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00" windowHeight="78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<sst xmlns="http://schemas.openxmlformats.org/spreadsheetml/2006/main" count="29" uniqueCount="22">
  <si>
    <t>BPM中付款申请所需信息表</t>
  </si>
  <si>
    <t>项目</t>
  </si>
  <si>
    <t>养老保险</t>
  </si>
  <si>
    <t>医疗保险</t>
  </si>
  <si>
    <t>工伤保险</t>
  </si>
  <si>
    <t>失业保险</t>
  </si>
  <si>
    <t>住房公积金</t>
  </si>
  <si>
    <t>预算总金额</t>
  </si>
  <si>
    <t>预算已用金额</t>
  </si>
  <si>
    <t>预算剩余金额</t>
  </si>
  <si>
    <t>本次需要</t>
  </si>
  <si>
    <t>预算结余金额</t>
  </si>
  <si>
    <t>预算总金额核对</t>
  </si>
  <si>
    <t>生产成本</t>
  </si>
  <si>
    <t>制造费用</t>
  </si>
  <si>
    <t>销售费用</t>
  </si>
  <si>
    <t>管理费用</t>
  </si>
  <si>
    <t>个人承担部分-社会保险</t>
  </si>
  <si>
    <t>个人承担部分-医疗保险</t>
  </si>
  <si>
    <t>个人承担部分-住房公积金</t>
  </si>
  <si>
    <t>社保、医保付款总额核对</t>
  </si>
  <si>
    <t>住房公积金付款总额核对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</si>
</sst>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0" fillId="11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0" borderId="21" applyNumberFormat="0" applyFont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8" fillId="0" borderId="19" applyNumberFormat="0" applyFill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14" fillId="0" borderId="23" applyNumberFormat="0" applyFill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1" fillId="5" borderId="20" applyNumberFormat="0" applyAlignment="0" applyProtection="0">
      <alignment vertical="center"/>
    </xf>
    <xf numFmtId="0" fontId="7" fillId="5" borderId="18" applyNumberFormat="0" applyAlignment="0" applyProtection="0">
      <alignment vertical="center"/>
    </xf>
    <xf numFmtId="0" fontId="22" fillId="26" borderId="24" applyNumberFormat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17" fillId="0" borderId="22" applyNumberFormat="0" applyFill="0" applyAlignment="0" applyProtection="0">
      <alignment vertical="center"/>
    </xf>
    <xf numFmtId="0" fontId="6" fillId="0" borderId="17" applyNumberFormat="0" applyFill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0" fillId="2" borderId="0" xfId="0" applyFill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8" xfId="0" applyBorder="1">
      <alignment vertical="center"/>
    </xf>
    <xf numFmtId="0" fontId="0" fillId="0" borderId="16" xfId="0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5:O33"/>
  <sheetViews>
    <sheetView tabSelected="1" topLeftCell="A4" workbookViewId="0">
      <selection activeCell="B15" sqref="B15:F15"/>
    </sheetView>
  </sheetViews>
  <sheetFormatPr defaultColWidth="9" defaultRowHeight="13.5"/>
  <cols>
    <col min="1" max="1" width="24.5" customWidth="1"/>
    <col min="2" max="3" width="10.375" customWidth="1"/>
    <col min="4" max="4" width="10" customWidth="1"/>
    <col min="5" max="5" width="8.875" customWidth="1"/>
    <col min="6" max="6" width="10.875" customWidth="1"/>
    <col min="7" max="7" width="9.75" customWidth="1"/>
    <col min="8" max="8" width="11.5" customWidth="1"/>
    <col min="9" max="9" width="10.875" customWidth="1"/>
    <col min="10" max="11" width="12.875" customWidth="1"/>
    <col min="12" max="12" width="8.875" customWidth="1"/>
    <col min="13" max="13" width="12.875" customWidth="1"/>
    <col min="15" max="15" width="15" customWidth="1"/>
  </cols>
  <sheetData>
    <row r="5" ht="21" customHeight="1" spans="1:13">
      <c r="A5" s="1" t="s">
        <v>0</v>
      </c>
      <c r="B5" s="2"/>
      <c r="C5" s="2"/>
      <c r="D5" s="2"/>
      <c r="E5" s="2"/>
      <c r="F5" s="3"/>
      <c r="H5" s="1" t="s">
        <v>0</v>
      </c>
      <c r="I5" s="2"/>
      <c r="J5" s="2"/>
      <c r="K5" s="2"/>
      <c r="L5" s="2"/>
      <c r="M5" s="3"/>
    </row>
    <row r="6" ht="20" customHeight="1" spans="1:15">
      <c r="A6" s="4" t="s">
        <v>1</v>
      </c>
      <c r="B6" s="5" t="s">
        <v>2</v>
      </c>
      <c r="C6" s="5" t="s">
        <v>3</v>
      </c>
      <c r="D6" s="5" t="s">
        <v>4</v>
      </c>
      <c r="E6" s="5" t="s">
        <v>5</v>
      </c>
      <c r="F6" s="6" t="s">
        <v>6</v>
      </c>
      <c r="H6" s="4" t="s">
        <v>1</v>
      </c>
      <c r="I6" s="22" t="s">
        <v>7</v>
      </c>
      <c r="J6" s="22" t="s">
        <v>8</v>
      </c>
      <c r="K6" s="22" t="s">
        <v>9</v>
      </c>
      <c r="L6" s="22" t="s">
        <v>10</v>
      </c>
      <c r="M6" s="23" t="s">
        <v>11</v>
      </c>
      <c r="O6" s="24" t="s">
        <v>12</v>
      </c>
    </row>
    <row r="7" ht="20" customHeight="1" spans="1:15">
      <c r="A7" s="7" t="s">
        <v>13</v>
      </c>
      <c r="B7" s="8">
        <v>3001008</v>
      </c>
      <c r="C7" s="8">
        <v>3001009</v>
      </c>
      <c r="D7" s="8">
        <v>3001010</v>
      </c>
      <c r="E7" s="8">
        <v>3001011</v>
      </c>
      <c r="F7" s="9">
        <v>3001013</v>
      </c>
      <c r="H7" s="7" t="s">
        <v>2</v>
      </c>
      <c r="I7" s="25">
        <v>563213.72</v>
      </c>
      <c r="J7" s="25"/>
      <c r="K7" s="25"/>
      <c r="L7" s="25">
        <f>SUM(B8,B10,B12,B14)</f>
        <v>19312.8</v>
      </c>
      <c r="M7" s="26">
        <f>K7-L7</f>
        <v>-19312.8</v>
      </c>
      <c r="O7">
        <f>J7+K7+L7+M7</f>
        <v>0</v>
      </c>
    </row>
    <row r="8" ht="19" customHeight="1" spans="1:15">
      <c r="A8" s="7"/>
      <c r="B8" s="10">
        <v>8068</v>
      </c>
      <c r="C8" s="8">
        <v>4034</v>
      </c>
      <c r="D8" s="8">
        <v>226.92</v>
      </c>
      <c r="E8" s="8">
        <v>352.97</v>
      </c>
      <c r="F8" s="9">
        <v>1260.6</v>
      </c>
      <c r="H8" s="7" t="s">
        <v>3</v>
      </c>
      <c r="I8" s="25">
        <v>281606.88</v>
      </c>
      <c r="J8" s="25"/>
      <c r="K8" s="25"/>
      <c r="L8" s="25">
        <f>SUM(C8,C10,C12,C14)</f>
        <v>9656.4</v>
      </c>
      <c r="M8" s="26">
        <f>K8-L8</f>
        <v>-9656.4</v>
      </c>
      <c r="O8">
        <f>J8+K8+L8+M8</f>
        <v>0</v>
      </c>
    </row>
    <row r="9" ht="20" customHeight="1" spans="1:15">
      <c r="A9" s="7" t="s">
        <v>14</v>
      </c>
      <c r="B9" s="8">
        <v>51010105</v>
      </c>
      <c r="C9" s="8">
        <v>51010106</v>
      </c>
      <c r="D9" s="8">
        <v>51010107</v>
      </c>
      <c r="E9" s="8">
        <v>51010108</v>
      </c>
      <c r="F9" s="9">
        <v>51010110</v>
      </c>
      <c r="H9" s="7" t="s">
        <v>4</v>
      </c>
      <c r="I9" s="25">
        <v>31680.74</v>
      </c>
      <c r="J9" s="25"/>
      <c r="K9" s="25"/>
      <c r="L9" s="25">
        <f>SUM(D8,D10,D12,D14)</f>
        <v>543.17</v>
      </c>
      <c r="M9" s="26">
        <f>K9-L9</f>
        <v>-543.17</v>
      </c>
      <c r="O9">
        <f>J9+K9+L9+M9</f>
        <v>0</v>
      </c>
    </row>
    <row r="10" ht="20" customHeight="1" spans="1:15">
      <c r="A10" s="7"/>
      <c r="B10" s="10">
        <v>2880.8</v>
      </c>
      <c r="C10" s="8">
        <v>1440.4</v>
      </c>
      <c r="D10" s="8">
        <v>81.02</v>
      </c>
      <c r="E10" s="8">
        <v>126.04</v>
      </c>
      <c r="F10" s="9">
        <v>144.6</v>
      </c>
      <c r="H10" s="7" t="s">
        <v>5</v>
      </c>
      <c r="I10" s="25">
        <v>35200.83</v>
      </c>
      <c r="J10" s="25"/>
      <c r="K10" s="25"/>
      <c r="L10" s="25">
        <f>SUM(E8,E10,E12,E14)</f>
        <v>844.94</v>
      </c>
      <c r="M10" s="26">
        <f>K10-L10</f>
        <v>-844.94</v>
      </c>
      <c r="O10">
        <f>J10+K10+L10+M10</f>
        <v>0</v>
      </c>
    </row>
    <row r="11" ht="20" customHeight="1" spans="1:15">
      <c r="A11" s="7" t="s">
        <v>15</v>
      </c>
      <c r="B11" s="8">
        <v>66011105</v>
      </c>
      <c r="C11" s="8">
        <v>66011106</v>
      </c>
      <c r="D11" s="8">
        <v>66011107</v>
      </c>
      <c r="E11" s="8">
        <v>66011108</v>
      </c>
      <c r="F11" s="9">
        <v>66011110</v>
      </c>
      <c r="H11" s="11" t="s">
        <v>6</v>
      </c>
      <c r="I11" s="27">
        <v>196200</v>
      </c>
      <c r="J11" s="27"/>
      <c r="K11" s="27"/>
      <c r="L11" s="27">
        <f>SUM(F8,F10,F12,F14)</f>
        <v>2683.2</v>
      </c>
      <c r="M11" s="28">
        <f>K11-L11</f>
        <v>-2683.2</v>
      </c>
      <c r="O11">
        <f>J11+K11+L11+M11</f>
        <v>0</v>
      </c>
    </row>
    <row r="12" ht="20" customHeight="1" spans="1:6">
      <c r="A12" s="7"/>
      <c r="B12" s="10">
        <v>3537.28</v>
      </c>
      <c r="C12" s="8">
        <v>1768.64</v>
      </c>
      <c r="D12" s="8">
        <v>99.49</v>
      </c>
      <c r="E12" s="8">
        <v>154.76</v>
      </c>
      <c r="F12" s="9">
        <v>488.4</v>
      </c>
    </row>
    <row r="13" ht="20" customHeight="1" spans="1:6">
      <c r="A13" s="7" t="s">
        <v>16</v>
      </c>
      <c r="B13" s="8">
        <v>66020105</v>
      </c>
      <c r="C13" s="8">
        <v>66020106</v>
      </c>
      <c r="D13" s="8">
        <v>66020107</v>
      </c>
      <c r="E13" s="8">
        <v>66020108</v>
      </c>
      <c r="F13" s="9">
        <v>66020110</v>
      </c>
    </row>
    <row r="14" ht="20" customHeight="1" spans="1:8">
      <c r="A14" s="7"/>
      <c r="B14" s="12">
        <v>4826.72</v>
      </c>
      <c r="C14" s="8">
        <v>2413.36</v>
      </c>
      <c r="D14" s="8">
        <v>135.74</v>
      </c>
      <c r="E14" s="8">
        <v>211.17</v>
      </c>
      <c r="F14" s="9">
        <v>789.6</v>
      </c>
      <c r="H14" s="13"/>
    </row>
    <row r="15" ht="20" customHeight="1" spans="1:8">
      <c r="A15" s="7" t="s">
        <v>17</v>
      </c>
      <c r="B15" s="14">
        <v>10373.59</v>
      </c>
      <c r="C15" s="15"/>
      <c r="D15" s="15"/>
      <c r="E15" s="15"/>
      <c r="F15" s="16"/>
      <c r="H15" s="13"/>
    </row>
    <row r="16" ht="20" customHeight="1" spans="1:8">
      <c r="A16" s="7" t="s">
        <v>18</v>
      </c>
      <c r="B16" s="14">
        <v>2499.66</v>
      </c>
      <c r="C16" s="15"/>
      <c r="D16" s="15"/>
      <c r="E16" s="15"/>
      <c r="F16" s="16"/>
      <c r="H16" s="13"/>
    </row>
    <row r="17" ht="20" customHeight="1" spans="1:8">
      <c r="A17" s="11" t="s">
        <v>19</v>
      </c>
      <c r="B17" s="17">
        <v>2809.8</v>
      </c>
      <c r="C17" s="18"/>
      <c r="D17" s="18"/>
      <c r="E17" s="18"/>
      <c r="F17" s="19"/>
      <c r="H17" s="13"/>
    </row>
    <row r="20" spans="1:2">
      <c r="A20" s="20" t="s">
        <v>20</v>
      </c>
      <c r="B20" s="21">
        <f>SUM(B8,C8,D8,E8,B10,C10,D10,E10,B12,C12,D12,E12,B14,C14,D14,E14,B15,B16)</f>
        <v>43230.56</v>
      </c>
    </row>
    <row r="21" spans="1:2">
      <c r="A21" s="20" t="s">
        <v>21</v>
      </c>
      <c r="B21" s="21">
        <f>SUM(F8,F10,F12,F14,B17)</f>
        <v>5493</v>
      </c>
    </row>
    <row r="33" ht="20" customHeight="1"/>
  </sheetData>
  <mergeCells count="9">
    <mergeCell ref="A5:F5"/>
    <mergeCell ref="H5:M5"/>
    <mergeCell ref="B15:F15"/>
    <mergeCell ref="B16:F16"/>
    <mergeCell ref="B17:F17"/>
    <mergeCell ref="A7:A8"/>
    <mergeCell ref="A9:A10"/>
    <mergeCell ref="A11:A12"/>
    <mergeCell ref="A13:A14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゛娜娜</cp:lastModifiedBy>
  <dcterms:created xsi:type="dcterms:W3CDTF">2021-10-14T02:34:00Z</dcterms:created>
  <dcterms:modified xsi:type="dcterms:W3CDTF">2021-12-09T01:47:53Z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76F3B7643D754D2A8C34E1DF72CC58F6</vt:lpwstr>
  </property>
  <property fmtid="{D5CDD505-2E9C-101B-9397-08002B2CF9AE}" pid="3" name="KSOProductBuildVer">
    <vt:lpwstr>2052-11.1.0.11115</vt:lpwstr>
  </property>
</Properties>
</file>