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150" windowWidth="19200" windowHeight="10960" activeTab="2"/>
  </bookViews>
  <sheets>
    <sheet name="Sheet1" sheetId="3" r:id="rId1"/>
    <sheet name="Sheet2" sheetId="2" r:id="rId2"/>
    <sheet name="11月份" sheetId="1" r:id="rId3"/>
  </sheets>
  <calcPr calcId="162913"/>
</workbook>
</file>

<file path=xl/calcChain.xml><?xml version="1.0" encoding="utf-8"?>
<calcChain xmlns="http://schemas.openxmlformats.org/spreadsheetml/2006/main">
  <c r="G6" i="1" l="1"/>
  <c r="G7" i="1"/>
  <c r="G8" i="1"/>
  <c r="G9" i="1"/>
  <c r="G10" i="1"/>
  <c r="G11" i="1"/>
  <c r="G12" i="1"/>
  <c r="G13" i="1"/>
  <c r="G14" i="1"/>
  <c r="G15" i="1"/>
  <c r="G16" i="1"/>
  <c r="G17" i="1"/>
  <c r="G5" i="1"/>
  <c r="H19" i="1" l="1"/>
  <c r="D19" i="1" l="1"/>
  <c r="G16" i="3" l="1"/>
  <c r="G15" i="3"/>
  <c r="G14" i="3"/>
  <c r="G13" i="3"/>
  <c r="G12" i="3"/>
  <c r="G11" i="3"/>
  <c r="G10" i="3"/>
  <c r="G9" i="3"/>
  <c r="G8" i="3"/>
  <c r="G7" i="3"/>
  <c r="G6" i="3"/>
  <c r="G5" i="3"/>
  <c r="G16" i="2"/>
  <c r="G15" i="2"/>
  <c r="G14" i="2"/>
  <c r="G13" i="2"/>
  <c r="G12" i="2"/>
  <c r="G11" i="2"/>
  <c r="G10" i="2"/>
  <c r="G9" i="2"/>
  <c r="G8" i="2"/>
  <c r="G7" i="2"/>
  <c r="G6" i="2"/>
  <c r="G5" i="2"/>
  <c r="G18" i="1"/>
</calcChain>
</file>

<file path=xl/sharedStrings.xml><?xml version="1.0" encoding="utf-8"?>
<sst xmlns="http://schemas.openxmlformats.org/spreadsheetml/2006/main" count="184" uniqueCount="59">
  <si>
    <t>日期</t>
    <phoneticPr fontId="1" type="noConversion"/>
  </si>
  <si>
    <t>出发地</t>
    <phoneticPr fontId="1" type="noConversion"/>
  </si>
  <si>
    <t>目的地</t>
    <phoneticPr fontId="1" type="noConversion"/>
  </si>
  <si>
    <t>终止里程数</t>
    <phoneticPr fontId="1" type="noConversion"/>
  </si>
  <si>
    <t>起始里程数</t>
    <phoneticPr fontId="1" type="noConversion"/>
  </si>
  <si>
    <t>备注</t>
    <phoneticPr fontId="1" type="noConversion"/>
  </si>
  <si>
    <t>因公事由</t>
    <phoneticPr fontId="1" type="noConversion"/>
  </si>
  <si>
    <t xml:space="preserve">部门：营销中心            </t>
    <phoneticPr fontId="1" type="noConversion"/>
  </si>
  <si>
    <t>序号</t>
    <phoneticPr fontId="1" type="noConversion"/>
  </si>
  <si>
    <t>备注：
1、营销中心人员车辆使用申请仅限在北京市范围内因公业务需要产生的私车公用费用；
2、所有人员使用个人车辆外出办事往返公里数超过200km需提前向集团办公室报备，经批准后方可携私车出行，未报备者不予报销公里数；
3、报销的加油费核算标准以公司最新颁布的管理规定为准；
4、公里数核定办法：按照钉钉打卡的位置为核算依据；
5、需要报销加油费的员工，需要在每月5日前将此表格交给本部门预算员处；
6、如发现虚报公里数等情况，一经查处，将取消报销资格。</t>
    <phoneticPr fontId="1" type="noConversion"/>
  </si>
  <si>
    <t>里程数</t>
    <phoneticPr fontId="1" type="noConversion"/>
  </si>
  <si>
    <t>核定里程金额合计</t>
    <phoneticPr fontId="1" type="noConversion"/>
  </si>
  <si>
    <t>核定里程合计</t>
    <phoneticPr fontId="1" type="noConversion"/>
  </si>
  <si>
    <t>申请人：赵伟</t>
    <phoneticPr fontId="1" type="noConversion"/>
  </si>
  <si>
    <t>车辆品牌及车型：别克 凯越</t>
    <phoneticPr fontId="1" type="noConversion"/>
  </si>
  <si>
    <t>车辆排量：1.5</t>
    <phoneticPr fontId="1" type="noConversion"/>
  </si>
  <si>
    <t>兴苑家居</t>
    <phoneticPr fontId="1" type="noConversion"/>
  </si>
  <si>
    <t>项目交流</t>
    <phoneticPr fontId="1" type="noConversion"/>
  </si>
  <si>
    <t>济南轻卡</t>
    <phoneticPr fontId="1" type="noConversion"/>
  </si>
  <si>
    <r>
      <t>核定里程单价：0.80</t>
    </r>
    <r>
      <rPr>
        <sz val="20"/>
        <color rgb="FFFF0000"/>
        <rFont val="微软雅黑"/>
        <family val="2"/>
        <charset val="134"/>
      </rPr>
      <t>□</t>
    </r>
    <r>
      <rPr>
        <b/>
        <sz val="9"/>
        <color theme="1"/>
        <rFont val="微软雅黑"/>
        <family val="2"/>
        <charset val="134"/>
      </rPr>
      <t xml:space="preserve">   1.00</t>
    </r>
    <r>
      <rPr>
        <b/>
        <sz val="20"/>
        <color theme="1"/>
        <rFont val="微软雅黑"/>
        <family val="2"/>
        <charset val="134"/>
      </rPr>
      <t>□</t>
    </r>
    <r>
      <rPr>
        <b/>
        <sz val="9"/>
        <color theme="1"/>
        <rFont val="微软雅黑"/>
        <family val="2"/>
        <charset val="134"/>
      </rPr>
      <t xml:space="preserve"> （CNY）</t>
    </r>
    <phoneticPr fontId="1" type="noConversion"/>
  </si>
  <si>
    <t>申请日期：    2021年  1 月 6日</t>
    <phoneticPr fontId="1" type="noConversion"/>
  </si>
  <si>
    <t>重汽科技</t>
    <phoneticPr fontId="1" type="noConversion"/>
  </si>
  <si>
    <r>
      <rPr>
        <u/>
        <sz val="12"/>
        <color theme="1"/>
        <rFont val="微软雅黑"/>
        <family val="2"/>
        <charset val="134"/>
      </rPr>
      <t xml:space="preserve">     2020    </t>
    </r>
    <r>
      <rPr>
        <sz val="12"/>
        <color theme="1"/>
        <rFont val="微软雅黑"/>
        <family val="2"/>
        <charset val="134"/>
      </rPr>
      <t>年</t>
    </r>
    <r>
      <rPr>
        <u/>
        <sz val="12"/>
        <color theme="1"/>
        <rFont val="微软雅黑"/>
        <family val="2"/>
        <charset val="134"/>
      </rPr>
      <t xml:space="preserve">    12     </t>
    </r>
    <r>
      <rPr>
        <sz val="12"/>
        <color theme="1"/>
        <rFont val="微软雅黑"/>
        <family val="2"/>
        <charset val="134"/>
      </rPr>
      <t>月车辆里程记录表</t>
    </r>
    <phoneticPr fontId="1" type="noConversion"/>
  </si>
  <si>
    <r>
      <t>核定里程单价：0.80</t>
    </r>
    <r>
      <rPr>
        <sz val="10"/>
        <color rgb="FFFF0000"/>
        <rFont val="微软雅黑"/>
        <family val="2"/>
        <charset val="134"/>
      </rPr>
      <t>□</t>
    </r>
    <r>
      <rPr>
        <b/>
        <sz val="10"/>
        <color theme="1"/>
        <rFont val="微软雅黑"/>
        <family val="2"/>
        <charset val="134"/>
      </rPr>
      <t xml:space="preserve">   1.00□ （CNY）</t>
    </r>
    <phoneticPr fontId="1" type="noConversion"/>
  </si>
  <si>
    <t>车辆品牌及车型：起亚 KX3</t>
    <phoneticPr fontId="1" type="noConversion"/>
  </si>
  <si>
    <t>济南轻卡、三方物流</t>
    <phoneticPr fontId="1" type="noConversion"/>
  </si>
  <si>
    <t>项目交流</t>
    <phoneticPr fontId="1" type="noConversion"/>
  </si>
  <si>
    <t>项目交流</t>
    <phoneticPr fontId="1" type="noConversion"/>
  </si>
  <si>
    <t>兴苑家具</t>
    <phoneticPr fontId="1" type="noConversion"/>
  </si>
  <si>
    <t>项目交流</t>
    <phoneticPr fontId="1" type="noConversion"/>
  </si>
  <si>
    <t>济南商用车</t>
    <phoneticPr fontId="1" type="noConversion"/>
  </si>
  <si>
    <r>
      <rPr>
        <u/>
        <sz val="10"/>
        <color theme="1"/>
        <rFont val="微软雅黑"/>
        <family val="2"/>
        <charset val="134"/>
      </rPr>
      <t xml:space="preserve">     2021    </t>
    </r>
    <r>
      <rPr>
        <sz val="10"/>
        <color theme="1"/>
        <rFont val="微软雅黑"/>
        <family val="2"/>
        <charset val="134"/>
      </rPr>
      <t>年</t>
    </r>
    <r>
      <rPr>
        <u/>
        <sz val="10"/>
        <color theme="1"/>
        <rFont val="微软雅黑"/>
        <family val="2"/>
        <charset val="134"/>
      </rPr>
      <t xml:space="preserve">   11</t>
    </r>
    <r>
      <rPr>
        <sz val="10"/>
        <color theme="1"/>
        <rFont val="微软雅黑"/>
        <family val="2"/>
        <charset val="134"/>
      </rPr>
      <t>月车辆里程记录表</t>
    </r>
    <phoneticPr fontId="1" type="noConversion"/>
  </si>
  <si>
    <t>重汽科技大厦</t>
    <phoneticPr fontId="1" type="noConversion"/>
  </si>
  <si>
    <t>汕德卡提升提交文件</t>
    <phoneticPr fontId="1" type="noConversion"/>
  </si>
  <si>
    <t>济南轻卡三方物流、济南卡车</t>
    <phoneticPr fontId="1" type="noConversion"/>
  </si>
  <si>
    <t>协调轻卡三方物流纸箱回收、卡车了解产能。</t>
    <phoneticPr fontId="1" type="noConversion"/>
  </si>
  <si>
    <t>济南轻卡</t>
    <phoneticPr fontId="1" type="noConversion"/>
  </si>
  <si>
    <t>轻卡统帅座椅扶手试装。</t>
    <phoneticPr fontId="1" type="noConversion"/>
  </si>
  <si>
    <t>济南西站、重汽科技大厦</t>
    <phoneticPr fontId="1" type="noConversion"/>
  </si>
  <si>
    <t>接王总 与信总洽谈换挡扶手</t>
    <phoneticPr fontId="1" type="noConversion"/>
  </si>
  <si>
    <t>重汽大厦</t>
    <phoneticPr fontId="1" type="noConversion"/>
  </si>
  <si>
    <t>济南西站、橡塑公司</t>
    <phoneticPr fontId="1" type="noConversion"/>
  </si>
  <si>
    <t>接公司技术人员，解决无忧换挡扶手问题。</t>
    <phoneticPr fontId="1" type="noConversion"/>
  </si>
  <si>
    <t>重汽科技大厦、济南西站</t>
    <phoneticPr fontId="1" type="noConversion"/>
  </si>
  <si>
    <t>解决无忧换挡扶手问题，送公司技术人员。</t>
    <phoneticPr fontId="1" type="noConversion"/>
  </si>
  <si>
    <t>申请日期：    2021年  12月8日</t>
    <phoneticPr fontId="1" type="noConversion"/>
  </si>
  <si>
    <t>济南卡车</t>
    <phoneticPr fontId="1" type="noConversion"/>
  </si>
  <si>
    <t>卡车公司协调订单</t>
    <phoneticPr fontId="1" type="noConversion"/>
  </si>
  <si>
    <t>试装扶手</t>
    <phoneticPr fontId="1" type="noConversion"/>
  </si>
  <si>
    <t>重汽科技大厦</t>
    <phoneticPr fontId="1" type="noConversion"/>
  </si>
  <si>
    <t>试装无忧换挡扶手</t>
    <phoneticPr fontId="1" type="noConversion"/>
  </si>
  <si>
    <t>协调统帅座椅扶手的切换</t>
    <phoneticPr fontId="1" type="noConversion"/>
  </si>
  <si>
    <t>汕德卡试装结果跟踪</t>
    <phoneticPr fontId="1" type="noConversion"/>
  </si>
  <si>
    <t>重汽科技大厦、济南轻卡三方物流</t>
    <phoneticPr fontId="1" type="noConversion"/>
  </si>
  <si>
    <t>签到三方物流合同</t>
    <phoneticPr fontId="1" type="noConversion"/>
  </si>
  <si>
    <t>济南卡车</t>
    <phoneticPr fontId="1" type="noConversion"/>
  </si>
  <si>
    <t>济南轻卡</t>
    <phoneticPr fontId="1" type="noConversion"/>
  </si>
  <si>
    <t>协调年底竞标事宜</t>
    <phoneticPr fontId="1" type="noConversion"/>
  </si>
  <si>
    <t>试装1880座椅</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</si>
</sst>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宋体"/>
      <family val="2"/>
      <charset val="134"/>
      <scheme val="minor"/>
    </font>
    <font>
      <sz val="9"/>
      <name val="宋体"/>
      <family val="2"/>
      <charset val="134"/>
      <scheme val="minor"/>
    </font>
    <font>
      <b/>
      <sz val="9"/>
      <color theme="1"/>
      <name val="微软雅黑"/>
      <family val="2"/>
      <charset val="134"/>
    </font>
    <font>
      <sz val="12"/>
      <color theme="1"/>
      <name val="微软雅黑"/>
      <family val="2"/>
      <charset val="134"/>
    </font>
    <font>
      <u/>
      <sz val="12"/>
      <color theme="1"/>
      <name val="微软雅黑"/>
      <family val="2"/>
      <charset val="134"/>
    </font>
    <font>
      <sz val="9"/>
      <color theme="1"/>
      <name val="微软雅黑"/>
      <family val="2"/>
      <charset val="134"/>
    </font>
    <font>
      <sz val="9"/>
      <color theme="1"/>
      <name val="幼圆"/>
      <family val="3"/>
      <charset val="134"/>
    </font>
    <font>
      <b/>
      <sz val="20"/>
      <color theme="1"/>
      <name val="微软雅黑"/>
      <family val="2"/>
      <charset val="134"/>
    </font>
    <font>
      <sz val="9"/>
      <name val="微软雅黑"/>
      <family val="2"/>
      <charset val="134"/>
    </font>
    <font>
      <sz val="20"/>
      <color rgb="FFFF0000"/>
      <name val="微软雅黑"/>
      <family val="2"/>
      <charset val="134"/>
    </font>
    <font>
      <sz val="10"/>
      <color theme="1"/>
      <name val="微软雅黑"/>
      <family val="2"/>
      <charset val="134"/>
    </font>
    <font>
      <u/>
      <sz val="10"/>
      <color theme="1"/>
      <name val="微软雅黑"/>
      <family val="2"/>
      <charset val="134"/>
    </font>
    <font>
      <b/>
      <sz val="10"/>
      <color theme="1"/>
      <name val="微软雅黑"/>
      <family val="2"/>
      <charset val="134"/>
    </font>
    <font>
      <sz val="10"/>
      <color rgb="FFFF0000"/>
      <name val="微软雅黑"/>
      <family val="2"/>
      <charset val="134"/>
    </font>
    <font>
      <sz val="10"/>
      <name val="微软雅黑"/>
      <family val="2"/>
      <charset val="134"/>
    </font>
    <font>
      <sz val="10"/>
      <color theme="1"/>
      <name val="幼圆"/>
      <family val="3"/>
      <charset val="134"/>
    </font>
  </fonts>
  <fills count="2">
    <fill>
      <patternFill patternType="none"/>
    </fill>
    <fill>
      <patternFill patternType="gray125"/>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s>
  <cellStyleXfs count="1">
    <xf numFmtId="0" fontId="0" fillId="0" borderId="0">
      <alignment vertical="center"/>
    </xf>
  </cellStyleXfs>
  <cellXfs count="48">
    <xf numFmtId="0" fontId="0" fillId="0" borderId="0" xfId="0">
      <alignment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0" fillId="0" borderId="0" xfId="0" applyAlignment="1">
      <alignment horizontal="center" vertical="center"/>
    </xf>
    <xf numFmtId="0" fontId="5" fillId="0" borderId="5" xfId="0" applyFont="1" applyBorder="1" applyAlignment="1">
      <alignment horizontal="center" vertical="center"/>
    </xf>
    <xf numFmtId="0" fontId="5" fillId="0" borderId="1"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xf>
    <xf numFmtId="0" fontId="5" fillId="0" borderId="9" xfId="0" applyFont="1" applyBorder="1">
      <alignment vertical="center"/>
    </xf>
    <xf numFmtId="0" fontId="5" fillId="0" borderId="11" xfId="0" applyFont="1" applyBorder="1" applyAlignment="1">
      <alignment horizontal="center" vertical="center"/>
    </xf>
    <xf numFmtId="0" fontId="8" fillId="0" borderId="1" xfId="0" applyFont="1" applyBorder="1">
      <alignment vertical="center"/>
    </xf>
    <xf numFmtId="58" fontId="5" fillId="0" borderId="1" xfId="0" applyNumberFormat="1" applyFont="1" applyBorder="1">
      <alignment vertical="center"/>
    </xf>
    <xf numFmtId="0" fontId="5" fillId="0" borderId="1" xfId="0" applyFont="1" applyBorder="1" applyAlignment="1">
      <alignment horizontal="center" vertical="center"/>
    </xf>
    <xf numFmtId="0" fontId="5" fillId="0" borderId="12" xfId="0" applyFont="1" applyBorder="1" applyAlignment="1">
      <alignment horizontal="center" vertical="center"/>
    </xf>
    <xf numFmtId="0" fontId="5" fillId="0" borderId="8" xfId="0" applyFont="1" applyBorder="1" applyAlignment="1">
      <alignment horizontal="center" vertical="center"/>
    </xf>
    <xf numFmtId="0" fontId="5" fillId="0" borderId="13"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11"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58" fontId="10" fillId="0" borderId="1" xfId="0" applyNumberFormat="1" applyFont="1" applyBorder="1" applyAlignment="1">
      <alignment horizontal="center" vertical="center"/>
    </xf>
    <xf numFmtId="0" fontId="10" fillId="0" borderId="1" xfId="0" applyFont="1" applyBorder="1" applyAlignment="1">
      <alignment horizontal="center" vertical="center"/>
    </xf>
    <xf numFmtId="0" fontId="10" fillId="0" borderId="12"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13" xfId="0" applyFont="1" applyBorder="1" applyAlignment="1">
      <alignment horizontal="center" vertical="center"/>
    </xf>
    <xf numFmtId="0" fontId="14" fillId="0" borderId="1" xfId="0" applyFont="1" applyBorder="1" applyAlignment="1">
      <alignment horizontal="center" vertical="center"/>
    </xf>
    <xf numFmtId="0" fontId="10" fillId="0" borderId="6" xfId="0" applyFont="1" applyBorder="1" applyAlignment="1">
      <alignment horizontal="center" vertical="center"/>
    </xf>
    <xf numFmtId="0" fontId="10" fillId="0" borderId="9" xfId="0" applyFont="1" applyBorder="1" applyAlignment="1">
      <alignment horizontal="center" vertical="center"/>
    </xf>
    <xf numFmtId="0" fontId="10"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0" fillId="0" borderId="6" xfId="0" applyFont="1" applyBorder="1" applyAlignment="1">
      <alignment horizontal="center" vertical="center" wrapText="1"/>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3" fillId="0" borderId="0" xfId="0" applyFont="1" applyAlignment="1">
      <alignment horizontal="center" vertical="center"/>
    </xf>
    <xf numFmtId="0" fontId="2" fillId="0" borderId="0" xfId="0" applyFont="1" applyBorder="1" applyAlignment="1">
      <alignment horizontal="left" vertical="center"/>
    </xf>
    <xf numFmtId="0" fontId="2" fillId="0" borderId="10" xfId="0" applyFont="1" applyBorder="1" applyAlignment="1">
      <alignment horizontal="left" vertical="center"/>
    </xf>
    <xf numFmtId="0" fontId="6" fillId="0" borderId="0" xfId="0" applyFont="1" applyBorder="1" applyAlignment="1">
      <alignment horizontal="left" vertical="top" wrapText="1"/>
    </xf>
    <xf numFmtId="0" fontId="15" fillId="0" borderId="16" xfId="0" applyFont="1" applyBorder="1" applyAlignment="1">
      <alignment horizontal="left" vertical="top" wrapText="1"/>
    </xf>
    <xf numFmtId="0" fontId="10" fillId="0" borderId="0" xfId="0" applyFont="1" applyAlignment="1">
      <alignment horizontal="center" vertical="center"/>
    </xf>
    <xf numFmtId="0" fontId="12" fillId="0" borderId="10" xfId="0" applyFont="1" applyBorder="1" applyAlignment="1">
      <alignment horizontal="center" vertical="center"/>
    </xf>
    <xf numFmtId="0" fontId="12" fillId="0" borderId="0"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topLeftCell="A10" workbookViewId="0">
      <selection activeCell="F19" sqref="F19"/>
    </sheetView>
  </sheetViews>
  <sheetFormatPr defaultRowHeight="14" x14ac:dyDescent="0.25"/>
  <sheetData>
    <row r="1" spans="1:9" ht="16.5" x14ac:dyDescent="0.25">
      <c r="A1" s="37" t="s">
        <v>22</v>
      </c>
      <c r="B1" s="37"/>
      <c r="C1" s="37"/>
      <c r="D1" s="37"/>
      <c r="E1" s="37"/>
      <c r="F1" s="37"/>
      <c r="G1" s="37"/>
      <c r="H1" s="37"/>
      <c r="I1" s="37"/>
    </row>
    <row r="2" spans="1:9" x14ac:dyDescent="0.25">
      <c r="A2" s="38" t="s">
        <v>7</v>
      </c>
      <c r="B2" s="38"/>
      <c r="C2" s="38"/>
      <c r="D2" s="38" t="s">
        <v>13</v>
      </c>
      <c r="E2" s="38"/>
      <c r="F2" s="38" t="s">
        <v>20</v>
      </c>
      <c r="G2" s="38"/>
      <c r="H2" s="38"/>
      <c r="I2" s="38"/>
    </row>
    <row r="3" spans="1:9" ht="28" thickBot="1" x14ac:dyDescent="0.3">
      <c r="A3" s="39" t="s">
        <v>14</v>
      </c>
      <c r="B3" s="39"/>
      <c r="C3" s="39"/>
      <c r="D3" s="39" t="s">
        <v>15</v>
      </c>
      <c r="E3" s="39"/>
      <c r="F3" s="39" t="s">
        <v>19</v>
      </c>
      <c r="G3" s="39"/>
      <c r="H3" s="39"/>
      <c r="I3" s="39"/>
    </row>
    <row r="4" spans="1:9" x14ac:dyDescent="0.25">
      <c r="A4" s="1" t="s">
        <v>8</v>
      </c>
      <c r="B4" s="2" t="s">
        <v>0</v>
      </c>
      <c r="C4" s="2" t="s">
        <v>1</v>
      </c>
      <c r="D4" s="2" t="s">
        <v>2</v>
      </c>
      <c r="E4" s="2" t="s">
        <v>6</v>
      </c>
      <c r="F4" s="2" t="s">
        <v>4</v>
      </c>
      <c r="G4" s="2" t="s">
        <v>3</v>
      </c>
      <c r="H4" s="10" t="s">
        <v>10</v>
      </c>
      <c r="I4" s="3" t="s">
        <v>5</v>
      </c>
    </row>
    <row r="5" spans="1:9" x14ac:dyDescent="0.25">
      <c r="A5" s="5">
        <v>1</v>
      </c>
      <c r="B5" s="12">
        <v>44176</v>
      </c>
      <c r="C5" s="6" t="s">
        <v>16</v>
      </c>
      <c r="D5" s="6" t="s">
        <v>18</v>
      </c>
      <c r="E5" s="11" t="s">
        <v>17</v>
      </c>
      <c r="F5" s="13">
        <v>125310</v>
      </c>
      <c r="G5" s="13">
        <f t="shared" ref="G5:G16" si="0">F5+H5</f>
        <v>125425</v>
      </c>
      <c r="H5" s="14">
        <v>115</v>
      </c>
      <c r="I5" s="7"/>
    </row>
    <row r="6" spans="1:9" x14ac:dyDescent="0.25">
      <c r="A6" s="5">
        <v>2</v>
      </c>
      <c r="B6" s="12">
        <v>44179</v>
      </c>
      <c r="C6" s="6" t="s">
        <v>16</v>
      </c>
      <c r="D6" s="6" t="s">
        <v>21</v>
      </c>
      <c r="E6" s="11" t="s">
        <v>17</v>
      </c>
      <c r="F6" s="13">
        <v>125425</v>
      </c>
      <c r="G6" s="13">
        <f t="shared" si="0"/>
        <v>125481</v>
      </c>
      <c r="H6" s="14">
        <v>56</v>
      </c>
      <c r="I6" s="7"/>
    </row>
    <row r="7" spans="1:9" x14ac:dyDescent="0.25">
      <c r="A7" s="5">
        <v>3</v>
      </c>
      <c r="B7" s="12">
        <v>44180</v>
      </c>
      <c r="C7" s="6" t="s">
        <v>16</v>
      </c>
      <c r="D7" s="6" t="s">
        <v>21</v>
      </c>
      <c r="E7" s="11" t="s">
        <v>17</v>
      </c>
      <c r="F7" s="13">
        <v>125481</v>
      </c>
      <c r="G7" s="13">
        <f t="shared" si="0"/>
        <v>125537</v>
      </c>
      <c r="H7" s="14">
        <v>56</v>
      </c>
      <c r="I7" s="7"/>
    </row>
    <row r="8" spans="1:9" x14ac:dyDescent="0.25">
      <c r="A8" s="5">
        <v>4</v>
      </c>
      <c r="B8" s="12">
        <v>44183</v>
      </c>
      <c r="C8" s="6" t="s">
        <v>16</v>
      </c>
      <c r="D8" s="6" t="s">
        <v>21</v>
      </c>
      <c r="E8" s="11" t="s">
        <v>17</v>
      </c>
      <c r="F8" s="13">
        <v>125537</v>
      </c>
      <c r="G8" s="13">
        <f t="shared" si="0"/>
        <v>125593</v>
      </c>
      <c r="H8" s="14">
        <v>56</v>
      </c>
      <c r="I8" s="7"/>
    </row>
    <row r="9" spans="1:9" x14ac:dyDescent="0.25">
      <c r="A9" s="5">
        <v>5</v>
      </c>
      <c r="B9" s="12">
        <v>44184</v>
      </c>
      <c r="C9" s="6" t="s">
        <v>16</v>
      </c>
      <c r="D9" s="6" t="s">
        <v>21</v>
      </c>
      <c r="E9" s="11" t="s">
        <v>17</v>
      </c>
      <c r="F9" s="13">
        <v>125593</v>
      </c>
      <c r="G9" s="13">
        <f t="shared" si="0"/>
        <v>125649</v>
      </c>
      <c r="H9" s="14">
        <v>56</v>
      </c>
      <c r="I9" s="7"/>
    </row>
    <row r="10" spans="1:9" x14ac:dyDescent="0.25">
      <c r="A10" s="5">
        <v>6</v>
      </c>
      <c r="B10" s="12">
        <v>44185</v>
      </c>
      <c r="C10" s="6" t="s">
        <v>16</v>
      </c>
      <c r="D10" s="6" t="s">
        <v>21</v>
      </c>
      <c r="E10" s="11" t="s">
        <v>17</v>
      </c>
      <c r="F10" s="13">
        <v>125649</v>
      </c>
      <c r="G10" s="13">
        <f t="shared" si="0"/>
        <v>125705</v>
      </c>
      <c r="H10" s="14">
        <v>56</v>
      </c>
      <c r="I10" s="7"/>
    </row>
    <row r="11" spans="1:9" x14ac:dyDescent="0.25">
      <c r="A11" s="5">
        <v>7</v>
      </c>
      <c r="B11" s="12">
        <v>44187</v>
      </c>
      <c r="C11" s="6" t="s">
        <v>16</v>
      </c>
      <c r="D11" s="6" t="s">
        <v>21</v>
      </c>
      <c r="E11" s="11" t="s">
        <v>17</v>
      </c>
      <c r="F11" s="13">
        <v>125705</v>
      </c>
      <c r="G11" s="13">
        <f t="shared" si="0"/>
        <v>125761</v>
      </c>
      <c r="H11" s="14">
        <v>56</v>
      </c>
      <c r="I11" s="7"/>
    </row>
    <row r="12" spans="1:9" x14ac:dyDescent="0.25">
      <c r="A12" s="5">
        <v>8</v>
      </c>
      <c r="B12" s="12">
        <v>44188</v>
      </c>
      <c r="C12" s="6" t="s">
        <v>16</v>
      </c>
      <c r="D12" s="6" t="s">
        <v>18</v>
      </c>
      <c r="E12" s="11" t="s">
        <v>17</v>
      </c>
      <c r="F12" s="13">
        <v>125761</v>
      </c>
      <c r="G12" s="13">
        <f t="shared" si="0"/>
        <v>125876</v>
      </c>
      <c r="H12" s="14">
        <v>115</v>
      </c>
      <c r="I12" s="7"/>
    </row>
    <row r="13" spans="1:9" x14ac:dyDescent="0.25">
      <c r="A13" s="5">
        <v>9</v>
      </c>
      <c r="B13" s="12">
        <v>44189</v>
      </c>
      <c r="C13" s="6" t="s">
        <v>16</v>
      </c>
      <c r="D13" s="6" t="s">
        <v>21</v>
      </c>
      <c r="E13" s="11" t="s">
        <v>17</v>
      </c>
      <c r="F13" s="13">
        <v>125876</v>
      </c>
      <c r="G13" s="13">
        <f t="shared" si="0"/>
        <v>125932</v>
      </c>
      <c r="H13" s="14">
        <v>56</v>
      </c>
      <c r="I13" s="7"/>
    </row>
    <row r="14" spans="1:9" x14ac:dyDescent="0.25">
      <c r="A14" s="5">
        <v>10</v>
      </c>
      <c r="B14" s="12">
        <v>44192</v>
      </c>
      <c r="C14" s="6" t="s">
        <v>16</v>
      </c>
      <c r="D14" s="6" t="s">
        <v>21</v>
      </c>
      <c r="E14" s="11" t="s">
        <v>17</v>
      </c>
      <c r="F14" s="13">
        <v>125932</v>
      </c>
      <c r="G14" s="13">
        <f t="shared" si="0"/>
        <v>125988</v>
      </c>
      <c r="H14" s="14">
        <v>56</v>
      </c>
      <c r="I14" s="7"/>
    </row>
    <row r="15" spans="1:9" x14ac:dyDescent="0.25">
      <c r="A15" s="5">
        <v>11</v>
      </c>
      <c r="B15" s="12">
        <v>44193</v>
      </c>
      <c r="C15" s="6" t="s">
        <v>16</v>
      </c>
      <c r="D15" s="6" t="s">
        <v>21</v>
      </c>
      <c r="E15" s="11" t="s">
        <v>17</v>
      </c>
      <c r="F15" s="13">
        <v>125988</v>
      </c>
      <c r="G15" s="13">
        <f t="shared" si="0"/>
        <v>126044</v>
      </c>
      <c r="H15" s="14">
        <v>56</v>
      </c>
      <c r="I15" s="7"/>
    </row>
    <row r="16" spans="1:9" x14ac:dyDescent="0.25">
      <c r="A16" s="5">
        <v>12</v>
      </c>
      <c r="B16" s="12">
        <v>44194</v>
      </c>
      <c r="C16" s="6" t="s">
        <v>16</v>
      </c>
      <c r="D16" s="6" t="s">
        <v>21</v>
      </c>
      <c r="E16" s="11" t="s">
        <v>17</v>
      </c>
      <c r="F16" s="13">
        <v>126044</v>
      </c>
      <c r="G16" s="13">
        <f t="shared" si="0"/>
        <v>126100</v>
      </c>
      <c r="H16" s="14">
        <v>56</v>
      </c>
      <c r="I16" s="7"/>
    </row>
    <row r="17" spans="1:9" ht="14.5" thickBot="1" x14ac:dyDescent="0.3">
      <c r="A17" s="8"/>
      <c r="B17" s="34" t="s">
        <v>11</v>
      </c>
      <c r="C17" s="35"/>
      <c r="D17" s="15">
        <v>625</v>
      </c>
      <c r="E17" s="35" t="s">
        <v>12</v>
      </c>
      <c r="F17" s="35"/>
      <c r="G17" s="36"/>
      <c r="H17" s="16">
        <v>790</v>
      </c>
      <c r="I17" s="9"/>
    </row>
  </sheetData>
  <mergeCells count="9">
    <mergeCell ref="B17:C17"/>
    <mergeCell ref="E17:G17"/>
    <mergeCell ref="A1:I1"/>
    <mergeCell ref="A2:C2"/>
    <mergeCell ref="D2:E2"/>
    <mergeCell ref="F2:I2"/>
    <mergeCell ref="A3:C3"/>
    <mergeCell ref="D3:E3"/>
    <mergeCell ref="F3:I3"/>
  </mergeCells>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workbookViewId="0">
      <selection activeCell="D20" sqref="D20"/>
    </sheetView>
  </sheetViews>
  <sheetFormatPr defaultRowHeight="14" x14ac:dyDescent="0.25"/>
  <cols>
    <col min="1" max="1" width="6" style="4" customWidth="1"/>
    <col min="2" max="2" width="11.26953125" customWidth="1"/>
    <col min="3" max="3" width="8.7265625" customWidth="1"/>
    <col min="4" max="5" width="11.81640625" customWidth="1"/>
    <col min="6" max="6" width="9.6328125" style="4" customWidth="1"/>
    <col min="7" max="8" width="10.08984375" style="4" customWidth="1"/>
    <col min="9" max="9" width="8.08984375" customWidth="1"/>
  </cols>
  <sheetData>
    <row r="1" spans="1:9" ht="16.5" x14ac:dyDescent="0.25">
      <c r="A1" s="37" t="s">
        <v>22</v>
      </c>
      <c r="B1" s="37"/>
      <c r="C1" s="37"/>
      <c r="D1" s="37"/>
      <c r="E1" s="37"/>
      <c r="F1" s="37"/>
      <c r="G1" s="37"/>
      <c r="H1" s="37"/>
      <c r="I1" s="37"/>
    </row>
    <row r="2" spans="1:9" x14ac:dyDescent="0.25">
      <c r="A2" s="38" t="s">
        <v>7</v>
      </c>
      <c r="B2" s="38"/>
      <c r="C2" s="38"/>
      <c r="D2" s="38" t="s">
        <v>13</v>
      </c>
      <c r="E2" s="38"/>
      <c r="F2" s="38" t="s">
        <v>20</v>
      </c>
      <c r="G2" s="38"/>
      <c r="H2" s="38"/>
      <c r="I2" s="38"/>
    </row>
    <row r="3" spans="1:9" ht="28" thickBot="1" x14ac:dyDescent="0.3">
      <c r="A3" s="39" t="s">
        <v>14</v>
      </c>
      <c r="B3" s="39"/>
      <c r="C3" s="39"/>
      <c r="D3" s="39" t="s">
        <v>15</v>
      </c>
      <c r="E3" s="39"/>
      <c r="F3" s="39" t="s">
        <v>19</v>
      </c>
      <c r="G3" s="39"/>
      <c r="H3" s="39"/>
      <c r="I3" s="39"/>
    </row>
    <row r="4" spans="1:9" x14ac:dyDescent="0.25">
      <c r="A4" s="1" t="s">
        <v>8</v>
      </c>
      <c r="B4" s="2" t="s">
        <v>0</v>
      </c>
      <c r="C4" s="2" t="s">
        <v>1</v>
      </c>
      <c r="D4" s="2" t="s">
        <v>2</v>
      </c>
      <c r="E4" s="2" t="s">
        <v>6</v>
      </c>
      <c r="F4" s="2" t="s">
        <v>4</v>
      </c>
      <c r="G4" s="2" t="s">
        <v>3</v>
      </c>
      <c r="H4" s="10" t="s">
        <v>10</v>
      </c>
      <c r="I4" s="3" t="s">
        <v>5</v>
      </c>
    </row>
    <row r="5" spans="1:9" x14ac:dyDescent="0.25">
      <c r="A5" s="5">
        <v>1</v>
      </c>
      <c r="B5" s="12">
        <v>44176</v>
      </c>
      <c r="C5" s="6" t="s">
        <v>16</v>
      </c>
      <c r="D5" s="6" t="s">
        <v>18</v>
      </c>
      <c r="E5" s="11" t="s">
        <v>17</v>
      </c>
      <c r="F5" s="13">
        <v>125310</v>
      </c>
      <c r="G5" s="13">
        <f t="shared" ref="G5:G16" si="0">F5+H5</f>
        <v>125425</v>
      </c>
      <c r="H5" s="14">
        <v>115</v>
      </c>
      <c r="I5" s="7"/>
    </row>
    <row r="6" spans="1:9" x14ac:dyDescent="0.25">
      <c r="A6" s="5">
        <v>2</v>
      </c>
      <c r="B6" s="12">
        <v>44179</v>
      </c>
      <c r="C6" s="6" t="s">
        <v>16</v>
      </c>
      <c r="D6" s="6" t="s">
        <v>21</v>
      </c>
      <c r="E6" s="11" t="s">
        <v>17</v>
      </c>
      <c r="F6" s="13">
        <v>125425</v>
      </c>
      <c r="G6" s="13">
        <f t="shared" si="0"/>
        <v>125481</v>
      </c>
      <c r="H6" s="14">
        <v>56</v>
      </c>
      <c r="I6" s="7"/>
    </row>
    <row r="7" spans="1:9" x14ac:dyDescent="0.25">
      <c r="A7" s="5">
        <v>3</v>
      </c>
      <c r="B7" s="12">
        <v>44180</v>
      </c>
      <c r="C7" s="6" t="s">
        <v>16</v>
      </c>
      <c r="D7" s="6" t="s">
        <v>21</v>
      </c>
      <c r="E7" s="11" t="s">
        <v>17</v>
      </c>
      <c r="F7" s="13">
        <v>125481</v>
      </c>
      <c r="G7" s="13">
        <f t="shared" si="0"/>
        <v>125537</v>
      </c>
      <c r="H7" s="14">
        <v>56</v>
      </c>
      <c r="I7" s="7"/>
    </row>
    <row r="8" spans="1:9" x14ac:dyDescent="0.25">
      <c r="A8" s="5">
        <v>4</v>
      </c>
      <c r="B8" s="12">
        <v>44183</v>
      </c>
      <c r="C8" s="6" t="s">
        <v>16</v>
      </c>
      <c r="D8" s="6" t="s">
        <v>21</v>
      </c>
      <c r="E8" s="11" t="s">
        <v>17</v>
      </c>
      <c r="F8" s="13">
        <v>125537</v>
      </c>
      <c r="G8" s="13">
        <f t="shared" si="0"/>
        <v>125593</v>
      </c>
      <c r="H8" s="14">
        <v>56</v>
      </c>
      <c r="I8" s="7"/>
    </row>
    <row r="9" spans="1:9" x14ac:dyDescent="0.25">
      <c r="A9" s="5">
        <v>5</v>
      </c>
      <c r="B9" s="12">
        <v>44184</v>
      </c>
      <c r="C9" s="6" t="s">
        <v>16</v>
      </c>
      <c r="D9" s="6" t="s">
        <v>21</v>
      </c>
      <c r="E9" s="11" t="s">
        <v>17</v>
      </c>
      <c r="F9" s="13">
        <v>125593</v>
      </c>
      <c r="G9" s="13">
        <f t="shared" si="0"/>
        <v>125649</v>
      </c>
      <c r="H9" s="14">
        <v>56</v>
      </c>
      <c r="I9" s="7"/>
    </row>
    <row r="10" spans="1:9" x14ac:dyDescent="0.25">
      <c r="A10" s="5">
        <v>6</v>
      </c>
      <c r="B10" s="12">
        <v>44185</v>
      </c>
      <c r="C10" s="6" t="s">
        <v>16</v>
      </c>
      <c r="D10" s="6" t="s">
        <v>21</v>
      </c>
      <c r="E10" s="11" t="s">
        <v>17</v>
      </c>
      <c r="F10" s="13">
        <v>125649</v>
      </c>
      <c r="G10" s="13">
        <f t="shared" si="0"/>
        <v>125705</v>
      </c>
      <c r="H10" s="14">
        <v>56</v>
      </c>
      <c r="I10" s="7"/>
    </row>
    <row r="11" spans="1:9" x14ac:dyDescent="0.25">
      <c r="A11" s="5">
        <v>7</v>
      </c>
      <c r="B11" s="12">
        <v>44187</v>
      </c>
      <c r="C11" s="6" t="s">
        <v>16</v>
      </c>
      <c r="D11" s="6" t="s">
        <v>21</v>
      </c>
      <c r="E11" s="11" t="s">
        <v>17</v>
      </c>
      <c r="F11" s="13">
        <v>125705</v>
      </c>
      <c r="G11" s="13">
        <f t="shared" si="0"/>
        <v>125761</v>
      </c>
      <c r="H11" s="14">
        <v>56</v>
      </c>
      <c r="I11" s="7"/>
    </row>
    <row r="12" spans="1:9" x14ac:dyDescent="0.25">
      <c r="A12" s="5">
        <v>8</v>
      </c>
      <c r="B12" s="12">
        <v>44188</v>
      </c>
      <c r="C12" s="6" t="s">
        <v>16</v>
      </c>
      <c r="D12" s="6" t="s">
        <v>18</v>
      </c>
      <c r="E12" s="11" t="s">
        <v>17</v>
      </c>
      <c r="F12" s="13">
        <v>125761</v>
      </c>
      <c r="G12" s="13">
        <f t="shared" si="0"/>
        <v>125876</v>
      </c>
      <c r="H12" s="14">
        <v>115</v>
      </c>
      <c r="I12" s="7"/>
    </row>
    <row r="13" spans="1:9" x14ac:dyDescent="0.25">
      <c r="A13" s="5">
        <v>9</v>
      </c>
      <c r="B13" s="12">
        <v>44189</v>
      </c>
      <c r="C13" s="6" t="s">
        <v>16</v>
      </c>
      <c r="D13" s="6" t="s">
        <v>21</v>
      </c>
      <c r="E13" s="11" t="s">
        <v>17</v>
      </c>
      <c r="F13" s="13">
        <v>125876</v>
      </c>
      <c r="G13" s="13">
        <f t="shared" si="0"/>
        <v>125932</v>
      </c>
      <c r="H13" s="14">
        <v>56</v>
      </c>
      <c r="I13" s="7"/>
    </row>
    <row r="14" spans="1:9" x14ac:dyDescent="0.25">
      <c r="A14" s="5">
        <v>10</v>
      </c>
      <c r="B14" s="12">
        <v>44192</v>
      </c>
      <c r="C14" s="6" t="s">
        <v>16</v>
      </c>
      <c r="D14" s="6" t="s">
        <v>21</v>
      </c>
      <c r="E14" s="11" t="s">
        <v>17</v>
      </c>
      <c r="F14" s="13">
        <v>125932</v>
      </c>
      <c r="G14" s="13">
        <f t="shared" si="0"/>
        <v>125988</v>
      </c>
      <c r="H14" s="14">
        <v>56</v>
      </c>
      <c r="I14" s="7"/>
    </row>
    <row r="15" spans="1:9" x14ac:dyDescent="0.25">
      <c r="A15" s="5">
        <v>11</v>
      </c>
      <c r="B15" s="12">
        <v>44193</v>
      </c>
      <c r="C15" s="6" t="s">
        <v>16</v>
      </c>
      <c r="D15" s="6" t="s">
        <v>21</v>
      </c>
      <c r="E15" s="11" t="s">
        <v>17</v>
      </c>
      <c r="F15" s="13">
        <v>125988</v>
      </c>
      <c r="G15" s="13">
        <f t="shared" si="0"/>
        <v>126044</v>
      </c>
      <c r="H15" s="14">
        <v>56</v>
      </c>
      <c r="I15" s="7"/>
    </row>
    <row r="16" spans="1:9" x14ac:dyDescent="0.25">
      <c r="A16" s="5">
        <v>12</v>
      </c>
      <c r="B16" s="12">
        <v>44194</v>
      </c>
      <c r="C16" s="6" t="s">
        <v>16</v>
      </c>
      <c r="D16" s="6" t="s">
        <v>21</v>
      </c>
      <c r="E16" s="11" t="s">
        <v>17</v>
      </c>
      <c r="F16" s="13">
        <v>126044</v>
      </c>
      <c r="G16" s="13">
        <f t="shared" si="0"/>
        <v>126100</v>
      </c>
      <c r="H16" s="14">
        <v>56</v>
      </c>
      <c r="I16" s="7"/>
    </row>
    <row r="17" spans="1:9" ht="14.5" thickBot="1" x14ac:dyDescent="0.3">
      <c r="A17" s="8"/>
      <c r="B17" s="34" t="s">
        <v>11</v>
      </c>
      <c r="C17" s="35"/>
      <c r="D17" s="15">
        <v>625</v>
      </c>
      <c r="E17" s="35" t="s">
        <v>12</v>
      </c>
      <c r="F17" s="35"/>
      <c r="G17" s="36"/>
      <c r="H17" s="16">
        <v>790</v>
      </c>
      <c r="I17" s="9"/>
    </row>
    <row r="18" spans="1:9" x14ac:dyDescent="0.25">
      <c r="A18" s="40" t="s">
        <v>9</v>
      </c>
      <c r="B18" s="40"/>
      <c r="C18" s="40"/>
      <c r="D18" s="40"/>
      <c r="E18" s="40"/>
      <c r="F18" s="40"/>
      <c r="G18" s="40"/>
      <c r="H18" s="40"/>
      <c r="I18" s="40"/>
    </row>
  </sheetData>
  <mergeCells count="10">
    <mergeCell ref="B17:C17"/>
    <mergeCell ref="E17:G17"/>
    <mergeCell ref="A18:I18"/>
    <mergeCell ref="A1:I1"/>
    <mergeCell ref="A2:C2"/>
    <mergeCell ref="D2:E2"/>
    <mergeCell ref="F2:I2"/>
    <mergeCell ref="A3:C3"/>
    <mergeCell ref="D3:E3"/>
    <mergeCell ref="F3:I3"/>
  </mergeCells>
  <phoneticPr fontId="1" type="noConversion"/>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0"/>
  <sheetViews>
    <sheetView tabSelected="1" workbookViewId="0">
      <selection activeCell="H9" sqref="H9"/>
    </sheetView>
  </sheetViews>
  <sheetFormatPr defaultRowHeight="14" x14ac:dyDescent="0.25"/>
  <cols>
    <col min="1" max="1" width="6" style="4" customWidth="1"/>
    <col min="2" max="2" width="12.36328125" style="4" customWidth="1"/>
    <col min="3" max="3" width="8.7265625" style="4" customWidth="1"/>
    <col min="4" max="4" width="17.08984375" style="4" customWidth="1"/>
    <col min="5" max="5" width="11.81640625" style="4" customWidth="1"/>
    <col min="6" max="6" width="12.453125" style="4" customWidth="1"/>
    <col min="7" max="7" width="10.08984375" style="4" customWidth="1"/>
    <col min="8" max="8" width="6.08984375" style="4" customWidth="1"/>
    <col min="9" max="9" width="24.1796875" style="4" customWidth="1"/>
  </cols>
  <sheetData>
    <row r="1" spans="1:9" ht="26" customHeight="1" x14ac:dyDescent="0.25">
      <c r="A1" s="42" t="s">
        <v>31</v>
      </c>
      <c r="B1" s="42"/>
      <c r="C1" s="42"/>
      <c r="D1" s="42"/>
      <c r="E1" s="42"/>
      <c r="F1" s="42"/>
      <c r="G1" s="42"/>
      <c r="H1" s="42"/>
      <c r="I1" s="42"/>
    </row>
    <row r="2" spans="1:9" ht="24" customHeight="1" x14ac:dyDescent="0.25">
      <c r="A2" s="44" t="s">
        <v>7</v>
      </c>
      <c r="B2" s="44"/>
      <c r="C2" s="44"/>
      <c r="D2" s="44" t="s">
        <v>13</v>
      </c>
      <c r="E2" s="44"/>
      <c r="F2" s="44" t="s">
        <v>45</v>
      </c>
      <c r="G2" s="44"/>
      <c r="H2" s="44"/>
      <c r="I2" s="44"/>
    </row>
    <row r="3" spans="1:9" ht="34.5" customHeight="1" thickBot="1" x14ac:dyDescent="0.3">
      <c r="A3" s="43" t="s">
        <v>24</v>
      </c>
      <c r="B3" s="43"/>
      <c r="C3" s="43"/>
      <c r="D3" s="43" t="s">
        <v>15</v>
      </c>
      <c r="E3" s="43"/>
      <c r="F3" s="43" t="s">
        <v>23</v>
      </c>
      <c r="G3" s="43"/>
      <c r="H3" s="43"/>
      <c r="I3" s="43"/>
    </row>
    <row r="4" spans="1:9" ht="30" customHeight="1" x14ac:dyDescent="0.25">
      <c r="A4" s="17" t="s">
        <v>8</v>
      </c>
      <c r="B4" s="18" t="s">
        <v>0</v>
      </c>
      <c r="C4" s="18" t="s">
        <v>1</v>
      </c>
      <c r="D4" s="18" t="s">
        <v>2</v>
      </c>
      <c r="E4" s="18" t="s">
        <v>6</v>
      </c>
      <c r="F4" s="18" t="s">
        <v>4</v>
      </c>
      <c r="G4" s="18" t="s">
        <v>3</v>
      </c>
      <c r="H4" s="19" t="s">
        <v>10</v>
      </c>
      <c r="I4" s="20" t="s">
        <v>5</v>
      </c>
    </row>
    <row r="5" spans="1:9" ht="30" customHeight="1" x14ac:dyDescent="0.25">
      <c r="A5" s="21">
        <v>1</v>
      </c>
      <c r="B5" s="22">
        <v>44502</v>
      </c>
      <c r="C5" s="23" t="s">
        <v>28</v>
      </c>
      <c r="D5" s="23" t="s">
        <v>32</v>
      </c>
      <c r="E5" s="28" t="s">
        <v>29</v>
      </c>
      <c r="F5" s="23">
        <v>8860</v>
      </c>
      <c r="G5" s="23">
        <f>H5+F5</f>
        <v>8916</v>
      </c>
      <c r="H5" s="24">
        <v>56</v>
      </c>
      <c r="I5" s="29" t="s">
        <v>33</v>
      </c>
    </row>
    <row r="6" spans="1:9" ht="30" customHeight="1" x14ac:dyDescent="0.25">
      <c r="A6" s="21">
        <v>2</v>
      </c>
      <c r="B6" s="22">
        <v>44503</v>
      </c>
      <c r="C6" s="23" t="s">
        <v>28</v>
      </c>
      <c r="D6" s="31" t="s">
        <v>34</v>
      </c>
      <c r="E6" s="28" t="s">
        <v>17</v>
      </c>
      <c r="F6" s="23">
        <v>8916</v>
      </c>
      <c r="G6" s="23">
        <f t="shared" ref="F6:G18" si="0">H6+F6</f>
        <v>9076</v>
      </c>
      <c r="H6" s="24">
        <v>160</v>
      </c>
      <c r="I6" s="33" t="s">
        <v>35</v>
      </c>
    </row>
    <row r="7" spans="1:9" ht="44" customHeight="1" x14ac:dyDescent="0.25">
      <c r="A7" s="21">
        <v>3</v>
      </c>
      <c r="B7" s="22">
        <v>44504</v>
      </c>
      <c r="C7" s="23" t="s">
        <v>16</v>
      </c>
      <c r="D7" s="23" t="s">
        <v>36</v>
      </c>
      <c r="E7" s="28" t="s">
        <v>17</v>
      </c>
      <c r="F7" s="23">
        <v>9076</v>
      </c>
      <c r="G7" s="23">
        <f t="shared" si="0"/>
        <v>9206</v>
      </c>
      <c r="H7" s="24">
        <v>130</v>
      </c>
      <c r="I7" s="29" t="s">
        <v>37</v>
      </c>
    </row>
    <row r="8" spans="1:9" ht="30" customHeight="1" x14ac:dyDescent="0.25">
      <c r="A8" s="21">
        <v>4</v>
      </c>
      <c r="B8" s="22">
        <v>44510</v>
      </c>
      <c r="C8" s="23" t="s">
        <v>16</v>
      </c>
      <c r="D8" s="31" t="s">
        <v>38</v>
      </c>
      <c r="E8" s="28" t="s">
        <v>17</v>
      </c>
      <c r="F8" s="23">
        <v>9300</v>
      </c>
      <c r="G8" s="23">
        <f t="shared" si="0"/>
        <v>9375</v>
      </c>
      <c r="H8" s="24">
        <v>75</v>
      </c>
      <c r="I8" s="33" t="s">
        <v>39</v>
      </c>
    </row>
    <row r="9" spans="1:9" ht="42.5" customHeight="1" x14ac:dyDescent="0.25">
      <c r="A9" s="21">
        <v>5</v>
      </c>
      <c r="B9" s="22">
        <v>44511</v>
      </c>
      <c r="C9" s="23" t="s">
        <v>40</v>
      </c>
      <c r="D9" s="31" t="s">
        <v>41</v>
      </c>
      <c r="E9" s="32" t="s">
        <v>26</v>
      </c>
      <c r="F9" s="23">
        <v>9375</v>
      </c>
      <c r="G9" s="23">
        <f t="shared" si="0"/>
        <v>9495</v>
      </c>
      <c r="H9" s="24">
        <v>120</v>
      </c>
      <c r="I9" s="33" t="s">
        <v>42</v>
      </c>
    </row>
    <row r="10" spans="1:9" ht="30" customHeight="1" x14ac:dyDescent="0.25">
      <c r="A10" s="21">
        <v>6</v>
      </c>
      <c r="B10" s="22">
        <v>44512</v>
      </c>
      <c r="C10" s="23" t="s">
        <v>16</v>
      </c>
      <c r="D10" s="31" t="s">
        <v>43</v>
      </c>
      <c r="E10" s="28" t="s">
        <v>17</v>
      </c>
      <c r="F10" s="23">
        <v>9495</v>
      </c>
      <c r="G10" s="23">
        <f t="shared" si="0"/>
        <v>9570</v>
      </c>
      <c r="H10" s="24">
        <v>75</v>
      </c>
      <c r="I10" s="33" t="s">
        <v>44</v>
      </c>
    </row>
    <row r="11" spans="1:9" ht="30" customHeight="1" x14ac:dyDescent="0.25">
      <c r="A11" s="21">
        <v>7</v>
      </c>
      <c r="B11" s="22">
        <v>44516</v>
      </c>
      <c r="C11" s="23" t="s">
        <v>16</v>
      </c>
      <c r="D11" s="23" t="s">
        <v>46</v>
      </c>
      <c r="E11" s="28" t="s">
        <v>17</v>
      </c>
      <c r="F11" s="23">
        <v>9570</v>
      </c>
      <c r="G11" s="23">
        <f t="shared" si="0"/>
        <v>9590</v>
      </c>
      <c r="H11" s="24">
        <v>20</v>
      </c>
      <c r="I11" s="33" t="s">
        <v>47</v>
      </c>
    </row>
    <row r="12" spans="1:9" ht="30" customHeight="1" x14ac:dyDescent="0.25">
      <c r="A12" s="21">
        <v>8</v>
      </c>
      <c r="B12" s="22">
        <v>44517</v>
      </c>
      <c r="C12" s="23" t="s">
        <v>16</v>
      </c>
      <c r="D12" s="23" t="s">
        <v>25</v>
      </c>
      <c r="E12" s="28" t="s">
        <v>17</v>
      </c>
      <c r="F12" s="23">
        <v>9590</v>
      </c>
      <c r="G12" s="23">
        <f t="shared" si="0"/>
        <v>9720</v>
      </c>
      <c r="H12" s="24">
        <v>130</v>
      </c>
      <c r="I12" s="33" t="s">
        <v>48</v>
      </c>
    </row>
    <row r="13" spans="1:9" ht="40" customHeight="1" x14ac:dyDescent="0.25">
      <c r="A13" s="21">
        <v>9</v>
      </c>
      <c r="B13" s="22">
        <v>44518</v>
      </c>
      <c r="C13" s="23" t="s">
        <v>16</v>
      </c>
      <c r="D13" s="31" t="s">
        <v>49</v>
      </c>
      <c r="E13" s="28" t="s">
        <v>27</v>
      </c>
      <c r="F13" s="23">
        <v>9720</v>
      </c>
      <c r="G13" s="23">
        <f t="shared" si="0"/>
        <v>9780</v>
      </c>
      <c r="H13" s="24">
        <v>60</v>
      </c>
      <c r="I13" s="33" t="s">
        <v>50</v>
      </c>
    </row>
    <row r="14" spans="1:9" ht="37.5" customHeight="1" x14ac:dyDescent="0.25">
      <c r="A14" s="21">
        <v>10</v>
      </c>
      <c r="B14" s="22">
        <v>44520</v>
      </c>
      <c r="C14" s="23" t="s">
        <v>16</v>
      </c>
      <c r="D14" s="23" t="s">
        <v>25</v>
      </c>
      <c r="E14" s="28" t="s">
        <v>17</v>
      </c>
      <c r="F14" s="23">
        <v>9780</v>
      </c>
      <c r="G14" s="23">
        <f t="shared" si="0"/>
        <v>9920</v>
      </c>
      <c r="H14" s="24">
        <v>140</v>
      </c>
      <c r="I14" s="33" t="s">
        <v>51</v>
      </c>
    </row>
    <row r="15" spans="1:9" ht="37.5" customHeight="1" x14ac:dyDescent="0.25">
      <c r="A15" s="21">
        <v>11</v>
      </c>
      <c r="B15" s="22">
        <v>44522</v>
      </c>
      <c r="C15" s="23" t="s">
        <v>16</v>
      </c>
      <c r="D15" s="31" t="s">
        <v>30</v>
      </c>
      <c r="E15" s="28" t="s">
        <v>17</v>
      </c>
      <c r="F15" s="23">
        <v>9920</v>
      </c>
      <c r="G15" s="23">
        <f t="shared" si="0"/>
        <v>10040</v>
      </c>
      <c r="H15" s="24">
        <v>120</v>
      </c>
      <c r="I15" s="33" t="s">
        <v>52</v>
      </c>
    </row>
    <row r="16" spans="1:9" ht="37.5" customHeight="1" x14ac:dyDescent="0.25">
      <c r="A16" s="21">
        <v>12</v>
      </c>
      <c r="B16" s="22">
        <v>44525</v>
      </c>
      <c r="C16" s="23" t="s">
        <v>16</v>
      </c>
      <c r="D16" s="31" t="s">
        <v>53</v>
      </c>
      <c r="E16" s="28" t="s">
        <v>17</v>
      </c>
      <c r="F16" s="23">
        <v>10040</v>
      </c>
      <c r="G16" s="23">
        <f t="shared" si="0"/>
        <v>10190</v>
      </c>
      <c r="H16" s="24">
        <v>150</v>
      </c>
      <c r="I16" s="33" t="s">
        <v>54</v>
      </c>
    </row>
    <row r="17" spans="1:9" ht="37.5" customHeight="1" x14ac:dyDescent="0.25">
      <c r="A17" s="21">
        <v>13</v>
      </c>
      <c r="B17" s="22">
        <v>44529</v>
      </c>
      <c r="C17" s="23" t="s">
        <v>16</v>
      </c>
      <c r="D17" s="31" t="s">
        <v>55</v>
      </c>
      <c r="E17" s="28" t="s">
        <v>17</v>
      </c>
      <c r="F17" s="23">
        <v>10190</v>
      </c>
      <c r="G17" s="23">
        <f t="shared" si="0"/>
        <v>10208</v>
      </c>
      <c r="H17" s="24">
        <v>18</v>
      </c>
      <c r="I17" s="33" t="s">
        <v>57</v>
      </c>
    </row>
    <row r="18" spans="1:9" ht="37.5" customHeight="1" x14ac:dyDescent="0.25">
      <c r="A18" s="21">
        <v>14</v>
      </c>
      <c r="B18" s="22">
        <v>44530</v>
      </c>
      <c r="C18" s="23" t="s">
        <v>16</v>
      </c>
      <c r="D18" s="31" t="s">
        <v>56</v>
      </c>
      <c r="E18" s="28" t="s">
        <v>17</v>
      </c>
      <c r="F18" s="23">
        <v>10208</v>
      </c>
      <c r="G18" s="23">
        <f t="shared" si="0"/>
        <v>10338</v>
      </c>
      <c r="H18" s="24">
        <v>130</v>
      </c>
      <c r="I18" s="33" t="s">
        <v>58</v>
      </c>
    </row>
    <row r="19" spans="1:9" ht="21" customHeight="1" thickBot="1" x14ac:dyDescent="0.3">
      <c r="A19" s="25"/>
      <c r="B19" s="45" t="s">
        <v>11</v>
      </c>
      <c r="C19" s="46"/>
      <c r="D19" s="26">
        <f>H19*I19</f>
        <v>1107.2</v>
      </c>
      <c r="E19" s="46" t="s">
        <v>12</v>
      </c>
      <c r="F19" s="46"/>
      <c r="G19" s="47"/>
      <c r="H19" s="27">
        <f>SUM(H5:H18)</f>
        <v>1384</v>
      </c>
      <c r="I19" s="30">
        <v>0.8</v>
      </c>
    </row>
    <row r="20" spans="1:9" ht="116.5" customHeight="1" x14ac:dyDescent="0.25">
      <c r="A20" s="41" t="s">
        <v>9</v>
      </c>
      <c r="B20" s="41"/>
      <c r="C20" s="41"/>
      <c r="D20" s="41"/>
      <c r="E20" s="41"/>
      <c r="F20" s="41"/>
      <c r="G20" s="41"/>
      <c r="H20" s="41"/>
      <c r="I20" s="41"/>
    </row>
  </sheetData>
  <mergeCells count="10">
    <mergeCell ref="A20:I20"/>
    <mergeCell ref="A1:I1"/>
    <mergeCell ref="A3:C3"/>
    <mergeCell ref="D3:E3"/>
    <mergeCell ref="F3:I3"/>
    <mergeCell ref="F2:I2"/>
    <mergeCell ref="D2:E2"/>
    <mergeCell ref="A2:C2"/>
    <mergeCell ref="B19:C19"/>
    <mergeCell ref="E19:G19"/>
  </mergeCells>
  <phoneticPr fontId="1" type="noConversion"/>
  <pageMargins left="0.70866141732283472" right="0.70866141732283472" top="1.5354330708661419" bottom="0.74803149606299213" header="0.31496062992125984" footer="0.31496062992125984"/>
  <pageSetup paperSize="9" scale="6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11月份</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2021-12-09T08:36:54Z</dcterms:modified>
</cp:coreProperties>
</file>