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23250" windowHeight="12570" activeTab="8"/>
  </bookViews>
  <sheets>
    <sheet name="智凯1" sheetId="17" r:id="rId1"/>
    <sheet name="智凯2-" sheetId="20" r:id="rId2"/>
    <sheet name="智凯3" sheetId="13" r:id="rId3"/>
    <sheet name="智凯4" sheetId="21" r:id="rId4"/>
    <sheet name="智凯5-" sheetId="16" r:id="rId5"/>
    <sheet name="智凯6-" sheetId="18" r:id="rId6"/>
    <sheet name="智凯7" sheetId="15" r:id="rId7"/>
    <sheet name="智凯8" sheetId="19" r:id="rId8"/>
    <sheet name="智凯9" sheetId="22" r:id="rId9"/>
    <sheet name="智凯10" sheetId="23" r:id="rId10"/>
    <sheet name="Sheet1" sheetId="14" r:id="rId11"/>
  </sheets>
  <definedNames>
    <definedName name="_xlnm.Print_Area" localSheetId="0">智凯1!$A$1:$L$20</definedName>
    <definedName name="_xlnm.Print_Area" localSheetId="9">智凯10!$A$1:$L$19</definedName>
    <definedName name="_xlnm.Print_Area" localSheetId="1">'智凯2-'!$A$1:$L$25</definedName>
    <definedName name="_xlnm.Print_Area" localSheetId="2">智凯3!$A$1:$L$20</definedName>
    <definedName name="_xlnm.Print_Area" localSheetId="3">智凯4!$A$1:$L$20</definedName>
    <definedName name="_xlnm.Print_Area" localSheetId="4">'智凯5-'!$A$1:$L$20</definedName>
    <definedName name="_xlnm.Print_Area" localSheetId="5">'智凯6-'!$A$1:$L$27</definedName>
    <definedName name="_xlnm.Print_Area" localSheetId="6">智凯7!$A$1:$L$24</definedName>
    <definedName name="_xlnm.Print_Area" localSheetId="7">智凯8!$A$1:$L$17</definedName>
    <definedName name="_xlnm.Print_Area" localSheetId="8">智凯9!$A$1:$M$21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2" l="1"/>
  <c r="I9" i="23" l="1"/>
  <c r="K9" i="23"/>
  <c r="I9" i="22"/>
  <c r="K9" i="22"/>
  <c r="K10" i="22"/>
  <c r="I10" i="22"/>
  <c r="K10" i="21"/>
  <c r="K9" i="21"/>
  <c r="K9" i="19"/>
  <c r="I9" i="19"/>
  <c r="K10" i="16"/>
  <c r="I10" i="16"/>
  <c r="I17" i="18"/>
  <c r="K17" i="18"/>
  <c r="I14" i="18"/>
  <c r="K14" i="18"/>
  <c r="I12" i="18"/>
  <c r="I13" i="18"/>
  <c r="I11" i="18"/>
  <c r="K11" i="18"/>
  <c r="K12" i="18"/>
  <c r="K13" i="18"/>
  <c r="I10" i="18"/>
  <c r="K10" i="18"/>
  <c r="K9" i="18"/>
  <c r="K10" i="17"/>
  <c r="K11" i="17"/>
  <c r="K9" i="17"/>
  <c r="K9" i="16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<sst xmlns="http://schemas.openxmlformats.org/spreadsheetml/2006/main" count="580" uniqueCount="187">
  <si>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</si>
  <si>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</si>
  <si>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</si>
  <si>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</si>
  <si>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</si>
  <si>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</si>
  <si>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</si>
  <si>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</si>
  <si>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</si>
  <si>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</si>
  <si>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</si>
  <si>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</si>
  <si>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</si>
  <si>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</si>
  <si>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</si>
  <si>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</si>
  <si>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</si>
  <si>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</si>
  <si>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</si>
  <si>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</si>
  <si>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</si>
  <si>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</si>
  <si>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</si>
  <si>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</si>
  <si>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</si>
  <si>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</si>
  <si>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</si>
  <si>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</si>
  <si>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</si>
  <si>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</si>
  <si>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</si>
  <si>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</si>
  <si>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</si>
  <si>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</si>
  <si>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</si>
  <si>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</si>
  <si>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</si>
  <si>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</si>
  <si>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</si>
  <si>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</si>
  <si>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</si>
  <si>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</si>
  <si>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</si>
  <si>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</si>
  <si>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</si>
  <si>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</si>
  <si>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</si>
  <si>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</si>
  <si>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</si>
  <si>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</si>
  <si>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</si>
  <si>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</si>
  <si>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</si>
  <si>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</si>
  <si>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</si>
  <si>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</si>
  <si>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</si>
  <si>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</si>
  <si>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</si>
  <si>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</si>
  <si>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</si>
  <si>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</si>
  <si>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</si>
  <si>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</si>
  <si>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</si>
  <si>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</si>
  <si>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</si>
  <si>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</si>
  <si>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</si>
  <si>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</si>
  <si>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</si>
  <si>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</si>
  <si>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</si>
  <si>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</si>
  <si>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</si>
  <si>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</si>
  <si>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</si>
  <si>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</si>
  <si>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</si>
  <si>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</si>
  <si>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</si>
  <si>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</si>
  <si>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</si>
  <si>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</si>
  <si>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</si>
  <si>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</si>
  <si>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协议编号：HBZYXY-2021-142-01</t>
    </r>
    <phoneticPr fontId="1" type="noConversion"/>
  </si>
  <si>
    <t>SHT0013368</t>
  </si>
  <si>
    <t>左侧支架</t>
  </si>
  <si>
    <t>SHT0013369</t>
  </si>
  <si>
    <t>右侧支架</t>
  </si>
  <si>
    <t>SHT0013370</t>
  </si>
  <si>
    <t>支架中间钣金</t>
  </si>
  <si>
    <t>个</t>
    <phoneticPr fontId="1" type="noConversion"/>
  </si>
  <si>
    <t>100%分摊至4.5万件中或三年，先到者为准</t>
    <phoneticPr fontId="33" type="noConversion"/>
  </si>
  <si>
    <t>M3000翻折</t>
    <phoneticPr fontId="1" type="noConversion"/>
  </si>
  <si>
    <t>三、结算方式：依据零部件采购合同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</si>
  <si>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微软雅黑"/>
        <family val="3"/>
        <charset val="134"/>
      </rPr>
      <t>25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</si>
  <si>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</si>
  <si>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</si>
  <si>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协议编号：HBZYXY-2021-142-05</t>
    </r>
    <phoneticPr fontId="1" type="noConversion"/>
  </si>
  <si>
    <t>SLT0010414</t>
    <phoneticPr fontId="33" type="noConversion"/>
  </si>
  <si>
    <t>SLT0010380</t>
    <phoneticPr fontId="33" type="noConversion"/>
  </si>
  <si>
    <t>驾驶员左侧护板固定支架B</t>
    <phoneticPr fontId="1" type="noConversion"/>
  </si>
  <si>
    <t>模检焊具费用100%分摊至10万件产品中或3年，自供货之日起执行</t>
    <phoneticPr fontId="1" type="noConversion"/>
  </si>
  <si>
    <t>中间靠背左侧装车钣金</t>
    <phoneticPr fontId="1" type="noConversion"/>
  </si>
  <si>
    <t>SLT0010363</t>
    <phoneticPr fontId="1" type="noConversion"/>
  </si>
  <si>
    <t>SLT0010449</t>
    <phoneticPr fontId="1" type="noConversion"/>
  </si>
  <si>
    <t>拉簧挂接钣金</t>
    <phoneticPr fontId="1" type="noConversion"/>
  </si>
  <si>
    <t>SLT0010353</t>
    <phoneticPr fontId="1" type="noConversion"/>
  </si>
  <si>
    <t>副驾靠背右侧装车钣金</t>
    <phoneticPr fontId="1" type="noConversion"/>
  </si>
  <si>
    <t>SLT0010412</t>
    <phoneticPr fontId="1" type="noConversion"/>
  </si>
  <si>
    <t>驾驶员扶手安装钣金焊接总成</t>
    <phoneticPr fontId="1" type="noConversion"/>
  </si>
  <si>
    <t>SLT0010336</t>
    <phoneticPr fontId="1" type="noConversion"/>
  </si>
  <si>
    <t>驾驶员扶手安装钣金</t>
    <phoneticPr fontId="1" type="noConversion"/>
  </si>
  <si>
    <t>BFA0000518</t>
    <phoneticPr fontId="1" type="noConversion"/>
  </si>
  <si>
    <t>焊接方螺母</t>
    <phoneticPr fontId="1" type="noConversion"/>
  </si>
  <si>
    <t>SLT0010412的组成件</t>
    <phoneticPr fontId="1" type="noConversion"/>
  </si>
  <si>
    <t>SLT0010469</t>
    <phoneticPr fontId="1" type="noConversion"/>
  </si>
  <si>
    <t>中间靠背支撑钣金总成</t>
    <phoneticPr fontId="1" type="noConversion"/>
  </si>
  <si>
    <t>SLT0010366</t>
    <phoneticPr fontId="1" type="noConversion"/>
  </si>
  <si>
    <t>中间靠背支撑钣金</t>
    <phoneticPr fontId="1" type="noConversion"/>
  </si>
  <si>
    <t>Q37105</t>
    <phoneticPr fontId="1" type="noConversion"/>
  </si>
  <si>
    <t>SLT0010469的组成件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</si>
  <si>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</si>
  <si>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统帅2080项目</t>
    <phoneticPr fontId="1" type="noConversion"/>
  </si>
  <si>
    <t>全部分摊至1万件产品中或3年，先到为准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</si>
  <si>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协议编号：HBZYXY-2021-142-06</t>
    </r>
    <phoneticPr fontId="1" type="noConversion"/>
  </si>
  <si>
    <t>SHT0013914</t>
    <phoneticPr fontId="33" type="noConversion"/>
  </si>
  <si>
    <t>右侧调角器解锁把手</t>
    <phoneticPr fontId="33" type="noConversion"/>
  </si>
  <si>
    <t>X5000项目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</si>
  <si>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</si>
  <si>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7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</si>
  <si>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2</t>
    </r>
    <phoneticPr fontId="1" type="noConversion"/>
  </si>
  <si>
    <t>BAS0000056</t>
  </si>
  <si>
    <t>内绞架钢架套</t>
  </si>
  <si>
    <t>BAS0000055</t>
  </si>
  <si>
    <t>轴套螺母</t>
  </si>
  <si>
    <t>SHT0001190</t>
  </si>
  <si>
    <t>调节螺杆</t>
  </si>
  <si>
    <t>SHT0001141</t>
  </si>
  <si>
    <t>连接杆3</t>
  </si>
  <si>
    <t>BFS0000412</t>
  </si>
  <si>
    <t>内绞架前滑动轴</t>
  </si>
  <si>
    <t>BFA0000361</t>
  </si>
  <si>
    <t>SHT0001107</t>
  </si>
  <si>
    <t>北方奔驰调节器连接杆</t>
  </si>
  <si>
    <t>SHT0001189</t>
  </si>
  <si>
    <t>调节器连接杆</t>
  </si>
  <si>
    <t>SHT0013120</t>
  </si>
  <si>
    <t>扶手旋转轴</t>
  </si>
  <si>
    <t>02.03.51.009</t>
    <phoneticPr fontId="33" type="noConversion"/>
  </si>
  <si>
    <t>02.03.51.010</t>
  </si>
  <si>
    <t>02.03.03.003</t>
    <phoneticPr fontId="33" type="noConversion"/>
  </si>
  <si>
    <t>02.03.07.074</t>
    <phoneticPr fontId="33" type="noConversion"/>
  </si>
  <si>
    <t>02.03.03.019A</t>
    <phoneticPr fontId="33" type="noConversion"/>
  </si>
  <si>
    <t>02.03.10.033</t>
    <phoneticPr fontId="33" type="noConversion"/>
  </si>
  <si>
    <t>02.03.10.035</t>
    <phoneticPr fontId="33" type="noConversion"/>
  </si>
  <si>
    <t>02.03.03.004</t>
    <phoneticPr fontId="33" type="noConversion"/>
  </si>
  <si>
    <t>02.03.61.031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</si>
  <si>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5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</si>
  <si>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4</t>
    </r>
    <phoneticPr fontId="1" type="noConversion"/>
  </si>
  <si>
    <t>SHT0010720</t>
    <phoneticPr fontId="33" type="noConversion"/>
  </si>
  <si>
    <t>调角器手柄（左）</t>
    <phoneticPr fontId="33" type="noConversion"/>
  </si>
  <si>
    <t>SHT0010721</t>
  </si>
  <si>
    <t>调角器手柄（右）</t>
    <phoneticPr fontId="33" type="noConversion"/>
  </si>
  <si>
    <t>100%分摊到7万件中或者三年，先到者为准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</si>
  <si>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9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>1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</si>
  <si>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协议编号：HBZYXY-2021-142-08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</si>
  <si>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协议编号：HBZYXY-2021-142-09</t>
    </r>
    <phoneticPr fontId="1" type="noConversion"/>
  </si>
  <si>
    <t>SLT0010725</t>
    <phoneticPr fontId="1" type="noConversion"/>
  </si>
  <si>
    <t>中间靠背左侧装车钣金总成</t>
    <phoneticPr fontId="1" type="noConversion"/>
  </si>
  <si>
    <t>拉簧挂接钣金（新状态）</t>
    <phoneticPr fontId="1" type="noConversion"/>
  </si>
  <si>
    <t>SLT0010725的组成单件</t>
    <phoneticPr fontId="1" type="noConversion"/>
  </si>
  <si>
    <t>取消，改为总成供货</t>
    <phoneticPr fontId="1" type="noConversion"/>
  </si>
  <si>
    <t>SLT0010724</t>
    <phoneticPr fontId="1" type="noConversion"/>
  </si>
  <si>
    <t>中间靠背装车钣金焊接支架</t>
    <phoneticPr fontId="1" type="noConversion"/>
  </si>
  <si>
    <t>1.模检焊具费用100%分摊至10万件产品中或3年，自供货之日起执行
2.模具费涵盖原状态模具的费用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</si>
  <si>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协议编号：HBZYXY-2021-142-10</t>
    </r>
    <phoneticPr fontId="1" type="noConversion"/>
  </si>
  <si>
    <t>SHT0010842</t>
    <phoneticPr fontId="1" type="noConversion"/>
  </si>
  <si>
    <t>仰角拉线座框固定钣金</t>
    <phoneticPr fontId="1" type="noConversion"/>
  </si>
  <si>
    <t>H4-3.0</t>
    <phoneticPr fontId="1" type="noConversion"/>
  </si>
  <si>
    <t>备注：1.自本协议签订之日起，SLT0010449拉簧挂接钣金原状态取消供货。SLT0010363中间靠背左侧装车钣金取消单件供货。2.编号为HBZYXY-2021-142-06的价格协议中，相应的这两种产品取消。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</si>
  <si>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</si>
  <si>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39.6*12*2.5  0.0081kg</t>
    <phoneticPr fontId="1" type="noConversion"/>
  </si>
  <si>
    <t>51.1*25*2.5 0.0196kg</t>
    <phoneticPr fontId="1" type="noConversion"/>
  </si>
  <si>
    <t>目标价格（不含模摊）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</si>
</sst>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00_ "/>
    <numFmt numFmtId="179" formatCode="0_);[Red]\(0\)"/>
    <numFmt numFmtId="180" formatCode="_ * #,##0.0000_ ;_ * \-#,##0.0000_ ;_ * &quot;-&quot;??_ ;_ @_ 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Microsoft YaHei UI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  <xf numFmtId="43" fontId="38" fillId="0" borderId="0" applyFont="0" applyFill="0" applyBorder="0" applyAlignment="0" applyProtection="0">
      <alignment vertical="center"/>
    </xf>
    <xf numFmtId="0" fontId="13" fillId="0" borderId="0"/>
  </cellStyleXfs>
  <cellXfs count="15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4" borderId="10" xfId="2" applyNumberFormat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177" fontId="21" fillId="3" borderId="10" xfId="0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6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vertical="center"/>
    </xf>
    <xf numFmtId="0" fontId="42" fillId="0" borderId="10" xfId="0" applyFont="1" applyFill="1" applyBorder="1" applyAlignment="1">
      <alignment horizontal="center" vertical="center"/>
    </xf>
    <xf numFmtId="0" fontId="40" fillId="0" borderId="10" xfId="14" applyFont="1" applyFill="1" applyBorder="1" applyAlignment="1" applyProtection="1">
      <alignment horizontal="left" vertical="center" wrapText="1"/>
      <protection locked="0"/>
    </xf>
    <xf numFmtId="0" fontId="43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/>
    </xf>
    <xf numFmtId="179" fontId="32" fillId="5" borderId="10" xfId="0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 wrapText="1"/>
    </xf>
    <xf numFmtId="0" fontId="21" fillId="5" borderId="10" xfId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center" vertical="center" wrapText="1"/>
    </xf>
    <xf numFmtId="176" fontId="15" fillId="5" borderId="10" xfId="1" applyNumberFormat="1" applyFont="1" applyFill="1" applyBorder="1" applyAlignment="1">
      <alignment horizontal="left" vertical="center" wrapText="1" shrinkToFit="1"/>
    </xf>
    <xf numFmtId="0" fontId="2" fillId="5" borderId="0" xfId="1" applyFill="1">
      <alignment vertical="center"/>
    </xf>
    <xf numFmtId="0" fontId="5" fillId="5" borderId="0" xfId="1" applyFont="1" applyFill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2" fillId="5" borderId="10" xfId="1" applyFill="1" applyBorder="1" applyAlignment="1">
      <alignment vertical="center" wrapText="1"/>
    </xf>
    <xf numFmtId="0" fontId="2" fillId="5" borderId="10" xfId="1" applyFill="1" applyBorder="1">
      <alignment vertical="center"/>
    </xf>
    <xf numFmtId="176" fontId="2" fillId="5" borderId="10" xfId="1" applyNumberFormat="1" applyFill="1" applyBorder="1">
      <alignment vertical="center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5" fillId="0" borderId="21" xfId="1" applyNumberFormat="1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left" vertical="center" shrinkToFit="1"/>
    </xf>
    <xf numFmtId="0" fontId="8" fillId="0" borderId="0" xfId="1" applyFont="1">
      <alignment vertical="center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5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千位分隔" xfId="13" builtinId="3"/>
    <cellStyle name="样式 1" xfId="11"/>
    <cellStyle name="样式 1 10 2" xfId="14"/>
    <cellStyle name="样式 1 5 21" xfId="12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31751</xdr:colOff>
      <xdr:row>8</xdr:row>
      <xdr:rowOff>42333</xdr:rowOff>
    </xdr:from>
    <xdr:to>
      <xdr:col>14</xdr:col>
      <xdr:colOff>116417</xdr:colOff>
      <xdr:row>8</xdr:row>
      <xdr:rowOff>603210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7334" y="2370666"/>
          <a:ext cx="762000" cy="560877"/>
        </a:xfrm>
        <a:prstGeom prst="rect">
          <a:avLst/>
        </a:prstGeom>
      </xdr:spPr>
    </xdr:pic>
    <xdr:clientData/>
  </xdr:twoCellAnchor>
  <xdr:twoCellAnchor editAs="oneCell">
    <xdr:from>
      <xdr:col>13</xdr:col>
      <xdr:colOff>21166</xdr:colOff>
      <xdr:row>10</xdr:row>
      <xdr:rowOff>444500</xdr:rowOff>
    </xdr:from>
    <xdr:to>
      <xdr:col>14</xdr:col>
      <xdr:colOff>123630</xdr:colOff>
      <xdr:row>12</xdr:row>
      <xdr:rowOff>52917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49" y="3958167"/>
          <a:ext cx="77979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IJ43"/>
  <sheetViews>
    <sheetView view="pageBreakPreview" zoomScale="90" zoomScaleSheetLayoutView="90" workbookViewId="0">
      <selection activeCell="A14" sqref="A14:L14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7.375" style="17" customWidth="1"/>
    <col min="5" max="5" width="5.625" style="18" customWidth="1"/>
    <col min="6" max="6" width="8.75" style="19" customWidth="1"/>
    <col min="7" max="7" width="11.25" style="19" customWidth="1"/>
    <col min="8" max="9" width="12.5" style="19" customWidth="1"/>
    <col min="10" max="10" width="19.75" style="19" customWidth="1"/>
    <col min="11" max="11" width="14.5" style="19" customWidth="1"/>
    <col min="12" max="12" width="17.12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28" t="s">
        <v>16</v>
      </c>
      <c r="G7" s="128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1.45" customHeight="1">
      <c r="A9" s="26">
        <v>1</v>
      </c>
      <c r="B9" s="49" t="s">
        <v>87</v>
      </c>
      <c r="C9" s="50" t="s">
        <v>88</v>
      </c>
      <c r="D9" s="4"/>
      <c r="E9" s="36" t="s">
        <v>93</v>
      </c>
      <c r="F9" s="22"/>
      <c r="G9" s="22">
        <v>3.54</v>
      </c>
      <c r="H9" s="117">
        <v>7200</v>
      </c>
      <c r="I9" s="84">
        <v>0.08</v>
      </c>
      <c r="J9" s="85" t="s">
        <v>94</v>
      </c>
      <c r="K9" s="37">
        <f>G9+I9</f>
        <v>3.62</v>
      </c>
      <c r="L9" s="29" t="s">
        <v>95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1.45" customHeight="1">
      <c r="A10" s="26">
        <v>2</v>
      </c>
      <c r="B10" s="49" t="s">
        <v>89</v>
      </c>
      <c r="C10" s="50" t="s">
        <v>90</v>
      </c>
      <c r="D10" s="4"/>
      <c r="E10" s="36" t="s">
        <v>93</v>
      </c>
      <c r="F10" s="23"/>
      <c r="G10" s="23">
        <v>3.54</v>
      </c>
      <c r="H10" s="117"/>
      <c r="I10" s="84">
        <v>0.08</v>
      </c>
      <c r="J10" s="85" t="s">
        <v>94</v>
      </c>
      <c r="K10" s="37">
        <f t="shared" ref="K10:K11" si="0">G10+I10</f>
        <v>3.62</v>
      </c>
      <c r="L10" s="29" t="s">
        <v>95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1.45" customHeight="1">
      <c r="A11" s="26">
        <v>3</v>
      </c>
      <c r="B11" s="49" t="s">
        <v>91</v>
      </c>
      <c r="C11" s="49" t="s">
        <v>92</v>
      </c>
      <c r="D11" s="4"/>
      <c r="E11" s="36" t="s">
        <v>93</v>
      </c>
      <c r="F11" s="23"/>
      <c r="G11" s="23">
        <v>2.0350000000000001</v>
      </c>
      <c r="H11" s="83">
        <v>4950</v>
      </c>
      <c r="I11" s="84">
        <v>0.11</v>
      </c>
      <c r="J11" s="85" t="s">
        <v>94</v>
      </c>
      <c r="K11" s="37">
        <f t="shared" si="0"/>
        <v>2.145</v>
      </c>
      <c r="L11" s="29" t="s">
        <v>95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2" t="s">
        <v>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</row>
    <row r="13" spans="1:244" s="5" customFormat="1" ht="30.75" customHeight="1">
      <c r="A13" s="118" t="s">
        <v>96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244" s="5" customFormat="1" ht="34.5" customHeight="1">
      <c r="A14" s="119" t="s">
        <v>97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44" s="5" customFormat="1" ht="41.25" customHeight="1">
      <c r="A15" s="119" t="s">
        <v>98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4" s="5" customFormat="1" ht="17.25" customHeight="1">
      <c r="A16" s="116" t="s">
        <v>99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s="5" customFormat="1">
      <c r="A17" s="82"/>
      <c r="B17" s="6"/>
      <c r="C17" s="82"/>
      <c r="D17" s="82"/>
      <c r="E17" s="82"/>
      <c r="F17" s="7"/>
      <c r="G17" s="7"/>
      <c r="H17" s="7"/>
      <c r="I17" s="7"/>
      <c r="J17" s="7"/>
      <c r="K17" s="7"/>
      <c r="L17" s="8"/>
    </row>
    <row r="18" spans="1:12" s="5" customFormat="1" ht="16.5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 ht="16.5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 ht="16.5">
      <c r="A20" s="9" t="s">
        <v>12</v>
      </c>
      <c r="B20" s="9"/>
      <c r="C20" s="82"/>
      <c r="D20" s="9" t="s">
        <v>12</v>
      </c>
      <c r="E20" s="82"/>
      <c r="F20" s="13"/>
      <c r="G20" s="13"/>
      <c r="H20" s="13"/>
      <c r="I20" s="13"/>
      <c r="J20" s="13"/>
      <c r="K20" s="13"/>
      <c r="L20" s="14"/>
    </row>
    <row r="21" spans="1:12" s="5" customFormat="1" ht="13.5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9:H10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4:L14"/>
    <mergeCell ref="A15:L15"/>
  </mergeCells>
  <phoneticPr fontId="1" type="noConversion"/>
  <conditionalFormatting sqref="D12 D1:D10 D14:D1048576">
    <cfRule type="duplicateValues" dxfId="146" priority="1"/>
  </conditionalFormatting>
  <conditionalFormatting sqref="D11">
    <cfRule type="duplicateValues" dxfId="145" priority="1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2"/>
  <sheetViews>
    <sheetView view="pageBreakPreview" zoomScale="90" zoomScaleSheetLayoutView="90" workbookViewId="0">
      <selection activeCell="G9" sqref="G9:K9"/>
    </sheetView>
  </sheetViews>
  <sheetFormatPr defaultRowHeight="14.25"/>
  <cols>
    <col min="1" max="1" width="5.5" style="2" customWidth="1"/>
    <col min="2" max="2" width="13.875" style="21" customWidth="1"/>
    <col min="3" max="3" width="23.125" style="2" customWidth="1"/>
    <col min="4" max="4" width="14.125" style="17" customWidth="1"/>
    <col min="5" max="5" width="5.625" style="18" customWidth="1"/>
    <col min="6" max="6" width="8.75" style="19" customWidth="1"/>
    <col min="7" max="7" width="11.25" style="19" customWidth="1"/>
    <col min="8" max="8" width="12.5" style="19" customWidth="1"/>
    <col min="9" max="9" width="10.5" style="19" customWidth="1"/>
    <col min="10" max="10" width="30.125" style="19" customWidth="1"/>
    <col min="11" max="11" width="14.5" style="19" customWidth="1"/>
    <col min="12" max="12" width="19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178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0" t="s">
        <v>2</v>
      </c>
      <c r="B7" s="141" t="s">
        <v>3</v>
      </c>
      <c r="C7" s="142" t="s">
        <v>4</v>
      </c>
      <c r="D7" s="142" t="s">
        <v>5</v>
      </c>
      <c r="E7" s="143" t="s">
        <v>6</v>
      </c>
      <c r="F7" s="144" t="s">
        <v>16</v>
      </c>
      <c r="G7" s="144"/>
      <c r="H7" s="145" t="s">
        <v>29</v>
      </c>
      <c r="I7" s="145"/>
      <c r="J7" s="145"/>
      <c r="K7" s="87" t="s">
        <v>19</v>
      </c>
      <c r="L7" s="14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0"/>
      <c r="B8" s="141"/>
      <c r="C8" s="142"/>
      <c r="D8" s="142"/>
      <c r="E8" s="143"/>
      <c r="F8" s="103" t="s">
        <v>13</v>
      </c>
      <c r="G8" s="103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15" customHeight="1">
      <c r="A9" s="90">
        <v>1</v>
      </c>
      <c r="B9" s="49" t="s">
        <v>179</v>
      </c>
      <c r="C9" s="49" t="s">
        <v>180</v>
      </c>
      <c r="D9" s="4"/>
      <c r="E9" s="36" t="s">
        <v>28</v>
      </c>
      <c r="F9" s="23"/>
      <c r="G9" s="23">
        <v>0.14000000000000001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0.17</v>
      </c>
      <c r="L9" s="95" t="s">
        <v>181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/>
      <c r="B10" s="49"/>
      <c r="C10" s="49"/>
      <c r="D10" s="4"/>
      <c r="E10" s="36"/>
      <c r="F10" s="23"/>
      <c r="G10" s="23"/>
      <c r="H10" s="23"/>
      <c r="I10" s="23"/>
      <c r="J10" s="23"/>
      <c r="K10" s="23"/>
      <c r="L10" s="95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/>
      <c r="B11" s="49"/>
      <c r="C11" s="49"/>
      <c r="D11" s="4"/>
      <c r="E11" s="36"/>
      <c r="F11" s="23"/>
      <c r="G11" s="23"/>
      <c r="H11" s="23"/>
      <c r="I11" s="23"/>
      <c r="J11" s="23"/>
      <c r="K11" s="23"/>
      <c r="L11" s="95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32" t="s">
        <v>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</row>
    <row r="13" spans="1:244" s="5" customFormat="1" ht="34.5" customHeight="1">
      <c r="A13" s="119" t="s">
        <v>131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244" s="5" customFormat="1" ht="41.25" customHeight="1">
      <c r="A14" s="119" t="s">
        <v>8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44" s="5" customFormat="1" ht="17.25" customHeight="1">
      <c r="A15" s="116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244" s="5" customFormat="1">
      <c r="A16" s="102"/>
      <c r="B16" s="6"/>
      <c r="C16" s="102"/>
      <c r="D16" s="102"/>
      <c r="E16" s="102"/>
      <c r="F16" s="7"/>
      <c r="G16" s="7"/>
      <c r="H16" s="7"/>
      <c r="I16" s="7"/>
      <c r="J16" s="7"/>
      <c r="K16" s="7"/>
      <c r="L16" s="8"/>
    </row>
    <row r="17" spans="1:12" s="5" customFormat="1" ht="16.5">
      <c r="A17" s="9" t="s">
        <v>10</v>
      </c>
      <c r="B17" s="10"/>
      <c r="C17" s="11"/>
      <c r="D17" s="12"/>
      <c r="E17" s="11"/>
      <c r="F17" s="13"/>
      <c r="G17" s="13"/>
      <c r="H17" s="13"/>
      <c r="I17" s="92" t="s">
        <v>11</v>
      </c>
      <c r="J17" s="13"/>
      <c r="K17" s="13"/>
      <c r="L17" s="14"/>
    </row>
    <row r="18" spans="1:12" s="5" customFormat="1" ht="16.5">
      <c r="A18" s="9"/>
      <c r="B18" s="10"/>
      <c r="C18" s="11"/>
      <c r="D18" s="12"/>
      <c r="E18" s="11"/>
      <c r="F18" s="13"/>
      <c r="G18" s="13"/>
      <c r="H18" s="13"/>
      <c r="I18" s="92"/>
      <c r="J18" s="13"/>
      <c r="K18" s="13"/>
      <c r="L18" s="14"/>
    </row>
    <row r="19" spans="1:12" s="5" customFormat="1" ht="16.5">
      <c r="A19" s="9" t="s">
        <v>12</v>
      </c>
      <c r="B19" s="9"/>
      <c r="C19" s="102"/>
      <c r="D19" s="9"/>
      <c r="E19" s="102"/>
      <c r="F19" s="13"/>
      <c r="G19" s="13"/>
      <c r="H19" s="13"/>
      <c r="I19" s="92" t="s">
        <v>12</v>
      </c>
      <c r="J19" s="13"/>
      <c r="K19" s="13"/>
      <c r="L19" s="14"/>
    </row>
    <row r="20" spans="1:12" s="5" customFormat="1" ht="13.5">
      <c r="B20" s="15"/>
      <c r="F20" s="13"/>
      <c r="G20" s="13"/>
      <c r="H20" s="13"/>
      <c r="I20" s="13"/>
      <c r="J20" s="13"/>
      <c r="K20" s="13"/>
      <c r="L20" s="14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1" type="noConversion"/>
  <conditionalFormatting sqref="D1:D9 D12:D1048576">
    <cfRule type="duplicateValues" dxfId="3" priority="4"/>
  </conditionalFormatting>
  <conditionalFormatting sqref="I17:I19">
    <cfRule type="duplicateValues" dxfId="2" priority="3"/>
  </conditionalFormatting>
  <conditionalFormatting sqref="D10">
    <cfRule type="duplicateValues" dxfId="1" priority="2"/>
  </conditionalFormatting>
  <conditionalFormatting sqref="D1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8"/>
  <sheetViews>
    <sheetView workbookViewId="0">
      <selection activeCell="E7" sqref="E7"/>
    </sheetView>
  </sheetViews>
  <sheetFormatPr defaultRowHeight="13.5"/>
  <cols>
    <col min="5" max="5" width="9.5" bestFit="1" customWidth="1"/>
  </cols>
  <sheetData>
    <row r="1" spans="1:8" ht="39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51.75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51.75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64.5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39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39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4.25" thickBot="1">
      <c r="A7" s="153" t="s">
        <v>53</v>
      </c>
      <c r="B7" s="154"/>
      <c r="C7" s="155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4.25" thickBot="1">
      <c r="A8" s="156" t="s">
        <v>55</v>
      </c>
      <c r="B8" s="157"/>
      <c r="C8" s="157"/>
      <c r="D8" s="157"/>
      <c r="E8" s="157"/>
      <c r="F8" s="157"/>
      <c r="G8" s="158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IJ48"/>
  <sheetViews>
    <sheetView view="pageBreakPreview" zoomScale="90" zoomScaleSheetLayoutView="90" workbookViewId="0">
      <selection activeCell="D15" sqref="D15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15.375" style="17" customWidth="1"/>
    <col min="5" max="5" width="5.625" style="18" customWidth="1"/>
    <col min="6" max="6" width="8.75" style="19" customWidth="1"/>
    <col min="7" max="7" width="11.25" style="19" customWidth="1"/>
    <col min="8" max="8" width="11.875" style="19" customWidth="1"/>
    <col min="9" max="9" width="8.375" style="19" customWidth="1"/>
    <col min="10" max="10" width="16.25" style="19" customWidth="1"/>
    <col min="11" max="11" width="14.5" style="19" customWidth="1"/>
    <col min="12" max="12" width="10.7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133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28" t="s">
        <v>16</v>
      </c>
      <c r="G7" s="128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15" customHeight="1">
      <c r="A9" s="26">
        <v>1</v>
      </c>
      <c r="B9" s="97" t="s">
        <v>134</v>
      </c>
      <c r="C9" s="98" t="s">
        <v>135</v>
      </c>
      <c r="D9" s="99" t="s">
        <v>151</v>
      </c>
      <c r="E9" s="36" t="s">
        <v>28</v>
      </c>
      <c r="F9" s="22"/>
      <c r="G9" s="22">
        <v>2</v>
      </c>
      <c r="H9" s="37" t="s">
        <v>60</v>
      </c>
      <c r="I9" s="37" t="s">
        <v>60</v>
      </c>
      <c r="J9" s="37" t="s">
        <v>60</v>
      </c>
      <c r="K9" s="37">
        <v>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15" customHeight="1">
      <c r="A10" s="26">
        <v>2</v>
      </c>
      <c r="B10" s="97" t="s">
        <v>136</v>
      </c>
      <c r="C10" s="98" t="s">
        <v>137</v>
      </c>
      <c r="D10" s="99" t="s">
        <v>152</v>
      </c>
      <c r="E10" s="36" t="s">
        <v>28</v>
      </c>
      <c r="F10" s="22"/>
      <c r="G10" s="22">
        <v>1.0620000000000001</v>
      </c>
      <c r="H10" s="37" t="s">
        <v>60</v>
      </c>
      <c r="I10" s="37" t="s">
        <v>60</v>
      </c>
      <c r="J10" s="37" t="s">
        <v>60</v>
      </c>
      <c r="K10" s="37">
        <v>1.0620000000000001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15" customHeight="1">
      <c r="A11" s="26">
        <v>3</v>
      </c>
      <c r="B11" s="97" t="s">
        <v>138</v>
      </c>
      <c r="C11" s="98" t="s">
        <v>139</v>
      </c>
      <c r="D11" s="99" t="s">
        <v>153</v>
      </c>
      <c r="E11" s="36" t="s">
        <v>28</v>
      </c>
      <c r="F11" s="22"/>
      <c r="G11" s="22">
        <v>3.7519999999999998</v>
      </c>
      <c r="H11" s="37" t="s">
        <v>60</v>
      </c>
      <c r="I11" s="37" t="s">
        <v>60</v>
      </c>
      <c r="J11" s="37" t="s">
        <v>60</v>
      </c>
      <c r="K11" s="37">
        <v>3.7519999999999998</v>
      </c>
      <c r="L11" s="29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15" customHeight="1">
      <c r="A12" s="26">
        <v>4</v>
      </c>
      <c r="B12" s="97" t="s">
        <v>140</v>
      </c>
      <c r="C12" s="98" t="s">
        <v>141</v>
      </c>
      <c r="D12" s="99" t="s">
        <v>154</v>
      </c>
      <c r="E12" s="36" t="s">
        <v>28</v>
      </c>
      <c r="F12" s="22"/>
      <c r="G12" s="22">
        <v>2.7959999999999998</v>
      </c>
      <c r="H12" s="37" t="s">
        <v>60</v>
      </c>
      <c r="I12" s="37" t="s">
        <v>60</v>
      </c>
      <c r="J12" s="37" t="s">
        <v>60</v>
      </c>
      <c r="K12" s="37">
        <v>2.7959999999999998</v>
      </c>
      <c r="L12" s="2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15" customHeight="1">
      <c r="A13" s="26">
        <v>5</v>
      </c>
      <c r="B13" s="97" t="s">
        <v>142</v>
      </c>
      <c r="C13" s="98" t="s">
        <v>143</v>
      </c>
      <c r="D13" s="99" t="s">
        <v>155</v>
      </c>
      <c r="E13" s="36" t="s">
        <v>28</v>
      </c>
      <c r="F13" s="22"/>
      <c r="G13" s="22">
        <v>3.9470000000000001</v>
      </c>
      <c r="H13" s="37" t="s">
        <v>60</v>
      </c>
      <c r="I13" s="37" t="s">
        <v>60</v>
      </c>
      <c r="J13" s="37" t="s">
        <v>60</v>
      </c>
      <c r="K13" s="37">
        <v>3.9470000000000001</v>
      </c>
      <c r="L13" s="29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15" customHeight="1">
      <c r="A14" s="26">
        <v>6</v>
      </c>
      <c r="B14" s="97" t="s">
        <v>144</v>
      </c>
      <c r="C14" s="98" t="s">
        <v>139</v>
      </c>
      <c r="D14" s="99" t="s">
        <v>156</v>
      </c>
      <c r="E14" s="36" t="s">
        <v>28</v>
      </c>
      <c r="F14" s="22"/>
      <c r="G14" s="22">
        <v>5.4950000000000001</v>
      </c>
      <c r="H14" s="37" t="s">
        <v>60</v>
      </c>
      <c r="I14" s="37" t="s">
        <v>60</v>
      </c>
      <c r="J14" s="37" t="s">
        <v>60</v>
      </c>
      <c r="K14" s="37">
        <v>5.4950000000000001</v>
      </c>
      <c r="L14" s="29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15" customHeight="1">
      <c r="A15" s="26">
        <v>7</v>
      </c>
      <c r="B15" s="97" t="s">
        <v>145</v>
      </c>
      <c r="C15" s="98" t="s">
        <v>146</v>
      </c>
      <c r="D15" s="99" t="s">
        <v>157</v>
      </c>
      <c r="E15" s="36" t="s">
        <v>28</v>
      </c>
      <c r="F15" s="22"/>
      <c r="G15" s="22">
        <v>1.504</v>
      </c>
      <c r="H15" s="37" t="s">
        <v>60</v>
      </c>
      <c r="I15" s="37" t="s">
        <v>60</v>
      </c>
      <c r="J15" s="37" t="s">
        <v>60</v>
      </c>
      <c r="K15" s="37">
        <v>1.504</v>
      </c>
      <c r="L15" s="29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15" customHeight="1">
      <c r="A16" s="26">
        <v>8</v>
      </c>
      <c r="B16" s="97" t="s">
        <v>147</v>
      </c>
      <c r="C16" s="98" t="s">
        <v>148</v>
      </c>
      <c r="D16" s="99" t="s">
        <v>158</v>
      </c>
      <c r="E16" s="36" t="s">
        <v>28</v>
      </c>
      <c r="F16" s="23"/>
      <c r="G16" s="23">
        <v>1.4510000000000001</v>
      </c>
      <c r="H16" s="37" t="s">
        <v>60</v>
      </c>
      <c r="I16" s="37" t="s">
        <v>60</v>
      </c>
      <c r="J16" s="37" t="s">
        <v>60</v>
      </c>
      <c r="K16" s="37">
        <v>1.4510000000000001</v>
      </c>
      <c r="L16" s="29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15" customHeight="1">
      <c r="A17" s="26">
        <v>9</v>
      </c>
      <c r="B17" s="97" t="s">
        <v>149</v>
      </c>
      <c r="C17" s="98" t="s">
        <v>150</v>
      </c>
      <c r="D17" s="99" t="s">
        <v>159</v>
      </c>
      <c r="E17" s="36" t="s">
        <v>28</v>
      </c>
      <c r="F17" s="23"/>
      <c r="G17" s="23">
        <v>4.6989999999999998</v>
      </c>
      <c r="H17" s="37" t="s">
        <v>60</v>
      </c>
      <c r="I17" s="37" t="s">
        <v>60</v>
      </c>
      <c r="J17" s="37" t="s">
        <v>60</v>
      </c>
      <c r="K17" s="37">
        <v>4.6989999999999998</v>
      </c>
      <c r="L17" s="3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5" customFormat="1" ht="30.75" customHeight="1">
      <c r="A18" s="132" t="s">
        <v>7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1:244" s="5" customFormat="1" ht="34.5" customHeight="1">
      <c r="A19" s="119" t="s">
        <v>160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244" s="5" customFormat="1" ht="41.25" customHeight="1">
      <c r="A20" s="119" t="s">
        <v>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244" s="5" customFormat="1" ht="17.25" customHeight="1">
      <c r="A21" s="116" t="s">
        <v>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244" s="5" customFormat="1">
      <c r="A22" s="96"/>
      <c r="B22" s="6"/>
      <c r="C22" s="96"/>
      <c r="D22" s="96"/>
      <c r="E22" s="96"/>
      <c r="F22" s="7"/>
      <c r="G22" s="7"/>
      <c r="H22" s="7"/>
      <c r="I22" s="7"/>
      <c r="J22" s="7"/>
      <c r="K22" s="7"/>
      <c r="L22" s="8"/>
    </row>
    <row r="23" spans="1:244" s="5" customFormat="1" ht="16.5">
      <c r="A23" s="9" t="s">
        <v>10</v>
      </c>
      <c r="B23" s="10"/>
      <c r="C23" s="11"/>
      <c r="D23" s="12" t="s">
        <v>11</v>
      </c>
      <c r="E23" s="11"/>
      <c r="F23" s="13"/>
      <c r="G23" s="13"/>
      <c r="H23" s="13"/>
      <c r="I23" s="13"/>
      <c r="J23" s="13"/>
      <c r="K23" s="13"/>
      <c r="L23" s="14"/>
    </row>
    <row r="24" spans="1:244" s="5" customFormat="1" ht="16.5">
      <c r="A24" s="9"/>
      <c r="B24" s="10"/>
      <c r="C24" s="11"/>
      <c r="D24" s="12"/>
      <c r="E24" s="11"/>
      <c r="F24" s="13"/>
      <c r="G24" s="13"/>
      <c r="H24" s="13"/>
      <c r="I24" s="13"/>
      <c r="J24" s="13"/>
      <c r="K24" s="13"/>
      <c r="L24" s="14"/>
    </row>
    <row r="25" spans="1:244" s="5" customFormat="1" ht="16.5">
      <c r="A25" s="9" t="s">
        <v>12</v>
      </c>
      <c r="B25" s="9"/>
      <c r="C25" s="96"/>
      <c r="D25" s="9" t="s">
        <v>12</v>
      </c>
      <c r="E25" s="96"/>
      <c r="F25" s="13"/>
      <c r="G25" s="13"/>
      <c r="H25" s="13"/>
      <c r="I25" s="13"/>
      <c r="J25" s="13"/>
      <c r="K25" s="13"/>
      <c r="L25" s="14"/>
    </row>
    <row r="26" spans="1:244" s="5" customFormat="1" ht="13.5">
      <c r="B26" s="15"/>
      <c r="F26" s="13"/>
      <c r="G26" s="13"/>
      <c r="H26" s="13"/>
      <c r="I26" s="13"/>
      <c r="J26" s="13"/>
      <c r="K26" s="13"/>
      <c r="L26" s="14"/>
    </row>
    <row r="27" spans="1:244">
      <c r="B27" s="16"/>
    </row>
    <row r="28" spans="1:244">
      <c r="B28" s="16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</sheetData>
  <mergeCells count="18">
    <mergeCell ref="A6:L6"/>
    <mergeCell ref="A1:L1"/>
    <mergeCell ref="A2:L2"/>
    <mergeCell ref="A3:L3"/>
    <mergeCell ref="A4:L4"/>
    <mergeCell ref="A5:L5"/>
    <mergeCell ref="A21:L21"/>
    <mergeCell ref="A7:A8"/>
    <mergeCell ref="B7:B8"/>
    <mergeCell ref="C7:C8"/>
    <mergeCell ref="D7:D8"/>
    <mergeCell ref="E7:E8"/>
    <mergeCell ref="F7:G7"/>
    <mergeCell ref="H7:J7"/>
    <mergeCell ref="L7:L8"/>
    <mergeCell ref="A18:L18"/>
    <mergeCell ref="A19:L19"/>
    <mergeCell ref="A20:L20"/>
  </mergeCells>
  <phoneticPr fontId="1" type="noConversion"/>
  <conditionalFormatting sqref="D18:D1048576 D1:D8">
    <cfRule type="duplicateValues" dxfId="144" priority="125"/>
  </conditionalFormatting>
  <conditionalFormatting sqref="B9">
    <cfRule type="duplicateValues" dxfId="143" priority="113"/>
  </conditionalFormatting>
  <conditionalFormatting sqref="B9">
    <cfRule type="duplicateValues" dxfId="142" priority="114"/>
  </conditionalFormatting>
  <conditionalFormatting sqref="B9">
    <cfRule type="duplicateValues" dxfId="141" priority="115"/>
  </conditionalFormatting>
  <conditionalFormatting sqref="B9">
    <cfRule type="duplicateValues" dxfId="140" priority="116"/>
  </conditionalFormatting>
  <conditionalFormatting sqref="B9">
    <cfRule type="duplicateValues" dxfId="139" priority="117"/>
  </conditionalFormatting>
  <conditionalFormatting sqref="B9">
    <cfRule type="duplicateValues" dxfId="138" priority="118"/>
  </conditionalFormatting>
  <conditionalFormatting sqref="B9">
    <cfRule type="duplicateValues" dxfId="137" priority="112"/>
  </conditionalFormatting>
  <conditionalFormatting sqref="B9">
    <cfRule type="duplicateValues" dxfId="136" priority="119"/>
  </conditionalFormatting>
  <conditionalFormatting sqref="B9">
    <cfRule type="duplicateValues" dxfId="135" priority="120"/>
  </conditionalFormatting>
  <conditionalFormatting sqref="B9">
    <cfRule type="duplicateValues" dxfId="134" priority="121"/>
    <cfRule type="duplicateValues" dxfId="133" priority="122"/>
  </conditionalFormatting>
  <conditionalFormatting sqref="B9">
    <cfRule type="duplicateValues" dxfId="132" priority="123"/>
  </conditionalFormatting>
  <conditionalFormatting sqref="B9">
    <cfRule type="duplicateValues" dxfId="131" priority="124"/>
  </conditionalFormatting>
  <conditionalFormatting sqref="B10">
    <cfRule type="duplicateValues" dxfId="130" priority="100"/>
  </conditionalFormatting>
  <conditionalFormatting sqref="B10">
    <cfRule type="duplicateValues" dxfId="129" priority="101"/>
  </conditionalFormatting>
  <conditionalFormatting sqref="B10">
    <cfRule type="duplicateValues" dxfId="128" priority="102"/>
  </conditionalFormatting>
  <conditionalFormatting sqref="B10">
    <cfRule type="duplicateValues" dxfId="127" priority="103"/>
  </conditionalFormatting>
  <conditionalFormatting sqref="B10">
    <cfRule type="duplicateValues" dxfId="126" priority="104"/>
  </conditionalFormatting>
  <conditionalFormatting sqref="B10">
    <cfRule type="duplicateValues" dxfId="125" priority="105"/>
  </conditionalFormatting>
  <conditionalFormatting sqref="B10">
    <cfRule type="duplicateValues" dxfId="124" priority="99"/>
  </conditionalFormatting>
  <conditionalFormatting sqref="B10">
    <cfRule type="duplicateValues" dxfId="123" priority="106"/>
  </conditionalFormatting>
  <conditionalFormatting sqref="B10">
    <cfRule type="duplicateValues" dxfId="122" priority="107"/>
  </conditionalFormatting>
  <conditionalFormatting sqref="B10">
    <cfRule type="duplicateValues" dxfId="121" priority="108"/>
    <cfRule type="duplicateValues" dxfId="120" priority="109"/>
  </conditionalFormatting>
  <conditionalFormatting sqref="B10">
    <cfRule type="duplicateValues" dxfId="119" priority="110"/>
  </conditionalFormatting>
  <conditionalFormatting sqref="B10">
    <cfRule type="duplicateValues" dxfId="118" priority="111"/>
  </conditionalFormatting>
  <conditionalFormatting sqref="B11">
    <cfRule type="duplicateValues" dxfId="117" priority="87"/>
  </conditionalFormatting>
  <conditionalFormatting sqref="B11">
    <cfRule type="duplicateValues" dxfId="116" priority="88"/>
  </conditionalFormatting>
  <conditionalFormatting sqref="B11">
    <cfRule type="duplicateValues" dxfId="115" priority="89"/>
  </conditionalFormatting>
  <conditionalFormatting sqref="B11">
    <cfRule type="duplicateValues" dxfId="114" priority="90"/>
  </conditionalFormatting>
  <conditionalFormatting sqref="B11">
    <cfRule type="duplicateValues" dxfId="113" priority="91"/>
  </conditionalFormatting>
  <conditionalFormatting sqref="B11">
    <cfRule type="duplicateValues" dxfId="112" priority="92"/>
  </conditionalFormatting>
  <conditionalFormatting sqref="B11">
    <cfRule type="duplicateValues" dxfId="111" priority="86"/>
  </conditionalFormatting>
  <conditionalFormatting sqref="B11">
    <cfRule type="duplicateValues" dxfId="110" priority="93"/>
  </conditionalFormatting>
  <conditionalFormatting sqref="B11">
    <cfRule type="duplicateValues" dxfId="109" priority="94"/>
  </conditionalFormatting>
  <conditionalFormatting sqref="B11">
    <cfRule type="duplicateValues" dxfId="108" priority="95"/>
    <cfRule type="duplicateValues" dxfId="107" priority="96"/>
  </conditionalFormatting>
  <conditionalFormatting sqref="B11">
    <cfRule type="duplicateValues" dxfId="106" priority="97"/>
  </conditionalFormatting>
  <conditionalFormatting sqref="B11">
    <cfRule type="duplicateValues" dxfId="105" priority="98"/>
  </conditionalFormatting>
  <conditionalFormatting sqref="B12">
    <cfRule type="duplicateValues" dxfId="104" priority="74"/>
  </conditionalFormatting>
  <conditionalFormatting sqref="B12">
    <cfRule type="duplicateValues" dxfId="103" priority="75"/>
  </conditionalFormatting>
  <conditionalFormatting sqref="B12">
    <cfRule type="duplicateValues" dxfId="102" priority="76"/>
  </conditionalFormatting>
  <conditionalFormatting sqref="B12">
    <cfRule type="duplicateValues" dxfId="101" priority="77"/>
  </conditionalFormatting>
  <conditionalFormatting sqref="B12">
    <cfRule type="duplicateValues" dxfId="100" priority="78"/>
  </conditionalFormatting>
  <conditionalFormatting sqref="B12">
    <cfRule type="duplicateValues" dxfId="99" priority="79"/>
  </conditionalFormatting>
  <conditionalFormatting sqref="B12">
    <cfRule type="duplicateValues" dxfId="98" priority="73"/>
  </conditionalFormatting>
  <conditionalFormatting sqref="B12">
    <cfRule type="duplicateValues" dxfId="97" priority="80"/>
  </conditionalFormatting>
  <conditionalFormatting sqref="B12">
    <cfRule type="duplicateValues" dxfId="96" priority="81"/>
  </conditionalFormatting>
  <conditionalFormatting sqref="B12">
    <cfRule type="duplicateValues" dxfId="95" priority="82"/>
    <cfRule type="duplicateValues" dxfId="94" priority="83"/>
  </conditionalFormatting>
  <conditionalFormatting sqref="B12">
    <cfRule type="duplicateValues" dxfId="93" priority="84"/>
  </conditionalFormatting>
  <conditionalFormatting sqref="B12">
    <cfRule type="duplicateValues" dxfId="92" priority="85"/>
  </conditionalFormatting>
  <conditionalFormatting sqref="B13">
    <cfRule type="duplicateValues" dxfId="91" priority="61"/>
  </conditionalFormatting>
  <conditionalFormatting sqref="B13">
    <cfRule type="duplicateValues" dxfId="90" priority="62"/>
  </conditionalFormatting>
  <conditionalFormatting sqref="B13">
    <cfRule type="duplicateValues" dxfId="89" priority="63"/>
  </conditionalFormatting>
  <conditionalFormatting sqref="B13">
    <cfRule type="duplicateValues" dxfId="88" priority="64"/>
  </conditionalFormatting>
  <conditionalFormatting sqref="B13">
    <cfRule type="duplicateValues" dxfId="87" priority="65"/>
  </conditionalFormatting>
  <conditionalFormatting sqref="B13">
    <cfRule type="duplicateValues" dxfId="86" priority="66"/>
  </conditionalFormatting>
  <conditionalFormatting sqref="B13">
    <cfRule type="duplicateValues" dxfId="85" priority="60"/>
  </conditionalFormatting>
  <conditionalFormatting sqref="B13">
    <cfRule type="duplicateValues" dxfId="84" priority="67"/>
  </conditionalFormatting>
  <conditionalFormatting sqref="B13">
    <cfRule type="duplicateValues" dxfId="83" priority="68"/>
  </conditionalFormatting>
  <conditionalFormatting sqref="B13">
    <cfRule type="duplicateValues" dxfId="82" priority="69"/>
    <cfRule type="duplicateValues" dxfId="81" priority="70"/>
  </conditionalFormatting>
  <conditionalFormatting sqref="B13">
    <cfRule type="duplicateValues" dxfId="80" priority="71"/>
  </conditionalFormatting>
  <conditionalFormatting sqref="B13">
    <cfRule type="duplicateValues" dxfId="79" priority="72"/>
  </conditionalFormatting>
  <conditionalFormatting sqref="B14">
    <cfRule type="duplicateValues" dxfId="78" priority="48"/>
  </conditionalFormatting>
  <conditionalFormatting sqref="B14">
    <cfRule type="duplicateValues" dxfId="77" priority="49"/>
  </conditionalFormatting>
  <conditionalFormatting sqref="B14">
    <cfRule type="duplicateValues" dxfId="76" priority="50"/>
  </conditionalFormatting>
  <conditionalFormatting sqref="B14">
    <cfRule type="duplicateValues" dxfId="75" priority="51"/>
  </conditionalFormatting>
  <conditionalFormatting sqref="B14">
    <cfRule type="duplicateValues" dxfId="74" priority="52"/>
  </conditionalFormatting>
  <conditionalFormatting sqref="B14">
    <cfRule type="duplicateValues" dxfId="73" priority="53"/>
  </conditionalFormatting>
  <conditionalFormatting sqref="B14">
    <cfRule type="duplicateValues" dxfId="72" priority="47"/>
  </conditionalFormatting>
  <conditionalFormatting sqref="B14">
    <cfRule type="duplicateValues" dxfId="71" priority="54"/>
  </conditionalFormatting>
  <conditionalFormatting sqref="B14">
    <cfRule type="duplicateValues" dxfId="70" priority="55"/>
  </conditionalFormatting>
  <conditionalFormatting sqref="B14">
    <cfRule type="duplicateValues" dxfId="69" priority="56"/>
    <cfRule type="duplicateValues" dxfId="68" priority="57"/>
  </conditionalFormatting>
  <conditionalFormatting sqref="B14">
    <cfRule type="duplicateValues" dxfId="67" priority="58"/>
  </conditionalFormatting>
  <conditionalFormatting sqref="B14">
    <cfRule type="duplicateValues" dxfId="66" priority="59"/>
  </conditionalFormatting>
  <conditionalFormatting sqref="B15">
    <cfRule type="duplicateValues" dxfId="65" priority="35"/>
  </conditionalFormatting>
  <conditionalFormatting sqref="B15">
    <cfRule type="duplicateValues" dxfId="64" priority="36"/>
  </conditionalFormatting>
  <conditionalFormatting sqref="B15">
    <cfRule type="duplicateValues" dxfId="63" priority="37"/>
  </conditionalFormatting>
  <conditionalFormatting sqref="B15">
    <cfRule type="duplicateValues" dxfId="62" priority="38"/>
  </conditionalFormatting>
  <conditionalFormatting sqref="B15">
    <cfRule type="duplicateValues" dxfId="61" priority="39"/>
  </conditionalFormatting>
  <conditionalFormatting sqref="B15">
    <cfRule type="duplicateValues" dxfId="60" priority="40"/>
  </conditionalFormatting>
  <conditionalFormatting sqref="B15">
    <cfRule type="duplicateValues" dxfId="59" priority="34"/>
  </conditionalFormatting>
  <conditionalFormatting sqref="B15">
    <cfRule type="duplicateValues" dxfId="58" priority="41"/>
  </conditionalFormatting>
  <conditionalFormatting sqref="B15">
    <cfRule type="duplicateValues" dxfId="57" priority="42"/>
  </conditionalFormatting>
  <conditionalFormatting sqref="B15">
    <cfRule type="duplicateValues" dxfId="56" priority="43"/>
    <cfRule type="duplicateValues" dxfId="55" priority="44"/>
  </conditionalFormatting>
  <conditionalFormatting sqref="B15">
    <cfRule type="duplicateValues" dxfId="54" priority="45"/>
  </conditionalFormatting>
  <conditionalFormatting sqref="B15">
    <cfRule type="duplicateValues" dxfId="53" priority="46"/>
  </conditionalFormatting>
  <conditionalFormatting sqref="B16">
    <cfRule type="duplicateValues" dxfId="52" priority="22"/>
  </conditionalFormatting>
  <conditionalFormatting sqref="B16">
    <cfRule type="duplicateValues" dxfId="51" priority="23"/>
  </conditionalFormatting>
  <conditionalFormatting sqref="B16">
    <cfRule type="duplicateValues" dxfId="50" priority="24"/>
  </conditionalFormatting>
  <conditionalFormatting sqref="B16">
    <cfRule type="duplicateValues" dxfId="49" priority="25"/>
  </conditionalFormatting>
  <conditionalFormatting sqref="B16">
    <cfRule type="duplicateValues" dxfId="48" priority="26"/>
  </conditionalFormatting>
  <conditionalFormatting sqref="B16">
    <cfRule type="duplicateValues" dxfId="47" priority="27"/>
  </conditionalFormatting>
  <conditionalFormatting sqref="B16">
    <cfRule type="duplicateValues" dxfId="46" priority="21"/>
  </conditionalFormatting>
  <conditionalFormatting sqref="B16">
    <cfRule type="duplicateValues" dxfId="45" priority="28"/>
  </conditionalFormatting>
  <conditionalFormatting sqref="B16">
    <cfRule type="duplicateValues" dxfId="44" priority="29"/>
  </conditionalFormatting>
  <conditionalFormatting sqref="B16">
    <cfRule type="duplicateValues" dxfId="43" priority="30"/>
    <cfRule type="duplicateValues" dxfId="42" priority="31"/>
  </conditionalFormatting>
  <conditionalFormatting sqref="B16">
    <cfRule type="duplicateValues" dxfId="41" priority="32"/>
  </conditionalFormatting>
  <conditionalFormatting sqref="B16">
    <cfRule type="duplicateValues" dxfId="40" priority="33"/>
  </conditionalFormatting>
  <conditionalFormatting sqref="B17">
    <cfRule type="duplicateValues" dxfId="39" priority="9"/>
  </conditionalFormatting>
  <conditionalFormatting sqref="B17">
    <cfRule type="duplicateValues" dxfId="38" priority="10"/>
  </conditionalFormatting>
  <conditionalFormatting sqref="B17">
    <cfRule type="duplicateValues" dxfId="37" priority="11"/>
  </conditionalFormatting>
  <conditionalFormatting sqref="B17">
    <cfRule type="duplicateValues" dxfId="36" priority="12"/>
  </conditionalFormatting>
  <conditionalFormatting sqref="B17">
    <cfRule type="duplicateValues" dxfId="35" priority="13"/>
  </conditionalFormatting>
  <conditionalFormatting sqref="B17">
    <cfRule type="duplicateValues" dxfId="34" priority="14"/>
  </conditionalFormatting>
  <conditionalFormatting sqref="B17">
    <cfRule type="duplicateValues" dxfId="33" priority="8"/>
  </conditionalFormatting>
  <conditionalFormatting sqref="B17">
    <cfRule type="duplicateValues" dxfId="32" priority="15"/>
  </conditionalFormatting>
  <conditionalFormatting sqref="B17">
    <cfRule type="duplicateValues" dxfId="31" priority="16"/>
  </conditionalFormatting>
  <conditionalFormatting sqref="B17">
    <cfRule type="duplicateValues" dxfId="30" priority="17"/>
    <cfRule type="duplicateValues" dxfId="29" priority="18"/>
  </conditionalFormatting>
  <conditionalFormatting sqref="B17">
    <cfRule type="duplicateValues" dxfId="28" priority="19"/>
  </conditionalFormatting>
  <conditionalFormatting sqref="B17">
    <cfRule type="duplicateValues" dxfId="27" priority="20"/>
  </conditionalFormatting>
  <conditionalFormatting sqref="D9:D10">
    <cfRule type="duplicateValues" dxfId="26" priority="7"/>
  </conditionalFormatting>
  <conditionalFormatting sqref="D11:D12">
    <cfRule type="duplicateValues" dxfId="25" priority="6"/>
  </conditionalFormatting>
  <conditionalFormatting sqref="D13">
    <cfRule type="duplicateValues" dxfId="24" priority="5"/>
  </conditionalFormatting>
  <conditionalFormatting sqref="D14">
    <cfRule type="duplicateValues" dxfId="23" priority="4"/>
  </conditionalFormatting>
  <conditionalFormatting sqref="D15">
    <cfRule type="duplicateValues" dxfId="22" priority="3"/>
  </conditionalFormatting>
  <conditionalFormatting sqref="D16">
    <cfRule type="duplicateValues" dxfId="21" priority="2"/>
  </conditionalFormatting>
  <conditionalFormatting sqref="D17">
    <cfRule type="duplicateValues" dxfId="2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J43"/>
  <sheetViews>
    <sheetView view="pageBreakPreview" zoomScale="90" zoomScaleSheetLayoutView="90" workbookViewId="0">
      <selection activeCell="A16" sqref="A16:L16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15.375" style="17" customWidth="1"/>
    <col min="5" max="5" width="5.625" style="18" customWidth="1"/>
    <col min="6" max="6" width="8.75" style="19" customWidth="1"/>
    <col min="7" max="7" width="11.25" style="19" customWidth="1"/>
    <col min="8" max="8" width="11.875" style="19" customWidth="1"/>
    <col min="9" max="9" width="8.375" style="19" customWidth="1"/>
    <col min="10" max="10" width="16.25" style="19" customWidth="1"/>
    <col min="11" max="11" width="14.5" style="19" customWidth="1"/>
    <col min="12" max="12" width="10.7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62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28" t="s">
        <v>16</v>
      </c>
      <c r="G7" s="128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15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15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15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15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2" t="s">
        <v>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244" s="5" customFormat="1" ht="34.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44" s="5" customFormat="1" ht="41.25" customHeight="1">
      <c r="A15" s="119" t="s">
        <v>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4" s="5" customFormat="1" ht="17.25" customHeight="1">
      <c r="A16" s="116" t="s">
        <v>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 ht="16.5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 ht="16.5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 ht="16.5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3.5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6:L6"/>
    <mergeCell ref="A1:L1"/>
    <mergeCell ref="A2:L2"/>
    <mergeCell ref="A3:L3"/>
    <mergeCell ref="A4:L4"/>
    <mergeCell ref="A5:L5"/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</mergeCells>
  <phoneticPr fontId="1" type="noConversion"/>
  <conditionalFormatting sqref="D13:D1048576 D1:D10">
    <cfRule type="duplicateValues" dxfId="19" priority="5"/>
  </conditionalFormatting>
  <conditionalFormatting sqref="D11:D12">
    <cfRule type="duplicateValues" dxfId="18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IJ43"/>
  <sheetViews>
    <sheetView view="pageBreakPreview" zoomScale="90" zoomScaleSheetLayoutView="90" workbookViewId="0">
      <selection activeCell="H9" sqref="H9:K10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15.375" style="17" customWidth="1"/>
    <col min="5" max="5" width="5.625" style="18" customWidth="1"/>
    <col min="6" max="6" width="8.75" style="19" customWidth="1"/>
    <col min="7" max="7" width="11.25" style="19" customWidth="1"/>
    <col min="8" max="8" width="11.875" style="19" customWidth="1"/>
    <col min="9" max="9" width="8.375" style="19" customWidth="1"/>
    <col min="10" max="10" width="18.625" style="19" customWidth="1"/>
    <col min="11" max="11" width="14.5" style="19" customWidth="1"/>
    <col min="12" max="12" width="10.7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161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28" t="s">
        <v>16</v>
      </c>
      <c r="G7" s="128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15" customHeight="1">
      <c r="A9" s="26">
        <v>1</v>
      </c>
      <c r="B9" s="49" t="s">
        <v>162</v>
      </c>
      <c r="C9" s="50" t="s">
        <v>163</v>
      </c>
      <c r="D9" s="4"/>
      <c r="E9" s="36" t="s">
        <v>93</v>
      </c>
      <c r="F9" s="22"/>
      <c r="G9" s="22">
        <v>0.54169999999999996</v>
      </c>
      <c r="H9" s="138">
        <v>2200</v>
      </c>
      <c r="I9" s="37">
        <v>1.5699999999999999E-2</v>
      </c>
      <c r="J9" s="37" t="s">
        <v>166</v>
      </c>
      <c r="K9" s="37">
        <f>G9+I9</f>
        <v>0.55740000000000001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15" customHeight="1">
      <c r="A10" s="26">
        <v>2</v>
      </c>
      <c r="B10" s="49" t="s">
        <v>164</v>
      </c>
      <c r="C10" s="50" t="s">
        <v>165</v>
      </c>
      <c r="D10" s="4"/>
      <c r="E10" s="36" t="s">
        <v>93</v>
      </c>
      <c r="F10" s="23"/>
      <c r="G10" s="22">
        <v>0.54169999999999996</v>
      </c>
      <c r="H10" s="139"/>
      <c r="I10" s="37">
        <v>1.5699999999999999E-2</v>
      </c>
      <c r="J10" s="37" t="s">
        <v>166</v>
      </c>
      <c r="K10" s="37">
        <f>G10+I10</f>
        <v>0.55740000000000001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15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15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2" t="s">
        <v>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244" s="5" customFormat="1" ht="34.5" customHeight="1">
      <c r="A14" s="119" t="s">
        <v>167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44" s="5" customFormat="1" ht="41.25" customHeight="1">
      <c r="A15" s="119" t="s">
        <v>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4" s="5" customFormat="1" ht="17.25" customHeight="1">
      <c r="A16" s="116" t="s">
        <v>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s="5" customFormat="1">
      <c r="A17" s="96"/>
      <c r="B17" s="6"/>
      <c r="C17" s="96"/>
      <c r="D17" s="96"/>
      <c r="E17" s="96"/>
      <c r="F17" s="7"/>
      <c r="G17" s="7"/>
      <c r="H17" s="7"/>
      <c r="I17" s="7"/>
      <c r="J17" s="7"/>
      <c r="K17" s="7"/>
      <c r="L17" s="8"/>
    </row>
    <row r="18" spans="1:12" s="5" customFormat="1" ht="16.5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 ht="16.5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 ht="16.5">
      <c r="A20" s="9" t="s">
        <v>12</v>
      </c>
      <c r="B20" s="9"/>
      <c r="C20" s="96"/>
      <c r="D20" s="9" t="s">
        <v>12</v>
      </c>
      <c r="E20" s="96"/>
      <c r="F20" s="13"/>
      <c r="G20" s="13"/>
      <c r="H20" s="13"/>
      <c r="I20" s="13"/>
      <c r="J20" s="13"/>
      <c r="K20" s="13"/>
      <c r="L20" s="14"/>
    </row>
    <row r="21" spans="1:12" s="5" customFormat="1" ht="13.5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9">
    <mergeCell ref="A6:L6"/>
    <mergeCell ref="A1:L1"/>
    <mergeCell ref="A2:L2"/>
    <mergeCell ref="A3:L3"/>
    <mergeCell ref="A4:L4"/>
    <mergeCell ref="A5:L5"/>
    <mergeCell ref="A16:L16"/>
    <mergeCell ref="H9:H10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7" priority="1"/>
  </conditionalFormatting>
  <conditionalFormatting sqref="D11:D12">
    <cfRule type="duplicateValues" dxfId="16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IJ43"/>
  <sheetViews>
    <sheetView view="pageBreakPreview" zoomScale="90" zoomScaleSheetLayoutView="90" workbookViewId="0">
      <selection activeCell="B9" sqref="B9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15.375" style="17" customWidth="1"/>
    <col min="5" max="5" width="5.625" style="18" customWidth="1"/>
    <col min="6" max="6" width="8.75" style="19" customWidth="1"/>
    <col min="7" max="7" width="11.25" style="19" customWidth="1"/>
    <col min="8" max="9" width="12.5" style="19" customWidth="1"/>
    <col min="10" max="10" width="18.75" style="19" customWidth="1"/>
    <col min="11" max="11" width="14.5" style="19" customWidth="1"/>
    <col min="12" max="12" width="17.12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100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28" t="s">
        <v>16</v>
      </c>
      <c r="G7" s="128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15" customHeight="1">
      <c r="A9" s="26">
        <v>1</v>
      </c>
      <c r="B9" s="49" t="s">
        <v>81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8" customHeight="1">
      <c r="A10" s="26">
        <v>2</v>
      </c>
      <c r="B10" s="49" t="s">
        <v>82</v>
      </c>
      <c r="C10" s="50" t="s">
        <v>83</v>
      </c>
      <c r="D10" s="4"/>
      <c r="E10" s="36" t="s">
        <v>28</v>
      </c>
      <c r="F10" s="23"/>
      <c r="G10" s="23">
        <v>0.32740000000000002</v>
      </c>
      <c r="H10" s="28">
        <v>1000</v>
      </c>
      <c r="I10" s="28">
        <f>H10/10000</f>
        <v>0.1</v>
      </c>
      <c r="J10" s="38" t="s">
        <v>126</v>
      </c>
      <c r="K10" s="37">
        <f>G10+I10</f>
        <v>0.4274</v>
      </c>
      <c r="L10" s="29" t="s">
        <v>84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15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15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32" t="s">
        <v>7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244" s="5" customFormat="1" ht="34.5" customHeight="1">
      <c r="A14" s="119" t="s">
        <v>85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44" s="5" customFormat="1" ht="41.25" customHeight="1">
      <c r="A15" s="119" t="s">
        <v>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44" s="5" customFormat="1" ht="17.25" customHeight="1">
      <c r="A16" s="116" t="s">
        <v>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 ht="16.5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 ht="16.5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 ht="16.5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3.5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5" priority="1"/>
  </conditionalFormatting>
  <conditionalFormatting sqref="D11:D12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IJ50"/>
  <sheetViews>
    <sheetView view="pageBreakPreview" zoomScale="90" zoomScaleSheetLayoutView="90" workbookViewId="0">
      <selection activeCell="B12" sqref="B12"/>
    </sheetView>
  </sheetViews>
  <sheetFormatPr defaultRowHeight="14.25"/>
  <cols>
    <col min="1" max="1" width="5.5" style="2" customWidth="1"/>
    <col min="2" max="2" width="13.875" style="21" customWidth="1"/>
    <col min="3" max="3" width="23.125" style="2" customWidth="1"/>
    <col min="4" max="4" width="14.125" style="17" customWidth="1"/>
    <col min="5" max="5" width="5.625" style="18" customWidth="1"/>
    <col min="6" max="6" width="8.75" style="19" customWidth="1"/>
    <col min="7" max="7" width="11.25" style="19" customWidth="1"/>
    <col min="8" max="8" width="12.5" style="19" customWidth="1"/>
    <col min="9" max="9" width="10.5" style="19" customWidth="1"/>
    <col min="10" max="10" width="30.125" style="19" customWidth="1"/>
    <col min="11" max="11" width="14.5" style="19" customWidth="1"/>
    <col min="12" max="12" width="19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127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0" t="s">
        <v>2</v>
      </c>
      <c r="B7" s="141" t="s">
        <v>3</v>
      </c>
      <c r="C7" s="142" t="s">
        <v>4</v>
      </c>
      <c r="D7" s="142" t="s">
        <v>5</v>
      </c>
      <c r="E7" s="143" t="s">
        <v>6</v>
      </c>
      <c r="F7" s="144" t="s">
        <v>16</v>
      </c>
      <c r="G7" s="144"/>
      <c r="H7" s="145" t="s">
        <v>29</v>
      </c>
      <c r="I7" s="145"/>
      <c r="J7" s="145"/>
      <c r="K7" s="87" t="s">
        <v>19</v>
      </c>
      <c r="L7" s="14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0"/>
      <c r="B8" s="141"/>
      <c r="C8" s="142"/>
      <c r="D8" s="142"/>
      <c r="E8" s="143"/>
      <c r="F8" s="88" t="s">
        <v>13</v>
      </c>
      <c r="G8" s="88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15" customHeight="1">
      <c r="A9" s="90">
        <v>1</v>
      </c>
      <c r="B9" s="49" t="s">
        <v>101</v>
      </c>
      <c r="C9" s="49" t="s">
        <v>58</v>
      </c>
      <c r="D9" s="4"/>
      <c r="E9" s="36" t="s">
        <v>28</v>
      </c>
      <c r="F9" s="23"/>
      <c r="G9" s="23">
        <v>2.2999999999999998</v>
      </c>
      <c r="H9" s="23" t="s">
        <v>60</v>
      </c>
      <c r="I9" s="23" t="s">
        <v>60</v>
      </c>
      <c r="J9" s="23" t="s">
        <v>60</v>
      </c>
      <c r="K9" s="23">
        <f>G9</f>
        <v>2.2999999999999998</v>
      </c>
      <c r="L9" s="91" t="s">
        <v>125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15" customHeight="1">
      <c r="A10" s="90">
        <v>2</v>
      </c>
      <c r="B10" s="49" t="s">
        <v>102</v>
      </c>
      <c r="C10" s="49" t="s">
        <v>103</v>
      </c>
      <c r="D10" s="4"/>
      <c r="E10" s="36" t="s">
        <v>28</v>
      </c>
      <c r="F10" s="23"/>
      <c r="G10" s="23">
        <v>0.221</v>
      </c>
      <c r="H10" s="23">
        <v>1327</v>
      </c>
      <c r="I10" s="23">
        <f>H10/100000</f>
        <v>1.3270000000000001E-2</v>
      </c>
      <c r="J10" s="23" t="s">
        <v>104</v>
      </c>
      <c r="K10" s="23">
        <f>G10+I10</f>
        <v>0.23427000000000001</v>
      </c>
      <c r="L10" s="91" t="s">
        <v>125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15" customHeight="1">
      <c r="A11" s="104">
        <v>3</v>
      </c>
      <c r="B11" s="105" t="s">
        <v>106</v>
      </c>
      <c r="C11" s="105" t="s">
        <v>105</v>
      </c>
      <c r="D11" s="106"/>
      <c r="E11" s="107" t="s">
        <v>28</v>
      </c>
      <c r="F11" s="108"/>
      <c r="G11" s="108">
        <v>6.6369999999999996</v>
      </c>
      <c r="H11" s="108">
        <v>11062</v>
      </c>
      <c r="I11" s="108">
        <f>H11/100000</f>
        <v>0.11062</v>
      </c>
      <c r="J11" s="108" t="s">
        <v>104</v>
      </c>
      <c r="K11" s="108">
        <f t="shared" ref="K11:K17" si="0">G11+I11</f>
        <v>6.7476199999999995</v>
      </c>
      <c r="L11" s="109" t="s">
        <v>125</v>
      </c>
      <c r="M11" s="24" t="s">
        <v>174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15" customHeight="1">
      <c r="A12" s="104">
        <v>4</v>
      </c>
      <c r="B12" s="105" t="s">
        <v>107</v>
      </c>
      <c r="C12" s="105" t="s">
        <v>108</v>
      </c>
      <c r="D12" s="106"/>
      <c r="E12" s="107" t="s">
        <v>28</v>
      </c>
      <c r="F12" s="108"/>
      <c r="G12" s="108">
        <v>0.17699999999999999</v>
      </c>
      <c r="H12" s="108">
        <v>1416</v>
      </c>
      <c r="I12" s="108">
        <f t="shared" ref="I12:I14" si="1">H12/100000</f>
        <v>1.4160000000000001E-2</v>
      </c>
      <c r="J12" s="108" t="s">
        <v>104</v>
      </c>
      <c r="K12" s="108">
        <f t="shared" si="0"/>
        <v>0.19116</v>
      </c>
      <c r="L12" s="109" t="s">
        <v>125</v>
      </c>
      <c r="M12" s="24" t="s">
        <v>174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15" customHeight="1">
      <c r="A13" s="90">
        <v>5</v>
      </c>
      <c r="B13" s="49" t="s">
        <v>109</v>
      </c>
      <c r="C13" s="49" t="s">
        <v>110</v>
      </c>
      <c r="D13" s="4"/>
      <c r="E13" s="36" t="s">
        <v>28</v>
      </c>
      <c r="F13" s="23"/>
      <c r="G13" s="23">
        <v>6.6369999999999996</v>
      </c>
      <c r="H13" s="23">
        <v>10620</v>
      </c>
      <c r="I13" s="23">
        <f t="shared" si="1"/>
        <v>0.1062</v>
      </c>
      <c r="J13" s="23" t="s">
        <v>104</v>
      </c>
      <c r="K13" s="23">
        <f t="shared" si="0"/>
        <v>6.7431999999999999</v>
      </c>
      <c r="L13" s="91" t="s">
        <v>125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15" customHeight="1">
      <c r="A14" s="90">
        <v>6</v>
      </c>
      <c r="B14" s="49" t="s">
        <v>111</v>
      </c>
      <c r="C14" s="51" t="s">
        <v>112</v>
      </c>
      <c r="D14" s="4"/>
      <c r="E14" s="36" t="s">
        <v>28</v>
      </c>
      <c r="F14" s="23"/>
      <c r="G14" s="23">
        <v>2.3010000000000002</v>
      </c>
      <c r="H14" s="23">
        <v>2920</v>
      </c>
      <c r="I14" s="23">
        <f t="shared" si="1"/>
        <v>2.92E-2</v>
      </c>
      <c r="J14" s="23" t="s">
        <v>104</v>
      </c>
      <c r="K14" s="23">
        <f t="shared" si="0"/>
        <v>2.3302</v>
      </c>
      <c r="L14" s="91" t="s">
        <v>125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15" customHeight="1">
      <c r="A15" s="90">
        <v>7</v>
      </c>
      <c r="B15" s="49" t="s">
        <v>113</v>
      </c>
      <c r="C15" s="49" t="s">
        <v>114</v>
      </c>
      <c r="D15" s="4"/>
      <c r="E15" s="36" t="s">
        <v>28</v>
      </c>
      <c r="F15" s="23"/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91" t="s">
        <v>117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15" customHeight="1">
      <c r="A16" s="90">
        <v>8</v>
      </c>
      <c r="B16" s="49" t="s">
        <v>115</v>
      </c>
      <c r="C16" s="49" t="s">
        <v>116</v>
      </c>
      <c r="D16" s="4"/>
      <c r="E16" s="36" t="s">
        <v>28</v>
      </c>
      <c r="F16" s="23"/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91" t="s">
        <v>117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15" customHeight="1">
      <c r="A17" s="90">
        <v>9</v>
      </c>
      <c r="B17" s="49" t="s">
        <v>118</v>
      </c>
      <c r="C17" s="49" t="s">
        <v>119</v>
      </c>
      <c r="D17" s="4"/>
      <c r="E17" s="36" t="s">
        <v>28</v>
      </c>
      <c r="F17" s="23"/>
      <c r="G17" s="23">
        <v>1.8580000000000001</v>
      </c>
      <c r="H17" s="23">
        <v>5752</v>
      </c>
      <c r="I17" s="23">
        <f>H17/100000</f>
        <v>5.7520000000000002E-2</v>
      </c>
      <c r="J17" s="23" t="s">
        <v>104</v>
      </c>
      <c r="K17" s="23">
        <f t="shared" si="0"/>
        <v>1.9155200000000001</v>
      </c>
      <c r="L17" s="91" t="s">
        <v>125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25" customFormat="1" ht="31.15" customHeight="1">
      <c r="A18" s="90">
        <v>10</v>
      </c>
      <c r="B18" s="49" t="s">
        <v>120</v>
      </c>
      <c r="C18" s="49" t="s">
        <v>121</v>
      </c>
      <c r="D18" s="4"/>
      <c r="E18" s="36" t="s">
        <v>28</v>
      </c>
      <c r="F18" s="23"/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91" t="s">
        <v>123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</row>
    <row r="19" spans="1:244" s="25" customFormat="1" ht="31.15" customHeight="1">
      <c r="A19" s="90">
        <v>11</v>
      </c>
      <c r="B19" s="49" t="s">
        <v>122</v>
      </c>
      <c r="C19" s="49" t="s">
        <v>116</v>
      </c>
      <c r="D19" s="4"/>
      <c r="E19" s="36" t="s">
        <v>28</v>
      </c>
      <c r="F19" s="23"/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91" t="s">
        <v>123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</row>
    <row r="20" spans="1:244" s="5" customFormat="1" ht="30.75" customHeight="1">
      <c r="A20" s="132" t="s">
        <v>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</row>
    <row r="21" spans="1:244" s="5" customFormat="1" ht="34.5" customHeight="1">
      <c r="A21" s="119" t="s">
        <v>124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244" s="5" customFormat="1" ht="41.25" customHeight="1">
      <c r="A22" s="119" t="s">
        <v>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244" s="5" customFormat="1" ht="17.25" customHeight="1">
      <c r="A23" s="116" t="s">
        <v>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244" s="5" customFormat="1">
      <c r="A24" s="86"/>
      <c r="B24" s="6"/>
      <c r="C24" s="86"/>
      <c r="D24" s="86"/>
      <c r="E24" s="86"/>
      <c r="F24" s="7"/>
      <c r="G24" s="7"/>
      <c r="H24" s="7"/>
      <c r="I24" s="7"/>
      <c r="J24" s="7"/>
      <c r="K24" s="7"/>
      <c r="L24" s="8"/>
    </row>
    <row r="25" spans="1:244" s="5" customFormat="1" ht="16.5">
      <c r="A25" s="9" t="s">
        <v>10</v>
      </c>
      <c r="B25" s="10"/>
      <c r="C25" s="11"/>
      <c r="D25" s="12"/>
      <c r="E25" s="11"/>
      <c r="F25" s="13"/>
      <c r="G25" s="13"/>
      <c r="H25" s="13"/>
      <c r="I25" s="92" t="s">
        <v>11</v>
      </c>
      <c r="J25" s="13"/>
      <c r="K25" s="13"/>
      <c r="L25" s="14"/>
    </row>
    <row r="26" spans="1:244" s="5" customFormat="1" ht="16.5">
      <c r="A26" s="9"/>
      <c r="B26" s="10"/>
      <c r="C26" s="11"/>
      <c r="D26" s="12"/>
      <c r="E26" s="11"/>
      <c r="F26" s="13"/>
      <c r="G26" s="13"/>
      <c r="H26" s="13"/>
      <c r="I26" s="92"/>
      <c r="J26" s="13"/>
      <c r="K26" s="13"/>
      <c r="L26" s="14"/>
    </row>
    <row r="27" spans="1:244" s="5" customFormat="1" ht="16.5">
      <c r="A27" s="9" t="s">
        <v>12</v>
      </c>
      <c r="B27" s="9"/>
      <c r="C27" s="86"/>
      <c r="D27" s="9"/>
      <c r="E27" s="86"/>
      <c r="F27" s="13"/>
      <c r="G27" s="13"/>
      <c r="H27" s="13"/>
      <c r="I27" s="92" t="s">
        <v>12</v>
      </c>
      <c r="J27" s="13"/>
      <c r="K27" s="13"/>
      <c r="L27" s="14"/>
    </row>
    <row r="28" spans="1:244" s="5" customFormat="1" ht="13.5">
      <c r="B28" s="15"/>
      <c r="F28" s="13"/>
      <c r="G28" s="13"/>
      <c r="H28" s="13"/>
      <c r="I28" s="13"/>
      <c r="J28" s="13"/>
      <c r="K28" s="13"/>
      <c r="L28" s="14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8">
    <mergeCell ref="A23:L23"/>
    <mergeCell ref="A7:A8"/>
    <mergeCell ref="B7:B8"/>
    <mergeCell ref="C7:C8"/>
    <mergeCell ref="D7:D8"/>
    <mergeCell ref="E7:E8"/>
    <mergeCell ref="F7:G7"/>
    <mergeCell ref="H7:J7"/>
    <mergeCell ref="L7:L8"/>
    <mergeCell ref="A20:L20"/>
    <mergeCell ref="A21:L21"/>
    <mergeCell ref="A22:L22"/>
    <mergeCell ref="A6:L6"/>
    <mergeCell ref="A1:L1"/>
    <mergeCell ref="A2:L2"/>
    <mergeCell ref="A3:L3"/>
    <mergeCell ref="A4:L4"/>
    <mergeCell ref="A5:L5"/>
  </mergeCells>
  <phoneticPr fontId="1" type="noConversion"/>
  <conditionalFormatting sqref="D1:D1048576">
    <cfRule type="duplicateValues" dxfId="13" priority="2"/>
  </conditionalFormatting>
  <conditionalFormatting sqref="I25:I27">
    <cfRule type="duplicateValues" dxfId="1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IJ47"/>
  <sheetViews>
    <sheetView view="pageBreakPreview" zoomScale="90" zoomScaleSheetLayoutView="90" workbookViewId="0">
      <selection activeCell="J13" sqref="J13"/>
    </sheetView>
  </sheetViews>
  <sheetFormatPr defaultRowHeight="14.25"/>
  <cols>
    <col min="1" max="1" width="5.5" style="2" customWidth="1"/>
    <col min="2" max="2" width="13.875" style="21" customWidth="1"/>
    <col min="3" max="3" width="22.125" style="2" customWidth="1"/>
    <col min="4" max="4" width="15.375" style="17" customWidth="1"/>
    <col min="5" max="5" width="5.625" style="18" customWidth="1"/>
    <col min="6" max="6" width="8.75" style="19" customWidth="1"/>
    <col min="7" max="7" width="11.25" style="19" customWidth="1"/>
    <col min="8" max="8" width="11.875" style="19" customWidth="1"/>
    <col min="9" max="9" width="8.375" style="19" customWidth="1"/>
    <col min="10" max="10" width="26.875" style="19" customWidth="1"/>
    <col min="11" max="11" width="14.5" style="19" customWidth="1"/>
    <col min="12" max="12" width="10.75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132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47" t="s">
        <v>1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2" t="s">
        <v>3</v>
      </c>
      <c r="C7" s="124" t="s">
        <v>4</v>
      </c>
      <c r="D7" s="124" t="s">
        <v>5</v>
      </c>
      <c r="E7" s="126" t="s">
        <v>6</v>
      </c>
      <c r="F7" s="149" t="s">
        <v>16</v>
      </c>
      <c r="G7" s="149"/>
      <c r="H7" s="129" t="s">
        <v>29</v>
      </c>
      <c r="I7" s="129"/>
      <c r="J7" s="129"/>
      <c r="K7" s="34" t="s">
        <v>19</v>
      </c>
      <c r="L7" s="13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1"/>
      <c r="B8" s="123"/>
      <c r="C8" s="125"/>
      <c r="D8" s="125"/>
      <c r="E8" s="127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15" customHeight="1">
      <c r="A9" s="54">
        <v>1</v>
      </c>
      <c r="B9" s="49" t="s">
        <v>63</v>
      </c>
      <c r="C9" s="50" t="s">
        <v>64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65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15" customHeight="1">
      <c r="A10" s="54">
        <v>2</v>
      </c>
      <c r="B10" s="49" t="s">
        <v>66</v>
      </c>
      <c r="C10" s="50" t="s">
        <v>67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65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15" customHeight="1">
      <c r="A11" s="54">
        <v>3</v>
      </c>
      <c r="B11" s="49" t="s">
        <v>68</v>
      </c>
      <c r="C11" s="50" t="s">
        <v>69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65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15" customHeight="1">
      <c r="A12" s="54">
        <v>4</v>
      </c>
      <c r="B12" s="49" t="s">
        <v>70</v>
      </c>
      <c r="C12" s="67" t="s">
        <v>71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65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15" customHeight="1">
      <c r="A13" s="54">
        <v>5</v>
      </c>
      <c r="B13" s="49" t="s">
        <v>72</v>
      </c>
      <c r="C13" s="67" t="s">
        <v>73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65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15" customHeight="1">
      <c r="A14" s="54">
        <v>6</v>
      </c>
      <c r="B14" s="49" t="s">
        <v>74</v>
      </c>
      <c r="C14" s="67" t="s">
        <v>75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65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15" customHeight="1">
      <c r="A15" s="54">
        <v>7</v>
      </c>
      <c r="B15" s="49" t="s">
        <v>76</v>
      </c>
      <c r="C15" s="67" t="s">
        <v>77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65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15" customHeight="1">
      <c r="A16" s="54">
        <v>8</v>
      </c>
      <c r="B16" s="49" t="s">
        <v>78</v>
      </c>
      <c r="C16" s="51" t="s">
        <v>79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65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50" t="s">
        <v>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70" customFormat="1" ht="34.5" customHeight="1">
      <c r="A18" s="151" t="s">
        <v>80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</row>
    <row r="19" spans="1:12" s="70" customFormat="1" ht="41.25" customHeight="1">
      <c r="A19" s="151" t="s">
        <v>8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</row>
    <row r="20" spans="1:12" s="70" customFormat="1" ht="17.25" customHeight="1">
      <c r="A20" s="148" t="s">
        <v>9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 ht="16.5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 ht="16.5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 ht="16.5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3.5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  <mergeCell ref="A6:L6"/>
    <mergeCell ref="A1:L1"/>
    <mergeCell ref="A2:L2"/>
    <mergeCell ref="A3:L3"/>
    <mergeCell ref="A4:L4"/>
    <mergeCell ref="A5:L5"/>
  </mergeCells>
  <phoneticPr fontId="1" type="noConversion"/>
  <conditionalFormatting sqref="D17:D1048576 D1:D10">
    <cfRule type="duplicateValues" dxfId="11" priority="1"/>
  </conditionalFormatting>
  <conditionalFormatting sqref="D11:D16">
    <cfRule type="duplicateValues" dxfId="1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IJ40"/>
  <sheetViews>
    <sheetView view="pageBreakPreview" zoomScale="90" zoomScaleSheetLayoutView="90" workbookViewId="0">
      <selection activeCell="H9" sqref="H9:K9"/>
    </sheetView>
  </sheetViews>
  <sheetFormatPr defaultRowHeight="14.25"/>
  <cols>
    <col min="1" max="1" width="5.5" style="2" customWidth="1"/>
    <col min="2" max="2" width="13.875" style="21" customWidth="1"/>
    <col min="3" max="3" width="23.125" style="2" customWidth="1"/>
    <col min="4" max="4" width="14.125" style="17" customWidth="1"/>
    <col min="5" max="5" width="5.625" style="18" customWidth="1"/>
    <col min="6" max="6" width="8.75" style="19" customWidth="1"/>
    <col min="7" max="7" width="11.25" style="19" customWidth="1"/>
    <col min="8" max="8" width="12.5" style="19" customWidth="1"/>
    <col min="9" max="9" width="10.5" style="19" customWidth="1"/>
    <col min="10" max="10" width="30.125" style="19" customWidth="1"/>
    <col min="11" max="11" width="14.5" style="19" customWidth="1"/>
    <col min="12" max="12" width="19" style="20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168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0" t="s">
        <v>2</v>
      </c>
      <c r="B7" s="141" t="s">
        <v>3</v>
      </c>
      <c r="C7" s="142" t="s">
        <v>4</v>
      </c>
      <c r="D7" s="142" t="s">
        <v>5</v>
      </c>
      <c r="E7" s="143" t="s">
        <v>6</v>
      </c>
      <c r="F7" s="144" t="s">
        <v>16</v>
      </c>
      <c r="G7" s="144"/>
      <c r="H7" s="145" t="s">
        <v>29</v>
      </c>
      <c r="I7" s="145"/>
      <c r="J7" s="145"/>
      <c r="K7" s="87" t="s">
        <v>19</v>
      </c>
      <c r="L7" s="14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0"/>
      <c r="B8" s="141"/>
      <c r="C8" s="142"/>
      <c r="D8" s="142"/>
      <c r="E8" s="143"/>
      <c r="F8" s="94" t="s">
        <v>13</v>
      </c>
      <c r="G8" s="94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2" customHeight="1">
      <c r="A9" s="90">
        <v>1</v>
      </c>
      <c r="B9" s="49" t="s">
        <v>128</v>
      </c>
      <c r="C9" s="49" t="s">
        <v>129</v>
      </c>
      <c r="D9" s="4"/>
      <c r="E9" s="36" t="s">
        <v>28</v>
      </c>
      <c r="F9" s="23"/>
      <c r="G9" s="23">
        <v>0.7</v>
      </c>
      <c r="H9" s="23">
        <v>6000</v>
      </c>
      <c r="I9" s="23">
        <f>H9/100000</f>
        <v>0.06</v>
      </c>
      <c r="J9" s="23" t="s">
        <v>104</v>
      </c>
      <c r="K9" s="23">
        <f>G9+I9</f>
        <v>0.76</v>
      </c>
      <c r="L9" s="95" t="s">
        <v>130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5" customFormat="1" ht="30.75" customHeight="1">
      <c r="A10" s="132" t="s">
        <v>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244" s="5" customFormat="1" ht="34.5" customHeight="1">
      <c r="A11" s="119" t="s">
        <v>131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244" s="5" customFormat="1" ht="41.25" customHeight="1">
      <c r="A12" s="119" t="s">
        <v>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244" s="5" customFormat="1" ht="17.25" customHeight="1">
      <c r="A13" s="116" t="s">
        <v>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244" s="5" customFormat="1">
      <c r="A14" s="93"/>
      <c r="B14" s="6"/>
      <c r="C14" s="93"/>
      <c r="D14" s="93"/>
      <c r="E14" s="93"/>
      <c r="F14" s="7"/>
      <c r="G14" s="7"/>
      <c r="H14" s="7"/>
      <c r="I14" s="7"/>
      <c r="J14" s="7"/>
      <c r="K14" s="7"/>
      <c r="L14" s="8"/>
    </row>
    <row r="15" spans="1:244" s="5" customFormat="1" ht="16.5">
      <c r="A15" s="9" t="s">
        <v>10</v>
      </c>
      <c r="B15" s="10"/>
      <c r="C15" s="11"/>
      <c r="D15" s="12"/>
      <c r="E15" s="11"/>
      <c r="F15" s="13"/>
      <c r="G15" s="13"/>
      <c r="H15" s="13"/>
      <c r="I15" s="92" t="s">
        <v>11</v>
      </c>
      <c r="J15" s="13"/>
      <c r="K15" s="13"/>
      <c r="L15" s="14"/>
    </row>
    <row r="16" spans="1:244" s="5" customFormat="1" ht="16.5">
      <c r="A16" s="9"/>
      <c r="B16" s="10"/>
      <c r="C16" s="11"/>
      <c r="D16" s="12"/>
      <c r="E16" s="11"/>
      <c r="F16" s="13"/>
      <c r="G16" s="13"/>
      <c r="H16" s="13"/>
      <c r="I16" s="92"/>
      <c r="J16" s="13"/>
      <c r="K16" s="13"/>
      <c r="L16" s="14"/>
    </row>
    <row r="17" spans="1:12" s="5" customFormat="1" ht="16.5">
      <c r="A17" s="9" t="s">
        <v>12</v>
      </c>
      <c r="B17" s="9"/>
      <c r="C17" s="93"/>
      <c r="D17" s="9"/>
      <c r="E17" s="93"/>
      <c r="F17" s="13"/>
      <c r="G17" s="13"/>
      <c r="H17" s="13"/>
      <c r="I17" s="92" t="s">
        <v>12</v>
      </c>
      <c r="J17" s="13"/>
      <c r="K17" s="13"/>
      <c r="L17" s="14"/>
    </row>
    <row r="18" spans="1:12" s="5" customFormat="1" ht="13.5">
      <c r="B18" s="15"/>
      <c r="F18" s="13"/>
      <c r="G18" s="13"/>
      <c r="H18" s="13"/>
      <c r="I18" s="13"/>
      <c r="J18" s="13"/>
      <c r="K18" s="13"/>
      <c r="L18" s="14"/>
    </row>
    <row r="19" spans="1:12">
      <c r="B19" s="16"/>
    </row>
    <row r="20" spans="1:12">
      <c r="B20" s="16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1" type="noConversion"/>
  <conditionalFormatting sqref="D1:D1048576">
    <cfRule type="duplicateValues" dxfId="9" priority="2"/>
  </conditionalFormatting>
  <conditionalFormatting sqref="I15:I17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4"/>
  <sheetViews>
    <sheetView tabSelected="1" view="pageBreakPreview" topLeftCell="A4" zoomScale="90" zoomScaleSheetLayoutView="90" workbookViewId="0">
      <selection activeCell="M10" sqref="M10"/>
    </sheetView>
  </sheetViews>
  <sheetFormatPr defaultRowHeight="14.25"/>
  <cols>
    <col min="1" max="1" width="5.5" style="2" customWidth="1"/>
    <col min="2" max="2" width="11.875" style="21" customWidth="1"/>
    <col min="3" max="3" width="23.125" style="2" customWidth="1"/>
    <col min="4" max="4" width="12" style="17" customWidth="1"/>
    <col min="5" max="5" width="5.625" style="18" customWidth="1"/>
    <col min="6" max="6" width="8.75" style="19" customWidth="1"/>
    <col min="7" max="7" width="11.25" style="19" customWidth="1"/>
    <col min="8" max="8" width="12.5" style="19" customWidth="1"/>
    <col min="9" max="9" width="10.5" style="19" customWidth="1"/>
    <col min="10" max="10" width="19.125" style="19" customWidth="1"/>
    <col min="11" max="11" width="13.125" style="19" customWidth="1"/>
    <col min="12" max="12" width="10.375" style="20" customWidth="1"/>
    <col min="13" max="13" width="14.25" style="112" customWidth="1"/>
    <col min="14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22.5">
      <c r="A1" s="134" t="s">
        <v>20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1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35" t="s">
        <v>169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36" t="s">
        <v>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36" t="s">
        <v>56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1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1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0" t="s">
        <v>2</v>
      </c>
      <c r="B7" s="141" t="s">
        <v>3</v>
      </c>
      <c r="C7" s="142" t="s">
        <v>4</v>
      </c>
      <c r="D7" s="142" t="s">
        <v>5</v>
      </c>
      <c r="E7" s="143" t="s">
        <v>6</v>
      </c>
      <c r="F7" s="144" t="s">
        <v>16</v>
      </c>
      <c r="G7" s="144"/>
      <c r="H7" s="145" t="s">
        <v>29</v>
      </c>
      <c r="I7" s="145"/>
      <c r="J7" s="145"/>
      <c r="K7" s="87" t="s">
        <v>19</v>
      </c>
      <c r="L7" s="146" t="s">
        <v>15</v>
      </c>
      <c r="M7" s="1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0"/>
      <c r="B8" s="141"/>
      <c r="C8" s="142"/>
      <c r="D8" s="142"/>
      <c r="E8" s="143"/>
      <c r="F8" s="101" t="s">
        <v>13</v>
      </c>
      <c r="G8" s="101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46"/>
      <c r="M8" s="113" t="s">
        <v>186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52.15" customHeight="1">
      <c r="A9" s="90">
        <v>1</v>
      </c>
      <c r="B9" s="49" t="s">
        <v>107</v>
      </c>
      <c r="C9" s="49" t="s">
        <v>172</v>
      </c>
      <c r="D9" s="4" t="s">
        <v>184</v>
      </c>
      <c r="E9" s="36" t="s">
        <v>28</v>
      </c>
      <c r="F9" s="23"/>
      <c r="G9" s="23">
        <v>0.14749999999999999</v>
      </c>
      <c r="H9" s="23">
        <v>3000</v>
      </c>
      <c r="I9" s="23">
        <f t="shared" ref="I9" si="0">H9/100000</f>
        <v>0.03</v>
      </c>
      <c r="J9" s="48" t="s">
        <v>177</v>
      </c>
      <c r="K9" s="23">
        <f t="shared" ref="K9" si="1">G9+I9</f>
        <v>0.17749999999999999</v>
      </c>
      <c r="L9" s="95" t="s">
        <v>125</v>
      </c>
      <c r="M9" s="114">
        <v>0.12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2" customHeight="1">
      <c r="A10" s="90">
        <v>2</v>
      </c>
      <c r="B10" s="49" t="s">
        <v>170</v>
      </c>
      <c r="C10" s="49" t="s">
        <v>171</v>
      </c>
      <c r="D10" s="4"/>
      <c r="E10" s="36" t="s">
        <v>28</v>
      </c>
      <c r="F10" s="23"/>
      <c r="G10" s="23">
        <v>6.9802</v>
      </c>
      <c r="H10" s="23">
        <v>14500</v>
      </c>
      <c r="I10" s="23">
        <f>H10/100000</f>
        <v>0.14499999999999999</v>
      </c>
      <c r="J10" s="23" t="s">
        <v>104</v>
      </c>
      <c r="K10" s="23">
        <f>G10+I10</f>
        <v>7.1251999999999995</v>
      </c>
      <c r="L10" s="95" t="s">
        <v>125</v>
      </c>
      <c r="M10" s="115">
        <f>G10-G12+M12</f>
        <v>6.8902000000000001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2" customHeight="1">
      <c r="A11" s="90">
        <v>3</v>
      </c>
      <c r="B11" s="49" t="s">
        <v>106</v>
      </c>
      <c r="C11" s="49" t="s">
        <v>105</v>
      </c>
      <c r="E11" s="36" t="s">
        <v>28</v>
      </c>
      <c r="F11" s="23"/>
      <c r="G11" s="23">
        <v>6.6369999999999996</v>
      </c>
      <c r="H11" s="23" t="s">
        <v>60</v>
      </c>
      <c r="I11" s="23" t="s">
        <v>60</v>
      </c>
      <c r="J11" s="23" t="s">
        <v>60</v>
      </c>
      <c r="K11" s="23" t="s">
        <v>60</v>
      </c>
      <c r="L11" s="95" t="s">
        <v>173</v>
      </c>
      <c r="M11" s="11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42" customHeight="1">
      <c r="A12" s="90">
        <v>4</v>
      </c>
      <c r="B12" s="49" t="s">
        <v>175</v>
      </c>
      <c r="C12" s="49" t="s">
        <v>176</v>
      </c>
      <c r="D12" s="4" t="s">
        <v>185</v>
      </c>
      <c r="E12" s="36" t="s">
        <v>28</v>
      </c>
      <c r="F12" s="23"/>
      <c r="G12" s="23">
        <v>0.3</v>
      </c>
      <c r="H12" s="23" t="s">
        <v>60</v>
      </c>
      <c r="I12" s="23" t="s">
        <v>60</v>
      </c>
      <c r="J12" s="23" t="s">
        <v>60</v>
      </c>
      <c r="K12" s="23" t="s">
        <v>60</v>
      </c>
      <c r="L12" s="95" t="s">
        <v>173</v>
      </c>
      <c r="M12" s="114">
        <v>0.21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4.15" customHeight="1">
      <c r="A13" s="152" t="s">
        <v>182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1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5" customFormat="1" ht="30.75" customHeight="1">
      <c r="A14" s="132" t="s">
        <v>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11"/>
    </row>
    <row r="15" spans="1:244" s="5" customFormat="1" ht="34.5" customHeight="1">
      <c r="A15" s="119" t="s">
        <v>183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1"/>
    </row>
    <row r="16" spans="1:244" s="5" customFormat="1" ht="41.25" customHeight="1">
      <c r="A16" s="119" t="s">
        <v>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1"/>
    </row>
    <row r="17" spans="1:13" s="5" customFormat="1" ht="17.25" customHeight="1">
      <c r="A17" s="116" t="s">
        <v>9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1"/>
    </row>
    <row r="18" spans="1:13" s="5" customFormat="1">
      <c r="A18" s="100"/>
      <c r="B18" s="6"/>
      <c r="C18" s="100"/>
      <c r="D18" s="100"/>
      <c r="E18" s="100"/>
      <c r="F18" s="7"/>
      <c r="G18" s="7"/>
      <c r="H18" s="7"/>
      <c r="I18" s="7"/>
      <c r="J18" s="7"/>
      <c r="K18" s="7"/>
      <c r="L18" s="8"/>
      <c r="M18" s="111"/>
    </row>
    <row r="19" spans="1:13" s="5" customFormat="1" ht="16.5">
      <c r="A19" s="9" t="s">
        <v>10</v>
      </c>
      <c r="B19" s="10"/>
      <c r="C19" s="11"/>
      <c r="D19" s="12"/>
      <c r="E19" s="11"/>
      <c r="F19" s="13"/>
      <c r="G19" s="13"/>
      <c r="H19" s="13"/>
      <c r="I19" s="92" t="s">
        <v>11</v>
      </c>
      <c r="J19" s="13"/>
      <c r="K19" s="13"/>
      <c r="L19" s="14"/>
      <c r="M19" s="111"/>
    </row>
    <row r="20" spans="1:13" s="5" customFormat="1" ht="16.5">
      <c r="A20" s="9"/>
      <c r="B20" s="10"/>
      <c r="C20" s="11"/>
      <c r="D20" s="12"/>
      <c r="E20" s="11"/>
      <c r="F20" s="13"/>
      <c r="G20" s="13"/>
      <c r="H20" s="13"/>
      <c r="I20" s="92"/>
      <c r="J20" s="13"/>
      <c r="K20" s="13"/>
      <c r="L20" s="14"/>
      <c r="M20" s="111"/>
    </row>
    <row r="21" spans="1:13" s="5" customFormat="1" ht="16.5">
      <c r="A21" s="9" t="s">
        <v>12</v>
      </c>
      <c r="B21" s="9"/>
      <c r="C21" s="100"/>
      <c r="D21" s="9"/>
      <c r="E21" s="100"/>
      <c r="F21" s="13"/>
      <c r="G21" s="13"/>
      <c r="H21" s="13"/>
      <c r="I21" s="92" t="s">
        <v>12</v>
      </c>
      <c r="J21" s="13"/>
      <c r="K21" s="13"/>
      <c r="L21" s="14"/>
      <c r="M21" s="111"/>
    </row>
    <row r="22" spans="1:13" s="5" customFormat="1" ht="13.5">
      <c r="B22" s="15"/>
      <c r="F22" s="13"/>
      <c r="G22" s="13"/>
      <c r="H22" s="13"/>
      <c r="I22" s="13"/>
      <c r="J22" s="13"/>
      <c r="K22" s="13"/>
      <c r="L22" s="14"/>
      <c r="M22" s="111"/>
    </row>
    <row r="23" spans="1:13">
      <c r="B23" s="16"/>
    </row>
    <row r="24" spans="1:13">
      <c r="B24" s="16"/>
    </row>
    <row r="25" spans="1:13">
      <c r="B25" s="16"/>
    </row>
    <row r="26" spans="1:13">
      <c r="B26" s="16"/>
    </row>
    <row r="27" spans="1:13">
      <c r="B27" s="16"/>
    </row>
    <row r="28" spans="1:13">
      <c r="B28" s="16"/>
    </row>
    <row r="29" spans="1:13">
      <c r="B29" s="16"/>
    </row>
    <row r="30" spans="1:13">
      <c r="B30" s="16"/>
    </row>
    <row r="31" spans="1:13">
      <c r="B31" s="16"/>
    </row>
    <row r="32" spans="1:13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</sheetData>
  <mergeCells count="19"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1:D9 D14:D1048576">
    <cfRule type="duplicateValues" dxfId="7" priority="4"/>
  </conditionalFormatting>
  <conditionalFormatting sqref="I19:I21">
    <cfRule type="duplicateValues" dxfId="6" priority="3"/>
  </conditionalFormatting>
  <conditionalFormatting sqref="D10">
    <cfRule type="duplicateValues" dxfId="5" priority="2"/>
  </conditionalFormatting>
  <conditionalFormatting sqref="D12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智凯1</vt:lpstr>
      <vt:lpstr>智凯2-</vt:lpstr>
      <vt:lpstr>智凯3</vt:lpstr>
      <vt:lpstr>智凯4</vt:lpstr>
      <vt:lpstr>智凯5-</vt:lpstr>
      <vt:lpstr>智凯6-</vt:lpstr>
      <vt:lpstr>智凯7</vt:lpstr>
      <vt:lpstr>智凯8</vt:lpstr>
      <vt:lpstr>智凯9</vt:lpstr>
      <vt:lpstr>智凯10</vt:lpstr>
      <vt:lpstr>Sheet1</vt:lpstr>
      <vt:lpstr>智凯1!Print_Area</vt:lpstr>
      <vt:lpstr>智凯10!Print_Area</vt:lpstr>
      <vt:lpstr>'智凯2-'!Print_Area</vt:lpstr>
      <vt:lpstr>智凯3!Print_Area</vt:lpstr>
      <vt:lpstr>智凯4!Print_Area</vt:lpstr>
      <vt:lpstr>'智凯5-'!Print_Area</vt:lpstr>
      <vt:lpstr>'智凯6-'!Print_Area</vt:lpstr>
      <vt:lpstr>智凯7!Print_Area</vt:lpstr>
      <vt:lpstr>智凯8!Print_Area</vt:lpstr>
      <vt:lpstr>智凯9!Print_Area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2021-12-23T08:37:46Z</dcterms:modified>
</cp:coreProperties>
</file>