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刘文政\前期采购\项目\TX系列\2.0平台\定点通知及价格审批\价格协议\价格\解密\价格协议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建议!$A$1:$N$24</definedName>
  </definedNames>
  <calcPr calcId="162913"/>
</workbook>
</file>

<file path=xl/calcChain.xml><?xml version="1.0" encoding="utf-8"?>
<calcChain xmlns="http://schemas.openxmlformats.org/spreadsheetml/2006/main">
  <c r="K12" i="9" l="1"/>
  <c r="L12" i="9" s="1"/>
  <c r="M12" i="9" l="1"/>
  <c r="K10" i="9"/>
  <c r="M10" i="9" s="1"/>
  <c r="K11" i="9"/>
  <c r="L11" i="9" s="1"/>
  <c r="M11" i="9"/>
  <c r="K13" i="9"/>
  <c r="M13" i="9" s="1"/>
  <c r="K9" i="9"/>
  <c r="L9" i="9" s="1"/>
  <c r="M9" i="9" l="1"/>
  <c r="L13" i="9"/>
  <c r="L10" i="9"/>
</calcChain>
</file>

<file path=xl/sharedStrings.xml><?xml version="1.0" encoding="utf-8"?>
<sst xmlns="http://schemas.openxmlformats.org/spreadsheetml/2006/main" count="66" uniqueCount="52">
  <si>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</si>
  <si>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</si>
  <si>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</si>
  <si>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</si>
  <si>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</si>
  <si>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</si>
  <si>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</si>
  <si>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</si>
  <si>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</si>
  <si>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</si>
  <si>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</si>
  <si>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</si>
  <si>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</si>
  <si>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</si>
  <si>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</si>
  <si>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</si>
  <si>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</si>
  <si>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</si>
  <si>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</si>
  <si>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</si>
  <si>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</si>
  <si>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</si>
  <si>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>乙方：</t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</si>
  <si>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</si>
  <si>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</si>
  <si>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</si>
  <si>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</si>
  <si>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</si>
  <si>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</si>
  <si>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</si>
  <si>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r>
      <t>三、含税价格和未税价格有冲突时，以未税价格为准；价格执行期从</t>
    </r>
    <r>
      <rPr>
        <u/>
        <sz val="12"/>
        <rFont val="楷体"/>
        <family val="3"/>
        <charset val="134"/>
      </rPr>
      <t xml:space="preserve"> 供货之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2021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</si>
  <si>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2020年</t>
    <phoneticPr fontId="7" type="noConversion"/>
  </si>
  <si>
    <t>2021年</t>
    <phoneticPr fontId="7" type="noConversion"/>
  </si>
  <si>
    <t>零部件采购价格协议</t>
    <phoneticPr fontId="7" type="noConversion"/>
  </si>
  <si>
    <t xml:space="preserve">                                                协议编号：QQ-HBZYXY-2021-001-03</t>
    <phoneticPr fontId="7" type="noConversion"/>
  </si>
  <si>
    <r>
      <t>乙方：</t>
    </r>
    <r>
      <rPr>
        <u/>
        <sz val="12"/>
        <rFont val="楷体"/>
        <family val="3"/>
        <charset val="134"/>
      </rPr>
      <t>江苏力乐汽车部件股份有限公司</t>
    </r>
    <phoneticPr fontId="4" type="noConversion"/>
  </si>
  <si>
    <t>SLT0010590</t>
  </si>
  <si>
    <t>SBS0010124</t>
    <phoneticPr fontId="5" type="noConversion"/>
  </si>
  <si>
    <t>芯盘同步杆</t>
  </si>
  <si>
    <t>驾驶员滑轨总成</t>
    <phoneticPr fontId="5" type="noConversion"/>
  </si>
  <si>
    <t>/</t>
  </si>
  <si>
    <t>/</t>
    <phoneticPr fontId="5" type="noConversion"/>
  </si>
  <si>
    <t>件</t>
    <phoneticPr fontId="5" type="noConversion"/>
  </si>
  <si>
    <t>/</t>
    <phoneticPr fontId="5" type="noConversion"/>
  </si>
  <si>
    <t>统帅</t>
    <phoneticPr fontId="5" type="noConversion"/>
  </si>
  <si>
    <t>统帅</t>
    <phoneticPr fontId="5" type="noConversion"/>
  </si>
  <si>
    <t>奥杰</t>
    <phoneticPr fontId="5" type="noConversion"/>
  </si>
  <si>
    <t>SLT0010588</t>
    <phoneticPr fontId="5" type="noConversion"/>
  </si>
  <si>
    <t>SLT0010589</t>
    <phoneticPr fontId="5" type="noConversion"/>
  </si>
  <si>
    <t>左侧手动调角器总成不带轴</t>
    <phoneticPr fontId="5" type="noConversion"/>
  </si>
  <si>
    <t>右侧手动调角器总成带轴</t>
    <phoneticPr fontId="5" type="noConversion"/>
  </si>
  <si>
    <t>SBS0010246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</si>
</sst>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);[Red]\(0.00\)"/>
    <numFmt numFmtId="177" formatCode="0.0000_);[Red]\(0.0000\)"/>
    <numFmt numFmtId="178" formatCode="0.00_ "/>
  </numFmts>
  <fonts count="22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aj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3" fillId="0" borderId="0"/>
  </cellStyleXfs>
  <cellXfs count="63">
    <xf numFmtId="0" fontId="0" fillId="0" borderId="0" xfId="0">
      <alignment vertical="center"/>
    </xf>
    <xf numFmtId="0" fontId="8" fillId="2" borderId="0" xfId="6" applyFont="1" applyFill="1" applyAlignment="1">
      <alignment horizontal="center"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6" fontId="14" fillId="2" borderId="2" xfId="6" applyNumberFormat="1" applyFont="1" applyFill="1" applyBorder="1" applyAlignment="1">
      <alignment horizontal="center" vertical="center" shrinkToFit="1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6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177" fontId="9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7" fillId="0" borderId="0" xfId="0" applyFont="1" applyFill="1" applyAlignment="1">
      <alignment vertical="center" wrapText="1"/>
    </xf>
    <xf numFmtId="0" fontId="9" fillId="2" borderId="0" xfId="6" applyFont="1" applyFill="1" applyAlignment="1">
      <alignment horizontal="center" vertical="center" wrapText="1"/>
    </xf>
    <xf numFmtId="0" fontId="17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176" fontId="15" fillId="0" borderId="1" xfId="7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vertical="center" wrapText="1"/>
    </xf>
    <xf numFmtId="176" fontId="15" fillId="0" borderId="6" xfId="7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178" fontId="20" fillId="0" borderId="1" xfId="8" applyNumberFormat="1" applyFont="1" applyFill="1" applyBorder="1" applyAlignment="1" applyProtection="1">
      <alignment horizontal="center" vertical="center" wrapText="1"/>
      <protection locked="0"/>
    </xf>
    <xf numFmtId="177" fontId="15" fillId="0" borderId="1" xfId="1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77" fontId="15" fillId="0" borderId="3" xfId="1" applyNumberFormat="1" applyFont="1" applyFill="1" applyBorder="1" applyAlignment="1">
      <alignment horizontal="center" vertical="center" wrapText="1"/>
    </xf>
    <xf numFmtId="0" fontId="9" fillId="0" borderId="3" xfId="6" applyFont="1" applyFill="1" applyBorder="1" applyAlignment="1">
      <alignment horizontal="center" vertical="center" wrapText="1"/>
    </xf>
    <xf numFmtId="0" fontId="14" fillId="0" borderId="1" xfId="6" applyFont="1" applyFill="1" applyBorder="1" applyAlignment="1">
      <alignment horizontal="center" vertical="center" wrapText="1"/>
    </xf>
    <xf numFmtId="0" fontId="11" fillId="0" borderId="5" xfId="6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8" fillId="0" borderId="0" xfId="6" applyFont="1" applyFill="1" applyAlignment="1">
      <alignment horizontal="center" vertical="center"/>
    </xf>
    <xf numFmtId="0" fontId="10" fillId="0" borderId="0" xfId="6" applyFont="1" applyFill="1" applyAlignment="1">
      <alignment horizontal="center" vertical="center"/>
    </xf>
    <xf numFmtId="0" fontId="11" fillId="0" borderId="0" xfId="6" applyFont="1" applyFill="1" applyAlignment="1">
      <alignment horizontal="left" vertical="center"/>
    </xf>
    <xf numFmtId="0" fontId="11" fillId="0" borderId="0" xfId="6" applyFont="1" applyFill="1" applyAlignment="1">
      <alignment horizontal="left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0" fontId="15" fillId="0" borderId="1" xfId="7" applyFont="1" applyFill="1" applyBorder="1" applyAlignment="1">
      <alignment horizontal="center" vertical="center" wrapText="1"/>
    </xf>
    <xf numFmtId="176" fontId="14" fillId="0" borderId="1" xfId="6" applyNumberFormat="1" applyFont="1" applyFill="1" applyBorder="1" applyAlignment="1">
      <alignment horizontal="center" vertical="center" shrinkToFit="1"/>
    </xf>
    <xf numFmtId="0" fontId="9" fillId="0" borderId="1" xfId="6" applyFont="1" applyFill="1" applyBorder="1" applyAlignment="1">
      <alignment horizontal="center" vertical="center" wrapText="1"/>
    </xf>
    <xf numFmtId="49" fontId="14" fillId="0" borderId="1" xfId="6" applyNumberFormat="1" applyFont="1" applyFill="1" applyBorder="1" applyAlignment="1">
      <alignment horizontal="center" vertical="center" wrapText="1"/>
    </xf>
    <xf numFmtId="0" fontId="14" fillId="0" borderId="1" xfId="6" applyFont="1" applyFill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center" vertical="center" wrapText="1"/>
    </xf>
    <xf numFmtId="0" fontId="11" fillId="0" borderId="4" xfId="6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9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  <cellStyle name="样式 1" xfId="8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6"/>
  <sheetViews>
    <sheetView tabSelected="1" zoomScale="115" zoomScaleNormal="115" zoomScaleSheetLayoutView="70" workbookViewId="0">
      <selection activeCell="N13" sqref="N13"/>
    </sheetView>
  </sheetViews>
  <sheetFormatPr defaultRowHeight="14.25" x14ac:dyDescent="0.15"/>
  <cols>
    <col min="1" max="1" width="4.625" style="3" customWidth="1"/>
    <col min="2" max="2" width="11.625" style="28" customWidth="1"/>
    <col min="3" max="3" width="17.625" style="3" customWidth="1"/>
    <col min="4" max="4" width="15.25" style="24" customWidth="1"/>
    <col min="5" max="5" width="5.625" style="25" customWidth="1"/>
    <col min="6" max="6" width="6.875" style="26" customWidth="1"/>
    <col min="7" max="7" width="9.5" style="26" customWidth="1"/>
    <col min="8" max="8" width="9.375" style="26" customWidth="1"/>
    <col min="9" max="9" width="7.125" style="26" customWidth="1"/>
    <col min="10" max="10" width="7.75" style="26" customWidth="1"/>
    <col min="11" max="11" width="8.125" style="26" customWidth="1"/>
    <col min="12" max="12" width="9" style="26" customWidth="1"/>
    <col min="13" max="13" width="8.875" style="26" customWidth="1"/>
    <col min="14" max="14" width="6.75" style="27" customWidth="1"/>
    <col min="15" max="15" width="5.875" style="27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16" ht="22.5" x14ac:dyDescent="0.15">
      <c r="A1" s="46" t="s">
        <v>33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1"/>
    </row>
    <row r="2" spans="1:16" ht="16.5" customHeight="1" x14ac:dyDescent="0.15">
      <c r="A2" s="47" t="s">
        <v>34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"/>
    </row>
    <row r="3" spans="1:16" x14ac:dyDescent="0.15">
      <c r="A3" s="48" t="s">
        <v>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5"/>
    </row>
    <row r="4" spans="1:16" ht="21" customHeight="1" x14ac:dyDescent="0.15">
      <c r="A4" s="48" t="s">
        <v>35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5"/>
    </row>
    <row r="5" spans="1:16" x14ac:dyDescent="0.15">
      <c r="A5" s="49" t="s">
        <v>7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6"/>
    </row>
    <row r="6" spans="1:16" x14ac:dyDescent="0.15">
      <c r="A6" s="53" t="s">
        <v>20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7"/>
    </row>
    <row r="7" spans="1:16" ht="60" customHeight="1" x14ac:dyDescent="0.15">
      <c r="A7" s="57" t="s">
        <v>0</v>
      </c>
      <c r="B7" s="58" t="s">
        <v>1</v>
      </c>
      <c r="C7" s="59" t="s">
        <v>2</v>
      </c>
      <c r="D7" s="59" t="s">
        <v>3</v>
      </c>
      <c r="E7" s="60" t="s">
        <v>4</v>
      </c>
      <c r="F7" s="52" t="s">
        <v>8</v>
      </c>
      <c r="G7" s="52"/>
      <c r="H7" s="55" t="s">
        <v>9</v>
      </c>
      <c r="I7" s="55"/>
      <c r="J7" s="55"/>
      <c r="K7" s="35" t="s">
        <v>10</v>
      </c>
      <c r="L7" s="35" t="s">
        <v>11</v>
      </c>
      <c r="M7" s="35" t="s">
        <v>12</v>
      </c>
      <c r="N7" s="56" t="s">
        <v>5</v>
      </c>
      <c r="O7" s="8"/>
    </row>
    <row r="8" spans="1:16" ht="21.75" customHeight="1" x14ac:dyDescent="0.15">
      <c r="A8" s="57"/>
      <c r="B8" s="58"/>
      <c r="C8" s="59"/>
      <c r="D8" s="59"/>
      <c r="E8" s="60"/>
      <c r="F8" s="37" t="s">
        <v>31</v>
      </c>
      <c r="G8" s="37" t="s">
        <v>32</v>
      </c>
      <c r="H8" s="29" t="s">
        <v>14</v>
      </c>
      <c r="I8" s="29" t="s">
        <v>15</v>
      </c>
      <c r="J8" s="29" t="s">
        <v>16</v>
      </c>
      <c r="K8" s="52" t="s">
        <v>13</v>
      </c>
      <c r="L8" s="52"/>
      <c r="M8" s="52"/>
      <c r="N8" s="56"/>
      <c r="O8" s="8"/>
    </row>
    <row r="9" spans="1:16" ht="26.25" customHeight="1" x14ac:dyDescent="0.15">
      <c r="A9" s="38">
        <v>1</v>
      </c>
      <c r="B9" s="33" t="s">
        <v>48</v>
      </c>
      <c r="C9" s="32" t="s">
        <v>50</v>
      </c>
      <c r="D9" s="39" t="s">
        <v>43</v>
      </c>
      <c r="E9" s="40" t="s">
        <v>42</v>
      </c>
      <c r="F9" s="37" t="s">
        <v>40</v>
      </c>
      <c r="G9" s="34">
        <v>15.18</v>
      </c>
      <c r="H9" s="31">
        <v>0</v>
      </c>
      <c r="I9" s="31">
        <v>0</v>
      </c>
      <c r="J9" s="31">
        <v>0</v>
      </c>
      <c r="K9" s="35">
        <f>G9+I9</f>
        <v>15.18</v>
      </c>
      <c r="L9" s="35">
        <f>K9*0.13</f>
        <v>1.9734</v>
      </c>
      <c r="M9" s="35">
        <f>K9*1.13</f>
        <v>17.153399999999998</v>
      </c>
      <c r="N9" s="43" t="s">
        <v>44</v>
      </c>
      <c r="O9" s="8"/>
    </row>
    <row r="10" spans="1:16" ht="27" customHeight="1" x14ac:dyDescent="0.15">
      <c r="A10" s="38">
        <v>2</v>
      </c>
      <c r="B10" s="33" t="s">
        <v>47</v>
      </c>
      <c r="C10" s="32" t="s">
        <v>49</v>
      </c>
      <c r="D10" s="44" t="s">
        <v>41</v>
      </c>
      <c r="E10" s="40" t="s">
        <v>42</v>
      </c>
      <c r="F10" s="37" t="s">
        <v>40</v>
      </c>
      <c r="G10" s="34">
        <v>13.68</v>
      </c>
      <c r="H10" s="31">
        <v>0</v>
      </c>
      <c r="I10" s="31">
        <v>0</v>
      </c>
      <c r="J10" s="31">
        <v>0</v>
      </c>
      <c r="K10" s="35">
        <f t="shared" ref="K10:K13" si="0">G10+I10</f>
        <v>13.68</v>
      </c>
      <c r="L10" s="35">
        <f t="shared" ref="L10:L13" si="1">K10*0.13</f>
        <v>1.7784</v>
      </c>
      <c r="M10" s="35">
        <f t="shared" ref="M10:M13" si="2">K10*1.13</f>
        <v>15.458399999999997</v>
      </c>
      <c r="N10" s="43" t="s">
        <v>45</v>
      </c>
      <c r="O10" s="8"/>
    </row>
    <row r="11" spans="1:16" ht="21.75" customHeight="1" x14ac:dyDescent="0.15">
      <c r="A11" s="38">
        <v>3</v>
      </c>
      <c r="B11" s="33" t="s">
        <v>36</v>
      </c>
      <c r="C11" s="32" t="s">
        <v>38</v>
      </c>
      <c r="D11" s="44" t="s">
        <v>41</v>
      </c>
      <c r="E11" s="40" t="s">
        <v>42</v>
      </c>
      <c r="F11" s="37" t="s">
        <v>40</v>
      </c>
      <c r="G11" s="34">
        <v>4.4000000000000004</v>
      </c>
      <c r="H11" s="31">
        <v>0</v>
      </c>
      <c r="I11" s="31">
        <v>0</v>
      </c>
      <c r="J11" s="31">
        <v>0</v>
      </c>
      <c r="K11" s="35">
        <f t="shared" si="0"/>
        <v>4.4000000000000004</v>
      </c>
      <c r="L11" s="35">
        <f t="shared" si="1"/>
        <v>0.57200000000000006</v>
      </c>
      <c r="M11" s="35">
        <f t="shared" si="2"/>
        <v>4.9719999999999995</v>
      </c>
      <c r="N11" s="43" t="s">
        <v>45</v>
      </c>
      <c r="O11" s="8"/>
    </row>
    <row r="12" spans="1:16" ht="21.75" customHeight="1" x14ac:dyDescent="0.15">
      <c r="A12" s="38">
        <v>4</v>
      </c>
      <c r="B12" s="41" t="s">
        <v>37</v>
      </c>
      <c r="C12" s="42" t="s">
        <v>39</v>
      </c>
      <c r="D12" s="44" t="s">
        <v>41</v>
      </c>
      <c r="E12" s="40" t="s">
        <v>42</v>
      </c>
      <c r="F12" s="45" t="s">
        <v>40</v>
      </c>
      <c r="G12" s="34">
        <v>26.67</v>
      </c>
      <c r="H12" s="31">
        <v>0</v>
      </c>
      <c r="I12" s="31">
        <v>0</v>
      </c>
      <c r="J12" s="31">
        <v>0</v>
      </c>
      <c r="K12" s="45">
        <f t="shared" ref="K12" si="3">G12+I12</f>
        <v>26.67</v>
      </c>
      <c r="L12" s="45">
        <f t="shared" ref="L12" si="4">K12*0.13</f>
        <v>3.4671000000000003</v>
      </c>
      <c r="M12" s="45">
        <f t="shared" ref="M12" si="5">K12*1.13</f>
        <v>30.1371</v>
      </c>
      <c r="N12" s="36" t="s">
        <v>46</v>
      </c>
      <c r="O12" s="8"/>
    </row>
    <row r="13" spans="1:16" ht="30.75" customHeight="1" x14ac:dyDescent="0.15">
      <c r="A13" s="38">
        <v>4</v>
      </c>
      <c r="B13" s="41" t="s">
        <v>51</v>
      </c>
      <c r="C13" s="62" t="s">
        <v>49</v>
      </c>
      <c r="D13" s="44" t="s">
        <v>41</v>
      </c>
      <c r="E13" s="40" t="s">
        <v>42</v>
      </c>
      <c r="F13" s="35" t="s">
        <v>40</v>
      </c>
      <c r="G13" s="34">
        <v>13.88</v>
      </c>
      <c r="H13" s="31">
        <v>0</v>
      </c>
      <c r="I13" s="31">
        <v>0</v>
      </c>
      <c r="J13" s="31">
        <v>0</v>
      </c>
      <c r="K13" s="35">
        <f t="shared" si="0"/>
        <v>13.88</v>
      </c>
      <c r="L13" s="35">
        <f t="shared" si="1"/>
        <v>1.8044000000000002</v>
      </c>
      <c r="M13" s="35">
        <f t="shared" si="2"/>
        <v>15.6844</v>
      </c>
      <c r="N13" s="36" t="s">
        <v>46</v>
      </c>
      <c r="O13" s="8"/>
    </row>
    <row r="14" spans="1:16" s="10" customFormat="1" ht="14.25" customHeight="1" x14ac:dyDescent="0.15">
      <c r="A14" s="61" t="s">
        <v>21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30"/>
      <c r="P14" s="9"/>
    </row>
    <row r="15" spans="1:16" s="10" customFormat="1" ht="14.25" customHeight="1" x14ac:dyDescent="0.15">
      <c r="A15" s="50" t="s">
        <v>30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11"/>
      <c r="P15" s="9"/>
    </row>
    <row r="16" spans="1:16" s="10" customFormat="1" ht="14.25" customHeight="1" x14ac:dyDescent="0.15">
      <c r="A16" s="54" t="s">
        <v>17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11"/>
      <c r="P16" s="9"/>
    </row>
    <row r="17" spans="1:16" s="10" customFormat="1" ht="26.25" customHeight="1" x14ac:dyDescent="0.15">
      <c r="A17" s="50" t="s">
        <v>18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11"/>
      <c r="P17" s="9"/>
    </row>
    <row r="18" spans="1:16" s="10" customFormat="1" x14ac:dyDescent="0.15">
      <c r="A18" s="51" t="s">
        <v>19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12"/>
      <c r="P18" s="9"/>
    </row>
    <row r="19" spans="1:16" s="10" customFormat="1" ht="23.25" customHeight="1" x14ac:dyDescent="0.1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9"/>
    </row>
    <row r="20" spans="1:16" s="10" customFormat="1" x14ac:dyDescent="0.15">
      <c r="A20" s="13" t="s">
        <v>27</v>
      </c>
      <c r="B20" s="14"/>
      <c r="C20" s="15"/>
      <c r="H20" s="10" t="s">
        <v>22</v>
      </c>
      <c r="I20" s="16"/>
      <c r="J20" s="15"/>
      <c r="K20" s="17"/>
      <c r="L20" s="17"/>
      <c r="M20" s="17"/>
      <c r="N20" s="18"/>
      <c r="O20" s="19"/>
      <c r="P20" s="9"/>
    </row>
    <row r="21" spans="1:16" s="10" customFormat="1" x14ac:dyDescent="0.15">
      <c r="A21" s="15" t="s">
        <v>28</v>
      </c>
      <c r="B21" s="14"/>
      <c r="C21" s="15"/>
      <c r="H21" s="10" t="s">
        <v>23</v>
      </c>
      <c r="I21" s="15"/>
      <c r="J21" s="15"/>
      <c r="K21" s="17"/>
      <c r="L21" s="15"/>
      <c r="M21" s="15"/>
      <c r="N21" s="20"/>
      <c r="O21" s="21"/>
      <c r="P21" s="9"/>
    </row>
    <row r="22" spans="1:16" s="10" customFormat="1" x14ac:dyDescent="0.15">
      <c r="A22" s="15"/>
      <c r="B22" s="14"/>
      <c r="C22" s="15"/>
      <c r="I22" s="15"/>
      <c r="J22" s="15"/>
      <c r="K22" s="17"/>
      <c r="L22" s="15"/>
      <c r="M22" s="15"/>
      <c r="N22" s="20"/>
      <c r="O22" s="21"/>
      <c r="P22" s="9"/>
    </row>
    <row r="23" spans="1:16" s="10" customFormat="1" x14ac:dyDescent="0.15">
      <c r="A23" s="13" t="s">
        <v>29</v>
      </c>
      <c r="B23" s="13"/>
      <c r="C23" s="22"/>
      <c r="H23" s="10" t="s">
        <v>24</v>
      </c>
      <c r="I23" s="13"/>
      <c r="J23" s="22"/>
      <c r="K23" s="17"/>
      <c r="L23" s="17"/>
      <c r="M23" s="17"/>
      <c r="N23" s="20"/>
      <c r="O23" s="21"/>
      <c r="P23" s="9"/>
    </row>
    <row r="24" spans="1:16" s="10" customFormat="1" ht="14.25" customHeight="1" x14ac:dyDescent="0.15">
      <c r="A24" s="17"/>
      <c r="B24" s="23" t="s">
        <v>26</v>
      </c>
      <c r="C24" s="17"/>
      <c r="I24" s="17" t="s">
        <v>25</v>
      </c>
      <c r="J24" s="17"/>
      <c r="K24" s="17"/>
      <c r="L24" s="17"/>
      <c r="M24" s="17"/>
      <c r="N24" s="20"/>
      <c r="O24" s="21"/>
      <c r="P24" s="9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</sheetData>
  <mergeCells count="20">
    <mergeCell ref="A15:N15"/>
    <mergeCell ref="A17:N17"/>
    <mergeCell ref="A18:N18"/>
    <mergeCell ref="K8:M8"/>
    <mergeCell ref="A6:N6"/>
    <mergeCell ref="A16:N16"/>
    <mergeCell ref="H7:J7"/>
    <mergeCell ref="N7:N8"/>
    <mergeCell ref="A7:A8"/>
    <mergeCell ref="B7:B8"/>
    <mergeCell ref="C7:C8"/>
    <mergeCell ref="D7:D8"/>
    <mergeCell ref="E7:E8"/>
    <mergeCell ref="F7:G7"/>
    <mergeCell ref="A14:N14"/>
    <mergeCell ref="A1:N1"/>
    <mergeCell ref="A2:N2"/>
    <mergeCell ref="A3:N3"/>
    <mergeCell ref="A4:N4"/>
    <mergeCell ref="A5:N5"/>
  </mergeCells>
  <phoneticPr fontId="5" type="noConversion"/>
  <conditionalFormatting sqref="D25:D1048576 I20:I24 D1:D9 D14:D19">
    <cfRule type="duplicateValues" dxfId="4" priority="57"/>
  </conditionalFormatting>
  <conditionalFormatting sqref="B13">
    <cfRule type="duplicateValues" dxfId="3" priority="5"/>
  </conditionalFormatting>
  <conditionalFormatting sqref="N13">
    <cfRule type="duplicateValues" dxfId="2" priority="3"/>
  </conditionalFormatting>
  <conditionalFormatting sqref="B12">
    <cfRule type="duplicateValues" dxfId="1" priority="2"/>
  </conditionalFormatting>
  <conditionalFormatting sqref="N12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刘文政</cp:lastModifiedBy>
  <cp:lastPrinted>2021-11-18T05:41:41Z</cp:lastPrinted>
  <dcterms:created xsi:type="dcterms:W3CDTF">2006-09-13T11:21:00Z</dcterms:created>
  <dcterms:modified xsi:type="dcterms:W3CDTF">2021-12-23T02:16:55Z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