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926"/>
  </bookViews>
  <sheets>
    <sheet name="建议" sheetId="9" r:id="rId1"/>
  </sheets>
  <definedNames>
    <definedName name="_xlnm.Print_Area" localSheetId="0">建议!$A$1:$N$40</definedName>
  </definedNames>
  <calcPr calcId="144525"/>
</workbook>
</file>

<file path=xl/sharedStrings.xml><?xml version="1.0" encoding="utf-8"?>
<sst xmlns="http://schemas.openxmlformats.org/spreadsheetml/2006/main" count="99" uniqueCount="78">
  <si>
    <t>零部件采购价格协议</t>
  </si>
  <si>
    <t xml:space="preserve">                                                协议编号：QQ-HBZYXY-2021-039-02</t>
  </si>
  <si>
    <t>甲方：潍坊光华荣昌汽车技术有限公司</t>
  </si>
  <si>
    <r>
      <rPr>
        <sz val="12"/>
        <rFont val="楷体"/>
        <charset val="134"/>
      </rPr>
      <t>乙方：</t>
    </r>
    <r>
      <rPr>
        <u/>
        <sz val="12"/>
        <rFont val="楷体"/>
        <charset val="134"/>
      </rPr>
      <t xml:space="preserve"> 山东金达汽车部件制造有限公司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</si>
  <si>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</si>
  <si>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</si>
  <si>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</si>
  <si>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</si>
  <si>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</si>
  <si>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</si>
  <si>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</si>
  <si>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</si>
  <si>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</si>
  <si>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</si>
  <si>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</si>
  <si>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</si>
  <si>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</si>
  <si>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2021年（潍坊）</t>
  </si>
  <si>
    <t>2021年（河北）</t>
  </si>
  <si>
    <t>模检具总价</t>
  </si>
  <si>
    <t>摊销费</t>
  </si>
  <si>
    <t>摊销方式</t>
  </si>
  <si>
    <t>2021年</t>
  </si>
  <si>
    <t>SLT0000684</t>
  </si>
  <si>
    <t>M3出口80正司机背布套</t>
  </si>
  <si>
    <t>件</t>
  </si>
  <si>
    <t>SLT0000685</t>
  </si>
  <si>
    <t>M3出口80正司机座布套</t>
  </si>
  <si>
    <t>SLT0000704</t>
  </si>
  <si>
    <t>M3出口1880副背布套</t>
  </si>
  <si>
    <t>SLT0000705</t>
  </si>
  <si>
    <t>M3出口1880副座布套</t>
  </si>
  <si>
    <t>SLT0000706</t>
  </si>
  <si>
    <t>M3出口1880小背布套</t>
  </si>
  <si>
    <t>SLT0000772</t>
  </si>
  <si>
    <t>M3出口1995卧铺布套</t>
  </si>
  <si>
    <t>SLT0000707</t>
  </si>
  <si>
    <t>M3出口1995副背布套</t>
  </si>
  <si>
    <t>SLT0000708</t>
  </si>
  <si>
    <t>M3出口1995副座布套</t>
  </si>
  <si>
    <t>SLT0000709</t>
  </si>
  <si>
    <t>M3出口1995小背布套</t>
  </si>
  <si>
    <t>SLT0000048</t>
  </si>
  <si>
    <t>M3右舵80司机背布套</t>
  </si>
  <si>
    <t>SLT0000049</t>
  </si>
  <si>
    <t>M3右舵80司机座布套</t>
  </si>
  <si>
    <t>SLT0000138</t>
  </si>
  <si>
    <t>M3右舵1995副背布套</t>
  </si>
  <si>
    <t>SLT0000139</t>
  </si>
  <si>
    <t>M3右舵1995小背布套</t>
  </si>
  <si>
    <t>SLT0000140</t>
  </si>
  <si>
    <t>M3右舵1995副座布套</t>
  </si>
  <si>
    <t>SLT0000165</t>
  </si>
  <si>
    <t>M3右舵1995卧铺座套</t>
  </si>
  <si>
    <t>SLT0002294</t>
  </si>
  <si>
    <t>2019款欧马可升级1995卧铺</t>
  </si>
  <si>
    <t>SLT0000719</t>
  </si>
  <si>
    <t>右舵1695副司机背布套</t>
  </si>
  <si>
    <t>SLT0000720</t>
  </si>
  <si>
    <t>右舵1695副司机座布套</t>
  </si>
  <si>
    <t>SLT0000092</t>
  </si>
  <si>
    <t>M3右舵80小背布套</t>
  </si>
  <si>
    <t>SLT0000091</t>
  </si>
  <si>
    <t>M3右舵80副背布套</t>
  </si>
  <si>
    <t>SLT0000090</t>
  </si>
  <si>
    <t>M3右舵80副垫布套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</si>
  <si>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</si>
  <si>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t>三、含税价格和未税价格发生冲突时，以未税价格为准；执行期从 供货之日起至 2021 年 12 月 31 日(遇市场价格变动经双方协商同意后可调整)。</t>
  </si>
  <si>
    <t>四、产品的数量依据甲方具体采购产品时另行向乙方发出的采购订单。</t>
  </si>
  <si>
    <t>五、此协议一式二份，经双方代表签字后即生效，同时具有法律效力。复印件、传真件具备同等法律效力。双方合作中出现质量、技术、物流等问题按相应合同（协议）办理。</t>
  </si>
  <si>
    <t>六、供应商接到此通知后两日内确认回传，否则视为默认。</t>
  </si>
  <si>
    <t xml:space="preserve">甲方:  河北光华荣昌汽车部件有限公司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</si>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</sst>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00_);[Red]\(0.0000\)"/>
    <numFmt numFmtId="43" formatCode="_ * #,##0.00_ ;_ * \-#,##0.00_ ;_ * &quot;-&quot;??_ ;_ @_ "/>
    <numFmt numFmtId="177" formatCode="0.00_);[Red]\(0.00\)"/>
  </numFmts>
  <fonts count="37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sz val="9"/>
      <color theme="1"/>
      <name val="Times New Roman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0"/>
      <color indexed="8"/>
      <name val="楷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2"/>
      <name val="楷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8C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35" fillId="25" borderId="12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6" fillId="0" borderId="0">
      <alignment vertical="center"/>
    </xf>
    <xf numFmtId="0" fontId="1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1" fillId="2" borderId="2" xfId="53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2" borderId="3" xfId="53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55" applyFont="1" applyFill="1" applyBorder="1" applyAlignment="1">
      <alignment horizontal="center" vertical="center"/>
    </xf>
    <xf numFmtId="0" fontId="9" fillId="2" borderId="1" xfId="53" applyFont="1" applyFill="1" applyBorder="1" applyAlignment="1">
      <alignment horizontal="center" vertical="center" wrapText="1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4" xfId="53" applyNumberFormat="1" applyFont="1" applyFill="1" applyBorder="1" applyAlignment="1">
      <alignment horizontal="center" vertical="center" shrinkToFit="1"/>
    </xf>
    <xf numFmtId="0" fontId="14" fillId="0" borderId="1" xfId="53" applyFont="1" applyFill="1" applyBorder="1" applyAlignment="1">
      <alignment horizontal="center" vertical="center" shrinkToFit="1"/>
    </xf>
    <xf numFmtId="0" fontId="14" fillId="0" borderId="4" xfId="53" applyFont="1" applyFill="1" applyBorder="1" applyAlignment="1">
      <alignment horizontal="center" vertical="center" shrinkToFit="1"/>
    </xf>
    <xf numFmtId="0" fontId="11" fillId="0" borderId="0" xfId="53" applyFont="1" applyFill="1" applyBorder="1">
      <alignment vertical="center"/>
    </xf>
    <xf numFmtId="0" fontId="5" fillId="0" borderId="4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1" fillId="0" borderId="0" xfId="53" applyFont="1" applyFill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62"/>
  <sheetViews>
    <sheetView tabSelected="1" zoomScale="85" zoomScaleNormal="85" zoomScaleSheetLayoutView="70" topLeftCell="A25" workbookViewId="0">
      <selection activeCell="K18" sqref="K18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2.375" style="5" customWidth="1"/>
    <col min="5" max="5" width="5.625" style="6" customWidth="1"/>
    <col min="6" max="6" width="7.875" style="7" customWidth="1"/>
    <col min="7" max="7" width="8.25" style="7" customWidth="1"/>
    <col min="8" max="8" width="9.375" style="7" customWidth="1"/>
    <col min="9" max="9" width="8.5" style="7" customWidth="1"/>
    <col min="10" max="10" width="16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7" t="s">
        <v>13</v>
      </c>
      <c r="L7" s="37" t="s">
        <v>14</v>
      </c>
      <c r="M7" s="37" t="s">
        <v>15</v>
      </c>
      <c r="N7" s="38" t="s">
        <v>16</v>
      </c>
      <c r="O7" s="39"/>
    </row>
    <row r="8" ht="28.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7" t="s">
        <v>22</v>
      </c>
      <c r="L8" s="37"/>
      <c r="M8" s="37"/>
      <c r="N8" s="38"/>
      <c r="O8" s="39"/>
    </row>
    <row r="9" ht="21.75" customHeight="1" spans="1:15">
      <c r="A9" s="22">
        <v>1</v>
      </c>
      <c r="B9" s="23" t="s">
        <v>23</v>
      </c>
      <c r="C9" s="23" t="s">
        <v>24</v>
      </c>
      <c r="D9" s="17"/>
      <c r="E9" s="24" t="s">
        <v>25</v>
      </c>
      <c r="F9" s="25">
        <v>30.36</v>
      </c>
      <c r="G9" s="25">
        <v>30.36</v>
      </c>
      <c r="H9" s="21">
        <v>0</v>
      </c>
      <c r="I9" s="21">
        <v>0</v>
      </c>
      <c r="J9" s="21">
        <v>0</v>
      </c>
      <c r="K9" s="37">
        <f t="shared" ref="K9:K29" si="0">G9</f>
        <v>30.36</v>
      </c>
      <c r="L9" s="37">
        <f t="shared" ref="L9:L29" si="1">K9*0.13</f>
        <v>3.9468</v>
      </c>
      <c r="M9" s="37">
        <f t="shared" ref="M9:M29" si="2">K9*1.13</f>
        <v>34.3068</v>
      </c>
      <c r="N9" s="38"/>
      <c r="O9" s="39"/>
    </row>
    <row r="10" ht="21.75" customHeight="1" spans="1:15">
      <c r="A10" s="22">
        <v>2</v>
      </c>
      <c r="B10" s="23" t="s">
        <v>26</v>
      </c>
      <c r="C10" s="23" t="s">
        <v>27</v>
      </c>
      <c r="D10" s="17"/>
      <c r="E10" s="24" t="s">
        <v>25</v>
      </c>
      <c r="F10" s="25">
        <v>16.46</v>
      </c>
      <c r="G10" s="25">
        <v>16.46</v>
      </c>
      <c r="H10" s="21">
        <v>0</v>
      </c>
      <c r="I10" s="21">
        <v>0</v>
      </c>
      <c r="J10" s="21">
        <v>0</v>
      </c>
      <c r="K10" s="37">
        <f t="shared" si="0"/>
        <v>16.46</v>
      </c>
      <c r="L10" s="37">
        <f t="shared" si="1"/>
        <v>2.1398</v>
      </c>
      <c r="M10" s="37">
        <f t="shared" si="2"/>
        <v>18.5998</v>
      </c>
      <c r="N10" s="38"/>
      <c r="O10" s="39"/>
    </row>
    <row r="11" ht="21.75" customHeight="1" spans="1:15">
      <c r="A11" s="22">
        <v>3</v>
      </c>
      <c r="B11" s="23" t="s">
        <v>28</v>
      </c>
      <c r="C11" s="23" t="s">
        <v>29</v>
      </c>
      <c r="D11" s="17"/>
      <c r="E11" s="24" t="s">
        <v>25</v>
      </c>
      <c r="F11" s="25">
        <v>23.47</v>
      </c>
      <c r="G11" s="25">
        <v>23.47</v>
      </c>
      <c r="H11" s="21">
        <v>0</v>
      </c>
      <c r="I11" s="21">
        <v>0</v>
      </c>
      <c r="J11" s="21">
        <v>0</v>
      </c>
      <c r="K11" s="37">
        <f t="shared" si="0"/>
        <v>23.47</v>
      </c>
      <c r="L11" s="37">
        <f t="shared" si="1"/>
        <v>3.0511</v>
      </c>
      <c r="M11" s="37">
        <f t="shared" si="2"/>
        <v>26.5211</v>
      </c>
      <c r="N11" s="38"/>
      <c r="O11" s="39"/>
    </row>
    <row r="12" ht="21.75" customHeight="1" spans="1:15">
      <c r="A12" s="22">
        <v>4</v>
      </c>
      <c r="B12" s="23" t="s">
        <v>30</v>
      </c>
      <c r="C12" s="23" t="s">
        <v>31</v>
      </c>
      <c r="D12" s="17"/>
      <c r="E12" s="24" t="s">
        <v>25</v>
      </c>
      <c r="F12" s="25">
        <v>30.23</v>
      </c>
      <c r="G12" s="25">
        <v>30.23</v>
      </c>
      <c r="H12" s="21">
        <v>0</v>
      </c>
      <c r="I12" s="21">
        <v>0</v>
      </c>
      <c r="J12" s="21">
        <v>0</v>
      </c>
      <c r="K12" s="37">
        <f t="shared" si="0"/>
        <v>30.23</v>
      </c>
      <c r="L12" s="37">
        <f t="shared" si="1"/>
        <v>3.9299</v>
      </c>
      <c r="M12" s="37">
        <f t="shared" si="2"/>
        <v>34.1599</v>
      </c>
      <c r="N12" s="38"/>
      <c r="O12" s="39"/>
    </row>
    <row r="13" ht="21.75" customHeight="1" spans="1:15">
      <c r="A13" s="22">
        <v>5</v>
      </c>
      <c r="B13" s="23" t="s">
        <v>32</v>
      </c>
      <c r="C13" s="23" t="s">
        <v>33</v>
      </c>
      <c r="D13" s="17"/>
      <c r="E13" s="24" t="s">
        <v>25</v>
      </c>
      <c r="F13" s="25">
        <v>12.49</v>
      </c>
      <c r="G13" s="25">
        <v>12.49</v>
      </c>
      <c r="H13" s="21">
        <v>0</v>
      </c>
      <c r="I13" s="21">
        <v>0</v>
      </c>
      <c r="J13" s="21">
        <v>0</v>
      </c>
      <c r="K13" s="37">
        <f t="shared" si="0"/>
        <v>12.49</v>
      </c>
      <c r="L13" s="37">
        <f t="shared" si="1"/>
        <v>1.6237</v>
      </c>
      <c r="M13" s="37">
        <f t="shared" si="2"/>
        <v>14.1137</v>
      </c>
      <c r="N13" s="38"/>
      <c r="O13" s="39"/>
    </row>
    <row r="14" ht="21.75" customHeight="1" spans="1:15">
      <c r="A14" s="22">
        <v>6</v>
      </c>
      <c r="B14" s="23" t="s">
        <v>34</v>
      </c>
      <c r="C14" s="23" t="s">
        <v>35</v>
      </c>
      <c r="D14" s="17"/>
      <c r="E14" s="24" t="s">
        <v>25</v>
      </c>
      <c r="F14" s="25">
        <v>39.4</v>
      </c>
      <c r="G14" s="25">
        <v>39.4</v>
      </c>
      <c r="H14" s="21">
        <v>0</v>
      </c>
      <c r="I14" s="21">
        <v>0</v>
      </c>
      <c r="J14" s="21">
        <v>0</v>
      </c>
      <c r="K14" s="37">
        <f t="shared" si="0"/>
        <v>39.4</v>
      </c>
      <c r="L14" s="37">
        <f t="shared" si="1"/>
        <v>5.122</v>
      </c>
      <c r="M14" s="37">
        <f t="shared" si="2"/>
        <v>44.522</v>
      </c>
      <c r="N14" s="38"/>
      <c r="O14" s="39"/>
    </row>
    <row r="15" ht="21.75" customHeight="1" spans="1:15">
      <c r="A15" s="22">
        <v>7</v>
      </c>
      <c r="B15" s="23" t="s">
        <v>36</v>
      </c>
      <c r="C15" s="23" t="s">
        <v>37</v>
      </c>
      <c r="D15" s="17"/>
      <c r="E15" s="24" t="s">
        <v>25</v>
      </c>
      <c r="F15" s="25">
        <v>24.35</v>
      </c>
      <c r="G15" s="25">
        <v>24.35</v>
      </c>
      <c r="H15" s="21">
        <v>0</v>
      </c>
      <c r="I15" s="21">
        <v>0</v>
      </c>
      <c r="J15" s="21">
        <v>0</v>
      </c>
      <c r="K15" s="37">
        <f t="shared" si="0"/>
        <v>24.35</v>
      </c>
      <c r="L15" s="37">
        <f t="shared" si="1"/>
        <v>3.1655</v>
      </c>
      <c r="M15" s="37">
        <f t="shared" si="2"/>
        <v>27.5155</v>
      </c>
      <c r="N15" s="38"/>
      <c r="O15" s="39"/>
    </row>
    <row r="16" ht="21.75" customHeight="1" spans="1:15">
      <c r="A16" s="22">
        <v>8</v>
      </c>
      <c r="B16" s="23" t="s">
        <v>38</v>
      </c>
      <c r="C16" s="23" t="s">
        <v>39</v>
      </c>
      <c r="D16" s="17"/>
      <c r="E16" s="24" t="s">
        <v>25</v>
      </c>
      <c r="F16" s="25">
        <v>33.21</v>
      </c>
      <c r="G16" s="25">
        <v>33.21</v>
      </c>
      <c r="H16" s="21">
        <v>0</v>
      </c>
      <c r="I16" s="21">
        <v>0</v>
      </c>
      <c r="J16" s="21">
        <v>0</v>
      </c>
      <c r="K16" s="37">
        <f t="shared" si="0"/>
        <v>33.21</v>
      </c>
      <c r="L16" s="37">
        <f t="shared" si="1"/>
        <v>4.3173</v>
      </c>
      <c r="M16" s="37">
        <f t="shared" si="2"/>
        <v>37.5273</v>
      </c>
      <c r="N16" s="38"/>
      <c r="O16" s="39"/>
    </row>
    <row r="17" ht="21.75" customHeight="1" spans="1:15">
      <c r="A17" s="22">
        <v>9</v>
      </c>
      <c r="B17" s="23" t="s">
        <v>40</v>
      </c>
      <c r="C17" s="23" t="s">
        <v>41</v>
      </c>
      <c r="D17" s="17"/>
      <c r="E17" s="24" t="s">
        <v>25</v>
      </c>
      <c r="F17" s="25">
        <v>11.26</v>
      </c>
      <c r="G17" s="25">
        <v>11.26</v>
      </c>
      <c r="H17" s="21">
        <v>0</v>
      </c>
      <c r="I17" s="21">
        <v>0</v>
      </c>
      <c r="J17" s="21">
        <v>0</v>
      </c>
      <c r="K17" s="37">
        <f t="shared" si="0"/>
        <v>11.26</v>
      </c>
      <c r="L17" s="37">
        <f t="shared" si="1"/>
        <v>1.4638</v>
      </c>
      <c r="M17" s="37">
        <f t="shared" si="2"/>
        <v>12.7238</v>
      </c>
      <c r="N17" s="38"/>
      <c r="O17" s="39"/>
    </row>
    <row r="18" ht="21.75" customHeight="1" spans="1:15">
      <c r="A18" s="22">
        <v>10</v>
      </c>
      <c r="B18" s="23" t="s">
        <v>42</v>
      </c>
      <c r="C18" s="23" t="s">
        <v>43</v>
      </c>
      <c r="D18" s="17"/>
      <c r="E18" s="24" t="s">
        <v>25</v>
      </c>
      <c r="F18" s="25">
        <v>29.56</v>
      </c>
      <c r="G18" s="25">
        <v>29.56</v>
      </c>
      <c r="H18" s="21">
        <v>0</v>
      </c>
      <c r="I18" s="21">
        <v>0</v>
      </c>
      <c r="J18" s="21">
        <v>0</v>
      </c>
      <c r="K18" s="37">
        <f t="shared" si="0"/>
        <v>29.56</v>
      </c>
      <c r="L18" s="37">
        <f t="shared" si="1"/>
        <v>3.8428</v>
      </c>
      <c r="M18" s="37">
        <f t="shared" si="2"/>
        <v>33.4028</v>
      </c>
      <c r="N18" s="38"/>
      <c r="O18" s="39"/>
    </row>
    <row r="19" ht="21.75" customHeight="1" spans="1:15">
      <c r="A19" s="22">
        <v>11</v>
      </c>
      <c r="B19" s="23" t="s">
        <v>44</v>
      </c>
      <c r="C19" s="23" t="s">
        <v>45</v>
      </c>
      <c r="D19" s="17"/>
      <c r="E19" s="24" t="s">
        <v>25</v>
      </c>
      <c r="F19" s="25">
        <v>15.68</v>
      </c>
      <c r="G19" s="25">
        <v>15.68</v>
      </c>
      <c r="H19" s="21">
        <v>0</v>
      </c>
      <c r="I19" s="21">
        <v>0</v>
      </c>
      <c r="J19" s="21">
        <v>0</v>
      </c>
      <c r="K19" s="37">
        <f t="shared" si="0"/>
        <v>15.68</v>
      </c>
      <c r="L19" s="37">
        <f t="shared" si="1"/>
        <v>2.0384</v>
      </c>
      <c r="M19" s="37">
        <f t="shared" si="2"/>
        <v>17.7184</v>
      </c>
      <c r="N19" s="38"/>
      <c r="O19" s="39"/>
    </row>
    <row r="20" ht="21.75" customHeight="1" spans="1:15">
      <c r="A20" s="22">
        <v>12</v>
      </c>
      <c r="B20" s="23" t="s">
        <v>46</v>
      </c>
      <c r="C20" s="23" t="s">
        <v>47</v>
      </c>
      <c r="D20" s="17"/>
      <c r="E20" s="24" t="s">
        <v>25</v>
      </c>
      <c r="F20" s="25">
        <v>26.91</v>
      </c>
      <c r="G20" s="25">
        <v>26.91</v>
      </c>
      <c r="H20" s="21">
        <v>0</v>
      </c>
      <c r="I20" s="21">
        <v>0</v>
      </c>
      <c r="J20" s="21">
        <v>0</v>
      </c>
      <c r="K20" s="37">
        <f t="shared" si="0"/>
        <v>26.91</v>
      </c>
      <c r="L20" s="37">
        <f t="shared" si="1"/>
        <v>3.4983</v>
      </c>
      <c r="M20" s="37">
        <f t="shared" si="2"/>
        <v>30.4083</v>
      </c>
      <c r="N20" s="38"/>
      <c r="O20" s="39"/>
    </row>
    <row r="21" ht="21.75" customHeight="1" spans="1:15">
      <c r="A21" s="22">
        <v>13</v>
      </c>
      <c r="B21" s="23" t="s">
        <v>48</v>
      </c>
      <c r="C21" s="23" t="s">
        <v>49</v>
      </c>
      <c r="D21" s="17"/>
      <c r="E21" s="24" t="s">
        <v>25</v>
      </c>
      <c r="F21" s="25">
        <v>14.26</v>
      </c>
      <c r="G21" s="25">
        <v>14.26</v>
      </c>
      <c r="H21" s="21">
        <v>0</v>
      </c>
      <c r="I21" s="21">
        <v>0</v>
      </c>
      <c r="J21" s="21">
        <v>0</v>
      </c>
      <c r="K21" s="37">
        <f t="shared" si="0"/>
        <v>14.26</v>
      </c>
      <c r="L21" s="37">
        <f t="shared" si="1"/>
        <v>1.8538</v>
      </c>
      <c r="M21" s="37">
        <f t="shared" si="2"/>
        <v>16.1138</v>
      </c>
      <c r="N21" s="38"/>
      <c r="O21" s="39"/>
    </row>
    <row r="22" ht="21.75" customHeight="1" spans="1:15">
      <c r="A22" s="22">
        <v>14</v>
      </c>
      <c r="B22" s="23" t="s">
        <v>50</v>
      </c>
      <c r="C22" s="23" t="s">
        <v>51</v>
      </c>
      <c r="D22" s="17"/>
      <c r="E22" s="24" t="s">
        <v>25</v>
      </c>
      <c r="F22" s="25">
        <v>29.91</v>
      </c>
      <c r="G22" s="25">
        <v>29.91</v>
      </c>
      <c r="H22" s="21">
        <v>0</v>
      </c>
      <c r="I22" s="21">
        <v>0</v>
      </c>
      <c r="J22" s="21">
        <v>0</v>
      </c>
      <c r="K22" s="37">
        <f t="shared" si="0"/>
        <v>29.91</v>
      </c>
      <c r="L22" s="37">
        <f t="shared" si="1"/>
        <v>3.8883</v>
      </c>
      <c r="M22" s="37">
        <f t="shared" si="2"/>
        <v>33.7983</v>
      </c>
      <c r="N22" s="38"/>
      <c r="O22" s="39"/>
    </row>
    <row r="23" ht="21.75" customHeight="1" spans="1:15">
      <c r="A23" s="22">
        <v>15</v>
      </c>
      <c r="B23" s="23" t="s">
        <v>52</v>
      </c>
      <c r="C23" s="23" t="s">
        <v>53</v>
      </c>
      <c r="D23" s="17"/>
      <c r="E23" s="24" t="s">
        <v>25</v>
      </c>
      <c r="F23" s="25">
        <v>34.78</v>
      </c>
      <c r="G23" s="25">
        <v>34.78</v>
      </c>
      <c r="H23" s="21">
        <v>0</v>
      </c>
      <c r="I23" s="21">
        <v>0</v>
      </c>
      <c r="J23" s="21">
        <v>0</v>
      </c>
      <c r="K23" s="37">
        <f t="shared" si="0"/>
        <v>34.78</v>
      </c>
      <c r="L23" s="37">
        <f t="shared" si="1"/>
        <v>4.5214</v>
      </c>
      <c r="M23" s="37">
        <f t="shared" si="2"/>
        <v>39.3014</v>
      </c>
      <c r="N23" s="38"/>
      <c r="O23" s="39"/>
    </row>
    <row r="24" ht="21.75" customHeight="1" spans="1:15">
      <c r="A24" s="22">
        <v>16</v>
      </c>
      <c r="B24" s="23" t="s">
        <v>54</v>
      </c>
      <c r="C24" s="23" t="s">
        <v>55</v>
      </c>
      <c r="D24" s="17"/>
      <c r="E24" s="24" t="s">
        <v>25</v>
      </c>
      <c r="F24" s="25">
        <v>68.98</v>
      </c>
      <c r="G24" s="25">
        <v>68.98</v>
      </c>
      <c r="H24" s="21">
        <v>0</v>
      </c>
      <c r="I24" s="21">
        <v>0</v>
      </c>
      <c r="J24" s="21">
        <v>0</v>
      </c>
      <c r="K24" s="37">
        <f t="shared" si="0"/>
        <v>68.98</v>
      </c>
      <c r="L24" s="37">
        <f t="shared" si="1"/>
        <v>8.9674</v>
      </c>
      <c r="M24" s="37">
        <f t="shared" si="2"/>
        <v>77.9474</v>
      </c>
      <c r="N24" s="38"/>
      <c r="O24" s="39"/>
    </row>
    <row r="25" ht="21.75" customHeight="1" spans="1:15">
      <c r="A25" s="22">
        <v>17</v>
      </c>
      <c r="B25" s="23" t="s">
        <v>56</v>
      </c>
      <c r="C25" s="23" t="s">
        <v>57</v>
      </c>
      <c r="D25" s="17"/>
      <c r="E25" s="24" t="s">
        <v>25</v>
      </c>
      <c r="F25" s="25">
        <v>26.63</v>
      </c>
      <c r="G25" s="25">
        <v>26.63</v>
      </c>
      <c r="H25" s="21">
        <v>0</v>
      </c>
      <c r="I25" s="21">
        <v>0</v>
      </c>
      <c r="J25" s="21">
        <v>0</v>
      </c>
      <c r="K25" s="37">
        <f t="shared" si="0"/>
        <v>26.63</v>
      </c>
      <c r="L25" s="37">
        <f t="shared" si="1"/>
        <v>3.4619</v>
      </c>
      <c r="M25" s="37">
        <f t="shared" si="2"/>
        <v>30.0919</v>
      </c>
      <c r="N25" s="38"/>
      <c r="O25" s="39"/>
    </row>
    <row r="26" ht="21.75" customHeight="1" spans="1:15">
      <c r="A26" s="22">
        <v>18</v>
      </c>
      <c r="B26" s="23" t="s">
        <v>58</v>
      </c>
      <c r="C26" s="23" t="s">
        <v>59</v>
      </c>
      <c r="D26" s="17"/>
      <c r="E26" s="24" t="s">
        <v>25</v>
      </c>
      <c r="F26" s="25">
        <v>23.89</v>
      </c>
      <c r="G26" s="25">
        <v>23.89</v>
      </c>
      <c r="H26" s="21">
        <v>0</v>
      </c>
      <c r="I26" s="21">
        <v>0</v>
      </c>
      <c r="J26" s="21">
        <v>0</v>
      </c>
      <c r="K26" s="37">
        <f t="shared" si="0"/>
        <v>23.89</v>
      </c>
      <c r="L26" s="37">
        <f t="shared" si="1"/>
        <v>3.1057</v>
      </c>
      <c r="M26" s="37">
        <f t="shared" si="2"/>
        <v>26.9957</v>
      </c>
      <c r="N26" s="38"/>
      <c r="O26" s="39"/>
    </row>
    <row r="27" s="1" customFormat="1" ht="21.75" customHeight="1" spans="1:205">
      <c r="A27" s="22">
        <v>19</v>
      </c>
      <c r="B27" s="23" t="s">
        <v>60</v>
      </c>
      <c r="C27" s="23" t="s">
        <v>61</v>
      </c>
      <c r="D27" s="26"/>
      <c r="E27" s="24" t="s">
        <v>25</v>
      </c>
      <c r="F27" s="25">
        <v>12.31</v>
      </c>
      <c r="G27" s="25">
        <v>12.31</v>
      </c>
      <c r="H27" s="21">
        <v>0</v>
      </c>
      <c r="I27" s="21">
        <v>0</v>
      </c>
      <c r="J27" s="21">
        <v>0</v>
      </c>
      <c r="K27" s="37">
        <f t="shared" si="0"/>
        <v>12.31</v>
      </c>
      <c r="L27" s="37">
        <f t="shared" si="1"/>
        <v>1.6003</v>
      </c>
      <c r="M27" s="37">
        <f t="shared" si="2"/>
        <v>13.9103</v>
      </c>
      <c r="N27" s="40"/>
      <c r="O27" s="41"/>
      <c r="P27" s="42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</row>
    <row r="28" s="1" customFormat="1" ht="21.75" customHeight="1" spans="1:205">
      <c r="A28" s="22">
        <v>20</v>
      </c>
      <c r="B28" s="23" t="s">
        <v>62</v>
      </c>
      <c r="C28" s="23" t="s">
        <v>63</v>
      </c>
      <c r="D28" s="26"/>
      <c r="E28" s="24" t="s">
        <v>25</v>
      </c>
      <c r="F28" s="25">
        <v>23.65</v>
      </c>
      <c r="G28" s="25">
        <v>23.65</v>
      </c>
      <c r="H28" s="21">
        <v>0</v>
      </c>
      <c r="I28" s="21">
        <v>0</v>
      </c>
      <c r="J28" s="21">
        <v>0</v>
      </c>
      <c r="K28" s="37">
        <f t="shared" si="0"/>
        <v>23.65</v>
      </c>
      <c r="L28" s="37">
        <f t="shared" si="1"/>
        <v>3.0745</v>
      </c>
      <c r="M28" s="37">
        <f t="shared" si="2"/>
        <v>26.7245</v>
      </c>
      <c r="N28" s="40"/>
      <c r="O28" s="41"/>
      <c r="P28" s="42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</row>
    <row r="29" s="1" customFormat="1" ht="21.75" customHeight="1" spans="1:205">
      <c r="A29" s="22">
        <v>21</v>
      </c>
      <c r="B29" s="23" t="s">
        <v>64</v>
      </c>
      <c r="C29" s="23" t="s">
        <v>65</v>
      </c>
      <c r="D29" s="26"/>
      <c r="E29" s="27" t="s">
        <v>25</v>
      </c>
      <c r="F29" s="25">
        <v>28.98</v>
      </c>
      <c r="G29" s="25">
        <v>28.98</v>
      </c>
      <c r="H29" s="21">
        <v>0</v>
      </c>
      <c r="I29" s="21">
        <v>0</v>
      </c>
      <c r="J29" s="21">
        <v>0</v>
      </c>
      <c r="K29" s="37">
        <f t="shared" si="0"/>
        <v>28.98</v>
      </c>
      <c r="L29" s="37">
        <f t="shared" si="1"/>
        <v>3.7674</v>
      </c>
      <c r="M29" s="37">
        <f t="shared" si="2"/>
        <v>32.7474</v>
      </c>
      <c r="N29" s="40"/>
      <c r="O29" s="41"/>
      <c r="P29" s="42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</row>
    <row r="30" s="2" customFormat="1" spans="1:16">
      <c r="A30" s="28" t="s">
        <v>66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43"/>
      <c r="P30" s="44"/>
    </row>
    <row r="31" s="2" customFormat="1" spans="1:16">
      <c r="A31" s="29" t="s">
        <v>67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44"/>
    </row>
    <row r="32" s="2" customFormat="1" spans="1:16">
      <c r="A32" s="28" t="s">
        <v>68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9"/>
      <c r="P32" s="44"/>
    </row>
    <row r="33" s="2" customFormat="1" ht="26.25" customHeight="1" spans="1:16">
      <c r="A33" s="29" t="s">
        <v>69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44"/>
    </row>
    <row r="34" s="2" customFormat="1" spans="1:16">
      <c r="A34" s="30" t="s">
        <v>70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44"/>
    </row>
    <row r="35" s="2" customFormat="1" ht="23.25" customHeight="1" spans="1:16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44"/>
    </row>
    <row r="36" s="2" customFormat="1" spans="1:16">
      <c r="A36" s="31" t="s">
        <v>71</v>
      </c>
      <c r="B36" s="32"/>
      <c r="C36" s="33"/>
      <c r="H36" s="2" t="s">
        <v>72</v>
      </c>
      <c r="I36" s="45"/>
      <c r="J36" s="33"/>
      <c r="K36" s="35"/>
      <c r="L36" s="35"/>
      <c r="M36" s="35"/>
      <c r="N36" s="46"/>
      <c r="O36" s="47"/>
      <c r="P36" s="44"/>
    </row>
    <row r="37" s="2" customFormat="1" spans="1:16">
      <c r="A37" s="33" t="s">
        <v>73</v>
      </c>
      <c r="B37" s="32"/>
      <c r="C37" s="33"/>
      <c r="H37" s="2" t="s">
        <v>74</v>
      </c>
      <c r="I37" s="33"/>
      <c r="J37" s="33"/>
      <c r="K37" s="35"/>
      <c r="L37" s="33"/>
      <c r="M37" s="33"/>
      <c r="N37" s="48"/>
      <c r="O37" s="49"/>
      <c r="P37" s="44"/>
    </row>
    <row r="38" s="2" customFormat="1" spans="1:16">
      <c r="A38" s="33"/>
      <c r="B38" s="32"/>
      <c r="C38" s="33"/>
      <c r="I38" s="33"/>
      <c r="J38" s="33"/>
      <c r="K38" s="35"/>
      <c r="L38" s="33"/>
      <c r="M38" s="33"/>
      <c r="N38" s="48"/>
      <c r="O38" s="49"/>
      <c r="P38" s="44"/>
    </row>
    <row r="39" s="2" customFormat="1" spans="1:16">
      <c r="A39" s="31" t="s">
        <v>75</v>
      </c>
      <c r="B39" s="31"/>
      <c r="C39" s="34"/>
      <c r="H39" s="2" t="s">
        <v>76</v>
      </c>
      <c r="I39" s="31"/>
      <c r="J39" s="34"/>
      <c r="K39" s="35"/>
      <c r="L39" s="35"/>
      <c r="M39" s="35"/>
      <c r="N39" s="48"/>
      <c r="O39" s="49"/>
      <c r="P39" s="44"/>
    </row>
    <row r="40" s="2" customFormat="1" customHeight="1" spans="1:16">
      <c r="A40" s="35"/>
      <c r="B40" s="36" t="s">
        <v>77</v>
      </c>
      <c r="C40" s="35"/>
      <c r="I40" s="35" t="s">
        <v>77</v>
      </c>
      <c r="J40" s="35"/>
      <c r="K40" s="35"/>
      <c r="L40" s="35"/>
      <c r="M40" s="35"/>
      <c r="N40" s="48"/>
      <c r="O40" s="49"/>
      <c r="P40" s="44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  <row r="61" spans="2:2">
      <c r="B61" s="3"/>
    </row>
    <row r="62" spans="2:2">
      <c r="B62" s="3"/>
    </row>
  </sheetData>
  <mergeCells count="20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30:N30"/>
    <mergeCell ref="A31:N31"/>
    <mergeCell ref="A32:N32"/>
    <mergeCell ref="A33:N33"/>
    <mergeCell ref="A34:N34"/>
    <mergeCell ref="A7:A8"/>
    <mergeCell ref="B7:B8"/>
    <mergeCell ref="C7:C8"/>
    <mergeCell ref="D7:D8"/>
    <mergeCell ref="E7:E8"/>
    <mergeCell ref="N7:N8"/>
  </mergeCells>
  <conditionalFormatting sqref="D1:D35 D41:D1048576 I36:I40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Q.</cp:lastModifiedBy>
  <dcterms:created xsi:type="dcterms:W3CDTF">2006-09-13T11:21:00Z</dcterms:created>
  <cp:lastPrinted>2021-10-13T07:11:00Z</cp:lastPrinted>
  <dcterms:modified xsi:type="dcterms:W3CDTF">2021-12-25T01:26:17Z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2052-11.1.0.10650</vt:lpwstr>
  </property>
  <property fmtid="{D5CDD505-2E9C-101B-9397-08002B2CF9AE}" pid="3" name="ICV">
    <vt:lpwstr>DC376C4DDB9844D4B36F3368C5DF7FB9</vt:lpwstr>
  </property>
</Properties>
</file>