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50" windowWidth="17400" windowHeight="11580" tabRatio="810" firstSheet="1" activeTab="1"/>
  </bookViews>
  <sheets>
    <sheet name="现金" sheetId="36" state="hidden" r:id="rId1"/>
    <sheet name="基础信息" sheetId="52" r:id="rId2"/>
    <sheet name="产品量价信息" sheetId="31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N5" i="31" l="1"/>
  <c r="N6" i="31"/>
  <c r="N7" i="31"/>
  <c r="N8" i="31"/>
  <c r="N9" i="31"/>
  <c r="N10" i="31"/>
  <c r="I11" i="31"/>
  <c r="J11" i="31"/>
  <c r="K11" i="31"/>
  <c r="M11" i="31"/>
  <c r="H11" i="31"/>
  <c r="N11" i="31" l="1"/>
  <c r="D4" i="36"/>
  <c r="E4" i="36" s="1"/>
  <c r="F4" i="36" s="1"/>
  <c r="G4" i="36" s="1"/>
  <c r="H4" i="36" s="1"/>
  <c r="I4" i="36" s="1"/>
  <c r="J4" i="36" s="1"/>
  <c r="K4" i="36" s="1"/>
  <c r="L4" i="36" s="1"/>
  <c r="J7" i="36"/>
  <c r="K7" i="36"/>
  <c r="L7" i="36"/>
  <c r="J11" i="36"/>
  <c r="K11" i="36"/>
  <c r="L11" i="36"/>
  <c r="J14" i="36"/>
  <c r="K14" i="36"/>
  <c r="L14" i="36"/>
  <c r="J15" i="36"/>
  <c r="K15" i="36"/>
  <c r="L15" i="36"/>
  <c r="R23" i="36"/>
  <c r="M16" i="36"/>
  <c r="I15" i="36"/>
  <c r="H15" i="36"/>
  <c r="G15" i="36"/>
  <c r="F15" i="36"/>
  <c r="E15" i="36"/>
  <c r="D15" i="36"/>
  <c r="C15" i="36"/>
  <c r="I14" i="36"/>
  <c r="H14" i="36"/>
  <c r="G14" i="36"/>
  <c r="F14" i="36"/>
  <c r="E14" i="36"/>
  <c r="D14" i="36"/>
  <c r="C14" i="36"/>
  <c r="I11" i="36"/>
  <c r="H11" i="36"/>
  <c r="G11" i="36"/>
  <c r="F11" i="36"/>
  <c r="E11" i="36"/>
  <c r="M9" i="36"/>
  <c r="I7" i="36"/>
  <c r="H7" i="36"/>
  <c r="G7" i="36"/>
  <c r="F7" i="36"/>
  <c r="E7" i="36"/>
  <c r="D5" i="36"/>
  <c r="M14" i="36" l="1"/>
  <c r="M15" i="36"/>
  <c r="C5" i="36"/>
  <c r="M7" i="36"/>
  <c r="K6" i="36" l="1"/>
  <c r="K5" i="36" s="1"/>
  <c r="G6" i="36"/>
  <c r="G5" i="36" s="1"/>
  <c r="J6" i="36"/>
  <c r="J5" i="36" s="1"/>
  <c r="H6" i="36" l="1"/>
  <c r="H5" i="36" s="1"/>
  <c r="I6" i="36"/>
  <c r="I5" i="36" s="1"/>
  <c r="F6" i="36" l="1"/>
  <c r="F5" i="36" s="1"/>
  <c r="E6" i="36" l="1"/>
  <c r="L6" i="36" l="1"/>
  <c r="L5" i="36" s="1"/>
  <c r="E5" i="36"/>
  <c r="M5" i="36" s="1"/>
  <c r="M6" i="36" l="1"/>
  <c r="M8" i="36" l="1"/>
  <c r="D12" i="36"/>
  <c r="D13" i="36"/>
  <c r="E13" i="36"/>
  <c r="F13" i="36"/>
  <c r="K12" i="36"/>
  <c r="G13" i="36"/>
  <c r="G12" i="36"/>
  <c r="H13" i="36"/>
  <c r="L12" i="36"/>
  <c r="E12" i="36"/>
  <c r="J13" i="36"/>
  <c r="C12" i="36"/>
  <c r="D11" i="36"/>
  <c r="L13" i="36"/>
  <c r="I13" i="36"/>
  <c r="J12" i="36"/>
  <c r="C13" i="36"/>
  <c r="K13" i="36"/>
  <c r="F12" i="36"/>
  <c r="I12" i="36"/>
  <c r="H12" i="36"/>
  <c r="C11" i="36"/>
  <c r="M11" i="36" s="1"/>
  <c r="J10" i="36" l="1"/>
  <c r="J17" i="36" s="1"/>
  <c r="J19" i="36" s="1"/>
  <c r="I10" i="36"/>
  <c r="I17" i="36" s="1"/>
  <c r="I19" i="36" s="1"/>
  <c r="E10" i="36"/>
  <c r="E17" i="36" s="1"/>
  <c r="E19" i="36" s="1"/>
  <c r="H10" i="36"/>
  <c r="H17" i="36" s="1"/>
  <c r="H19" i="36" s="1"/>
  <c r="F10" i="36"/>
  <c r="F17" i="36" s="1"/>
  <c r="F19" i="36" s="1"/>
  <c r="M13" i="36"/>
  <c r="D10" i="36"/>
  <c r="D17" i="36" s="1"/>
  <c r="D19" i="36" s="1"/>
  <c r="G10" i="36"/>
  <c r="G17" i="36" s="1"/>
  <c r="G19" i="36" s="1"/>
  <c r="C10" i="36"/>
  <c r="C17" i="36" s="1"/>
  <c r="M12" i="36"/>
  <c r="L10" i="36"/>
  <c r="L17" i="36" s="1"/>
  <c r="L19" i="36" s="1"/>
  <c r="K10" i="36"/>
  <c r="K17" i="36" s="1"/>
  <c r="K19" i="36" s="1"/>
  <c r="M10" i="36" l="1"/>
  <c r="M17" i="36"/>
  <c r="C19" i="36"/>
  <c r="E22" i="36"/>
  <c r="E23" i="36"/>
  <c r="C18" i="36"/>
  <c r="D18" i="36" s="1"/>
  <c r="E18" i="36" s="1"/>
  <c r="F18" i="36" s="1"/>
  <c r="G18" i="36" s="1"/>
  <c r="H18" i="36" s="1"/>
  <c r="E24" i="36" l="1"/>
  <c r="I18" i="36"/>
  <c r="J18" i="36" s="1"/>
  <c r="K18" i="36" s="1"/>
  <c r="L18" i="36" s="1"/>
  <c r="I22" i="36"/>
  <c r="I23" i="36"/>
  <c r="M19" i="36"/>
  <c r="C20" i="36"/>
  <c r="D20" i="36" s="1"/>
  <c r="E20" i="36" s="1"/>
  <c r="F20" i="36" s="1"/>
  <c r="G20" i="36" s="1"/>
  <c r="H20" i="36" s="1"/>
  <c r="I24" i="36" l="1"/>
  <c r="I20" i="36"/>
  <c r="J20" i="36" s="1"/>
  <c r="K20" i="36" s="1"/>
  <c r="L20" i="36" s="1"/>
</calcChain>
</file>

<file path=xl/comments1.xml><?xml version="1.0" encoding="utf-8"?>
<comments xmlns="http://schemas.openxmlformats.org/spreadsheetml/2006/main">
  <authors>
    <author>作者</author>
  </authors>
  <commentList>
    <comment ref="C5" authorId="0">
      <text>
        <r>
          <rPr>
            <b/>
            <sz val="9"/>
            <color indexed="81"/>
            <rFont val="宋体"/>
            <family val="3"/>
            <charset val="134"/>
          </rPr>
          <t>我方在客户处代码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A14" authorId="0">
      <text>
        <r>
          <rPr>
            <b/>
            <sz val="9"/>
            <color indexed="81"/>
            <rFont val="宋体"/>
            <family val="3"/>
            <charset val="134"/>
          </rPr>
          <t>重要，必填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<sst xmlns="http://schemas.openxmlformats.org/spreadsheetml/2006/main" count="136" uniqueCount="114">
  <si>
    <t>序号</t>
  </si>
  <si>
    <t>2022年</t>
  </si>
  <si>
    <t>财务现金流量表</t>
    <phoneticPr fontId="3" type="noConversion"/>
  </si>
  <si>
    <t>附表10</t>
    <phoneticPr fontId="3" type="noConversion"/>
  </si>
  <si>
    <t xml:space="preserve">   年    份</t>
  </si>
  <si>
    <t>建设期</t>
    <phoneticPr fontId="3" type="noConversion"/>
  </si>
  <si>
    <t>运营期</t>
  </si>
  <si>
    <t xml:space="preserve">    项    目</t>
  </si>
  <si>
    <t>合 计</t>
  </si>
  <si>
    <t>现金流入</t>
  </si>
  <si>
    <t>销售收入</t>
    <phoneticPr fontId="3" type="noConversion"/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</si>
  <si>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</si>
  <si>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</si>
  <si>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</si>
  <si>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</si>
  <si>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</si>
  <si>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  <phoneticPr fontId="3" type="noConversion"/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</si>
  <si>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</si>
  <si>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</si>
  <si>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</si>
  <si>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</si>
  <si>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</si>
  <si>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</si>
  <si>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</si>
  <si>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</si>
  <si>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</si>
  <si>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</si>
  <si>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</si>
  <si>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</si>
  <si>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</si>
  <si>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</si>
  <si>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  <phoneticPr fontId="3" type="noConversion"/>
  </si>
  <si>
    <t>投资回收期(年):</t>
  </si>
  <si>
    <t>2023年</t>
  </si>
  <si>
    <t>配置</t>
  </si>
  <si>
    <t>合计</t>
    <phoneticPr fontId="1" type="noConversion"/>
  </si>
  <si>
    <t>一、销量、售价</t>
    <phoneticPr fontId="1" type="noConversion"/>
  </si>
  <si>
    <t xml:space="preserve"> </t>
    <phoneticPr fontId="1" type="noConversion"/>
  </si>
  <si>
    <t>合计</t>
    <phoneticPr fontId="1" type="noConversion"/>
  </si>
  <si>
    <t>产品量价规划</t>
    <phoneticPr fontId="1" type="noConversion"/>
  </si>
  <si>
    <t>2024年</t>
  </si>
  <si>
    <t>2025年</t>
  </si>
  <si>
    <t xml:space="preserve">销售价格
（元，未税）  </t>
    <phoneticPr fontId="1" type="noConversion"/>
  </si>
  <si>
    <t>新开发产品</t>
    <phoneticPr fontId="1" type="noConversion"/>
  </si>
  <si>
    <t>产品名称</t>
    <phoneticPr fontId="1" type="noConversion"/>
  </si>
  <si>
    <t>产品图号</t>
    <phoneticPr fontId="1" type="noConversion"/>
  </si>
  <si>
    <t>内容</t>
    <phoneticPr fontId="1" type="noConversion"/>
  </si>
  <si>
    <t>生产地点</t>
    <phoneticPr fontId="1" type="noConversion"/>
  </si>
  <si>
    <t>客户付款方式</t>
    <phoneticPr fontId="1" type="noConversion"/>
  </si>
  <si>
    <t>喷涂件生产地点</t>
    <phoneticPr fontId="1" type="noConversion"/>
  </si>
  <si>
    <t>说明</t>
    <phoneticPr fontId="1" type="noConversion"/>
  </si>
  <si>
    <t>规格尺寸（如有）</t>
    <phoneticPr fontId="1" type="noConversion"/>
  </si>
  <si>
    <t>客户现场服务要求</t>
    <phoneticPr fontId="1" type="noConversion"/>
  </si>
  <si>
    <t>项    目</t>
    <phoneticPr fontId="1" type="noConversion"/>
  </si>
  <si>
    <t>面料价格</t>
    <phoneticPr fontId="1" type="noConversion"/>
  </si>
  <si>
    <t>产品特殊特性</t>
    <phoneticPr fontId="1" type="noConversion"/>
  </si>
  <si>
    <t>预计销价年降</t>
    <phoneticPr fontId="1" type="noConversion"/>
  </si>
  <si>
    <t>2021年</t>
    <phoneticPr fontId="1" type="noConversion"/>
  </si>
  <si>
    <t>技术可行性分析</t>
  </si>
  <si>
    <t>备注：</t>
  </si>
  <si>
    <t>1.该报价需求由销售部门或项目部门组织相关人员填写；进行技术可行性分析后再移交财务部门；</t>
  </si>
  <si>
    <t>2.产品目标成本：有预计销售价格时可由财务部门填写；否则，由项目部门填写；</t>
  </si>
  <si>
    <t>涉及车型</t>
    <phoneticPr fontId="1" type="noConversion"/>
  </si>
  <si>
    <t>客户供应商编码</t>
    <phoneticPr fontId="1" type="noConversion"/>
  </si>
  <si>
    <t>单车用量</t>
    <phoneticPr fontId="1" type="noConversion"/>
  </si>
  <si>
    <t>QAD代码</t>
    <phoneticPr fontId="1" type="noConversion"/>
  </si>
  <si>
    <t xml:space="preserve">主机厂全称                </t>
    <phoneticPr fontId="1" type="noConversion"/>
  </si>
  <si>
    <t>报价模板（若有，提供附件）</t>
    <phoneticPr fontId="1" type="noConversion"/>
  </si>
  <si>
    <t xml:space="preserve">提报时间 </t>
    <phoneticPr fontId="1" type="noConversion"/>
  </si>
  <si>
    <t xml:space="preserve">提报人                                     </t>
    <phoneticPr fontId="1" type="noConversion"/>
  </si>
  <si>
    <t>3.本表一式三份，销售部门、财务部门、项目部门各一份。</t>
    <phoneticPr fontId="1" type="noConversion"/>
  </si>
  <si>
    <t xml:space="preserve">材料成本
（元，未税）  </t>
    <phoneticPr fontId="1" type="noConversion"/>
  </si>
  <si>
    <t xml:space="preserve">预计市场前景              </t>
    <phoneticPr fontId="1" type="noConversion"/>
  </si>
  <si>
    <t>竞争对手及竞品信息（能力、供货份额、年使用量及不含税销售价格）</t>
    <phoneticPr fontId="1" type="noConversion"/>
  </si>
  <si>
    <t>填报人及联系电话</t>
  </si>
  <si>
    <t>填报人及联系电话</t>
    <phoneticPr fontId="1" type="noConversion"/>
  </si>
  <si>
    <t xml:space="preserve">        年      %</t>
    <phoneticPr fontId="1" type="noConversion"/>
  </si>
  <si>
    <t>产品类别</t>
    <phoneticPr fontId="1" type="noConversion"/>
  </si>
  <si>
    <t>利润要求</t>
    <phoneticPr fontId="1" type="noConversion"/>
  </si>
  <si>
    <t>其他</t>
    <phoneticPr fontId="1" type="noConversion"/>
  </si>
  <si>
    <t>客户收货地点</t>
    <phoneticPr fontId="1" type="noConversion"/>
  </si>
  <si>
    <t>产品具体配置、定额、销量、销价、成本等信息详见附表：产品量价信息</t>
    <phoneticPr fontId="1" type="noConversion"/>
  </si>
  <si>
    <t>产品报价信息表</t>
    <phoneticPr fontId="1" type="noConversion"/>
  </si>
  <si>
    <t>产品描述及特殊要求（与哪种具体产品类似）</t>
    <phoneticPr fontId="1" type="noConversion"/>
  </si>
  <si>
    <t>客户所在地是否指定第三方服务，如指定，其收费标准是</t>
    <phoneticPr fontId="1" type="noConversion"/>
  </si>
  <si>
    <t>委外加工情况</t>
    <phoneticPr fontId="1" type="noConversion"/>
  </si>
  <si>
    <t>2026年</t>
  </si>
  <si>
    <t>销量（件，一般3-5年）</t>
    <phoneticPr fontId="1" type="noConversion"/>
  </si>
  <si>
    <t>客户联系人及联系方式</t>
    <phoneticPr fontId="1" type="noConversion"/>
  </si>
  <si>
    <t>研发费、模具等支付/分摊信息</t>
    <phoneticPr fontId="1" type="noConversion"/>
  </si>
  <si>
    <t>物流包装要求</t>
    <phoneticPr fontId="1" type="noConversion"/>
  </si>
  <si>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微利   </t>
    </r>
    <r>
      <rPr>
        <sz val="11"/>
        <color theme="1"/>
        <rFont val="Wingdings 2"/>
        <family val="1"/>
        <charset val="2"/>
      </rPr>
      <t>R</t>
    </r>
    <r>
      <rPr>
        <sz val="11"/>
        <color theme="1"/>
        <rFont val="微软雅黑"/>
        <family val="2"/>
        <charset val="134"/>
      </rPr>
      <t>公司平均水平</t>
    </r>
    <r>
      <rPr>
        <sz val="11"/>
        <color theme="1"/>
        <rFont val="Wingdings 2"/>
        <family val="1"/>
        <charset val="2"/>
      </rPr>
      <t xml:space="preserve"> </t>
    </r>
    <r>
      <rPr>
        <sz val="11"/>
        <color theme="1"/>
        <rFont val="微软雅黑"/>
        <family val="2"/>
        <charset val="134"/>
      </rPr>
      <t xml:space="preserve">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>高利润</t>
    </r>
    <r>
      <rPr>
        <sz val="11"/>
        <color theme="1"/>
        <rFont val="Wingdings 2"/>
        <family val="1"/>
        <charset val="2"/>
      </rPr>
      <t xml:space="preserve"> </t>
    </r>
    <r>
      <rPr>
        <sz val="11"/>
        <color theme="1"/>
        <rFont val="微软雅黑"/>
        <family val="2"/>
        <charset val="134"/>
      </rPr>
      <t xml:space="preserve">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>持平</t>
    </r>
    <r>
      <rPr>
        <sz val="11"/>
        <color theme="1"/>
        <rFont val="Wingdings 2"/>
        <family val="1"/>
        <charset val="2"/>
      </rPr>
      <t xml:space="preserve"> </t>
    </r>
    <r>
      <rPr>
        <sz val="11"/>
        <color theme="1"/>
        <rFont val="微软雅黑"/>
        <family val="2"/>
        <charset val="134"/>
      </rPr>
      <t xml:space="preserve">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>其他（           ）</t>
    </r>
    <phoneticPr fontId="1" type="noConversion"/>
  </si>
  <si>
    <r>
      <rPr>
        <sz val="11"/>
        <color theme="1"/>
        <rFont val="Wingdings 2"/>
        <family val="1"/>
        <charset val="2"/>
      </rPr>
      <t>R</t>
    </r>
    <r>
      <rPr>
        <sz val="11"/>
        <color theme="1"/>
        <rFont val="微软雅黑"/>
        <family val="2"/>
        <charset val="134"/>
      </rPr>
      <t xml:space="preserve">是   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 否</t>
    </r>
    <phoneticPr fontId="1" type="noConversion"/>
  </si>
  <si>
    <t>备件，随车件客户要求</t>
    <phoneticPr fontId="1" type="noConversion"/>
  </si>
  <si>
    <t>报价是否上传系统</t>
    <phoneticPr fontId="1" type="noConversion"/>
  </si>
  <si>
    <t>报价时间要求</t>
    <phoneticPr fontId="1" type="noConversion"/>
  </si>
  <si>
    <t>如非第一次报价，历次报价时间及客户反馈信息</t>
    <phoneticPr fontId="1" type="noConversion"/>
  </si>
  <si>
    <t>客户是否指定客供方及其结算方式，如是，具体信息是</t>
    <phoneticPr fontId="1" type="noConversion"/>
  </si>
  <si>
    <t>是否第一次布点</t>
    <phoneticPr fontId="1" type="noConversion"/>
  </si>
  <si>
    <t>良好</t>
    <phoneticPr fontId="1" type="noConversion"/>
  </si>
  <si>
    <t>河北光华荣昌汽车部件有限公司</t>
    <phoneticPr fontId="1" type="noConversion"/>
  </si>
  <si>
    <t>目前没有提供</t>
    <phoneticPr fontId="1" type="noConversion"/>
  </si>
  <si>
    <t>王东芳</t>
    <phoneticPr fontId="1" type="noConversion"/>
  </si>
  <si>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座椅      </t>
    </r>
    <r>
      <rPr>
        <sz val="11"/>
        <color theme="1"/>
        <rFont val="Wingdings 2"/>
        <family val="1"/>
        <charset val="2"/>
      </rPr>
      <t>R</t>
    </r>
    <r>
      <rPr>
        <sz val="11"/>
        <color theme="1"/>
        <rFont val="微软雅黑"/>
        <family val="2"/>
        <charset val="134"/>
      </rPr>
      <t xml:space="preserve"> 后视镜      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其它（ </t>
    </r>
    <r>
      <rPr>
        <sz val="11"/>
        <color rgb="FF00B0F0"/>
        <rFont val="微软雅黑"/>
        <family val="2"/>
        <charset val="134"/>
      </rPr>
      <t xml:space="preserve">           </t>
    </r>
    <r>
      <rPr>
        <sz val="11"/>
        <color theme="1"/>
        <rFont val="微软雅黑"/>
        <family val="2"/>
        <charset val="134"/>
      </rPr>
      <t>）</t>
    </r>
    <phoneticPr fontId="1" type="noConversion"/>
  </si>
  <si>
    <t>沃尔沃集团-主镜和广角镜</t>
    <phoneticPr fontId="1" type="noConversion"/>
  </si>
  <si>
    <t>重卡</t>
    <phoneticPr fontId="1" type="noConversion"/>
  </si>
  <si>
    <t>grace.liu@volvo.com</t>
    <phoneticPr fontId="1" type="noConversion"/>
  </si>
  <si>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 否   </t>
    </r>
    <r>
      <rPr>
        <sz val="11"/>
        <color theme="1"/>
        <rFont val="Wingdings 2"/>
        <family val="1"/>
        <charset val="2"/>
      </rPr>
      <t>R</t>
    </r>
    <r>
      <rPr>
        <sz val="11"/>
        <color theme="1"/>
        <rFont val="微软雅黑"/>
        <family val="2"/>
        <charset val="134"/>
      </rPr>
      <t xml:space="preserve"> 是</t>
    </r>
    <phoneticPr fontId="1" type="noConversion"/>
  </si>
  <si>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否   </t>
    </r>
    <r>
      <rPr>
        <sz val="11"/>
        <color theme="1"/>
        <rFont val="Wingdings 2"/>
        <family val="1"/>
        <charset val="2"/>
      </rPr>
      <t>R</t>
    </r>
    <r>
      <rPr>
        <sz val="11"/>
        <color theme="1"/>
        <rFont val="微软雅黑"/>
        <family val="2"/>
        <charset val="134"/>
      </rPr>
      <t xml:space="preserve"> 是</t>
    </r>
    <phoneticPr fontId="1" type="noConversion"/>
  </si>
  <si>
    <t>开发费用一次性支付、模具一次性支付</t>
    <phoneticPr fontId="1" type="noConversion"/>
  </si>
  <si>
    <t>重卡主镜和广角镜</t>
    <phoneticPr fontId="1" type="noConversion"/>
  </si>
  <si>
    <t>德国杜塞尔多夫仓库</t>
    <phoneticPr fontId="1" type="noConversion"/>
  </si>
  <si>
    <t>M459912</t>
    <phoneticPr fontId="1" type="noConversion"/>
  </si>
  <si>
    <t>2021.12.30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</si>
</sst>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MS Sans Serif"/>
      <family val="2"/>
    </font>
    <font>
      <sz val="9"/>
      <name val="宋体"/>
      <family val="3"/>
      <charset val="134"/>
    </font>
    <font>
      <b/>
      <sz val="12"/>
      <name val="仿宋体"/>
      <charset val="134"/>
    </font>
    <font>
      <sz val="11"/>
      <color theme="1"/>
      <name val="宋体"/>
      <family val="2"/>
      <charset val="134"/>
      <scheme val="minor"/>
    </font>
    <font>
      <sz val="12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4"/>
      <name val="宋体"/>
      <family val="3"/>
      <charset val="134"/>
    </font>
    <font>
      <sz val="14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8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color theme="1"/>
      <name val="Wingdings 2"/>
      <family val="1"/>
      <charset val="2"/>
    </font>
    <font>
      <sz val="11"/>
      <color rgb="FF00B0F0"/>
      <name val="微软雅黑"/>
      <family val="2"/>
      <charset val="134"/>
    </font>
    <font>
      <sz val="11"/>
      <name val="微软雅黑"/>
      <family val="2"/>
      <charset val="134"/>
    </font>
    <font>
      <u/>
      <sz val="11"/>
      <color theme="10"/>
      <name val="宋体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2" fillId="0" borderId="0"/>
    <xf numFmtId="1" fontId="4" fillId="0" borderId="1" applyBorder="0"/>
    <xf numFmtId="43" fontId="5" fillId="0" borderId="0" applyFont="0" applyFill="0" applyBorder="0" applyAlignment="0" applyProtection="0">
      <alignment vertical="center"/>
    </xf>
    <xf numFmtId="0" fontId="11" fillId="0" borderId="0"/>
    <xf numFmtId="0" fontId="18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8" fillId="0" borderId="0" xfId="0" applyFont="1" applyAlignment="1">
      <alignment vertical="center"/>
    </xf>
    <xf numFmtId="0" fontId="9" fillId="0" borderId="0" xfId="0" applyFont="1">
      <alignment vertical="center"/>
    </xf>
    <xf numFmtId="0" fontId="9" fillId="2" borderId="0" xfId="0" applyFont="1" applyFill="1">
      <alignment vertical="center"/>
    </xf>
    <xf numFmtId="43" fontId="9" fillId="0" borderId="0" xfId="0" applyNumberFormat="1" applyFont="1">
      <alignment vertical="center"/>
    </xf>
    <xf numFmtId="176" fontId="6" fillId="2" borderId="1" xfId="3" applyNumberFormat="1" applyFont="1" applyFill="1" applyBorder="1" applyAlignment="1">
      <alignment horizontal="center" vertical="center" wrapText="1" readingOrder="1"/>
    </xf>
    <xf numFmtId="0" fontId="14" fillId="4" borderId="0" xfId="1" applyFont="1" applyFill="1" applyAlignment="1" applyProtection="1">
      <alignment horizontal="centerContinuous"/>
    </xf>
    <xf numFmtId="0" fontId="12" fillId="4" borderId="0" xfId="1" applyFont="1" applyFill="1" applyAlignment="1">
      <alignment horizontal="centerContinuous"/>
    </xf>
    <xf numFmtId="0" fontId="12" fillId="4" borderId="0" xfId="1" applyFont="1" applyFill="1" applyAlignment="1" applyProtection="1">
      <alignment horizontal="centerContinuous"/>
    </xf>
    <xf numFmtId="0" fontId="12" fillId="4" borderId="0" xfId="1" applyFont="1" applyFill="1" applyProtection="1"/>
    <xf numFmtId="9" fontId="12" fillId="4" borderId="0" xfId="1" applyNumberFormat="1" applyFont="1" applyFill="1" applyProtection="1"/>
    <xf numFmtId="0" fontId="12" fillId="4" borderId="6" xfId="1" applyFont="1" applyFill="1" applyBorder="1" applyAlignment="1" applyProtection="1">
      <alignment horizontal="center"/>
    </xf>
    <xf numFmtId="0" fontId="13" fillId="4" borderId="5" xfId="1" applyFont="1" applyFill="1" applyBorder="1" applyAlignment="1" applyProtection="1">
      <alignment horizontal="center"/>
    </xf>
    <xf numFmtId="1" fontId="13" fillId="4" borderId="5" xfId="2" applyFont="1" applyFill="1" applyBorder="1"/>
    <xf numFmtId="1" fontId="12" fillId="4" borderId="5" xfId="2" applyFont="1" applyFill="1" applyBorder="1"/>
    <xf numFmtId="0" fontId="12" fillId="4" borderId="2" xfId="1" applyFont="1" applyFill="1" applyBorder="1"/>
    <xf numFmtId="0" fontId="12" fillId="4" borderId="7" xfId="1" applyFont="1" applyFill="1" applyBorder="1" applyProtection="1"/>
    <xf numFmtId="0" fontId="13" fillId="4" borderId="1" xfId="1" applyFont="1" applyFill="1" applyBorder="1" applyAlignment="1" applyProtection="1">
      <alignment horizontal="center"/>
    </xf>
    <xf numFmtId="0" fontId="12" fillId="4" borderId="1" xfId="1" applyFont="1" applyFill="1" applyBorder="1" applyAlignment="1" applyProtection="1">
      <alignment horizontal="center"/>
    </xf>
    <xf numFmtId="1" fontId="12" fillId="4" borderId="7" xfId="2" applyFont="1" applyFill="1" applyBorder="1" applyAlignment="1">
      <alignment horizontal="center"/>
    </xf>
    <xf numFmtId="0" fontId="12" fillId="4" borderId="1" xfId="1" applyFont="1" applyFill="1" applyBorder="1" applyAlignment="1" applyProtection="1">
      <alignment horizontal="left"/>
    </xf>
    <xf numFmtId="0" fontId="12" fillId="4" borderId="1" xfId="1" applyFont="1" applyFill="1" applyBorder="1" applyProtection="1"/>
    <xf numFmtId="1" fontId="12" fillId="4" borderId="1" xfId="1" applyNumberFormat="1" applyFont="1" applyFill="1" applyBorder="1" applyProtection="1"/>
    <xf numFmtId="0" fontId="12" fillId="4" borderId="1" xfId="1" applyNumberFormat="1" applyFont="1" applyFill="1" applyBorder="1" applyAlignment="1" applyProtection="1">
      <alignment horizontal="left"/>
    </xf>
    <xf numFmtId="1" fontId="12" fillId="4" borderId="0" xfId="1" applyNumberFormat="1" applyFont="1" applyFill="1" applyProtection="1"/>
    <xf numFmtId="1" fontId="12" fillId="4" borderId="1" xfId="1" applyNumberFormat="1" applyFont="1" applyFill="1" applyBorder="1" applyAlignment="1" applyProtection="1">
      <alignment horizontal="left"/>
    </xf>
    <xf numFmtId="0" fontId="12" fillId="4" borderId="8" xfId="1" applyFont="1" applyFill="1" applyBorder="1" applyProtection="1"/>
    <xf numFmtId="0" fontId="12" fillId="4" borderId="9" xfId="1" applyFont="1" applyFill="1" applyBorder="1" applyProtection="1"/>
    <xf numFmtId="0" fontId="12" fillId="4" borderId="10" xfId="1" applyFont="1" applyFill="1" applyBorder="1" applyProtection="1"/>
    <xf numFmtId="0" fontId="12" fillId="4" borderId="11" xfId="1" applyFont="1" applyFill="1" applyBorder="1" applyProtection="1"/>
    <xf numFmtId="0" fontId="12" fillId="4" borderId="0" xfId="1" applyFont="1" applyFill="1" applyBorder="1" applyProtection="1"/>
    <xf numFmtId="177" fontId="12" fillId="4" borderId="0" xfId="1" applyNumberFormat="1" applyFont="1" applyFill="1" applyBorder="1" applyProtection="1"/>
    <xf numFmtId="10" fontId="12" fillId="4" borderId="0" xfId="1" applyNumberFormat="1" applyFont="1" applyFill="1" applyBorder="1" applyProtection="1"/>
    <xf numFmtId="0" fontId="12" fillId="4" borderId="12" xfId="1" applyFont="1" applyFill="1" applyBorder="1" applyProtection="1"/>
    <xf numFmtId="1" fontId="12" fillId="4" borderId="0" xfId="1" applyNumberFormat="1" applyFont="1" applyFill="1" applyBorder="1" applyProtection="1"/>
    <xf numFmtId="0" fontId="12" fillId="4" borderId="13" xfId="1" applyFont="1" applyFill="1" applyBorder="1" applyProtection="1"/>
    <xf numFmtId="0" fontId="12" fillId="4" borderId="3" xfId="1" applyFont="1" applyFill="1" applyBorder="1" applyProtection="1"/>
    <xf numFmtId="2" fontId="12" fillId="4" borderId="3" xfId="1" applyNumberFormat="1" applyFont="1" applyFill="1" applyBorder="1" applyProtection="1"/>
    <xf numFmtId="0" fontId="12" fillId="4" borderId="14" xfId="1" applyFont="1" applyFill="1" applyBorder="1" applyProtection="1"/>
    <xf numFmtId="0" fontId="12" fillId="3" borderId="1" xfId="1" applyFont="1" applyFill="1" applyBorder="1" applyProtection="1"/>
    <xf numFmtId="176" fontId="12" fillId="4" borderId="1" xfId="3" applyNumberFormat="1" applyFont="1" applyFill="1" applyBorder="1" applyAlignment="1" applyProtection="1"/>
    <xf numFmtId="176" fontId="12" fillId="3" borderId="1" xfId="3" applyNumberFormat="1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wrapText="1" readingOrder="1"/>
    </xf>
    <xf numFmtId="0" fontId="9" fillId="2" borderId="0" xfId="0" applyFont="1" applyFill="1" applyAlignment="1">
      <alignment vertical="center" wrapText="1"/>
    </xf>
    <xf numFmtId="43" fontId="9" fillId="0" borderId="0" xfId="3" applyFont="1">
      <alignment vertical="center"/>
    </xf>
    <xf numFmtId="176" fontId="9" fillId="0" borderId="0" xfId="3" applyNumberFormat="1" applyFont="1">
      <alignment vertical="center"/>
    </xf>
    <xf numFmtId="176" fontId="9" fillId="2" borderId="0" xfId="0" applyNumberFormat="1" applyFont="1" applyFill="1">
      <alignment vertical="center"/>
    </xf>
    <xf numFmtId="0" fontId="8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9" fillId="5" borderId="0" xfId="0" applyFont="1" applyFill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/>
    </xf>
    <xf numFmtId="0" fontId="9" fillId="5" borderId="1" xfId="0" applyFont="1" applyFill="1" applyBorder="1">
      <alignment vertical="center"/>
    </xf>
    <xf numFmtId="43" fontId="9" fillId="5" borderId="1" xfId="3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vertical="center" wrapText="1" readingOrder="1"/>
    </xf>
    <xf numFmtId="0" fontId="15" fillId="5" borderId="15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wrapText="1" readingOrder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vertical="center" wrapText="1"/>
    </xf>
    <xf numFmtId="0" fontId="24" fillId="0" borderId="4" xfId="0" applyFont="1" applyBorder="1" applyAlignment="1">
      <alignment horizontal="center" vertical="center" wrapText="1"/>
    </xf>
    <xf numFmtId="58" fontId="9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0" fontId="13" fillId="4" borderId="1" xfId="1" applyFont="1" applyFill="1" applyBorder="1" applyAlignment="1" applyProtection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25" fillId="5" borderId="4" xfId="7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5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</cellXfs>
  <cellStyles count="8">
    <cellStyle name="_x000a_mouse.drv=lm" xfId="1"/>
    <cellStyle name="常规" xfId="0" builtinId="0"/>
    <cellStyle name="常规 11 2" xfId="5"/>
    <cellStyle name="常规 2" xfId="4"/>
    <cellStyle name="超链接" xfId="7" builtinId="8"/>
    <cellStyle name="普通_销售收入.XLS" xfId="2"/>
    <cellStyle name="千位分隔" xfId="3" builtinId="3"/>
    <cellStyle name="千位分隔 2 2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6DEE4582-019A-4C59-A12F-3B6D6A438DEF}"/>
            </a:ext>
          </a:extLst>
        </xdr:cNvPr>
        <xdr:cNvSpPr>
          <a:spLocks noChangeShapeType="1"/>
        </xdr:cNvSpPr>
      </xdr:nvSpPr>
      <xdr:spPr bwMode="auto">
        <a:xfrm>
          <a:off x="548640" y="426720"/>
          <a:ext cx="195072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xmlns="" id="{BE6B1A9C-2511-4A68-9045-71A68511C5BE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>
          <a:extLst>
            <a:ext uri="{FF2B5EF4-FFF2-40B4-BE49-F238E27FC236}">
              <a16:creationId xmlns:a16="http://schemas.microsoft.com/office/drawing/2014/main" xmlns="" id="{4E03A18D-971F-4E5E-95DA-87F208D17DC4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>
          <a:extLst>
            <a:ext uri="{FF2B5EF4-FFF2-40B4-BE49-F238E27FC236}">
              <a16:creationId xmlns:a16="http://schemas.microsoft.com/office/drawing/2014/main" xmlns="" id="{0A5B02BE-50B0-4868-969B-2FF97B914460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>
          <a:extLst>
            <a:ext uri="{FF2B5EF4-FFF2-40B4-BE49-F238E27FC236}">
              <a16:creationId xmlns:a16="http://schemas.microsoft.com/office/drawing/2014/main" xmlns="" id="{25723273-5582-4C48-BA48-3EFD05495E9C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>
          <a:extLst>
            <a:ext uri="{FF2B5EF4-FFF2-40B4-BE49-F238E27FC236}">
              <a16:creationId xmlns:a16="http://schemas.microsoft.com/office/drawing/2014/main" xmlns="" id="{A02FCEE7-43BA-4BCB-8637-0AA109F6415F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>
          <a:extLst>
            <a:ext uri="{FF2B5EF4-FFF2-40B4-BE49-F238E27FC236}">
              <a16:creationId xmlns:a16="http://schemas.microsoft.com/office/drawing/2014/main" xmlns="" id="{1512A443-228B-40F9-B220-FCC59B07A8F8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>
          <a:extLst>
            <a:ext uri="{FF2B5EF4-FFF2-40B4-BE49-F238E27FC236}">
              <a16:creationId xmlns:a16="http://schemas.microsoft.com/office/drawing/2014/main" xmlns="" id="{133F243A-7BDA-45F8-9071-5C4784CF598C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>
          <a:extLst>
            <a:ext uri="{FF2B5EF4-FFF2-40B4-BE49-F238E27FC236}">
              <a16:creationId xmlns:a16="http://schemas.microsoft.com/office/drawing/2014/main" xmlns="" id="{509CADAF-AB22-4A3C-A972-9E4EBA83FEBE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>
          <a:extLst>
            <a:ext uri="{FF2B5EF4-FFF2-40B4-BE49-F238E27FC236}">
              <a16:creationId xmlns:a16="http://schemas.microsoft.com/office/drawing/2014/main" xmlns="" id="{FF651C4F-7317-4EF3-9B3C-0D0EB8A6D983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>
          <a:extLst>
            <a:ext uri="{FF2B5EF4-FFF2-40B4-BE49-F238E27FC236}">
              <a16:creationId xmlns:a16="http://schemas.microsoft.com/office/drawing/2014/main" xmlns="" id="{2FDC34C3-25FD-4345-8DCD-25F8C10D6FF8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>
          <a:extLst>
            <a:ext uri="{FF2B5EF4-FFF2-40B4-BE49-F238E27FC236}">
              <a16:creationId xmlns:a16="http://schemas.microsoft.com/office/drawing/2014/main" xmlns="" id="{84AA3DCD-FC7F-43DA-A2EE-432C5E1A818D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>
          <a:extLst>
            <a:ext uri="{FF2B5EF4-FFF2-40B4-BE49-F238E27FC236}">
              <a16:creationId xmlns:a16="http://schemas.microsoft.com/office/drawing/2014/main" xmlns="" id="{D1D3AA42-262D-4637-AF62-7CDFC4665779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>
          <a:extLst>
            <a:ext uri="{FF2B5EF4-FFF2-40B4-BE49-F238E27FC236}">
              <a16:creationId xmlns:a16="http://schemas.microsoft.com/office/drawing/2014/main" xmlns="" id="{F64BDAA0-DB2C-4E85-9156-D5D681FCABBA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>
          <a:extLst>
            <a:ext uri="{FF2B5EF4-FFF2-40B4-BE49-F238E27FC236}">
              <a16:creationId xmlns:a16="http://schemas.microsoft.com/office/drawing/2014/main" xmlns="" id="{FD072FE3-8CDE-444F-92E7-9F41D7FECD3D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>
          <a:extLst>
            <a:ext uri="{FF2B5EF4-FFF2-40B4-BE49-F238E27FC236}">
              <a16:creationId xmlns:a16="http://schemas.microsoft.com/office/drawing/2014/main" xmlns="" id="{056C8ED0-B3F4-4C71-B038-31D60CADCF69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>
          <a:extLst>
            <a:ext uri="{FF2B5EF4-FFF2-40B4-BE49-F238E27FC236}">
              <a16:creationId xmlns:a16="http://schemas.microsoft.com/office/drawing/2014/main" xmlns="" id="{1DFE1942-BD5B-4B6B-AAC3-3241A5E96FCF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>
          <a:extLst>
            <a:ext uri="{FF2B5EF4-FFF2-40B4-BE49-F238E27FC236}">
              <a16:creationId xmlns:a16="http://schemas.microsoft.com/office/drawing/2014/main" xmlns="" id="{EBC0E91C-0093-45E5-8483-91A201C9A9AE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>
          <a:extLst>
            <a:ext uri="{FF2B5EF4-FFF2-40B4-BE49-F238E27FC236}">
              <a16:creationId xmlns:a16="http://schemas.microsoft.com/office/drawing/2014/main" xmlns="" id="{4AC3E9A7-3516-4A16-B7E1-BFB7FA485736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>
          <a:extLst>
            <a:ext uri="{FF2B5EF4-FFF2-40B4-BE49-F238E27FC236}">
              <a16:creationId xmlns:a16="http://schemas.microsoft.com/office/drawing/2014/main" xmlns="" id="{A2A0CD4C-2507-46F3-B393-E1B4740B1623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>
          <a:extLst>
            <a:ext uri="{FF2B5EF4-FFF2-40B4-BE49-F238E27FC236}">
              <a16:creationId xmlns:a16="http://schemas.microsoft.com/office/drawing/2014/main" xmlns="" id="{F3C1FB58-6033-4EDE-9F96-7463C1CD9A7B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>
          <a:extLst>
            <a:ext uri="{FF2B5EF4-FFF2-40B4-BE49-F238E27FC236}">
              <a16:creationId xmlns:a16="http://schemas.microsoft.com/office/drawing/2014/main" xmlns="" id="{73E0E490-FCF7-44CE-B38C-0B94C7DC0777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>
          <a:extLst>
            <a:ext uri="{FF2B5EF4-FFF2-40B4-BE49-F238E27FC236}">
              <a16:creationId xmlns:a16="http://schemas.microsoft.com/office/drawing/2014/main" xmlns="" id="{C834B83F-E8F2-4C01-B651-9A7214CD5C07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>
          <a:extLst>
            <a:ext uri="{FF2B5EF4-FFF2-40B4-BE49-F238E27FC236}">
              <a16:creationId xmlns:a16="http://schemas.microsoft.com/office/drawing/2014/main" xmlns="" id="{79293595-4439-4415-B13C-A77FD3102560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>
          <a:extLst>
            <a:ext uri="{FF2B5EF4-FFF2-40B4-BE49-F238E27FC236}">
              <a16:creationId xmlns:a16="http://schemas.microsoft.com/office/drawing/2014/main" xmlns="" id="{5C790CDC-39A1-4263-ABC4-9275C29DCDC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>
          <a:extLst>
            <a:ext uri="{FF2B5EF4-FFF2-40B4-BE49-F238E27FC236}">
              <a16:creationId xmlns:a16="http://schemas.microsoft.com/office/drawing/2014/main" xmlns="" id="{C4219C28-2ACA-4321-9A20-4121EC293CF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>
          <a:extLst>
            <a:ext uri="{FF2B5EF4-FFF2-40B4-BE49-F238E27FC236}">
              <a16:creationId xmlns:a16="http://schemas.microsoft.com/office/drawing/2014/main" xmlns="" id="{78A47960-E1E6-43F3-BECE-99674A1AB9E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>
          <a:extLst>
            <a:ext uri="{FF2B5EF4-FFF2-40B4-BE49-F238E27FC236}">
              <a16:creationId xmlns:a16="http://schemas.microsoft.com/office/drawing/2014/main" xmlns="" id="{2C39F6B0-E1B4-4A58-8351-D0F9F5C27BB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>
          <a:extLst>
            <a:ext uri="{FF2B5EF4-FFF2-40B4-BE49-F238E27FC236}">
              <a16:creationId xmlns:a16="http://schemas.microsoft.com/office/drawing/2014/main" xmlns="" id="{C5FC90D7-8CEC-42AC-A422-F2B6F66E4C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>
          <a:extLst>
            <a:ext uri="{FF2B5EF4-FFF2-40B4-BE49-F238E27FC236}">
              <a16:creationId xmlns:a16="http://schemas.microsoft.com/office/drawing/2014/main" xmlns="" id="{7DAB6D66-76B6-4402-AA80-931672BD9E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>
          <a:extLst>
            <a:ext uri="{FF2B5EF4-FFF2-40B4-BE49-F238E27FC236}">
              <a16:creationId xmlns:a16="http://schemas.microsoft.com/office/drawing/2014/main" xmlns="" id="{F1387DA2-F86E-468B-8F3E-0AFA82D0C48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>
          <a:extLst>
            <a:ext uri="{FF2B5EF4-FFF2-40B4-BE49-F238E27FC236}">
              <a16:creationId xmlns:a16="http://schemas.microsoft.com/office/drawing/2014/main" xmlns="" id="{08FF88F4-BC1A-4235-9BFF-EABE711989A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>
          <a:extLst>
            <a:ext uri="{FF2B5EF4-FFF2-40B4-BE49-F238E27FC236}">
              <a16:creationId xmlns:a16="http://schemas.microsoft.com/office/drawing/2014/main" xmlns="" id="{3C4DC5FD-2405-4924-BD0F-9436265BC52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>
          <a:extLst>
            <a:ext uri="{FF2B5EF4-FFF2-40B4-BE49-F238E27FC236}">
              <a16:creationId xmlns:a16="http://schemas.microsoft.com/office/drawing/2014/main" xmlns="" id="{1BEF9E28-E5D4-4EA5-BDE0-BB88A5A2B07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>
          <a:extLst>
            <a:ext uri="{FF2B5EF4-FFF2-40B4-BE49-F238E27FC236}">
              <a16:creationId xmlns:a16="http://schemas.microsoft.com/office/drawing/2014/main" xmlns="" id="{8DA7A9C4-B5CF-4029-9D8B-B15F6EC0C5B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>
          <a:extLst>
            <a:ext uri="{FF2B5EF4-FFF2-40B4-BE49-F238E27FC236}">
              <a16:creationId xmlns:a16="http://schemas.microsoft.com/office/drawing/2014/main" xmlns="" id="{3C71794A-D186-44F1-8614-F63BA517152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>
          <a:extLst>
            <a:ext uri="{FF2B5EF4-FFF2-40B4-BE49-F238E27FC236}">
              <a16:creationId xmlns:a16="http://schemas.microsoft.com/office/drawing/2014/main" xmlns="" id="{E62968C3-9192-43B5-966A-62BCA50DAD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>
          <a:extLst>
            <a:ext uri="{FF2B5EF4-FFF2-40B4-BE49-F238E27FC236}">
              <a16:creationId xmlns:a16="http://schemas.microsoft.com/office/drawing/2014/main" xmlns="" id="{BA00223E-BE4B-4BB0-846B-33E68EBE517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>
          <a:extLst>
            <a:ext uri="{FF2B5EF4-FFF2-40B4-BE49-F238E27FC236}">
              <a16:creationId xmlns:a16="http://schemas.microsoft.com/office/drawing/2014/main" xmlns="" id="{C6682A1B-1172-44D9-80AB-3849A218C3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>
          <a:extLst>
            <a:ext uri="{FF2B5EF4-FFF2-40B4-BE49-F238E27FC236}">
              <a16:creationId xmlns:a16="http://schemas.microsoft.com/office/drawing/2014/main" xmlns="" id="{D09A9DDA-10B6-42C8-8253-7AC1C411FB3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>
          <a:extLst>
            <a:ext uri="{FF2B5EF4-FFF2-40B4-BE49-F238E27FC236}">
              <a16:creationId xmlns:a16="http://schemas.microsoft.com/office/drawing/2014/main" xmlns="" id="{0C18D272-4B78-4EFC-BCBD-7D9D94C1E6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>
          <a:extLst>
            <a:ext uri="{FF2B5EF4-FFF2-40B4-BE49-F238E27FC236}">
              <a16:creationId xmlns:a16="http://schemas.microsoft.com/office/drawing/2014/main" xmlns="" id="{5FE1631B-BF59-4845-9083-8109F92BB8F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>
          <a:extLst>
            <a:ext uri="{FF2B5EF4-FFF2-40B4-BE49-F238E27FC236}">
              <a16:creationId xmlns:a16="http://schemas.microsoft.com/office/drawing/2014/main" xmlns="" id="{81C86FDF-FA35-43AC-AF0A-519CDA23444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>
          <a:extLst>
            <a:ext uri="{FF2B5EF4-FFF2-40B4-BE49-F238E27FC236}">
              <a16:creationId xmlns:a16="http://schemas.microsoft.com/office/drawing/2014/main" xmlns="" id="{A1CE821E-91A0-48B1-A2D9-7E2292DAF3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>
          <a:extLst>
            <a:ext uri="{FF2B5EF4-FFF2-40B4-BE49-F238E27FC236}">
              <a16:creationId xmlns:a16="http://schemas.microsoft.com/office/drawing/2014/main" xmlns="" id="{C9C2996E-DB47-4FBB-BE3F-AB4935A6D3B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>
          <a:extLst>
            <a:ext uri="{FF2B5EF4-FFF2-40B4-BE49-F238E27FC236}">
              <a16:creationId xmlns:a16="http://schemas.microsoft.com/office/drawing/2014/main" xmlns="" id="{D8566E52-7845-4AAC-A044-E6501EDFA0A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>
          <a:extLst>
            <a:ext uri="{FF2B5EF4-FFF2-40B4-BE49-F238E27FC236}">
              <a16:creationId xmlns:a16="http://schemas.microsoft.com/office/drawing/2014/main" xmlns="" id="{DCDB705E-751E-4F21-83A7-F65A7937C48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>
          <a:extLst>
            <a:ext uri="{FF2B5EF4-FFF2-40B4-BE49-F238E27FC236}">
              <a16:creationId xmlns:a16="http://schemas.microsoft.com/office/drawing/2014/main" xmlns="" id="{4B060EFE-7882-4A56-BC37-0061CEDE098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>
          <a:extLst>
            <a:ext uri="{FF2B5EF4-FFF2-40B4-BE49-F238E27FC236}">
              <a16:creationId xmlns:a16="http://schemas.microsoft.com/office/drawing/2014/main" xmlns="" id="{D9DF9C9E-F8A6-47F6-9E23-76CBC757750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>
          <a:extLst>
            <a:ext uri="{FF2B5EF4-FFF2-40B4-BE49-F238E27FC236}">
              <a16:creationId xmlns:a16="http://schemas.microsoft.com/office/drawing/2014/main" xmlns="" id="{CA6B27B9-4A75-4D3E-979F-C02AB4FFEB2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>
          <a:extLst>
            <a:ext uri="{FF2B5EF4-FFF2-40B4-BE49-F238E27FC236}">
              <a16:creationId xmlns:a16="http://schemas.microsoft.com/office/drawing/2014/main" xmlns="" id="{240F09C5-F4F7-4DEA-8755-D43F8F64F46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>
          <a:extLst>
            <a:ext uri="{FF2B5EF4-FFF2-40B4-BE49-F238E27FC236}">
              <a16:creationId xmlns:a16="http://schemas.microsoft.com/office/drawing/2014/main" xmlns="" id="{54BF8A9C-D05D-478B-9E2F-B83EE9F389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>
          <a:extLst>
            <a:ext uri="{FF2B5EF4-FFF2-40B4-BE49-F238E27FC236}">
              <a16:creationId xmlns:a16="http://schemas.microsoft.com/office/drawing/2014/main" xmlns="" id="{ABCDC888-D250-493A-984C-C9B05A0E252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>
          <a:extLst>
            <a:ext uri="{FF2B5EF4-FFF2-40B4-BE49-F238E27FC236}">
              <a16:creationId xmlns:a16="http://schemas.microsoft.com/office/drawing/2014/main" xmlns="" id="{8496D6A5-EFCD-4C4C-A227-FA0763276FD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>
          <a:extLst>
            <a:ext uri="{FF2B5EF4-FFF2-40B4-BE49-F238E27FC236}">
              <a16:creationId xmlns:a16="http://schemas.microsoft.com/office/drawing/2014/main" xmlns="" id="{0C39EF61-FB42-406D-A650-063E038B1A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>
          <a:extLst>
            <a:ext uri="{FF2B5EF4-FFF2-40B4-BE49-F238E27FC236}">
              <a16:creationId xmlns:a16="http://schemas.microsoft.com/office/drawing/2014/main" xmlns="" id="{BFE084D0-22AA-46D6-BFE0-CD2902C15C2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>
          <a:extLst>
            <a:ext uri="{FF2B5EF4-FFF2-40B4-BE49-F238E27FC236}">
              <a16:creationId xmlns:a16="http://schemas.microsoft.com/office/drawing/2014/main" xmlns="" id="{17EF6390-1634-4412-A8FB-8264D4EA16B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>
          <a:extLst>
            <a:ext uri="{FF2B5EF4-FFF2-40B4-BE49-F238E27FC236}">
              <a16:creationId xmlns:a16="http://schemas.microsoft.com/office/drawing/2014/main" xmlns="" id="{F8BCC666-964D-4D38-B37A-7A6D6C4DF96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>
          <a:extLst>
            <a:ext uri="{FF2B5EF4-FFF2-40B4-BE49-F238E27FC236}">
              <a16:creationId xmlns:a16="http://schemas.microsoft.com/office/drawing/2014/main" xmlns="" id="{BFFF6284-E506-4A86-9F13-1A4E9EE1FC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>
          <a:extLst>
            <a:ext uri="{FF2B5EF4-FFF2-40B4-BE49-F238E27FC236}">
              <a16:creationId xmlns:a16="http://schemas.microsoft.com/office/drawing/2014/main" xmlns="" id="{52A83649-0262-4969-A667-AD884DF57D6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>
          <a:extLst>
            <a:ext uri="{FF2B5EF4-FFF2-40B4-BE49-F238E27FC236}">
              <a16:creationId xmlns:a16="http://schemas.microsoft.com/office/drawing/2014/main" xmlns="" id="{7A8E8B8B-D1B2-4DE3-ADA7-4FAEAFDE9C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>
          <a:extLst>
            <a:ext uri="{FF2B5EF4-FFF2-40B4-BE49-F238E27FC236}">
              <a16:creationId xmlns:a16="http://schemas.microsoft.com/office/drawing/2014/main" xmlns="" id="{5E2116D1-C568-4F27-9114-1FCFA753E78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>
          <a:extLst>
            <a:ext uri="{FF2B5EF4-FFF2-40B4-BE49-F238E27FC236}">
              <a16:creationId xmlns:a16="http://schemas.microsoft.com/office/drawing/2014/main" xmlns="" id="{390219F1-57A5-4570-AB7A-D00D5A681A8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>
          <a:extLst>
            <a:ext uri="{FF2B5EF4-FFF2-40B4-BE49-F238E27FC236}">
              <a16:creationId xmlns:a16="http://schemas.microsoft.com/office/drawing/2014/main" xmlns="" id="{16E8D535-351A-473B-8D5B-27DD132D54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>
          <a:extLst>
            <a:ext uri="{FF2B5EF4-FFF2-40B4-BE49-F238E27FC236}">
              <a16:creationId xmlns:a16="http://schemas.microsoft.com/office/drawing/2014/main" xmlns="" id="{2883DA94-2F16-45FA-A9FD-3D71B4229F2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>
          <a:extLst>
            <a:ext uri="{FF2B5EF4-FFF2-40B4-BE49-F238E27FC236}">
              <a16:creationId xmlns:a16="http://schemas.microsoft.com/office/drawing/2014/main" xmlns="" id="{B89768EB-593F-4148-ADD3-A1EF2C14F6C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>
          <a:extLst>
            <a:ext uri="{FF2B5EF4-FFF2-40B4-BE49-F238E27FC236}">
              <a16:creationId xmlns:a16="http://schemas.microsoft.com/office/drawing/2014/main" xmlns="" id="{7349F4C7-F08D-4CAF-8E4F-73D1DB1A9D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>
          <a:extLst>
            <a:ext uri="{FF2B5EF4-FFF2-40B4-BE49-F238E27FC236}">
              <a16:creationId xmlns:a16="http://schemas.microsoft.com/office/drawing/2014/main" xmlns="" id="{A09BEDBF-9A21-4E20-B90F-7AF58C3D35C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>
          <a:extLst>
            <a:ext uri="{FF2B5EF4-FFF2-40B4-BE49-F238E27FC236}">
              <a16:creationId xmlns:a16="http://schemas.microsoft.com/office/drawing/2014/main" xmlns="" id="{C32E7721-CDD5-401D-803F-F1F0AF58E7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>
          <a:extLst>
            <a:ext uri="{FF2B5EF4-FFF2-40B4-BE49-F238E27FC236}">
              <a16:creationId xmlns:a16="http://schemas.microsoft.com/office/drawing/2014/main" xmlns="" id="{D4354B02-E1B7-45F0-B7D7-7167EA73A80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>
          <a:extLst>
            <a:ext uri="{FF2B5EF4-FFF2-40B4-BE49-F238E27FC236}">
              <a16:creationId xmlns:a16="http://schemas.microsoft.com/office/drawing/2014/main" xmlns="" id="{C82CEB0F-2C4F-4A98-A460-1125F689563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>
          <a:extLst>
            <a:ext uri="{FF2B5EF4-FFF2-40B4-BE49-F238E27FC236}">
              <a16:creationId xmlns:a16="http://schemas.microsoft.com/office/drawing/2014/main" xmlns="" id="{BF57671E-E057-499D-8C45-F96B36DF771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>
          <a:extLst>
            <a:ext uri="{FF2B5EF4-FFF2-40B4-BE49-F238E27FC236}">
              <a16:creationId xmlns:a16="http://schemas.microsoft.com/office/drawing/2014/main" xmlns="" id="{A43290DB-A100-4BBE-91A4-534F5CE8D67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>
          <a:extLst>
            <a:ext uri="{FF2B5EF4-FFF2-40B4-BE49-F238E27FC236}">
              <a16:creationId xmlns:a16="http://schemas.microsoft.com/office/drawing/2014/main" xmlns="" id="{995E06B5-3A4A-4AF3-ACF9-F6D7612A471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>
          <a:extLst>
            <a:ext uri="{FF2B5EF4-FFF2-40B4-BE49-F238E27FC236}">
              <a16:creationId xmlns:a16="http://schemas.microsoft.com/office/drawing/2014/main" xmlns="" id="{2255B933-F5A7-4B9E-925F-3A0FADD25B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>
          <a:extLst>
            <a:ext uri="{FF2B5EF4-FFF2-40B4-BE49-F238E27FC236}">
              <a16:creationId xmlns:a16="http://schemas.microsoft.com/office/drawing/2014/main" xmlns="" id="{B96C52BD-0FBA-4962-BA71-46FD50D1919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>
          <a:extLst>
            <a:ext uri="{FF2B5EF4-FFF2-40B4-BE49-F238E27FC236}">
              <a16:creationId xmlns:a16="http://schemas.microsoft.com/office/drawing/2014/main" xmlns="" id="{0406C637-664B-4D09-8FE3-F6A171F173E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>
          <a:extLst>
            <a:ext uri="{FF2B5EF4-FFF2-40B4-BE49-F238E27FC236}">
              <a16:creationId xmlns:a16="http://schemas.microsoft.com/office/drawing/2014/main" xmlns="" id="{0ED66E36-E4FD-41DB-B092-023C3DE4ED2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>
          <a:extLst>
            <a:ext uri="{FF2B5EF4-FFF2-40B4-BE49-F238E27FC236}">
              <a16:creationId xmlns:a16="http://schemas.microsoft.com/office/drawing/2014/main" xmlns="" id="{E9665A78-6F4B-440A-A452-20FB25491E6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>
          <a:extLst>
            <a:ext uri="{FF2B5EF4-FFF2-40B4-BE49-F238E27FC236}">
              <a16:creationId xmlns:a16="http://schemas.microsoft.com/office/drawing/2014/main" xmlns="" id="{9C4BE8A7-C9B3-45B2-8656-F7EDB61C748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>
          <a:extLst>
            <a:ext uri="{FF2B5EF4-FFF2-40B4-BE49-F238E27FC236}">
              <a16:creationId xmlns:a16="http://schemas.microsoft.com/office/drawing/2014/main" xmlns="" id="{7014C359-24C7-4805-B306-4FBD14B1F52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>
          <a:extLst>
            <a:ext uri="{FF2B5EF4-FFF2-40B4-BE49-F238E27FC236}">
              <a16:creationId xmlns:a16="http://schemas.microsoft.com/office/drawing/2014/main" xmlns="" id="{2CE4B272-05C6-4D67-A2A6-CF056E22939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>
          <a:extLst>
            <a:ext uri="{FF2B5EF4-FFF2-40B4-BE49-F238E27FC236}">
              <a16:creationId xmlns:a16="http://schemas.microsoft.com/office/drawing/2014/main" xmlns="" id="{8DD512A3-24B1-458A-AF33-27424BBFAB8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>
          <a:extLst>
            <a:ext uri="{FF2B5EF4-FFF2-40B4-BE49-F238E27FC236}">
              <a16:creationId xmlns:a16="http://schemas.microsoft.com/office/drawing/2014/main" xmlns="" id="{1C21C784-38C3-44D2-ADC7-61C96C5778B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>
          <a:extLst>
            <a:ext uri="{FF2B5EF4-FFF2-40B4-BE49-F238E27FC236}">
              <a16:creationId xmlns:a16="http://schemas.microsoft.com/office/drawing/2014/main" xmlns="" id="{F0DFC8E5-4D09-4A3C-8E11-1F89D199B21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>
          <a:extLst>
            <a:ext uri="{FF2B5EF4-FFF2-40B4-BE49-F238E27FC236}">
              <a16:creationId xmlns:a16="http://schemas.microsoft.com/office/drawing/2014/main" xmlns="" id="{D70E7DFD-83AD-42B0-B715-F295073B686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>
          <a:extLst>
            <a:ext uri="{FF2B5EF4-FFF2-40B4-BE49-F238E27FC236}">
              <a16:creationId xmlns:a16="http://schemas.microsoft.com/office/drawing/2014/main" xmlns="" id="{7B89C222-72E5-44E0-9A56-94B3D8EE8E5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>
          <a:extLst>
            <a:ext uri="{FF2B5EF4-FFF2-40B4-BE49-F238E27FC236}">
              <a16:creationId xmlns:a16="http://schemas.microsoft.com/office/drawing/2014/main" xmlns="" id="{9A97C7D9-D6AD-49E2-B8B4-7B9A04A8442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>
          <a:extLst>
            <a:ext uri="{FF2B5EF4-FFF2-40B4-BE49-F238E27FC236}">
              <a16:creationId xmlns:a16="http://schemas.microsoft.com/office/drawing/2014/main" xmlns="" id="{F6195616-FD5F-4584-BC81-3025D85B5AD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>
          <a:extLst>
            <a:ext uri="{FF2B5EF4-FFF2-40B4-BE49-F238E27FC236}">
              <a16:creationId xmlns:a16="http://schemas.microsoft.com/office/drawing/2014/main" xmlns="" id="{CD87EF54-D6D8-4D5B-8F65-BFA5E714F2A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>
          <a:extLst>
            <a:ext uri="{FF2B5EF4-FFF2-40B4-BE49-F238E27FC236}">
              <a16:creationId xmlns:a16="http://schemas.microsoft.com/office/drawing/2014/main" xmlns="" id="{267E2BA2-0D71-485D-954E-8E71D7D6A51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>
          <a:extLst>
            <a:ext uri="{FF2B5EF4-FFF2-40B4-BE49-F238E27FC236}">
              <a16:creationId xmlns:a16="http://schemas.microsoft.com/office/drawing/2014/main" xmlns="" id="{9E918E99-E043-4561-8201-49AF5223F1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>
          <a:extLst>
            <a:ext uri="{FF2B5EF4-FFF2-40B4-BE49-F238E27FC236}">
              <a16:creationId xmlns:a16="http://schemas.microsoft.com/office/drawing/2014/main" xmlns="" id="{DB92F502-E1E6-4AFE-8F60-E3B8C4C7457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>
          <a:extLst>
            <a:ext uri="{FF2B5EF4-FFF2-40B4-BE49-F238E27FC236}">
              <a16:creationId xmlns:a16="http://schemas.microsoft.com/office/drawing/2014/main" xmlns="" id="{9E5CD41E-9799-4CF5-B283-F12D431E43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>
          <a:extLst>
            <a:ext uri="{FF2B5EF4-FFF2-40B4-BE49-F238E27FC236}">
              <a16:creationId xmlns:a16="http://schemas.microsoft.com/office/drawing/2014/main" xmlns="" id="{066CADF7-13ED-454D-BC8F-CDDC8108D43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>
          <a:extLst>
            <a:ext uri="{FF2B5EF4-FFF2-40B4-BE49-F238E27FC236}">
              <a16:creationId xmlns:a16="http://schemas.microsoft.com/office/drawing/2014/main" xmlns="" id="{97CE0E8B-9208-47FB-B7F0-9A0C0C86468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>
          <a:extLst>
            <a:ext uri="{FF2B5EF4-FFF2-40B4-BE49-F238E27FC236}">
              <a16:creationId xmlns:a16="http://schemas.microsoft.com/office/drawing/2014/main" xmlns="" id="{4332009B-BA48-4762-8417-D580816310B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>
          <a:extLst>
            <a:ext uri="{FF2B5EF4-FFF2-40B4-BE49-F238E27FC236}">
              <a16:creationId xmlns:a16="http://schemas.microsoft.com/office/drawing/2014/main" xmlns="" id="{3B615272-E129-43CC-8803-AE0177EC615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>
          <a:extLst>
            <a:ext uri="{FF2B5EF4-FFF2-40B4-BE49-F238E27FC236}">
              <a16:creationId xmlns:a16="http://schemas.microsoft.com/office/drawing/2014/main" xmlns="" id="{2BBCC9BF-D90D-46D4-A2EC-2930CC08F8E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>
          <a:extLst>
            <a:ext uri="{FF2B5EF4-FFF2-40B4-BE49-F238E27FC236}">
              <a16:creationId xmlns:a16="http://schemas.microsoft.com/office/drawing/2014/main" xmlns="" id="{36676437-8FDA-4E34-8B28-74E983BB7E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>
          <a:extLst>
            <a:ext uri="{FF2B5EF4-FFF2-40B4-BE49-F238E27FC236}">
              <a16:creationId xmlns:a16="http://schemas.microsoft.com/office/drawing/2014/main" xmlns="" id="{FF2D7F0F-F527-4965-9BAF-0ED8AA1426E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>
          <a:extLst>
            <a:ext uri="{FF2B5EF4-FFF2-40B4-BE49-F238E27FC236}">
              <a16:creationId xmlns:a16="http://schemas.microsoft.com/office/drawing/2014/main" xmlns="" id="{2A176E96-7ADD-4194-BDE1-EEBE2D84976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>
          <a:extLst>
            <a:ext uri="{FF2B5EF4-FFF2-40B4-BE49-F238E27FC236}">
              <a16:creationId xmlns:a16="http://schemas.microsoft.com/office/drawing/2014/main" xmlns="" id="{EAEAD1C1-36E1-46D2-B700-F2CF7FCF300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>
          <a:extLst>
            <a:ext uri="{FF2B5EF4-FFF2-40B4-BE49-F238E27FC236}">
              <a16:creationId xmlns:a16="http://schemas.microsoft.com/office/drawing/2014/main" xmlns="" id="{84FEF2F5-0759-42A6-BF67-D28AE78385A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>
          <a:extLst>
            <a:ext uri="{FF2B5EF4-FFF2-40B4-BE49-F238E27FC236}">
              <a16:creationId xmlns:a16="http://schemas.microsoft.com/office/drawing/2014/main" xmlns="" id="{54DD6ECA-8C3E-42A3-A0AF-F6E74529494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>
          <a:extLst>
            <a:ext uri="{FF2B5EF4-FFF2-40B4-BE49-F238E27FC236}">
              <a16:creationId xmlns:a16="http://schemas.microsoft.com/office/drawing/2014/main" xmlns="" id="{9935CC46-80FE-40B0-9B0E-46EDF63ABD6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>
          <a:extLst>
            <a:ext uri="{FF2B5EF4-FFF2-40B4-BE49-F238E27FC236}">
              <a16:creationId xmlns:a16="http://schemas.microsoft.com/office/drawing/2014/main" xmlns="" id="{88678928-FD55-45C8-83C8-D35A5402252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>
          <a:extLst>
            <a:ext uri="{FF2B5EF4-FFF2-40B4-BE49-F238E27FC236}">
              <a16:creationId xmlns:a16="http://schemas.microsoft.com/office/drawing/2014/main" xmlns="" id="{252F50AD-1A2C-470D-AFEA-97B92D599EB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>
          <a:extLst>
            <a:ext uri="{FF2B5EF4-FFF2-40B4-BE49-F238E27FC236}">
              <a16:creationId xmlns:a16="http://schemas.microsoft.com/office/drawing/2014/main" xmlns="" id="{6BFA4B3B-B8BF-4504-8DC0-75B734CDD73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>
          <a:extLst>
            <a:ext uri="{FF2B5EF4-FFF2-40B4-BE49-F238E27FC236}">
              <a16:creationId xmlns:a16="http://schemas.microsoft.com/office/drawing/2014/main" xmlns="" id="{01207A05-8906-4948-8F49-47327B41A08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>
          <a:extLst>
            <a:ext uri="{FF2B5EF4-FFF2-40B4-BE49-F238E27FC236}">
              <a16:creationId xmlns:a16="http://schemas.microsoft.com/office/drawing/2014/main" xmlns="" id="{6ECA00FE-CBA1-49CD-B884-53C1C8216D6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>
          <a:extLst>
            <a:ext uri="{FF2B5EF4-FFF2-40B4-BE49-F238E27FC236}">
              <a16:creationId xmlns:a16="http://schemas.microsoft.com/office/drawing/2014/main" xmlns="" id="{09EEB7D1-FA3F-42CA-8FF6-4E175B22B4C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>
          <a:extLst>
            <a:ext uri="{FF2B5EF4-FFF2-40B4-BE49-F238E27FC236}">
              <a16:creationId xmlns:a16="http://schemas.microsoft.com/office/drawing/2014/main" xmlns="" id="{4C680711-D654-4A7E-923F-AA6B6D0278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>
          <a:extLst>
            <a:ext uri="{FF2B5EF4-FFF2-40B4-BE49-F238E27FC236}">
              <a16:creationId xmlns:a16="http://schemas.microsoft.com/office/drawing/2014/main" xmlns="" id="{AF3C710F-9BAD-4F53-B75E-4773F2F76F5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>
          <a:extLst>
            <a:ext uri="{FF2B5EF4-FFF2-40B4-BE49-F238E27FC236}">
              <a16:creationId xmlns:a16="http://schemas.microsoft.com/office/drawing/2014/main" xmlns="" id="{01A47B2D-273A-47F6-BA34-36769CF96F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>
          <a:extLst>
            <a:ext uri="{FF2B5EF4-FFF2-40B4-BE49-F238E27FC236}">
              <a16:creationId xmlns:a16="http://schemas.microsoft.com/office/drawing/2014/main" xmlns="" id="{1D5B5475-0B04-441D-82B7-C768117F70E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>
          <a:extLst>
            <a:ext uri="{FF2B5EF4-FFF2-40B4-BE49-F238E27FC236}">
              <a16:creationId xmlns:a16="http://schemas.microsoft.com/office/drawing/2014/main" xmlns="" id="{EC2D141A-6FFE-42B8-AE08-F6633A74D57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>
          <a:extLst>
            <a:ext uri="{FF2B5EF4-FFF2-40B4-BE49-F238E27FC236}">
              <a16:creationId xmlns:a16="http://schemas.microsoft.com/office/drawing/2014/main" xmlns="" id="{A744DB33-BC75-497C-9BE3-4D0DC846FCF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>
          <a:extLst>
            <a:ext uri="{FF2B5EF4-FFF2-40B4-BE49-F238E27FC236}">
              <a16:creationId xmlns:a16="http://schemas.microsoft.com/office/drawing/2014/main" xmlns="" id="{9BF11952-043B-4134-B576-3F9D0969F77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>
          <a:extLst>
            <a:ext uri="{FF2B5EF4-FFF2-40B4-BE49-F238E27FC236}">
              <a16:creationId xmlns:a16="http://schemas.microsoft.com/office/drawing/2014/main" xmlns="" id="{B47E17FB-A089-46D3-BFE6-C4D5FA478F8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>
          <a:extLst>
            <a:ext uri="{FF2B5EF4-FFF2-40B4-BE49-F238E27FC236}">
              <a16:creationId xmlns:a16="http://schemas.microsoft.com/office/drawing/2014/main" xmlns="" id="{E0126389-197D-43DE-A29C-146AC7CA8B4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>
          <a:extLst>
            <a:ext uri="{FF2B5EF4-FFF2-40B4-BE49-F238E27FC236}">
              <a16:creationId xmlns:a16="http://schemas.microsoft.com/office/drawing/2014/main" xmlns="" id="{E3A0EA4E-B334-400D-B03F-119D846DE4B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>
          <a:extLst>
            <a:ext uri="{FF2B5EF4-FFF2-40B4-BE49-F238E27FC236}">
              <a16:creationId xmlns:a16="http://schemas.microsoft.com/office/drawing/2014/main" xmlns="" id="{97C1BFE8-86F2-4601-8673-32D161E667A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>
          <a:extLst>
            <a:ext uri="{FF2B5EF4-FFF2-40B4-BE49-F238E27FC236}">
              <a16:creationId xmlns:a16="http://schemas.microsoft.com/office/drawing/2014/main" xmlns="" id="{B352C6F4-524F-452E-AE93-51F4011E59A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>
          <a:extLst>
            <a:ext uri="{FF2B5EF4-FFF2-40B4-BE49-F238E27FC236}">
              <a16:creationId xmlns:a16="http://schemas.microsoft.com/office/drawing/2014/main" xmlns="" id="{F3F3F210-10EB-4FCE-A746-DC44EC02C99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>
          <a:extLst>
            <a:ext uri="{FF2B5EF4-FFF2-40B4-BE49-F238E27FC236}">
              <a16:creationId xmlns:a16="http://schemas.microsoft.com/office/drawing/2014/main" xmlns="" id="{8EBF2108-CDA1-402B-919D-D7A6C0EC46E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>
          <a:extLst>
            <a:ext uri="{FF2B5EF4-FFF2-40B4-BE49-F238E27FC236}">
              <a16:creationId xmlns:a16="http://schemas.microsoft.com/office/drawing/2014/main" xmlns="" id="{C3EBBD8A-4300-4610-9053-F46AC4F1B7C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>
          <a:extLst>
            <a:ext uri="{FF2B5EF4-FFF2-40B4-BE49-F238E27FC236}">
              <a16:creationId xmlns:a16="http://schemas.microsoft.com/office/drawing/2014/main" xmlns="" id="{6C6F5ADF-2DF6-4A7A-A366-5CD9F728F95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>
          <a:extLst>
            <a:ext uri="{FF2B5EF4-FFF2-40B4-BE49-F238E27FC236}">
              <a16:creationId xmlns:a16="http://schemas.microsoft.com/office/drawing/2014/main" xmlns="" id="{E2DEE318-2F67-419F-AA30-36CFEA0F515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>
          <a:extLst>
            <a:ext uri="{FF2B5EF4-FFF2-40B4-BE49-F238E27FC236}">
              <a16:creationId xmlns:a16="http://schemas.microsoft.com/office/drawing/2014/main" xmlns="" id="{52C3245B-9A80-4923-80F0-E0EA39C181F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>
          <a:extLst>
            <a:ext uri="{FF2B5EF4-FFF2-40B4-BE49-F238E27FC236}">
              <a16:creationId xmlns:a16="http://schemas.microsoft.com/office/drawing/2014/main" xmlns="" id="{91448389-E63F-4442-B09E-DFE8188C010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>
          <a:extLst>
            <a:ext uri="{FF2B5EF4-FFF2-40B4-BE49-F238E27FC236}">
              <a16:creationId xmlns:a16="http://schemas.microsoft.com/office/drawing/2014/main" xmlns="" id="{1B3324C4-5E81-4C56-9C0D-78934C592E3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>
          <a:extLst>
            <a:ext uri="{FF2B5EF4-FFF2-40B4-BE49-F238E27FC236}">
              <a16:creationId xmlns:a16="http://schemas.microsoft.com/office/drawing/2014/main" xmlns="" id="{A26A32C8-2172-479C-9961-898D965C4EB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>
          <a:extLst>
            <a:ext uri="{FF2B5EF4-FFF2-40B4-BE49-F238E27FC236}">
              <a16:creationId xmlns:a16="http://schemas.microsoft.com/office/drawing/2014/main" xmlns="" id="{82368076-A166-46DC-83A7-AB602859736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>
          <a:extLst>
            <a:ext uri="{FF2B5EF4-FFF2-40B4-BE49-F238E27FC236}">
              <a16:creationId xmlns:a16="http://schemas.microsoft.com/office/drawing/2014/main" xmlns="" id="{04B3BF5A-01F8-410B-B394-70CF6A16564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>
          <a:extLst>
            <a:ext uri="{FF2B5EF4-FFF2-40B4-BE49-F238E27FC236}">
              <a16:creationId xmlns:a16="http://schemas.microsoft.com/office/drawing/2014/main" xmlns="" id="{3F684C6F-4209-45A7-8B4B-52F4A04C3C3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>
          <a:extLst>
            <a:ext uri="{FF2B5EF4-FFF2-40B4-BE49-F238E27FC236}">
              <a16:creationId xmlns:a16="http://schemas.microsoft.com/office/drawing/2014/main" xmlns="" id="{B908C427-5FC1-4ED9-AC85-50AC8887316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>
          <a:extLst>
            <a:ext uri="{FF2B5EF4-FFF2-40B4-BE49-F238E27FC236}">
              <a16:creationId xmlns:a16="http://schemas.microsoft.com/office/drawing/2014/main" xmlns="" id="{2BE93BC2-10A5-41DF-B8AD-427A5586411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>
          <a:extLst>
            <a:ext uri="{FF2B5EF4-FFF2-40B4-BE49-F238E27FC236}">
              <a16:creationId xmlns:a16="http://schemas.microsoft.com/office/drawing/2014/main" xmlns="" id="{A8559F21-016F-4F3A-8001-336A3F8120B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>
          <a:extLst>
            <a:ext uri="{FF2B5EF4-FFF2-40B4-BE49-F238E27FC236}">
              <a16:creationId xmlns:a16="http://schemas.microsoft.com/office/drawing/2014/main" xmlns="" id="{358F7880-4098-4F21-9EA5-1E06B24EDC8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>
          <a:extLst>
            <a:ext uri="{FF2B5EF4-FFF2-40B4-BE49-F238E27FC236}">
              <a16:creationId xmlns:a16="http://schemas.microsoft.com/office/drawing/2014/main" xmlns="" id="{03E48CA1-9B88-434B-BE09-92E6E9BC4F5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>
          <a:extLst>
            <a:ext uri="{FF2B5EF4-FFF2-40B4-BE49-F238E27FC236}">
              <a16:creationId xmlns:a16="http://schemas.microsoft.com/office/drawing/2014/main" xmlns="" id="{70EF500F-7BEE-4593-8B0A-A928C55F78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>
          <a:extLst>
            <a:ext uri="{FF2B5EF4-FFF2-40B4-BE49-F238E27FC236}">
              <a16:creationId xmlns:a16="http://schemas.microsoft.com/office/drawing/2014/main" xmlns="" id="{7792451D-A3C1-4D44-ADF9-A6BFCB9F188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>
          <a:extLst>
            <a:ext uri="{FF2B5EF4-FFF2-40B4-BE49-F238E27FC236}">
              <a16:creationId xmlns:a16="http://schemas.microsoft.com/office/drawing/2014/main" xmlns="" id="{327F2EF1-5575-402F-AAE1-4C43F544FA0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>
          <a:extLst>
            <a:ext uri="{FF2B5EF4-FFF2-40B4-BE49-F238E27FC236}">
              <a16:creationId xmlns:a16="http://schemas.microsoft.com/office/drawing/2014/main" xmlns="" id="{DEF0A579-2196-43AE-8B05-8592803C62D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>
          <a:extLst>
            <a:ext uri="{FF2B5EF4-FFF2-40B4-BE49-F238E27FC236}">
              <a16:creationId xmlns:a16="http://schemas.microsoft.com/office/drawing/2014/main" xmlns="" id="{FD0683CC-236C-41E2-B011-0810DBC17AA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>
          <a:extLst>
            <a:ext uri="{FF2B5EF4-FFF2-40B4-BE49-F238E27FC236}">
              <a16:creationId xmlns:a16="http://schemas.microsoft.com/office/drawing/2014/main" xmlns="" id="{B5FCE582-0FCB-4489-89DA-2895E5CEB3A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>
          <a:extLst>
            <a:ext uri="{FF2B5EF4-FFF2-40B4-BE49-F238E27FC236}">
              <a16:creationId xmlns:a16="http://schemas.microsoft.com/office/drawing/2014/main" xmlns="" id="{C84AF7C3-BD1D-4E88-BF71-E0B25038895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>
          <a:extLst>
            <a:ext uri="{FF2B5EF4-FFF2-40B4-BE49-F238E27FC236}">
              <a16:creationId xmlns:a16="http://schemas.microsoft.com/office/drawing/2014/main" xmlns="" id="{3800DF07-3DEE-46DA-8748-5D25EBEAA6B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>
          <a:extLst>
            <a:ext uri="{FF2B5EF4-FFF2-40B4-BE49-F238E27FC236}">
              <a16:creationId xmlns:a16="http://schemas.microsoft.com/office/drawing/2014/main" xmlns="" id="{CB9C3B7C-A38E-4FAB-89C1-BCA5EE1914D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>
          <a:extLst>
            <a:ext uri="{FF2B5EF4-FFF2-40B4-BE49-F238E27FC236}">
              <a16:creationId xmlns:a16="http://schemas.microsoft.com/office/drawing/2014/main" xmlns="" id="{9CE1286A-B54B-435C-B232-6251AA0837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>
          <a:extLst>
            <a:ext uri="{FF2B5EF4-FFF2-40B4-BE49-F238E27FC236}">
              <a16:creationId xmlns:a16="http://schemas.microsoft.com/office/drawing/2014/main" xmlns="" id="{39045234-F2FD-4586-8AB9-5EABA46BF2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>
          <a:extLst>
            <a:ext uri="{FF2B5EF4-FFF2-40B4-BE49-F238E27FC236}">
              <a16:creationId xmlns:a16="http://schemas.microsoft.com/office/drawing/2014/main" xmlns="" id="{4A916CE9-DB3A-485A-AC80-045282B9489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>
          <a:extLst>
            <a:ext uri="{FF2B5EF4-FFF2-40B4-BE49-F238E27FC236}">
              <a16:creationId xmlns:a16="http://schemas.microsoft.com/office/drawing/2014/main" xmlns="" id="{744EA0C6-631A-4D27-909F-13F5946B055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>
          <a:extLst>
            <a:ext uri="{FF2B5EF4-FFF2-40B4-BE49-F238E27FC236}">
              <a16:creationId xmlns:a16="http://schemas.microsoft.com/office/drawing/2014/main" xmlns="" id="{C3906F95-771F-45DC-A4CA-AA3C33E37C8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>
          <a:extLst>
            <a:ext uri="{FF2B5EF4-FFF2-40B4-BE49-F238E27FC236}">
              <a16:creationId xmlns:a16="http://schemas.microsoft.com/office/drawing/2014/main" xmlns="" id="{6D4C8D06-B874-4ACA-8F01-EA17A168CFB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>
          <a:extLst>
            <a:ext uri="{FF2B5EF4-FFF2-40B4-BE49-F238E27FC236}">
              <a16:creationId xmlns:a16="http://schemas.microsoft.com/office/drawing/2014/main" xmlns="" id="{6B9BA947-AF0E-4B82-81D8-A5D4067CD7C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>
          <a:extLst>
            <a:ext uri="{FF2B5EF4-FFF2-40B4-BE49-F238E27FC236}">
              <a16:creationId xmlns:a16="http://schemas.microsoft.com/office/drawing/2014/main" xmlns="" id="{31C2CAB7-54E2-4E7B-843F-CEFEEA82CBD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>
          <a:extLst>
            <a:ext uri="{FF2B5EF4-FFF2-40B4-BE49-F238E27FC236}">
              <a16:creationId xmlns:a16="http://schemas.microsoft.com/office/drawing/2014/main" xmlns="" id="{7AD99B05-CE33-405E-B78E-5D84D6B3847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>
          <a:extLst>
            <a:ext uri="{FF2B5EF4-FFF2-40B4-BE49-F238E27FC236}">
              <a16:creationId xmlns:a16="http://schemas.microsoft.com/office/drawing/2014/main" xmlns="" id="{379937BE-BB6D-4138-94DF-5ACA2A0AA14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>
          <a:extLst>
            <a:ext uri="{FF2B5EF4-FFF2-40B4-BE49-F238E27FC236}">
              <a16:creationId xmlns:a16="http://schemas.microsoft.com/office/drawing/2014/main" xmlns="" id="{0B46314E-4D50-44B6-878F-52E006D187E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>
          <a:extLst>
            <a:ext uri="{FF2B5EF4-FFF2-40B4-BE49-F238E27FC236}">
              <a16:creationId xmlns:a16="http://schemas.microsoft.com/office/drawing/2014/main" xmlns="" id="{9CA645B0-CE31-41C3-BB95-FD6BD6431B2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>
          <a:extLst>
            <a:ext uri="{FF2B5EF4-FFF2-40B4-BE49-F238E27FC236}">
              <a16:creationId xmlns:a16="http://schemas.microsoft.com/office/drawing/2014/main" xmlns="" id="{16604589-2C60-4E7B-AE4B-2FF7BDA341D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>
          <a:extLst>
            <a:ext uri="{FF2B5EF4-FFF2-40B4-BE49-F238E27FC236}">
              <a16:creationId xmlns:a16="http://schemas.microsoft.com/office/drawing/2014/main" xmlns="" id="{C2451A26-6A86-4C81-88E4-D16CC78FAB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>
          <a:extLst>
            <a:ext uri="{FF2B5EF4-FFF2-40B4-BE49-F238E27FC236}">
              <a16:creationId xmlns:a16="http://schemas.microsoft.com/office/drawing/2014/main" xmlns="" id="{7144FAF7-0016-493C-B332-A46BC631CEC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>
          <a:extLst>
            <a:ext uri="{FF2B5EF4-FFF2-40B4-BE49-F238E27FC236}">
              <a16:creationId xmlns:a16="http://schemas.microsoft.com/office/drawing/2014/main" xmlns="" id="{D70CBEDA-B409-4575-928A-BBAD065F3B9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>
          <a:extLst>
            <a:ext uri="{FF2B5EF4-FFF2-40B4-BE49-F238E27FC236}">
              <a16:creationId xmlns:a16="http://schemas.microsoft.com/office/drawing/2014/main" xmlns="" id="{80137F55-0256-42A4-B056-CA0CB43181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>
          <a:extLst>
            <a:ext uri="{FF2B5EF4-FFF2-40B4-BE49-F238E27FC236}">
              <a16:creationId xmlns:a16="http://schemas.microsoft.com/office/drawing/2014/main" xmlns="" id="{3D380112-7A86-40C6-AEAB-32C6EB5D73A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>
          <a:extLst>
            <a:ext uri="{FF2B5EF4-FFF2-40B4-BE49-F238E27FC236}">
              <a16:creationId xmlns:a16="http://schemas.microsoft.com/office/drawing/2014/main" xmlns="" id="{BCDAA391-BBEA-4182-8258-8C465FD499D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>
          <a:extLst>
            <a:ext uri="{FF2B5EF4-FFF2-40B4-BE49-F238E27FC236}">
              <a16:creationId xmlns:a16="http://schemas.microsoft.com/office/drawing/2014/main" xmlns="" id="{337D767D-07C8-4D35-A48B-0CC845A68ED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>
          <a:extLst>
            <a:ext uri="{FF2B5EF4-FFF2-40B4-BE49-F238E27FC236}">
              <a16:creationId xmlns:a16="http://schemas.microsoft.com/office/drawing/2014/main" xmlns="" id="{85A5B37A-6125-48F9-A82E-ADF034DDF2C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>
          <a:extLst>
            <a:ext uri="{FF2B5EF4-FFF2-40B4-BE49-F238E27FC236}">
              <a16:creationId xmlns:a16="http://schemas.microsoft.com/office/drawing/2014/main" xmlns="" id="{9EDA1732-7657-45B4-AA3B-805B4C4CA22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>
          <a:extLst>
            <a:ext uri="{FF2B5EF4-FFF2-40B4-BE49-F238E27FC236}">
              <a16:creationId xmlns:a16="http://schemas.microsoft.com/office/drawing/2014/main" xmlns="" id="{13B2A181-95CC-4947-8346-E903823D84D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>
          <a:extLst>
            <a:ext uri="{FF2B5EF4-FFF2-40B4-BE49-F238E27FC236}">
              <a16:creationId xmlns:a16="http://schemas.microsoft.com/office/drawing/2014/main" xmlns="" id="{7B8837C2-446B-4FD2-B7B9-BD650434F9E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>
          <a:extLst>
            <a:ext uri="{FF2B5EF4-FFF2-40B4-BE49-F238E27FC236}">
              <a16:creationId xmlns:a16="http://schemas.microsoft.com/office/drawing/2014/main" xmlns="" id="{0920FFF3-FD43-4CA8-A240-CCD2ABBAF35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>
          <a:extLst>
            <a:ext uri="{FF2B5EF4-FFF2-40B4-BE49-F238E27FC236}">
              <a16:creationId xmlns:a16="http://schemas.microsoft.com/office/drawing/2014/main" xmlns="" id="{C2BB95AD-08F7-454D-A36C-982CC4609B3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>
          <a:extLst>
            <a:ext uri="{FF2B5EF4-FFF2-40B4-BE49-F238E27FC236}">
              <a16:creationId xmlns:a16="http://schemas.microsoft.com/office/drawing/2014/main" xmlns="" id="{E9BADD18-5E51-40F5-ADAD-2C9E2D0CCBF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>
          <a:extLst>
            <a:ext uri="{FF2B5EF4-FFF2-40B4-BE49-F238E27FC236}">
              <a16:creationId xmlns:a16="http://schemas.microsoft.com/office/drawing/2014/main" xmlns="" id="{A95441C3-E522-4EE8-A59B-71A7E3E2447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>
          <a:extLst>
            <a:ext uri="{FF2B5EF4-FFF2-40B4-BE49-F238E27FC236}">
              <a16:creationId xmlns:a16="http://schemas.microsoft.com/office/drawing/2014/main" xmlns="" id="{72E500CD-81B0-406D-B8EA-5A3ACEE0BC1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>
          <a:extLst>
            <a:ext uri="{FF2B5EF4-FFF2-40B4-BE49-F238E27FC236}">
              <a16:creationId xmlns:a16="http://schemas.microsoft.com/office/drawing/2014/main" xmlns="" id="{BCA6A347-5803-48D1-A89F-AC3D2D7687D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>
          <a:extLst>
            <a:ext uri="{FF2B5EF4-FFF2-40B4-BE49-F238E27FC236}">
              <a16:creationId xmlns:a16="http://schemas.microsoft.com/office/drawing/2014/main" xmlns="" id="{39A7A8CF-EBC8-4CB0-9259-337F71069F5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>
          <a:extLst>
            <a:ext uri="{FF2B5EF4-FFF2-40B4-BE49-F238E27FC236}">
              <a16:creationId xmlns:a16="http://schemas.microsoft.com/office/drawing/2014/main" xmlns="" id="{EFD47EFD-05F6-4920-AB3E-8000A1D83E6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>
          <a:extLst>
            <a:ext uri="{FF2B5EF4-FFF2-40B4-BE49-F238E27FC236}">
              <a16:creationId xmlns:a16="http://schemas.microsoft.com/office/drawing/2014/main" xmlns="" id="{46D06E8B-072A-478A-84B9-419AF330360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>
          <a:extLst>
            <a:ext uri="{FF2B5EF4-FFF2-40B4-BE49-F238E27FC236}">
              <a16:creationId xmlns:a16="http://schemas.microsoft.com/office/drawing/2014/main" xmlns="" id="{F5DA529A-1046-48FA-85FC-BCFA2579132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>
          <a:extLst>
            <a:ext uri="{FF2B5EF4-FFF2-40B4-BE49-F238E27FC236}">
              <a16:creationId xmlns:a16="http://schemas.microsoft.com/office/drawing/2014/main" xmlns="" id="{1517320C-BE74-4B9E-9D6D-FA04A4A379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>
          <a:extLst>
            <a:ext uri="{FF2B5EF4-FFF2-40B4-BE49-F238E27FC236}">
              <a16:creationId xmlns:a16="http://schemas.microsoft.com/office/drawing/2014/main" xmlns="" id="{1548F1F3-E636-411C-9B5A-D7794276853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>
          <a:extLst>
            <a:ext uri="{FF2B5EF4-FFF2-40B4-BE49-F238E27FC236}">
              <a16:creationId xmlns:a16="http://schemas.microsoft.com/office/drawing/2014/main" xmlns="" id="{4874EE75-78ED-4711-A715-8A04995C4DC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>
          <a:extLst>
            <a:ext uri="{FF2B5EF4-FFF2-40B4-BE49-F238E27FC236}">
              <a16:creationId xmlns:a16="http://schemas.microsoft.com/office/drawing/2014/main" xmlns="" id="{61F3BBE8-594F-4C25-8A0D-A388795AAA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>
          <a:extLst>
            <a:ext uri="{FF2B5EF4-FFF2-40B4-BE49-F238E27FC236}">
              <a16:creationId xmlns:a16="http://schemas.microsoft.com/office/drawing/2014/main" xmlns="" id="{DAA0EFD1-3064-4B98-8A02-41A1ECB1992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>
          <a:extLst>
            <a:ext uri="{FF2B5EF4-FFF2-40B4-BE49-F238E27FC236}">
              <a16:creationId xmlns:a16="http://schemas.microsoft.com/office/drawing/2014/main" xmlns="" id="{FE84E2B2-BB6A-4130-85E7-96A8E85E0D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>
          <a:extLst>
            <a:ext uri="{FF2B5EF4-FFF2-40B4-BE49-F238E27FC236}">
              <a16:creationId xmlns:a16="http://schemas.microsoft.com/office/drawing/2014/main" xmlns="" id="{D130B3A6-A4AC-40D7-AC6D-6FFB750BD4A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>
          <a:extLst>
            <a:ext uri="{FF2B5EF4-FFF2-40B4-BE49-F238E27FC236}">
              <a16:creationId xmlns:a16="http://schemas.microsoft.com/office/drawing/2014/main" xmlns="" id="{A6D3CEA0-A10D-45D6-B88B-C9D42E900BC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>
          <a:extLst>
            <a:ext uri="{FF2B5EF4-FFF2-40B4-BE49-F238E27FC236}">
              <a16:creationId xmlns:a16="http://schemas.microsoft.com/office/drawing/2014/main" xmlns="" id="{9A9435B8-C396-4A44-81B5-08B7A72188B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>
          <a:extLst>
            <a:ext uri="{FF2B5EF4-FFF2-40B4-BE49-F238E27FC236}">
              <a16:creationId xmlns:a16="http://schemas.microsoft.com/office/drawing/2014/main" xmlns="" id="{83D613D1-5B38-47B7-973E-A850086EFF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>
          <a:extLst>
            <a:ext uri="{FF2B5EF4-FFF2-40B4-BE49-F238E27FC236}">
              <a16:creationId xmlns:a16="http://schemas.microsoft.com/office/drawing/2014/main" xmlns="" id="{EE11174B-C203-4CC0-B31F-FE286EC185C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>
          <a:extLst>
            <a:ext uri="{FF2B5EF4-FFF2-40B4-BE49-F238E27FC236}">
              <a16:creationId xmlns:a16="http://schemas.microsoft.com/office/drawing/2014/main" xmlns="" id="{9A034F36-EF8F-4E29-8175-0C62CB42D08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>
          <a:extLst>
            <a:ext uri="{FF2B5EF4-FFF2-40B4-BE49-F238E27FC236}">
              <a16:creationId xmlns:a16="http://schemas.microsoft.com/office/drawing/2014/main" xmlns="" id="{E9BC5026-12CC-404D-9BA6-3A886ABD7AF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>
          <a:extLst>
            <a:ext uri="{FF2B5EF4-FFF2-40B4-BE49-F238E27FC236}">
              <a16:creationId xmlns:a16="http://schemas.microsoft.com/office/drawing/2014/main" xmlns="" id="{0CA03B15-D4AE-4256-AACF-26FC8A5F2D8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>
          <a:extLst>
            <a:ext uri="{FF2B5EF4-FFF2-40B4-BE49-F238E27FC236}">
              <a16:creationId xmlns:a16="http://schemas.microsoft.com/office/drawing/2014/main" xmlns="" id="{7E9F1D3C-F34C-4171-AA06-BB8716E1E9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>
          <a:extLst>
            <a:ext uri="{FF2B5EF4-FFF2-40B4-BE49-F238E27FC236}">
              <a16:creationId xmlns:a16="http://schemas.microsoft.com/office/drawing/2014/main" xmlns="" id="{9AA4CCBF-7194-45E1-9EC0-7D40E24B51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>
          <a:extLst>
            <a:ext uri="{FF2B5EF4-FFF2-40B4-BE49-F238E27FC236}">
              <a16:creationId xmlns:a16="http://schemas.microsoft.com/office/drawing/2014/main" xmlns="" id="{EA8B9797-58F0-41A5-940F-CC4F2345BE9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>
          <a:extLst>
            <a:ext uri="{FF2B5EF4-FFF2-40B4-BE49-F238E27FC236}">
              <a16:creationId xmlns:a16="http://schemas.microsoft.com/office/drawing/2014/main" xmlns="" id="{438BC94E-7C53-472F-B5FF-903B9EB38E4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>
          <a:extLst>
            <a:ext uri="{FF2B5EF4-FFF2-40B4-BE49-F238E27FC236}">
              <a16:creationId xmlns:a16="http://schemas.microsoft.com/office/drawing/2014/main" xmlns="" id="{CA6F6126-F80A-49A1-BF4A-5AEE06F2C7F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>
          <a:extLst>
            <a:ext uri="{FF2B5EF4-FFF2-40B4-BE49-F238E27FC236}">
              <a16:creationId xmlns:a16="http://schemas.microsoft.com/office/drawing/2014/main" xmlns="" id="{E6A76DBC-9D45-4322-9940-152C0B7B8F0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>
          <a:extLst>
            <a:ext uri="{FF2B5EF4-FFF2-40B4-BE49-F238E27FC236}">
              <a16:creationId xmlns:a16="http://schemas.microsoft.com/office/drawing/2014/main" xmlns="" id="{E573DC62-6E73-4BA7-B2D0-EC5B19C95CF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>
          <a:extLst>
            <a:ext uri="{FF2B5EF4-FFF2-40B4-BE49-F238E27FC236}">
              <a16:creationId xmlns:a16="http://schemas.microsoft.com/office/drawing/2014/main" xmlns="" id="{4C53B57D-9121-4BF6-919E-6D41E5E1BA1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>
          <a:extLst>
            <a:ext uri="{FF2B5EF4-FFF2-40B4-BE49-F238E27FC236}">
              <a16:creationId xmlns:a16="http://schemas.microsoft.com/office/drawing/2014/main" xmlns="" id="{FDE59EF2-8707-416B-963A-05BB6044F76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>
          <a:extLst>
            <a:ext uri="{FF2B5EF4-FFF2-40B4-BE49-F238E27FC236}">
              <a16:creationId xmlns:a16="http://schemas.microsoft.com/office/drawing/2014/main" xmlns="" id="{55555B0B-8E33-4722-A565-6DBBE90E81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>
          <a:extLst>
            <a:ext uri="{FF2B5EF4-FFF2-40B4-BE49-F238E27FC236}">
              <a16:creationId xmlns:a16="http://schemas.microsoft.com/office/drawing/2014/main" xmlns="" id="{0F69FA0C-20FC-4B97-891A-D13E4298AC8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>
          <a:extLst>
            <a:ext uri="{FF2B5EF4-FFF2-40B4-BE49-F238E27FC236}">
              <a16:creationId xmlns:a16="http://schemas.microsoft.com/office/drawing/2014/main" xmlns="" id="{CEA2B4DB-8498-4758-A720-8BFB35C381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>
          <a:extLst>
            <a:ext uri="{FF2B5EF4-FFF2-40B4-BE49-F238E27FC236}">
              <a16:creationId xmlns:a16="http://schemas.microsoft.com/office/drawing/2014/main" xmlns="" id="{C10B76E0-D0BE-4802-BF7E-0C77E045A9E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>
          <a:extLst>
            <a:ext uri="{FF2B5EF4-FFF2-40B4-BE49-F238E27FC236}">
              <a16:creationId xmlns:a16="http://schemas.microsoft.com/office/drawing/2014/main" xmlns="" id="{B5D3323B-9975-4F8C-A810-825536357580}"/>
            </a:ext>
          </a:extLst>
        </xdr:cNvPr>
        <xdr:cNvSpPr>
          <a:spLocks noChangeShapeType="1"/>
        </xdr:cNvSpPr>
      </xdr:nvSpPr>
      <xdr:spPr bwMode="auto">
        <a:xfrm>
          <a:off x="54864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>
          <a:extLst>
            <a:ext uri="{FF2B5EF4-FFF2-40B4-BE49-F238E27FC236}">
              <a16:creationId xmlns:a16="http://schemas.microsoft.com/office/drawing/2014/main" xmlns="" id="{857AA485-B86B-4799-B6AD-734685D3334E}"/>
            </a:ext>
          </a:extLst>
        </xdr:cNvPr>
        <xdr:cNvSpPr>
          <a:spLocks noChangeShapeType="1"/>
        </xdr:cNvSpPr>
      </xdr:nvSpPr>
      <xdr:spPr bwMode="auto">
        <a:xfrm>
          <a:off x="54864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grace.liu@volvo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9" customWidth="1"/>
    <col min="2" max="2" width="28.5" style="9" customWidth="1"/>
    <col min="3" max="4" width="9.125" style="9"/>
    <col min="5" max="5" width="13.875" style="9" bestFit="1" customWidth="1"/>
    <col min="6" max="12" width="16.125" style="9" bestFit="1" customWidth="1"/>
    <col min="13" max="13" width="10.625" style="9" customWidth="1"/>
    <col min="14" max="254" width="9.125" style="9"/>
    <col min="255" max="255" width="8" style="9" customWidth="1"/>
    <col min="256" max="256" width="28.5" style="9" customWidth="1"/>
    <col min="257" max="268" width="9.125" style="9"/>
    <col min="269" max="269" width="10.625" style="9" customWidth="1"/>
    <col min="270" max="510" width="9.125" style="9"/>
    <col min="511" max="511" width="8" style="9" customWidth="1"/>
    <col min="512" max="512" width="28.5" style="9" customWidth="1"/>
    <col min="513" max="524" width="9.125" style="9"/>
    <col min="525" max="525" width="10.625" style="9" customWidth="1"/>
    <col min="526" max="766" width="9.125" style="9"/>
    <col min="767" max="767" width="8" style="9" customWidth="1"/>
    <col min="768" max="768" width="28.5" style="9" customWidth="1"/>
    <col min="769" max="780" width="9.125" style="9"/>
    <col min="781" max="781" width="10.625" style="9" customWidth="1"/>
    <col min="782" max="1022" width="9.125" style="9"/>
    <col min="1023" max="1023" width="8" style="9" customWidth="1"/>
    <col min="1024" max="1024" width="28.5" style="9" customWidth="1"/>
    <col min="1025" max="1036" width="9.125" style="9"/>
    <col min="1037" max="1037" width="10.625" style="9" customWidth="1"/>
    <col min="1038" max="1278" width="9.125" style="9"/>
    <col min="1279" max="1279" width="8" style="9" customWidth="1"/>
    <col min="1280" max="1280" width="28.5" style="9" customWidth="1"/>
    <col min="1281" max="1292" width="9.125" style="9"/>
    <col min="1293" max="1293" width="10.625" style="9" customWidth="1"/>
    <col min="1294" max="1534" width="9.125" style="9"/>
    <col min="1535" max="1535" width="8" style="9" customWidth="1"/>
    <col min="1536" max="1536" width="28.5" style="9" customWidth="1"/>
    <col min="1537" max="1548" width="9.125" style="9"/>
    <col min="1549" max="1549" width="10.625" style="9" customWidth="1"/>
    <col min="1550" max="1790" width="9.125" style="9"/>
    <col min="1791" max="1791" width="8" style="9" customWidth="1"/>
    <col min="1792" max="1792" width="28.5" style="9" customWidth="1"/>
    <col min="1793" max="1804" width="9.125" style="9"/>
    <col min="1805" max="1805" width="10.625" style="9" customWidth="1"/>
    <col min="1806" max="2046" width="9.125" style="9"/>
    <col min="2047" max="2047" width="8" style="9" customWidth="1"/>
    <col min="2048" max="2048" width="28.5" style="9" customWidth="1"/>
    <col min="2049" max="2060" width="9.125" style="9"/>
    <col min="2061" max="2061" width="10.625" style="9" customWidth="1"/>
    <col min="2062" max="2302" width="9.125" style="9"/>
    <col min="2303" max="2303" width="8" style="9" customWidth="1"/>
    <col min="2304" max="2304" width="28.5" style="9" customWidth="1"/>
    <col min="2305" max="2316" width="9.125" style="9"/>
    <col min="2317" max="2317" width="10.625" style="9" customWidth="1"/>
    <col min="2318" max="2558" width="9.125" style="9"/>
    <col min="2559" max="2559" width="8" style="9" customWidth="1"/>
    <col min="2560" max="2560" width="28.5" style="9" customWidth="1"/>
    <col min="2561" max="2572" width="9.125" style="9"/>
    <col min="2573" max="2573" width="10.625" style="9" customWidth="1"/>
    <col min="2574" max="2814" width="9.125" style="9"/>
    <col min="2815" max="2815" width="8" style="9" customWidth="1"/>
    <col min="2816" max="2816" width="28.5" style="9" customWidth="1"/>
    <col min="2817" max="2828" width="9.125" style="9"/>
    <col min="2829" max="2829" width="10.625" style="9" customWidth="1"/>
    <col min="2830" max="3070" width="9.125" style="9"/>
    <col min="3071" max="3071" width="8" style="9" customWidth="1"/>
    <col min="3072" max="3072" width="28.5" style="9" customWidth="1"/>
    <col min="3073" max="3084" width="9.125" style="9"/>
    <col min="3085" max="3085" width="10.625" style="9" customWidth="1"/>
    <col min="3086" max="3326" width="9.125" style="9"/>
    <col min="3327" max="3327" width="8" style="9" customWidth="1"/>
    <col min="3328" max="3328" width="28.5" style="9" customWidth="1"/>
    <col min="3329" max="3340" width="9.125" style="9"/>
    <col min="3341" max="3341" width="10.625" style="9" customWidth="1"/>
    <col min="3342" max="3582" width="9.125" style="9"/>
    <col min="3583" max="3583" width="8" style="9" customWidth="1"/>
    <col min="3584" max="3584" width="28.5" style="9" customWidth="1"/>
    <col min="3585" max="3596" width="9.125" style="9"/>
    <col min="3597" max="3597" width="10.625" style="9" customWidth="1"/>
    <col min="3598" max="3838" width="9.125" style="9"/>
    <col min="3839" max="3839" width="8" style="9" customWidth="1"/>
    <col min="3840" max="3840" width="28.5" style="9" customWidth="1"/>
    <col min="3841" max="3852" width="9.125" style="9"/>
    <col min="3853" max="3853" width="10.625" style="9" customWidth="1"/>
    <col min="3854" max="4094" width="9.125" style="9"/>
    <col min="4095" max="4095" width="8" style="9" customWidth="1"/>
    <col min="4096" max="4096" width="28.5" style="9" customWidth="1"/>
    <col min="4097" max="4108" width="9.125" style="9"/>
    <col min="4109" max="4109" width="10.625" style="9" customWidth="1"/>
    <col min="4110" max="4350" width="9.125" style="9"/>
    <col min="4351" max="4351" width="8" style="9" customWidth="1"/>
    <col min="4352" max="4352" width="28.5" style="9" customWidth="1"/>
    <col min="4353" max="4364" width="9.125" style="9"/>
    <col min="4365" max="4365" width="10.625" style="9" customWidth="1"/>
    <col min="4366" max="4606" width="9.125" style="9"/>
    <col min="4607" max="4607" width="8" style="9" customWidth="1"/>
    <col min="4608" max="4608" width="28.5" style="9" customWidth="1"/>
    <col min="4609" max="4620" width="9.125" style="9"/>
    <col min="4621" max="4621" width="10.625" style="9" customWidth="1"/>
    <col min="4622" max="4862" width="9.125" style="9"/>
    <col min="4863" max="4863" width="8" style="9" customWidth="1"/>
    <col min="4864" max="4864" width="28.5" style="9" customWidth="1"/>
    <col min="4865" max="4876" width="9.125" style="9"/>
    <col min="4877" max="4877" width="10.625" style="9" customWidth="1"/>
    <col min="4878" max="5118" width="9.125" style="9"/>
    <col min="5119" max="5119" width="8" style="9" customWidth="1"/>
    <col min="5120" max="5120" width="28.5" style="9" customWidth="1"/>
    <col min="5121" max="5132" width="9.125" style="9"/>
    <col min="5133" max="5133" width="10.625" style="9" customWidth="1"/>
    <col min="5134" max="5374" width="9.125" style="9"/>
    <col min="5375" max="5375" width="8" style="9" customWidth="1"/>
    <col min="5376" max="5376" width="28.5" style="9" customWidth="1"/>
    <col min="5377" max="5388" width="9.125" style="9"/>
    <col min="5389" max="5389" width="10.625" style="9" customWidth="1"/>
    <col min="5390" max="5630" width="9.125" style="9"/>
    <col min="5631" max="5631" width="8" style="9" customWidth="1"/>
    <col min="5632" max="5632" width="28.5" style="9" customWidth="1"/>
    <col min="5633" max="5644" width="9.125" style="9"/>
    <col min="5645" max="5645" width="10.625" style="9" customWidth="1"/>
    <col min="5646" max="5886" width="9.125" style="9"/>
    <col min="5887" max="5887" width="8" style="9" customWidth="1"/>
    <col min="5888" max="5888" width="28.5" style="9" customWidth="1"/>
    <col min="5889" max="5900" width="9.125" style="9"/>
    <col min="5901" max="5901" width="10.625" style="9" customWidth="1"/>
    <col min="5902" max="6142" width="9.125" style="9"/>
    <col min="6143" max="6143" width="8" style="9" customWidth="1"/>
    <col min="6144" max="6144" width="28.5" style="9" customWidth="1"/>
    <col min="6145" max="6156" width="9.125" style="9"/>
    <col min="6157" max="6157" width="10.625" style="9" customWidth="1"/>
    <col min="6158" max="6398" width="9.125" style="9"/>
    <col min="6399" max="6399" width="8" style="9" customWidth="1"/>
    <col min="6400" max="6400" width="28.5" style="9" customWidth="1"/>
    <col min="6401" max="6412" width="9.125" style="9"/>
    <col min="6413" max="6413" width="10.625" style="9" customWidth="1"/>
    <col min="6414" max="6654" width="9.125" style="9"/>
    <col min="6655" max="6655" width="8" style="9" customWidth="1"/>
    <col min="6656" max="6656" width="28.5" style="9" customWidth="1"/>
    <col min="6657" max="6668" width="9.125" style="9"/>
    <col min="6669" max="6669" width="10.625" style="9" customWidth="1"/>
    <col min="6670" max="6910" width="9.125" style="9"/>
    <col min="6911" max="6911" width="8" style="9" customWidth="1"/>
    <col min="6912" max="6912" width="28.5" style="9" customWidth="1"/>
    <col min="6913" max="6924" width="9.125" style="9"/>
    <col min="6925" max="6925" width="10.625" style="9" customWidth="1"/>
    <col min="6926" max="7166" width="9.125" style="9"/>
    <col min="7167" max="7167" width="8" style="9" customWidth="1"/>
    <col min="7168" max="7168" width="28.5" style="9" customWidth="1"/>
    <col min="7169" max="7180" width="9.125" style="9"/>
    <col min="7181" max="7181" width="10.625" style="9" customWidth="1"/>
    <col min="7182" max="7422" width="9.125" style="9"/>
    <col min="7423" max="7423" width="8" style="9" customWidth="1"/>
    <col min="7424" max="7424" width="28.5" style="9" customWidth="1"/>
    <col min="7425" max="7436" width="9.125" style="9"/>
    <col min="7437" max="7437" width="10.625" style="9" customWidth="1"/>
    <col min="7438" max="7678" width="9.125" style="9"/>
    <col min="7679" max="7679" width="8" style="9" customWidth="1"/>
    <col min="7680" max="7680" width="28.5" style="9" customWidth="1"/>
    <col min="7681" max="7692" width="9.125" style="9"/>
    <col min="7693" max="7693" width="10.625" style="9" customWidth="1"/>
    <col min="7694" max="7934" width="9.125" style="9"/>
    <col min="7935" max="7935" width="8" style="9" customWidth="1"/>
    <col min="7936" max="7936" width="28.5" style="9" customWidth="1"/>
    <col min="7937" max="7948" width="9.125" style="9"/>
    <col min="7949" max="7949" width="10.625" style="9" customWidth="1"/>
    <col min="7950" max="8190" width="9.125" style="9"/>
    <col min="8191" max="8191" width="8" style="9" customWidth="1"/>
    <col min="8192" max="8192" width="28.5" style="9" customWidth="1"/>
    <col min="8193" max="8204" width="9.125" style="9"/>
    <col min="8205" max="8205" width="10.625" style="9" customWidth="1"/>
    <col min="8206" max="8446" width="9.125" style="9"/>
    <col min="8447" max="8447" width="8" style="9" customWidth="1"/>
    <col min="8448" max="8448" width="28.5" style="9" customWidth="1"/>
    <col min="8449" max="8460" width="9.125" style="9"/>
    <col min="8461" max="8461" width="10.625" style="9" customWidth="1"/>
    <col min="8462" max="8702" width="9.125" style="9"/>
    <col min="8703" max="8703" width="8" style="9" customWidth="1"/>
    <col min="8704" max="8704" width="28.5" style="9" customWidth="1"/>
    <col min="8705" max="8716" width="9.125" style="9"/>
    <col min="8717" max="8717" width="10.625" style="9" customWidth="1"/>
    <col min="8718" max="8958" width="9.125" style="9"/>
    <col min="8959" max="8959" width="8" style="9" customWidth="1"/>
    <col min="8960" max="8960" width="28.5" style="9" customWidth="1"/>
    <col min="8961" max="8972" width="9.125" style="9"/>
    <col min="8973" max="8973" width="10.625" style="9" customWidth="1"/>
    <col min="8974" max="9214" width="9.125" style="9"/>
    <col min="9215" max="9215" width="8" style="9" customWidth="1"/>
    <col min="9216" max="9216" width="28.5" style="9" customWidth="1"/>
    <col min="9217" max="9228" width="9.125" style="9"/>
    <col min="9229" max="9229" width="10.625" style="9" customWidth="1"/>
    <col min="9230" max="9470" width="9.125" style="9"/>
    <col min="9471" max="9471" width="8" style="9" customWidth="1"/>
    <col min="9472" max="9472" width="28.5" style="9" customWidth="1"/>
    <col min="9473" max="9484" width="9.125" style="9"/>
    <col min="9485" max="9485" width="10.625" style="9" customWidth="1"/>
    <col min="9486" max="9726" width="9.125" style="9"/>
    <col min="9727" max="9727" width="8" style="9" customWidth="1"/>
    <col min="9728" max="9728" width="28.5" style="9" customWidth="1"/>
    <col min="9729" max="9740" width="9.125" style="9"/>
    <col min="9741" max="9741" width="10.625" style="9" customWidth="1"/>
    <col min="9742" max="9982" width="9.125" style="9"/>
    <col min="9983" max="9983" width="8" style="9" customWidth="1"/>
    <col min="9984" max="9984" width="28.5" style="9" customWidth="1"/>
    <col min="9985" max="9996" width="9.125" style="9"/>
    <col min="9997" max="9997" width="10.625" style="9" customWidth="1"/>
    <col min="9998" max="10238" width="9.125" style="9"/>
    <col min="10239" max="10239" width="8" style="9" customWidth="1"/>
    <col min="10240" max="10240" width="28.5" style="9" customWidth="1"/>
    <col min="10241" max="10252" width="9.125" style="9"/>
    <col min="10253" max="10253" width="10.625" style="9" customWidth="1"/>
    <col min="10254" max="10494" width="9.125" style="9"/>
    <col min="10495" max="10495" width="8" style="9" customWidth="1"/>
    <col min="10496" max="10496" width="28.5" style="9" customWidth="1"/>
    <col min="10497" max="10508" width="9.125" style="9"/>
    <col min="10509" max="10509" width="10.625" style="9" customWidth="1"/>
    <col min="10510" max="10750" width="9.125" style="9"/>
    <col min="10751" max="10751" width="8" style="9" customWidth="1"/>
    <col min="10752" max="10752" width="28.5" style="9" customWidth="1"/>
    <col min="10753" max="10764" width="9.125" style="9"/>
    <col min="10765" max="10765" width="10.625" style="9" customWidth="1"/>
    <col min="10766" max="11006" width="9.125" style="9"/>
    <col min="11007" max="11007" width="8" style="9" customWidth="1"/>
    <col min="11008" max="11008" width="28.5" style="9" customWidth="1"/>
    <col min="11009" max="11020" width="9.125" style="9"/>
    <col min="11021" max="11021" width="10.625" style="9" customWidth="1"/>
    <col min="11022" max="11262" width="9.125" style="9"/>
    <col min="11263" max="11263" width="8" style="9" customWidth="1"/>
    <col min="11264" max="11264" width="28.5" style="9" customWidth="1"/>
    <col min="11265" max="11276" width="9.125" style="9"/>
    <col min="11277" max="11277" width="10.625" style="9" customWidth="1"/>
    <col min="11278" max="11518" width="9.125" style="9"/>
    <col min="11519" max="11519" width="8" style="9" customWidth="1"/>
    <col min="11520" max="11520" width="28.5" style="9" customWidth="1"/>
    <col min="11521" max="11532" width="9.125" style="9"/>
    <col min="11533" max="11533" width="10.625" style="9" customWidth="1"/>
    <col min="11534" max="11774" width="9.125" style="9"/>
    <col min="11775" max="11775" width="8" style="9" customWidth="1"/>
    <col min="11776" max="11776" width="28.5" style="9" customWidth="1"/>
    <col min="11777" max="11788" width="9.125" style="9"/>
    <col min="11789" max="11789" width="10.625" style="9" customWidth="1"/>
    <col min="11790" max="12030" width="9.125" style="9"/>
    <col min="12031" max="12031" width="8" style="9" customWidth="1"/>
    <col min="12032" max="12032" width="28.5" style="9" customWidth="1"/>
    <col min="12033" max="12044" width="9.125" style="9"/>
    <col min="12045" max="12045" width="10.625" style="9" customWidth="1"/>
    <col min="12046" max="12286" width="9.125" style="9"/>
    <col min="12287" max="12287" width="8" style="9" customWidth="1"/>
    <col min="12288" max="12288" width="28.5" style="9" customWidth="1"/>
    <col min="12289" max="12300" width="9.125" style="9"/>
    <col min="12301" max="12301" width="10.625" style="9" customWidth="1"/>
    <col min="12302" max="12542" width="9.125" style="9"/>
    <col min="12543" max="12543" width="8" style="9" customWidth="1"/>
    <col min="12544" max="12544" width="28.5" style="9" customWidth="1"/>
    <col min="12545" max="12556" width="9.125" style="9"/>
    <col min="12557" max="12557" width="10.625" style="9" customWidth="1"/>
    <col min="12558" max="12798" width="9.125" style="9"/>
    <col min="12799" max="12799" width="8" style="9" customWidth="1"/>
    <col min="12800" max="12800" width="28.5" style="9" customWidth="1"/>
    <col min="12801" max="12812" width="9.125" style="9"/>
    <col min="12813" max="12813" width="10.625" style="9" customWidth="1"/>
    <col min="12814" max="13054" width="9.125" style="9"/>
    <col min="13055" max="13055" width="8" style="9" customWidth="1"/>
    <col min="13056" max="13056" width="28.5" style="9" customWidth="1"/>
    <col min="13057" max="13068" width="9.125" style="9"/>
    <col min="13069" max="13069" width="10.625" style="9" customWidth="1"/>
    <col min="13070" max="13310" width="9.125" style="9"/>
    <col min="13311" max="13311" width="8" style="9" customWidth="1"/>
    <col min="13312" max="13312" width="28.5" style="9" customWidth="1"/>
    <col min="13313" max="13324" width="9.125" style="9"/>
    <col min="13325" max="13325" width="10.625" style="9" customWidth="1"/>
    <col min="13326" max="13566" width="9.125" style="9"/>
    <col min="13567" max="13567" width="8" style="9" customWidth="1"/>
    <col min="13568" max="13568" width="28.5" style="9" customWidth="1"/>
    <col min="13569" max="13580" width="9.125" style="9"/>
    <col min="13581" max="13581" width="10.625" style="9" customWidth="1"/>
    <col min="13582" max="13822" width="9.125" style="9"/>
    <col min="13823" max="13823" width="8" style="9" customWidth="1"/>
    <col min="13824" max="13824" width="28.5" style="9" customWidth="1"/>
    <col min="13825" max="13836" width="9.125" style="9"/>
    <col min="13837" max="13837" width="10.625" style="9" customWidth="1"/>
    <col min="13838" max="14078" width="9.125" style="9"/>
    <col min="14079" max="14079" width="8" style="9" customWidth="1"/>
    <col min="14080" max="14080" width="28.5" style="9" customWidth="1"/>
    <col min="14081" max="14092" width="9.125" style="9"/>
    <col min="14093" max="14093" width="10.625" style="9" customWidth="1"/>
    <col min="14094" max="14334" width="9.125" style="9"/>
    <col min="14335" max="14335" width="8" style="9" customWidth="1"/>
    <col min="14336" max="14336" width="28.5" style="9" customWidth="1"/>
    <col min="14337" max="14348" width="9.125" style="9"/>
    <col min="14349" max="14349" width="10.625" style="9" customWidth="1"/>
    <col min="14350" max="14590" width="9.125" style="9"/>
    <col min="14591" max="14591" width="8" style="9" customWidth="1"/>
    <col min="14592" max="14592" width="28.5" style="9" customWidth="1"/>
    <col min="14593" max="14604" width="9.125" style="9"/>
    <col min="14605" max="14605" width="10.625" style="9" customWidth="1"/>
    <col min="14606" max="14846" width="9.125" style="9"/>
    <col min="14847" max="14847" width="8" style="9" customWidth="1"/>
    <col min="14848" max="14848" width="28.5" style="9" customWidth="1"/>
    <col min="14849" max="14860" width="9.125" style="9"/>
    <col min="14861" max="14861" width="10.625" style="9" customWidth="1"/>
    <col min="14862" max="15102" width="9.125" style="9"/>
    <col min="15103" max="15103" width="8" style="9" customWidth="1"/>
    <col min="15104" max="15104" width="28.5" style="9" customWidth="1"/>
    <col min="15105" max="15116" width="9.125" style="9"/>
    <col min="15117" max="15117" width="10.625" style="9" customWidth="1"/>
    <col min="15118" max="15358" width="9.125" style="9"/>
    <col min="15359" max="15359" width="8" style="9" customWidth="1"/>
    <col min="15360" max="15360" width="28.5" style="9" customWidth="1"/>
    <col min="15361" max="15372" width="9.125" style="9"/>
    <col min="15373" max="15373" width="10.625" style="9" customWidth="1"/>
    <col min="15374" max="15614" width="9.125" style="9"/>
    <col min="15615" max="15615" width="8" style="9" customWidth="1"/>
    <col min="15616" max="15616" width="28.5" style="9" customWidth="1"/>
    <col min="15617" max="15628" width="9.125" style="9"/>
    <col min="15629" max="15629" width="10.625" style="9" customWidth="1"/>
    <col min="15630" max="15870" width="9.125" style="9"/>
    <col min="15871" max="15871" width="8" style="9" customWidth="1"/>
    <col min="15872" max="15872" width="28.5" style="9" customWidth="1"/>
    <col min="15873" max="15884" width="9.125" style="9"/>
    <col min="15885" max="15885" width="10.625" style="9" customWidth="1"/>
    <col min="15886" max="16126" width="9.125" style="9"/>
    <col min="16127" max="16127" width="8" style="9" customWidth="1"/>
    <col min="16128" max="16128" width="28.5" style="9" customWidth="1"/>
    <col min="16129" max="16140" width="9.125" style="9"/>
    <col min="16141" max="16141" width="10.625" style="9" customWidth="1"/>
    <col min="16142" max="16384" width="9.125" style="9"/>
  </cols>
  <sheetData>
    <row r="1" spans="1:13" ht="18.75">
      <c r="A1" s="6" t="s">
        <v>2</v>
      </c>
      <c r="B1" s="7"/>
      <c r="C1" s="8"/>
      <c r="D1" s="8"/>
      <c r="E1" s="7"/>
      <c r="F1" s="8"/>
      <c r="G1" s="8"/>
      <c r="H1" s="7"/>
      <c r="I1" s="8"/>
      <c r="J1" s="8"/>
      <c r="K1" s="8"/>
      <c r="L1" s="8"/>
      <c r="M1" s="8"/>
    </row>
    <row r="2" spans="1:13" ht="12">
      <c r="A2" s="9" t="s">
        <v>3</v>
      </c>
      <c r="B2" s="10"/>
    </row>
    <row r="3" spans="1:13" ht="16.899999999999999" customHeight="1">
      <c r="A3" s="11" t="s">
        <v>0</v>
      </c>
      <c r="B3" s="11" t="s">
        <v>4</v>
      </c>
      <c r="C3" s="79" t="s">
        <v>5</v>
      </c>
      <c r="D3" s="79"/>
      <c r="E3" s="79"/>
      <c r="F3" s="12"/>
      <c r="G3" s="13"/>
      <c r="H3" s="14"/>
      <c r="I3" s="14"/>
      <c r="J3" s="14" t="s">
        <v>6</v>
      </c>
      <c r="K3" s="14"/>
      <c r="L3" s="14"/>
      <c r="M3" s="15"/>
    </row>
    <row r="4" spans="1:13" ht="16.149999999999999" customHeight="1">
      <c r="A4" s="16"/>
      <c r="B4" s="16" t="s">
        <v>7</v>
      </c>
      <c r="C4" s="17">
        <v>2017</v>
      </c>
      <c r="D4" s="17">
        <f t="shared" ref="D4:L4" si="0">C4+1</f>
        <v>2018</v>
      </c>
      <c r="E4" s="17">
        <f t="shared" si="0"/>
        <v>2019</v>
      </c>
      <c r="F4" s="17">
        <f t="shared" si="0"/>
        <v>2020</v>
      </c>
      <c r="G4" s="17">
        <f t="shared" si="0"/>
        <v>2021</v>
      </c>
      <c r="H4" s="18">
        <f t="shared" si="0"/>
        <v>2022</v>
      </c>
      <c r="I4" s="18">
        <f t="shared" si="0"/>
        <v>2023</v>
      </c>
      <c r="J4" s="18">
        <f t="shared" si="0"/>
        <v>2024</v>
      </c>
      <c r="K4" s="18">
        <f t="shared" si="0"/>
        <v>2025</v>
      </c>
      <c r="L4" s="18">
        <f t="shared" si="0"/>
        <v>2026</v>
      </c>
      <c r="M4" s="19" t="s">
        <v>8</v>
      </c>
    </row>
    <row r="5" spans="1:13" ht="15.6" customHeight="1">
      <c r="A5" s="20">
        <v>1</v>
      </c>
      <c r="B5" s="39" t="s">
        <v>9</v>
      </c>
      <c r="C5" s="41">
        <f>SUM(C6:C9)</f>
        <v>0</v>
      </c>
      <c r="D5" s="41">
        <f t="shared" ref="D5:L5" si="1">SUM(D6:D9)</f>
        <v>0</v>
      </c>
      <c r="E5" s="41" t="e">
        <f t="shared" si="1"/>
        <v>#REF!</v>
      </c>
      <c r="F5" s="41" t="e">
        <f t="shared" si="1"/>
        <v>#REF!</v>
      </c>
      <c r="G5" s="41" t="e">
        <f t="shared" si="1"/>
        <v>#REF!</v>
      </c>
      <c r="H5" s="41" t="e">
        <f t="shared" si="1"/>
        <v>#REF!</v>
      </c>
      <c r="I5" s="41" t="e">
        <f t="shared" si="1"/>
        <v>#REF!</v>
      </c>
      <c r="J5" s="41" t="e">
        <f t="shared" si="1"/>
        <v>#REF!</v>
      </c>
      <c r="K5" s="41" t="e">
        <f t="shared" si="1"/>
        <v>#REF!</v>
      </c>
      <c r="L5" s="41" t="e">
        <f t="shared" si="1"/>
        <v>#REF!</v>
      </c>
      <c r="M5" s="22" t="e">
        <f t="shared" ref="M5:M17" si="2">SUM(C5:L5)</f>
        <v>#REF!</v>
      </c>
    </row>
    <row r="6" spans="1:13" ht="15.6" customHeight="1">
      <c r="A6" s="20">
        <v>1.1000000000000001</v>
      </c>
      <c r="B6" s="21" t="s">
        <v>10</v>
      </c>
      <c r="C6" s="40"/>
      <c r="D6" s="40"/>
      <c r="E6" s="40" t="e">
        <f>#REF!</f>
        <v>#REF!</v>
      </c>
      <c r="F6" s="40" t="e">
        <f>#REF!</f>
        <v>#REF!</v>
      </c>
      <c r="G6" s="40" t="e">
        <f>#REF!</f>
        <v>#REF!</v>
      </c>
      <c r="H6" s="40" t="e">
        <f>#REF!</f>
        <v>#REF!</v>
      </c>
      <c r="I6" s="40" t="e">
        <f>#REF!</f>
        <v>#REF!</v>
      </c>
      <c r="J6" s="40" t="e">
        <f>#REF!</f>
        <v>#REF!</v>
      </c>
      <c r="K6" s="40" t="e">
        <f>#REF!</f>
        <v>#REF!</v>
      </c>
      <c r="L6" s="40" t="e">
        <f>#REF!</f>
        <v>#REF!</v>
      </c>
      <c r="M6" s="22" t="e">
        <f t="shared" si="2"/>
        <v>#REF!</v>
      </c>
    </row>
    <row r="7" spans="1:13" ht="15.6" customHeight="1">
      <c r="A7" s="20">
        <v>1.2</v>
      </c>
      <c r="B7" s="21" t="s">
        <v>11</v>
      </c>
      <c r="C7" s="40"/>
      <c r="D7" s="40"/>
      <c r="E7" s="40">
        <f>[1]折、摊!G18</f>
        <v>0</v>
      </c>
      <c r="F7" s="40">
        <f>[1]折、摊!H18</f>
        <v>0</v>
      </c>
      <c r="G7" s="40">
        <f>[1]折、摊!I18</f>
        <v>0</v>
      </c>
      <c r="H7" s="40">
        <f>[1]折、摊!J18</f>
        <v>0</v>
      </c>
      <c r="I7" s="40">
        <f>[1]折、摊!K18</f>
        <v>0</v>
      </c>
      <c r="J7" s="40">
        <f>[1]折、摊!L18</f>
        <v>0</v>
      </c>
      <c r="K7" s="40">
        <f>[1]折、摊!M18</f>
        <v>0</v>
      </c>
      <c r="L7" s="40">
        <f>[1]折、摊!N18</f>
        <v>0</v>
      </c>
      <c r="M7" s="22">
        <f t="shared" si="2"/>
        <v>0</v>
      </c>
    </row>
    <row r="8" spans="1:13" ht="15.6" customHeight="1">
      <c r="A8" s="20">
        <v>1.3</v>
      </c>
      <c r="B8" s="21" t="s">
        <v>12</v>
      </c>
      <c r="C8" s="40" t="s">
        <v>13</v>
      </c>
      <c r="D8" s="40" t="s">
        <v>13</v>
      </c>
      <c r="E8" s="40" t="s">
        <v>13</v>
      </c>
      <c r="F8" s="40" t="s">
        <v>13</v>
      </c>
      <c r="G8" s="40" t="s">
        <v>13</v>
      </c>
      <c r="H8" s="40" t="s">
        <v>13</v>
      </c>
      <c r="I8" s="40" t="s">
        <v>13</v>
      </c>
      <c r="J8" s="40" t="s">
        <v>13</v>
      </c>
      <c r="K8" s="40" t="s">
        <v>13</v>
      </c>
      <c r="L8" s="40"/>
      <c r="M8" s="22">
        <f t="shared" si="2"/>
        <v>0</v>
      </c>
    </row>
    <row r="9" spans="1:13" s="24" customFormat="1" ht="15.6" customHeight="1">
      <c r="A9" s="23">
        <v>1.4</v>
      </c>
      <c r="B9" s="22" t="s">
        <v>14</v>
      </c>
      <c r="C9" s="40" t="s">
        <v>13</v>
      </c>
      <c r="D9" s="40" t="s">
        <v>13</v>
      </c>
      <c r="E9" s="40" t="s">
        <v>13</v>
      </c>
      <c r="F9" s="40" t="s">
        <v>13</v>
      </c>
      <c r="G9" s="40" t="s">
        <v>13</v>
      </c>
      <c r="H9" s="40" t="s">
        <v>13</v>
      </c>
      <c r="I9" s="40" t="s">
        <v>13</v>
      </c>
      <c r="J9" s="40" t="s">
        <v>13</v>
      </c>
      <c r="K9" s="40" t="s">
        <v>13</v>
      </c>
      <c r="L9" s="40" t="s">
        <v>13</v>
      </c>
      <c r="M9" s="22">
        <f t="shared" si="2"/>
        <v>0</v>
      </c>
    </row>
    <row r="10" spans="1:13" ht="15.6" customHeight="1">
      <c r="A10" s="23">
        <v>2</v>
      </c>
      <c r="B10" s="39" t="s">
        <v>15</v>
      </c>
      <c r="C10" s="41">
        <f t="shared" ref="C10:L10" si="3">SUM(C11:C16)</f>
        <v>0</v>
      </c>
      <c r="D10" s="41">
        <f t="shared" si="3"/>
        <v>0</v>
      </c>
      <c r="E10" s="41">
        <f t="shared" si="3"/>
        <v>0</v>
      </c>
      <c r="F10" s="41">
        <f t="shared" si="3"/>
        <v>0</v>
      </c>
      <c r="G10" s="41">
        <f t="shared" si="3"/>
        <v>0</v>
      </c>
      <c r="H10" s="41">
        <f t="shared" si="3"/>
        <v>0</v>
      </c>
      <c r="I10" s="41">
        <f t="shared" si="3"/>
        <v>0</v>
      </c>
      <c r="J10" s="41">
        <f t="shared" si="3"/>
        <v>0</v>
      </c>
      <c r="K10" s="41">
        <f t="shared" si="3"/>
        <v>0</v>
      </c>
      <c r="L10" s="41">
        <f t="shared" si="3"/>
        <v>0</v>
      </c>
      <c r="M10" s="22">
        <f t="shared" si="2"/>
        <v>0</v>
      </c>
    </row>
    <row r="11" spans="1:13" ht="15" customHeight="1">
      <c r="A11" s="20">
        <v>2.1</v>
      </c>
      <c r="B11" s="20" t="s">
        <v>16</v>
      </c>
      <c r="C11" s="40">
        <f>([1]计划!C6-[1]计划!C7)</f>
        <v>0</v>
      </c>
      <c r="D11" s="40">
        <f>([1]计划!D6-[1]计划!D7)</f>
        <v>0</v>
      </c>
      <c r="E11" s="40">
        <f>([1]计划!E6-[1]计划!E7)</f>
        <v>0</v>
      </c>
      <c r="F11" s="40">
        <f>([1]计划!F6-[1]计划!F7)</f>
        <v>0</v>
      </c>
      <c r="G11" s="40">
        <f>([1]计划!G6-[1]计划!G7)</f>
        <v>0</v>
      </c>
      <c r="H11" s="40">
        <f>([1]计划!H6-[1]计划!H7)</f>
        <v>0</v>
      </c>
      <c r="I11" s="40">
        <f>([1]计划!I6-[1]计划!I7)</f>
        <v>0</v>
      </c>
      <c r="J11" s="40">
        <f>([1]计划!J6-[1]计划!J7)</f>
        <v>0</v>
      </c>
      <c r="K11" s="40">
        <f>([1]计划!K6-[1]计划!K7)</f>
        <v>0</v>
      </c>
      <c r="L11" s="40">
        <f>([1]计划!L6-[1]计划!L7)</f>
        <v>0</v>
      </c>
      <c r="M11" s="22">
        <f t="shared" si="2"/>
        <v>0</v>
      </c>
    </row>
    <row r="12" spans="1:13" s="24" customFormat="1" ht="15" customHeight="1">
      <c r="A12" s="20">
        <v>2.2000000000000002</v>
      </c>
      <c r="B12" s="22" t="s">
        <v>17</v>
      </c>
      <c r="C12" s="40">
        <f>[1]计划!C8</f>
        <v>0</v>
      </c>
      <c r="D12" s="40">
        <f>[1]计划!D8</f>
        <v>0</v>
      </c>
      <c r="E12" s="40">
        <f>[1]计划!E8</f>
        <v>0</v>
      </c>
      <c r="F12" s="40">
        <f>[1]计划!F8</f>
        <v>0</v>
      </c>
      <c r="G12" s="40">
        <f>[1]计划!G8</f>
        <v>0</v>
      </c>
      <c r="H12" s="40">
        <f>[1]计划!H8</f>
        <v>0</v>
      </c>
      <c r="I12" s="40">
        <f>[1]计划!I8</f>
        <v>0</v>
      </c>
      <c r="J12" s="40">
        <f>[1]计划!J8</f>
        <v>0</v>
      </c>
      <c r="K12" s="40">
        <f>[1]计划!K8</f>
        <v>0</v>
      </c>
      <c r="L12" s="40">
        <f>[1]计划!L8</f>
        <v>0</v>
      </c>
      <c r="M12" s="22">
        <f t="shared" si="2"/>
        <v>0</v>
      </c>
    </row>
    <row r="13" spans="1:13" ht="15" customHeight="1">
      <c r="A13" s="20">
        <v>2.2999999999999998</v>
      </c>
      <c r="B13" s="21" t="s">
        <v>18</v>
      </c>
      <c r="C13" s="40">
        <f>[1]总成本!C22</f>
        <v>0</v>
      </c>
      <c r="D13" s="40">
        <f>[1]总成本!D22</f>
        <v>0</v>
      </c>
      <c r="E13" s="40">
        <f>[1]总成本!E22</f>
        <v>0</v>
      </c>
      <c r="F13" s="40">
        <f>[1]总成本!F22</f>
        <v>0</v>
      </c>
      <c r="G13" s="40">
        <f>[1]总成本!G22</f>
        <v>0</v>
      </c>
      <c r="H13" s="40">
        <f>[1]总成本!H22</f>
        <v>0</v>
      </c>
      <c r="I13" s="40">
        <f>[1]总成本!I22</f>
        <v>0</v>
      </c>
      <c r="J13" s="40">
        <f>[1]总成本!J22</f>
        <v>0</v>
      </c>
      <c r="K13" s="40">
        <f>[1]总成本!K22</f>
        <v>0</v>
      </c>
      <c r="L13" s="40">
        <f>[1]总成本!L22</f>
        <v>0</v>
      </c>
      <c r="M13" s="22">
        <f t="shared" si="2"/>
        <v>0</v>
      </c>
    </row>
    <row r="14" spans="1:13" ht="15" customHeight="1">
      <c r="A14" s="20">
        <v>2.4</v>
      </c>
      <c r="B14" s="21" t="s">
        <v>19</v>
      </c>
      <c r="C14" s="40">
        <f>[1]价格!D15</f>
        <v>0</v>
      </c>
      <c r="D14" s="40">
        <f>[1]价格!E15</f>
        <v>0</v>
      </c>
      <c r="E14" s="40">
        <f>[1]价格!F15</f>
        <v>0</v>
      </c>
      <c r="F14" s="40">
        <f>[1]价格!G15</f>
        <v>0</v>
      </c>
      <c r="G14" s="40">
        <f>[1]价格!H15</f>
        <v>0</v>
      </c>
      <c r="H14" s="40">
        <f>[1]价格!I15</f>
        <v>0</v>
      </c>
      <c r="I14" s="40">
        <f>[1]价格!J15</f>
        <v>0</v>
      </c>
      <c r="J14" s="40">
        <f>[1]价格!K15</f>
        <v>0</v>
      </c>
      <c r="K14" s="40">
        <f>[1]价格!L15</f>
        <v>0</v>
      </c>
      <c r="L14" s="40">
        <f>[1]价格!M15</f>
        <v>0</v>
      </c>
      <c r="M14" s="22">
        <f t="shared" si="2"/>
        <v>0</v>
      </c>
    </row>
    <row r="15" spans="1:13" ht="15" customHeight="1">
      <c r="A15" s="20">
        <v>2.5</v>
      </c>
      <c r="B15" s="21" t="s">
        <v>20</v>
      </c>
      <c r="C15" s="40">
        <f>[1]利润!C13</f>
        <v>0</v>
      </c>
      <c r="D15" s="40">
        <f>[1]利润!D13</f>
        <v>0</v>
      </c>
      <c r="E15" s="40">
        <f>[1]利润!E13</f>
        <v>0</v>
      </c>
      <c r="F15" s="40">
        <f>[1]利润!F13</f>
        <v>0</v>
      </c>
      <c r="G15" s="40">
        <f>[1]利润!G13</f>
        <v>0</v>
      </c>
      <c r="H15" s="40">
        <f>[1]利润!H13</f>
        <v>0</v>
      </c>
      <c r="I15" s="40">
        <f>[1]利润!I13</f>
        <v>0</v>
      </c>
      <c r="J15" s="40">
        <f>[1]利润!J13</f>
        <v>0</v>
      </c>
      <c r="K15" s="40">
        <f>[1]利润!K13</f>
        <v>0</v>
      </c>
      <c r="L15" s="40">
        <f>[1]利润!L13</f>
        <v>0</v>
      </c>
      <c r="M15" s="22">
        <f t="shared" si="2"/>
        <v>0</v>
      </c>
    </row>
    <row r="16" spans="1:13" ht="15" customHeight="1">
      <c r="A16" s="20">
        <v>2.6</v>
      </c>
      <c r="B16" s="21" t="s">
        <v>21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22">
        <f t="shared" si="2"/>
        <v>0</v>
      </c>
    </row>
    <row r="17" spans="1:18" ht="12">
      <c r="A17" s="20">
        <v>3</v>
      </c>
      <c r="B17" s="39" t="s">
        <v>22</v>
      </c>
      <c r="C17" s="41">
        <f t="shared" ref="C17:L17" si="4">C5-C10</f>
        <v>0</v>
      </c>
      <c r="D17" s="41">
        <f t="shared" si="4"/>
        <v>0</v>
      </c>
      <c r="E17" s="41" t="e">
        <f t="shared" si="4"/>
        <v>#REF!</v>
      </c>
      <c r="F17" s="41" t="e">
        <f t="shared" si="4"/>
        <v>#REF!</v>
      </c>
      <c r="G17" s="41" t="e">
        <f t="shared" si="4"/>
        <v>#REF!</v>
      </c>
      <c r="H17" s="41" t="e">
        <f t="shared" si="4"/>
        <v>#REF!</v>
      </c>
      <c r="I17" s="41" t="e">
        <f t="shared" si="4"/>
        <v>#REF!</v>
      </c>
      <c r="J17" s="41" t="e">
        <f t="shared" si="4"/>
        <v>#REF!</v>
      </c>
      <c r="K17" s="41" t="e">
        <f t="shared" si="4"/>
        <v>#REF!</v>
      </c>
      <c r="L17" s="41" t="e">
        <f t="shared" si="4"/>
        <v>#REF!</v>
      </c>
      <c r="M17" s="22" t="e">
        <f t="shared" si="2"/>
        <v>#REF!</v>
      </c>
    </row>
    <row r="18" spans="1:18" ht="12">
      <c r="A18" s="25">
        <v>4</v>
      </c>
      <c r="B18" s="21" t="s">
        <v>23</v>
      </c>
      <c r="C18" s="40">
        <f>C17</f>
        <v>0</v>
      </c>
      <c r="D18" s="40">
        <f t="shared" ref="D18:L18" si="5">C18+D17</f>
        <v>0</v>
      </c>
      <c r="E18" s="40" t="e">
        <f t="shared" si="5"/>
        <v>#REF!</v>
      </c>
      <c r="F18" s="40" t="e">
        <f t="shared" si="5"/>
        <v>#REF!</v>
      </c>
      <c r="G18" s="40" t="e">
        <f t="shared" si="5"/>
        <v>#REF!</v>
      </c>
      <c r="H18" s="40" t="e">
        <f t="shared" si="5"/>
        <v>#REF!</v>
      </c>
      <c r="I18" s="40" t="e">
        <f t="shared" si="5"/>
        <v>#REF!</v>
      </c>
      <c r="J18" s="40" t="e">
        <f t="shared" si="5"/>
        <v>#REF!</v>
      </c>
      <c r="K18" s="40" t="e">
        <f t="shared" si="5"/>
        <v>#REF!</v>
      </c>
      <c r="L18" s="40" t="e">
        <f t="shared" si="5"/>
        <v>#REF!</v>
      </c>
      <c r="M18" s="21" t="s">
        <v>13</v>
      </c>
    </row>
    <row r="19" spans="1:18" s="24" customFormat="1" ht="12">
      <c r="A19" s="25">
        <v>5</v>
      </c>
      <c r="B19" s="21" t="s">
        <v>24</v>
      </c>
      <c r="C19" s="40">
        <f t="shared" ref="C19:L19" si="6">C17+C15</f>
        <v>0</v>
      </c>
      <c r="D19" s="40">
        <f t="shared" si="6"/>
        <v>0</v>
      </c>
      <c r="E19" s="40" t="e">
        <f t="shared" si="6"/>
        <v>#REF!</v>
      </c>
      <c r="F19" s="40" t="e">
        <f t="shared" si="6"/>
        <v>#REF!</v>
      </c>
      <c r="G19" s="40" t="e">
        <f t="shared" si="6"/>
        <v>#REF!</v>
      </c>
      <c r="H19" s="40" t="e">
        <f t="shared" si="6"/>
        <v>#REF!</v>
      </c>
      <c r="I19" s="40" t="e">
        <f t="shared" si="6"/>
        <v>#REF!</v>
      </c>
      <c r="J19" s="40" t="e">
        <f t="shared" si="6"/>
        <v>#REF!</v>
      </c>
      <c r="K19" s="40" t="e">
        <f t="shared" si="6"/>
        <v>#REF!</v>
      </c>
      <c r="L19" s="40" t="e">
        <f t="shared" si="6"/>
        <v>#REF!</v>
      </c>
      <c r="M19" s="22" t="e">
        <f>SUM(C19:L19)</f>
        <v>#REF!</v>
      </c>
    </row>
    <row r="20" spans="1:18" s="24" customFormat="1" ht="12">
      <c r="A20" s="20">
        <v>6</v>
      </c>
      <c r="B20" s="21" t="s">
        <v>25</v>
      </c>
      <c r="C20" s="40">
        <f>C19</f>
        <v>0</v>
      </c>
      <c r="D20" s="40">
        <f t="shared" ref="D20:L20" si="7">C20+D19</f>
        <v>0</v>
      </c>
      <c r="E20" s="40" t="e">
        <f t="shared" si="7"/>
        <v>#REF!</v>
      </c>
      <c r="F20" s="40" t="e">
        <f t="shared" si="7"/>
        <v>#REF!</v>
      </c>
      <c r="G20" s="40" t="e">
        <f t="shared" si="7"/>
        <v>#REF!</v>
      </c>
      <c r="H20" s="40" t="e">
        <f t="shared" si="7"/>
        <v>#REF!</v>
      </c>
      <c r="I20" s="40" t="e">
        <f t="shared" si="7"/>
        <v>#REF!</v>
      </c>
      <c r="J20" s="40" t="e">
        <f t="shared" si="7"/>
        <v>#REF!</v>
      </c>
      <c r="K20" s="40" t="e">
        <f t="shared" si="7"/>
        <v>#REF!</v>
      </c>
      <c r="L20" s="40" t="e">
        <f t="shared" si="7"/>
        <v>#REF!</v>
      </c>
      <c r="M20" s="21" t="s">
        <v>13</v>
      </c>
    </row>
    <row r="21" spans="1:18" ht="12">
      <c r="A21" s="26"/>
      <c r="B21" s="27" t="s">
        <v>26</v>
      </c>
      <c r="C21" s="27"/>
      <c r="D21" s="27"/>
      <c r="E21" s="27" t="s">
        <v>27</v>
      </c>
      <c r="F21" s="27"/>
      <c r="G21" s="27"/>
      <c r="H21" s="27"/>
      <c r="I21" s="27" t="s">
        <v>28</v>
      </c>
      <c r="J21" s="27"/>
      <c r="K21" s="27"/>
      <c r="L21" s="27"/>
      <c r="M21" s="28"/>
    </row>
    <row r="22" spans="1:18" ht="12">
      <c r="A22" s="29"/>
      <c r="B22" s="30" t="s">
        <v>29</v>
      </c>
      <c r="C22" s="30"/>
      <c r="D22" s="31" t="s">
        <v>30</v>
      </c>
      <c r="E22" s="32" t="e">
        <f>IRR(C17:L17,0.15)</f>
        <v>#VALUE!</v>
      </c>
      <c r="F22" s="30"/>
      <c r="G22" s="30"/>
      <c r="H22" s="30"/>
      <c r="I22" s="32" t="e">
        <f>IRR(C19:L19,0.15)</f>
        <v>#VALUE!</v>
      </c>
      <c r="J22" s="30"/>
      <c r="K22" s="30"/>
      <c r="L22" s="30"/>
      <c r="M22" s="33"/>
    </row>
    <row r="23" spans="1:18" ht="12">
      <c r="A23" s="29"/>
      <c r="B23" s="30" t="s">
        <v>31</v>
      </c>
      <c r="C23" s="30"/>
      <c r="D23" s="30"/>
      <c r="E23" s="34" t="e">
        <f>NPV(0.12,C17:L17)</f>
        <v>#REF!</v>
      </c>
      <c r="F23" s="30"/>
      <c r="G23" s="30"/>
      <c r="H23" s="30"/>
      <c r="I23" s="34" t="e">
        <f>NPV(0.12,C19:L19)</f>
        <v>#REF!</v>
      </c>
      <c r="J23" s="30"/>
      <c r="K23" s="30"/>
      <c r="L23" s="30"/>
      <c r="M23" s="33"/>
      <c r="R23" s="9">
        <f>30.9-29.82</f>
        <v>1.0799999999999983</v>
      </c>
    </row>
    <row r="24" spans="1:18" ht="12">
      <c r="A24" s="35"/>
      <c r="B24" s="36" t="s">
        <v>32</v>
      </c>
      <c r="C24" s="36"/>
      <c r="D24" s="36"/>
      <c r="E24" s="37" t="e">
        <f>6-H18/I17</f>
        <v>#REF!</v>
      </c>
      <c r="F24" s="36"/>
      <c r="G24" s="36"/>
      <c r="H24" s="36"/>
      <c r="I24" s="37" t="e">
        <f>6-H20/I19</f>
        <v>#REF!</v>
      </c>
      <c r="J24" s="36"/>
      <c r="K24" s="36"/>
      <c r="L24" s="36"/>
      <c r="M24" s="38"/>
    </row>
  </sheetData>
  <mergeCells count="1">
    <mergeCell ref="C3:E3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7"/>
  <sheetViews>
    <sheetView tabSelected="1" zoomScale="80" zoomScaleNormal="80" workbookViewId="0">
      <pane xSplit="1" ySplit="6" topLeftCell="B31" activePane="bottomRight" state="frozen"/>
      <selection pane="topRight" activeCell="B1" sqref="B1"/>
      <selection pane="bottomLeft" activeCell="A7" sqref="A7"/>
      <selection pane="bottomRight" activeCell="D34" sqref="D34"/>
    </sheetView>
  </sheetViews>
  <sheetFormatPr defaultRowHeight="16.5"/>
  <cols>
    <col min="1" max="1" width="60" style="65" customWidth="1"/>
    <col min="2" max="2" width="25.75" style="65" customWidth="1"/>
    <col min="3" max="3" width="18" style="65" customWidth="1"/>
    <col min="4" max="4" width="21.375" style="65" customWidth="1"/>
    <col min="5" max="16384" width="9" style="65"/>
  </cols>
  <sheetData>
    <row r="1" spans="1:4" ht="27" customHeight="1">
      <c r="A1" s="82" t="s">
        <v>82</v>
      </c>
      <c r="B1" s="82"/>
      <c r="C1" s="82"/>
      <c r="D1" s="82"/>
    </row>
    <row r="2" spans="1:4" ht="6.75" customHeight="1"/>
    <row r="3" spans="1:4" ht="22.5" customHeight="1">
      <c r="A3" s="42" t="s">
        <v>77</v>
      </c>
      <c r="B3" s="87" t="s">
        <v>103</v>
      </c>
      <c r="C3" s="88"/>
      <c r="D3" s="89"/>
    </row>
    <row r="4" spans="1:4" ht="24" customHeight="1">
      <c r="A4" s="42" t="s">
        <v>66</v>
      </c>
      <c r="B4" s="87" t="s">
        <v>104</v>
      </c>
      <c r="C4" s="88"/>
      <c r="D4" s="89"/>
    </row>
    <row r="5" spans="1:4" ht="24" customHeight="1">
      <c r="A5" s="42" t="s">
        <v>62</v>
      </c>
      <c r="B5" s="53" t="s">
        <v>105</v>
      </c>
      <c r="C5" s="42" t="s">
        <v>63</v>
      </c>
      <c r="D5" s="53" t="s">
        <v>112</v>
      </c>
    </row>
    <row r="6" spans="1:4" ht="37.5" customHeight="1">
      <c r="A6" s="42" t="s">
        <v>72</v>
      </c>
      <c r="B6" s="80" t="s">
        <v>99</v>
      </c>
      <c r="C6" s="80"/>
      <c r="D6" s="80"/>
    </row>
    <row r="7" spans="1:4">
      <c r="A7" s="42" t="s">
        <v>88</v>
      </c>
      <c r="B7" s="90" t="s">
        <v>106</v>
      </c>
      <c r="C7" s="88"/>
      <c r="D7" s="89"/>
    </row>
    <row r="8" spans="1:4" ht="29.25" customHeight="1">
      <c r="A8" s="73" t="s">
        <v>98</v>
      </c>
      <c r="B8" s="91" t="s">
        <v>92</v>
      </c>
      <c r="C8" s="92"/>
      <c r="D8" s="93"/>
    </row>
    <row r="9" spans="1:4" ht="33">
      <c r="A9" s="42" t="s">
        <v>95</v>
      </c>
      <c r="B9" s="76">
        <v>44560</v>
      </c>
      <c r="C9" s="42" t="s">
        <v>67</v>
      </c>
      <c r="D9" s="78" t="s">
        <v>107</v>
      </c>
    </row>
    <row r="10" spans="1:4" ht="34.5" customHeight="1">
      <c r="A10" s="75" t="s">
        <v>96</v>
      </c>
      <c r="B10" s="74"/>
      <c r="C10" s="71" t="s">
        <v>94</v>
      </c>
      <c r="D10" s="78" t="s">
        <v>108</v>
      </c>
    </row>
    <row r="11" spans="1:4" ht="19.5" customHeight="1">
      <c r="A11" s="84" t="s">
        <v>81</v>
      </c>
      <c r="B11" s="85"/>
      <c r="C11" s="85"/>
      <c r="D11" s="86"/>
    </row>
    <row r="12" spans="1:4" ht="21" customHeight="1">
      <c r="A12" s="42" t="s">
        <v>78</v>
      </c>
      <c r="B12" s="87" t="s">
        <v>91</v>
      </c>
      <c r="C12" s="88"/>
      <c r="D12" s="89"/>
    </row>
    <row r="13" spans="1:4" ht="31.5" customHeight="1">
      <c r="A13" s="42" t="s">
        <v>89</v>
      </c>
      <c r="B13" s="83" t="s">
        <v>109</v>
      </c>
      <c r="C13" s="83"/>
      <c r="D13" s="83"/>
    </row>
    <row r="14" spans="1:4" ht="45" customHeight="1">
      <c r="A14" s="81" t="s">
        <v>83</v>
      </c>
      <c r="B14" s="83" t="s">
        <v>110</v>
      </c>
      <c r="C14" s="83"/>
      <c r="D14" s="83"/>
    </row>
    <row r="15" spans="1:4" ht="22.5" customHeight="1">
      <c r="A15" s="81"/>
      <c r="B15" s="66" t="s">
        <v>75</v>
      </c>
      <c r="C15" s="80"/>
      <c r="D15" s="80"/>
    </row>
    <row r="16" spans="1:4" ht="66" customHeight="1">
      <c r="A16" s="81" t="s">
        <v>73</v>
      </c>
      <c r="B16" s="83"/>
      <c r="C16" s="83"/>
      <c r="D16" s="83"/>
    </row>
    <row r="17" spans="1:4" ht="21" customHeight="1">
      <c r="A17" s="81"/>
      <c r="B17" s="66" t="s">
        <v>75</v>
      </c>
      <c r="C17" s="80"/>
      <c r="D17" s="80"/>
    </row>
    <row r="18" spans="1:4" ht="45.75" customHeight="1">
      <c r="A18" s="81" t="s">
        <v>58</v>
      </c>
      <c r="B18" s="83"/>
      <c r="C18" s="83"/>
      <c r="D18" s="83"/>
    </row>
    <row r="19" spans="1:4" ht="22.5" customHeight="1">
      <c r="A19" s="81"/>
      <c r="B19" s="66" t="s">
        <v>75</v>
      </c>
      <c r="C19" s="80"/>
      <c r="D19" s="80"/>
    </row>
    <row r="20" spans="1:4" s="58" customFormat="1" ht="27" customHeight="1">
      <c r="A20" s="69" t="s">
        <v>53</v>
      </c>
      <c r="B20" s="49" t="s">
        <v>46</v>
      </c>
      <c r="C20" s="49" t="s">
        <v>51</v>
      </c>
      <c r="D20" s="49" t="s">
        <v>50</v>
      </c>
    </row>
    <row r="21" spans="1:4" s="58" customFormat="1" ht="19.5" customHeight="1">
      <c r="A21" s="69" t="s">
        <v>47</v>
      </c>
      <c r="B21" s="59" t="s">
        <v>100</v>
      </c>
      <c r="C21" s="49"/>
      <c r="D21" s="49"/>
    </row>
    <row r="22" spans="1:4" s="58" customFormat="1" ht="19.5" customHeight="1">
      <c r="A22" s="69" t="s">
        <v>80</v>
      </c>
      <c r="B22" s="77" t="s">
        <v>111</v>
      </c>
      <c r="C22" s="49"/>
      <c r="D22" s="49"/>
    </row>
    <row r="23" spans="1:4" s="58" customFormat="1" ht="19.5" customHeight="1">
      <c r="A23" s="69" t="s">
        <v>48</v>
      </c>
      <c r="B23" s="59"/>
      <c r="C23" s="49"/>
      <c r="D23" s="49"/>
    </row>
    <row r="24" spans="1:4" s="58" customFormat="1" ht="37.5" customHeight="1">
      <c r="A24" s="69" t="s">
        <v>90</v>
      </c>
      <c r="B24" s="59" t="s">
        <v>101</v>
      </c>
      <c r="C24" s="49"/>
      <c r="D24" s="49"/>
    </row>
    <row r="25" spans="1:4" s="58" customFormat="1" ht="42.75" customHeight="1">
      <c r="A25" s="69" t="s">
        <v>52</v>
      </c>
      <c r="B25" s="59"/>
      <c r="C25" s="49"/>
      <c r="D25" s="49"/>
    </row>
    <row r="26" spans="1:4" s="58" customFormat="1" ht="61.5" customHeight="1">
      <c r="A26" s="69" t="s">
        <v>84</v>
      </c>
      <c r="B26" s="59"/>
      <c r="C26" s="49"/>
      <c r="D26" s="49"/>
    </row>
    <row r="27" spans="1:4" s="58" customFormat="1" ht="59.25" customHeight="1">
      <c r="A27" s="72" t="s">
        <v>97</v>
      </c>
      <c r="B27" s="59"/>
      <c r="C27" s="49"/>
      <c r="D27" s="49"/>
    </row>
    <row r="28" spans="1:4" s="58" customFormat="1" ht="35.25" customHeight="1">
      <c r="A28" s="69" t="s">
        <v>55</v>
      </c>
      <c r="B28" s="59"/>
      <c r="C28" s="49"/>
      <c r="D28" s="49"/>
    </row>
    <row r="29" spans="1:4" s="58" customFormat="1" ht="35.25" customHeight="1">
      <c r="A29" s="69" t="s">
        <v>54</v>
      </c>
      <c r="B29" s="70"/>
      <c r="C29" s="49"/>
      <c r="D29" s="49"/>
    </row>
    <row r="30" spans="1:4" s="58" customFormat="1" ht="35.25" customHeight="1">
      <c r="A30" s="69" t="s">
        <v>93</v>
      </c>
      <c r="B30" s="70"/>
      <c r="C30" s="49"/>
      <c r="D30" s="49"/>
    </row>
    <row r="31" spans="1:4" s="58" customFormat="1" ht="30.75" customHeight="1">
      <c r="A31" s="69" t="s">
        <v>49</v>
      </c>
      <c r="B31" s="70"/>
      <c r="C31" s="49"/>
      <c r="D31" s="49"/>
    </row>
    <row r="32" spans="1:4" s="58" customFormat="1" ht="35.25" customHeight="1">
      <c r="A32" s="69" t="s">
        <v>85</v>
      </c>
      <c r="B32" s="70"/>
      <c r="C32" s="49"/>
      <c r="D32" s="49"/>
    </row>
    <row r="33" spans="1:4" s="58" customFormat="1" ht="33" customHeight="1">
      <c r="A33" s="69" t="s">
        <v>79</v>
      </c>
      <c r="B33" s="49"/>
      <c r="C33" s="49"/>
      <c r="D33" s="49"/>
    </row>
    <row r="34" spans="1:4" ht="30" customHeight="1">
      <c r="A34" s="42" t="s">
        <v>69</v>
      </c>
      <c r="B34" s="53" t="s">
        <v>102</v>
      </c>
      <c r="C34" s="42" t="s">
        <v>68</v>
      </c>
      <c r="D34" s="53" t="s">
        <v>113</v>
      </c>
    </row>
    <row r="35" spans="1:4" ht="38.25" customHeight="1">
      <c r="A35" s="67" t="s">
        <v>59</v>
      </c>
      <c r="B35" s="94" t="s">
        <v>60</v>
      </c>
      <c r="C35" s="94"/>
      <c r="D35" s="94"/>
    </row>
    <row r="36" spans="1:4" ht="35.25" customHeight="1">
      <c r="A36" s="67"/>
      <c r="B36" s="94" t="s">
        <v>61</v>
      </c>
      <c r="C36" s="94"/>
      <c r="D36" s="94"/>
    </row>
    <row r="37" spans="1:4">
      <c r="A37" s="67"/>
      <c r="B37" s="94" t="s">
        <v>70</v>
      </c>
      <c r="C37" s="94"/>
      <c r="D37" s="94"/>
    </row>
  </sheetData>
  <mergeCells count="21">
    <mergeCell ref="B35:D35"/>
    <mergeCell ref="B36:D36"/>
    <mergeCell ref="B37:D37"/>
    <mergeCell ref="A16:A17"/>
    <mergeCell ref="B16:D16"/>
    <mergeCell ref="C15:D15"/>
    <mergeCell ref="A18:A19"/>
    <mergeCell ref="C17:D17"/>
    <mergeCell ref="C19:D19"/>
    <mergeCell ref="A1:D1"/>
    <mergeCell ref="B6:D6"/>
    <mergeCell ref="B13:D13"/>
    <mergeCell ref="B14:D14"/>
    <mergeCell ref="A14:A15"/>
    <mergeCell ref="B18:D18"/>
    <mergeCell ref="A11:D11"/>
    <mergeCell ref="B3:D3"/>
    <mergeCell ref="B12:D12"/>
    <mergeCell ref="B7:D7"/>
    <mergeCell ref="B4:D4"/>
    <mergeCell ref="B8:D8"/>
  </mergeCells>
  <phoneticPr fontId="1" type="noConversion"/>
  <hyperlinks>
    <hyperlink ref="B7" r:id="rId1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SheetLayoutView="55" workbookViewId="0">
      <selection activeCell="C18" sqref="C18"/>
    </sheetView>
  </sheetViews>
  <sheetFormatPr defaultColWidth="9" defaultRowHeight="16.5"/>
  <cols>
    <col min="1" max="1" width="16.125" style="2" customWidth="1"/>
    <col min="2" max="3" width="14.125" style="2" customWidth="1"/>
    <col min="4" max="4" width="17.5" style="2" customWidth="1"/>
    <col min="5" max="5" width="5.875" style="2" customWidth="1"/>
    <col min="6" max="6" width="12.75" style="2" customWidth="1"/>
    <col min="7" max="7" width="12.875" style="2" customWidth="1"/>
    <col min="8" max="13" width="9.25" style="2" customWidth="1"/>
    <col min="14" max="14" width="12.875" style="2" customWidth="1"/>
    <col min="15" max="15" width="15.625" style="2" customWidth="1"/>
    <col min="16" max="16384" width="9" style="2"/>
  </cols>
  <sheetData>
    <row r="1" spans="1:15" ht="29.25" customHeight="1">
      <c r="A1" s="48" t="s">
        <v>39</v>
      </c>
      <c r="H1" s="46"/>
      <c r="I1" s="46"/>
      <c r="J1" s="46"/>
      <c r="K1" s="46"/>
      <c r="L1" s="46"/>
      <c r="M1" s="46"/>
    </row>
    <row r="2" spans="1:15" ht="24" customHeight="1">
      <c r="A2" s="1" t="s">
        <v>36</v>
      </c>
      <c r="C2" s="2" t="s">
        <v>56</v>
      </c>
      <c r="D2" s="52" t="s">
        <v>76</v>
      </c>
      <c r="H2" s="46"/>
      <c r="I2" s="46"/>
      <c r="J2" s="46"/>
      <c r="K2" s="46"/>
      <c r="L2" s="46"/>
      <c r="M2" s="46"/>
    </row>
    <row r="3" spans="1:15" ht="18" customHeight="1">
      <c r="A3" s="99" t="s">
        <v>43</v>
      </c>
      <c r="B3" s="99"/>
      <c r="C3" s="99"/>
      <c r="D3" s="99"/>
      <c r="E3" s="99"/>
      <c r="F3" s="99"/>
      <c r="G3" s="99"/>
      <c r="H3" s="99" t="s">
        <v>87</v>
      </c>
      <c r="I3" s="99"/>
      <c r="J3" s="99"/>
      <c r="K3" s="99"/>
      <c r="L3" s="99"/>
      <c r="M3" s="99"/>
      <c r="N3" s="96" t="s">
        <v>35</v>
      </c>
    </row>
    <row r="4" spans="1:15" s="44" customFormat="1" ht="33">
      <c r="A4" s="55" t="s">
        <v>44</v>
      </c>
      <c r="B4" s="55" t="s">
        <v>45</v>
      </c>
      <c r="C4" s="62" t="s">
        <v>65</v>
      </c>
      <c r="D4" s="42" t="s">
        <v>34</v>
      </c>
      <c r="E4" s="42" t="s">
        <v>64</v>
      </c>
      <c r="F4" s="42" t="s">
        <v>42</v>
      </c>
      <c r="G4" s="42" t="s">
        <v>71</v>
      </c>
      <c r="H4" s="50" t="s">
        <v>57</v>
      </c>
      <c r="I4" s="51" t="s">
        <v>1</v>
      </c>
      <c r="J4" s="51" t="s">
        <v>33</v>
      </c>
      <c r="K4" s="51" t="s">
        <v>40</v>
      </c>
      <c r="L4" s="61" t="s">
        <v>41</v>
      </c>
      <c r="M4" s="61" t="s">
        <v>86</v>
      </c>
      <c r="N4" s="96"/>
    </row>
    <row r="5" spans="1:15" s="44" customFormat="1" ht="17.25">
      <c r="A5" s="60"/>
      <c r="B5" s="53"/>
      <c r="C5" s="53"/>
      <c r="D5" s="53"/>
      <c r="E5" s="53"/>
      <c r="F5" s="53"/>
      <c r="G5" s="53"/>
      <c r="H5" s="54"/>
      <c r="I5" s="54"/>
      <c r="J5" s="54"/>
      <c r="K5" s="54"/>
      <c r="L5" s="54"/>
      <c r="M5" s="54"/>
      <c r="N5" s="43">
        <f t="shared" ref="N5:N10" si="0">SUM(H5:M5)</f>
        <v>0</v>
      </c>
    </row>
    <row r="6" spans="1:15" s="44" customFormat="1" ht="17.25">
      <c r="A6" s="60"/>
      <c r="B6" s="53"/>
      <c r="C6" s="53"/>
      <c r="D6" s="53"/>
      <c r="E6" s="53"/>
      <c r="F6" s="53"/>
      <c r="G6" s="53"/>
      <c r="H6" s="54"/>
      <c r="I6" s="54"/>
      <c r="J6" s="54"/>
      <c r="K6" s="54"/>
      <c r="L6" s="54"/>
      <c r="M6" s="54"/>
      <c r="N6" s="43">
        <f t="shared" si="0"/>
        <v>0</v>
      </c>
    </row>
    <row r="7" spans="1:15" s="44" customFormat="1" ht="17.25">
      <c r="A7" s="60"/>
      <c r="B7" s="53"/>
      <c r="C7" s="53"/>
      <c r="D7" s="53"/>
      <c r="E7" s="53"/>
      <c r="F7" s="53"/>
      <c r="G7" s="53"/>
      <c r="H7" s="54"/>
      <c r="I7" s="54"/>
      <c r="J7" s="54"/>
      <c r="K7" s="54"/>
      <c r="L7" s="54"/>
      <c r="M7" s="54"/>
      <c r="N7" s="43">
        <f t="shared" si="0"/>
        <v>0</v>
      </c>
    </row>
    <row r="8" spans="1:15" s="44" customFormat="1" ht="17.25">
      <c r="A8" s="60"/>
      <c r="B8" s="53"/>
      <c r="C8" s="53"/>
      <c r="D8" s="53"/>
      <c r="E8" s="53"/>
      <c r="F8" s="53"/>
      <c r="G8" s="53"/>
      <c r="H8" s="54"/>
      <c r="I8" s="54"/>
      <c r="J8" s="54"/>
      <c r="K8" s="54"/>
      <c r="L8" s="54"/>
      <c r="M8" s="54"/>
      <c r="N8" s="43">
        <f t="shared" si="0"/>
        <v>0</v>
      </c>
    </row>
    <row r="9" spans="1:15" s="44" customFormat="1" ht="17.25">
      <c r="A9" s="60"/>
      <c r="B9" s="53"/>
      <c r="C9" s="53"/>
      <c r="D9" s="53"/>
      <c r="E9" s="53"/>
      <c r="F9" s="53"/>
      <c r="G9" s="53"/>
      <c r="H9" s="54"/>
      <c r="I9" s="54"/>
      <c r="J9" s="54"/>
      <c r="K9" s="54"/>
      <c r="L9" s="54"/>
      <c r="M9" s="54"/>
      <c r="N9" s="43">
        <f t="shared" si="0"/>
        <v>0</v>
      </c>
    </row>
    <row r="10" spans="1:15" s="3" customFormat="1" ht="18.75">
      <c r="A10" s="63"/>
      <c r="B10" s="56"/>
      <c r="C10" s="56"/>
      <c r="D10" s="56"/>
      <c r="E10" s="56"/>
      <c r="F10" s="57"/>
      <c r="G10" s="57"/>
      <c r="H10" s="64"/>
      <c r="I10" s="64"/>
      <c r="J10" s="64"/>
      <c r="K10" s="64"/>
      <c r="L10" s="64"/>
      <c r="M10" s="64"/>
      <c r="N10" s="43">
        <f t="shared" si="0"/>
        <v>0</v>
      </c>
      <c r="O10" s="47"/>
    </row>
    <row r="11" spans="1:15" s="3" customFormat="1" ht="17.25">
      <c r="A11" s="97" t="s">
        <v>38</v>
      </c>
      <c r="B11" s="97"/>
      <c r="C11" s="97"/>
      <c r="D11" s="97"/>
      <c r="E11" s="97"/>
      <c r="F11" s="97"/>
      <c r="G11" s="98"/>
      <c r="H11" s="5">
        <f>SUM(H5:H10)</f>
        <v>0</v>
      </c>
      <c r="I11" s="5">
        <f t="shared" ref="I11:M11" si="1">SUM(I5:I10)</f>
        <v>0</v>
      </c>
      <c r="J11" s="5">
        <f t="shared" si="1"/>
        <v>0</v>
      </c>
      <c r="K11" s="5">
        <f t="shared" si="1"/>
        <v>0</v>
      </c>
      <c r="L11" s="5"/>
      <c r="M11" s="5">
        <f t="shared" si="1"/>
        <v>0</v>
      </c>
      <c r="N11" s="43">
        <f>SUM(H11:M11)</f>
        <v>0</v>
      </c>
      <c r="O11" s="47"/>
    </row>
    <row r="12" spans="1:15">
      <c r="A12" s="68" t="s">
        <v>74</v>
      </c>
      <c r="B12" s="95"/>
      <c r="C12" s="95"/>
    </row>
    <row r="14" spans="1:15">
      <c r="G14" s="2" t="s">
        <v>37</v>
      </c>
    </row>
    <row r="15" spans="1:15">
      <c r="B15" s="4"/>
      <c r="C15" s="4"/>
    </row>
    <row r="23" spans="1:6">
      <c r="A23" s="45"/>
      <c r="B23" s="45"/>
      <c r="C23" s="45"/>
      <c r="D23" s="45"/>
      <c r="E23" s="45"/>
      <c r="F23" s="45"/>
    </row>
  </sheetData>
  <mergeCells count="5">
    <mergeCell ref="B12:C12"/>
    <mergeCell ref="N3:N4"/>
    <mergeCell ref="A11:G11"/>
    <mergeCell ref="A3:G3"/>
    <mergeCell ref="H3:M3"/>
  </mergeCells>
  <phoneticPr fontId="1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现金</vt:lpstr>
      <vt:lpstr>基础信息</vt:lpstr>
      <vt:lpstr>产品量价信息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2021-12-27T00:50:17Z</dcterms:modified>
</cp:coreProperties>
</file>