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5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wangguangqun\Desktop\制度修订\2021.11修订文件\"/>
    </mc:Choice>
  </mc:AlternateContent>
  <bookViews>
    <workbookView xWindow="-105" yWindow="-105" windowWidth="19425" windowHeight="11025" firstSheet="1" activeTab="1"/>
  </bookViews>
  <sheets>
    <sheet name="靠背总成" sheetId="1" state="hidden" r:id="rId1"/>
    <sheet name="工装汇总表" sheetId="7" r:id="rId2"/>
    <sheet name="模具报价单" sheetId="10" state="hidden" r:id="rId3"/>
    <sheet name="夹具报价单" sheetId="11" state="hidden" r:id="rId4"/>
    <sheet name="检具报价单" sheetId="12" state="hidden" r:id="rId5"/>
    <sheet name="模夹检具报价单" sheetId="13" r:id="rId6"/>
    <sheet name=" 阻尼器总成  滑轨" sheetId="3" state="hidden" r:id="rId7"/>
    <sheet name="X5000模具" sheetId="4" state="hidden" r:id="rId8"/>
  </sheets>
  <definedNames>
    <definedName name="_xlnm.Print_Area" localSheetId="1">工装汇总表!$A$1:$AK$13</definedName>
    <definedName name="_xlnm.Print_Area" localSheetId="0">靠背总成!$B$1:$N$15</definedName>
    <definedName name="_xlnm.Print_Titles" localSheetId="0">靠背总成!$3:$6</definedName>
  </definedNames>
  <calcPr calcId="162913" concurrentCalc="0"/>
</workbook>
</file>

<file path=xl/calcChain.xml><?xml version="1.0" encoding="utf-8"?>
<calcChain xmlns="http://schemas.openxmlformats.org/spreadsheetml/2006/main">
  <c r="AF7" i="7" l="1"/>
  <c r="AE7" i="7"/>
  <c r="AD7" i="7"/>
  <c r="Z7" i="7"/>
  <c r="Y7" i="7"/>
  <c r="X7" i="7"/>
  <c r="S7" i="7"/>
  <c r="R7" i="7"/>
  <c r="Q71" i="13"/>
  <c r="P71" i="13"/>
  <c r="I71" i="13"/>
  <c r="H71" i="13"/>
  <c r="Q70" i="13"/>
  <c r="P70" i="13"/>
  <c r="I70" i="13"/>
  <c r="H70" i="13"/>
  <c r="Q69" i="13"/>
  <c r="P69" i="13"/>
  <c r="I69" i="13"/>
  <c r="H69" i="13"/>
  <c r="Q68" i="13"/>
  <c r="P68" i="13"/>
  <c r="I68" i="13"/>
  <c r="H68" i="13"/>
  <c r="Q67" i="13"/>
  <c r="P67" i="13"/>
  <c r="I67" i="13"/>
  <c r="H67" i="13"/>
  <c r="Q66" i="13"/>
  <c r="P66" i="13"/>
  <c r="I66" i="13"/>
  <c r="Q72" i="13"/>
  <c r="H66" i="13"/>
  <c r="P72" i="13"/>
  <c r="Q63" i="13"/>
  <c r="P63" i="13"/>
  <c r="I63" i="13"/>
  <c r="H63" i="13"/>
  <c r="Q62" i="13"/>
  <c r="P62" i="13"/>
  <c r="I62" i="13"/>
  <c r="H62" i="13"/>
  <c r="Q61" i="13"/>
  <c r="P61" i="13"/>
  <c r="I61" i="13"/>
  <c r="H61" i="13"/>
  <c r="Q60" i="13"/>
  <c r="P60" i="13"/>
  <c r="I60" i="13"/>
  <c r="H60" i="13"/>
  <c r="Q59" i="13"/>
  <c r="P59" i="13"/>
  <c r="I59" i="13"/>
  <c r="H59" i="13"/>
  <c r="Q58" i="13"/>
  <c r="P58" i="13"/>
  <c r="I58" i="13"/>
  <c r="Q64" i="13"/>
  <c r="H58" i="13"/>
  <c r="P64" i="13"/>
  <c r="P54" i="13"/>
  <c r="N54" i="13"/>
  <c r="P53" i="13"/>
  <c r="N53" i="13"/>
  <c r="P52" i="13"/>
  <c r="N52" i="13"/>
  <c r="P51" i="13"/>
  <c r="N51" i="13"/>
  <c r="P50" i="13"/>
  <c r="N50" i="13"/>
  <c r="P49" i="13"/>
  <c r="N49" i="13"/>
  <c r="P48" i="13"/>
  <c r="N48" i="13"/>
  <c r="P47" i="13"/>
  <c r="N47" i="13"/>
  <c r="P46" i="13"/>
  <c r="N46" i="13"/>
  <c r="P45" i="13"/>
  <c r="N45" i="13"/>
  <c r="P44" i="13"/>
  <c r="N44" i="13"/>
  <c r="P43" i="13"/>
  <c r="N43" i="13"/>
  <c r="P42" i="13"/>
  <c r="N42" i="13"/>
  <c r="P41" i="13"/>
  <c r="N41" i="13"/>
  <c r="P40" i="13"/>
  <c r="N40" i="13"/>
  <c r="P39" i="13"/>
  <c r="N39" i="13"/>
  <c r="P38" i="13"/>
  <c r="N38" i="13"/>
  <c r="P37" i="13"/>
  <c r="N37" i="13"/>
  <c r="P36" i="13"/>
  <c r="N36" i="13"/>
  <c r="P35" i="13"/>
  <c r="N35" i="13"/>
  <c r="P34" i="13"/>
  <c r="N34" i="13"/>
  <c r="P33" i="13"/>
  <c r="P55" i="13"/>
  <c r="N33" i="13"/>
  <c r="N55" i="13"/>
  <c r="N29" i="13"/>
  <c r="L29" i="13"/>
  <c r="N28" i="13"/>
  <c r="L28" i="13"/>
  <c r="N27" i="13"/>
  <c r="L27" i="13"/>
  <c r="L30" i="13"/>
  <c r="F74" i="13"/>
  <c r="F75" i="13"/>
  <c r="L76" i="13"/>
  <c r="N30" i="13"/>
  <c r="P29" i="13"/>
  <c r="R72" i="13"/>
  <c r="R71" i="13"/>
  <c r="J71" i="13"/>
  <c r="R70" i="13"/>
  <c r="J70" i="13"/>
  <c r="R69" i="13"/>
  <c r="J69" i="13"/>
  <c r="R68" i="13"/>
  <c r="J68" i="13"/>
  <c r="R67" i="13"/>
  <c r="J67" i="13"/>
  <c r="R66" i="13"/>
  <c r="J66" i="13"/>
  <c r="R64" i="13"/>
  <c r="R63" i="13"/>
  <c r="J63" i="13"/>
  <c r="R62" i="13"/>
  <c r="J62" i="13"/>
  <c r="R61" i="13"/>
  <c r="J61" i="13"/>
  <c r="R60" i="13"/>
  <c r="J60" i="13"/>
  <c r="R59" i="13"/>
  <c r="J59" i="13"/>
  <c r="R58" i="13"/>
  <c r="J58" i="13"/>
  <c r="R55" i="13"/>
  <c r="R54" i="13"/>
  <c r="R53" i="13"/>
  <c r="R52" i="13"/>
  <c r="R51" i="13"/>
  <c r="R50" i="13"/>
  <c r="R49" i="13"/>
  <c r="R48" i="13"/>
  <c r="R47" i="13"/>
  <c r="R46" i="13"/>
  <c r="R45" i="13"/>
  <c r="R44" i="13"/>
  <c r="R43" i="13"/>
  <c r="R42" i="13"/>
  <c r="R41" i="13"/>
  <c r="R40" i="13"/>
  <c r="R39" i="13"/>
  <c r="R38" i="13"/>
  <c r="R37" i="13"/>
  <c r="R36" i="13"/>
  <c r="R35" i="13"/>
  <c r="R34" i="13"/>
  <c r="R33" i="13"/>
  <c r="R74" i="13"/>
  <c r="P27" i="13"/>
  <c r="P30" i="13"/>
  <c r="P28" i="13"/>
  <c r="H11" i="4"/>
  <c r="I11" i="4"/>
</calcChain>
</file>

<file path=xl/comments1.xml><?xml version="1.0" encoding="utf-8"?>
<comments xmlns="http://schemas.openxmlformats.org/spreadsheetml/2006/main">
  <authors>
    <author>吕广华</author>
    <author>作者</author>
  </authors>
  <commentList>
    <comment ref="I36" authorId="0" shapeId="0">
      <text>
        <r>
          <rPr>
            <sz val="9"/>
            <color indexed="81"/>
            <rFont val="宋体"/>
            <family val="3"/>
            <charset val="134"/>
          </rPr>
          <t>件数</t>
        </r>
      </text>
    </comment>
    <comment ref="L36" authorId="0" shapeId="0">
      <text>
        <r>
          <rPr>
            <sz val="9"/>
            <color indexed="81"/>
            <rFont val="宋体"/>
            <family val="3"/>
            <charset val="134"/>
          </rPr>
          <t>每支价格</t>
        </r>
      </text>
    </comment>
    <comment ref="I45" authorId="0" shapeId="0">
      <text>
        <r>
          <rPr>
            <sz val="9"/>
            <color indexed="81"/>
            <rFont val="宋体"/>
            <family val="3"/>
            <charset val="134"/>
          </rPr>
          <t>件数</t>
        </r>
      </text>
    </comment>
    <comment ref="I47" authorId="0" shapeId="0">
      <text>
        <r>
          <rPr>
            <sz val="9"/>
            <color indexed="81"/>
            <rFont val="宋体"/>
            <family val="3"/>
            <charset val="134"/>
          </rPr>
          <t>件数</t>
        </r>
      </text>
    </comment>
    <comment ref="L47" authorId="0" shapeId="0">
      <text>
        <r>
          <rPr>
            <sz val="9"/>
            <color indexed="81"/>
            <rFont val="宋体"/>
            <family val="3"/>
            <charset val="134"/>
          </rPr>
          <t>每件费用</t>
        </r>
      </text>
    </comment>
    <comment ref="I48" authorId="0" shapeId="0">
      <text>
        <r>
          <rPr>
            <sz val="9"/>
            <color indexed="81"/>
            <rFont val="宋体"/>
            <family val="3"/>
            <charset val="134"/>
          </rPr>
          <t>点数</t>
        </r>
      </text>
    </comment>
    <comment ref="L48" authorId="0" shapeId="0">
      <text>
        <r>
          <rPr>
            <sz val="9"/>
            <color indexed="81"/>
            <rFont val="宋体"/>
            <family val="3"/>
            <charset val="134"/>
          </rPr>
          <t>每点费用</t>
        </r>
      </text>
    </comment>
    <comment ref="C50" authorId="1" shapeId="0">
      <text>
        <r>
          <rPr>
            <sz val="9"/>
            <rFont val="宋体"/>
            <family val="3"/>
            <charset val="134"/>
          </rPr>
          <t xml:space="preserve">冷却用
</t>
        </r>
      </text>
    </comment>
    <comment ref="C51" authorId="1" shapeId="0">
      <text>
        <r>
          <rPr>
            <sz val="9"/>
            <rFont val="宋体"/>
            <family val="3"/>
            <charset val="134"/>
          </rPr>
          <t>吹塑模具、
或是注塑模具防尘设计</t>
        </r>
      </text>
    </comment>
    <comment ref="C52" authorId="1" shapeId="0">
      <text>
        <r>
          <rPr>
            <sz val="9"/>
            <rFont val="宋体"/>
            <family val="3"/>
            <charset val="134"/>
          </rPr>
          <t>隔热、绝缘</t>
        </r>
      </text>
    </comment>
    <comment ref="C53" authorId="1" shapeId="0">
      <text>
        <r>
          <rPr>
            <sz val="9"/>
            <rFont val="宋体"/>
            <family val="3"/>
            <charset val="134"/>
          </rPr>
          <t xml:space="preserve">做电极用
</t>
        </r>
      </text>
    </comment>
    <comment ref="C54" authorId="1" shapeId="0">
      <text>
        <r>
          <rPr>
            <sz val="9"/>
            <rFont val="宋体"/>
            <family val="3"/>
            <charset val="134"/>
          </rPr>
          <t xml:space="preserve">做电极用
</t>
        </r>
      </text>
    </comment>
    <comment ref="C58" authorId="0" shapeId="0">
      <text>
        <r>
          <rPr>
            <b/>
            <sz val="9"/>
            <color indexed="81"/>
            <rFont val="宋体"/>
            <family val="3"/>
            <charset val="134"/>
          </rPr>
          <t>高数机加工</t>
        </r>
      </text>
    </comment>
    <comment ref="C59" authorId="0" shapeId="0">
      <text>
        <r>
          <rPr>
            <b/>
            <sz val="9"/>
            <color indexed="81"/>
            <rFont val="宋体"/>
            <family val="3"/>
            <charset val="134"/>
          </rPr>
          <t>镜面火花机加工</t>
        </r>
      </text>
    </comment>
    <comment ref="C60" authorId="0" shapeId="0">
      <text>
        <r>
          <rPr>
            <b/>
            <sz val="9"/>
            <color indexed="81"/>
            <rFont val="宋体"/>
            <family val="3"/>
            <charset val="134"/>
          </rPr>
          <t>慢走丝加工</t>
        </r>
      </text>
    </comment>
  </commentList>
</comments>
</file>

<file path=xl/sharedStrings.xml><?xml version="1.0" encoding="utf-8"?>
<sst xmlns="http://schemas.openxmlformats.org/spreadsheetml/2006/main" count="403" uniqueCount="259">
  <si>
    <t>未税</t>
  </si>
  <si>
    <t>含税</t>
  </si>
  <si>
    <t>税率：13%</t>
  </si>
  <si>
    <t>序号</t>
  </si>
  <si>
    <t>类别</t>
  </si>
  <si>
    <t>项目</t>
  </si>
  <si>
    <t>QAD编码</t>
  </si>
  <si>
    <t>名称</t>
  </si>
  <si>
    <t>规格图号</t>
  </si>
  <si>
    <t>计量单位</t>
  </si>
  <si>
    <t>备注</t>
  </si>
  <si>
    <t>目标价格</t>
  </si>
  <si>
    <t>供应商报价</t>
  </si>
  <si>
    <t>报批价格</t>
  </si>
  <si>
    <t>付款方式：</t>
  </si>
  <si>
    <t>开发周期：</t>
  </si>
  <si>
    <t xml:space="preserve">会签：                   </t>
  </si>
  <si>
    <t>报批（）/元</t>
    <phoneticPr fontId="14" type="noConversion"/>
  </si>
  <si>
    <t>计量
单位</t>
    <phoneticPr fontId="16" type="noConversion"/>
  </si>
  <si>
    <t>45天</t>
    <phoneticPr fontId="16" type="noConversion"/>
  </si>
  <si>
    <t>H6座椅</t>
    <phoneticPr fontId="16" type="noConversion"/>
  </si>
  <si>
    <t>采购委员会评审记录表</t>
    <phoneticPr fontId="16" type="noConversion"/>
  </si>
  <si>
    <t>采购委员会评审记录表</t>
    <phoneticPr fontId="14" type="noConversion"/>
  </si>
  <si>
    <t>供应商：河北新强力机械制造有限公司</t>
    <phoneticPr fontId="14" type="noConversion"/>
  </si>
  <si>
    <t>靠背总成</t>
    <phoneticPr fontId="14" type="noConversion"/>
  </si>
  <si>
    <t>焊接总成</t>
    <phoneticPr fontId="14" type="noConversion"/>
  </si>
  <si>
    <t>件</t>
    <phoneticPr fontId="14" type="noConversion"/>
  </si>
  <si>
    <t>河北新强力</t>
    <phoneticPr fontId="14" type="noConversion"/>
  </si>
  <si>
    <t xml:space="preserve">
1、721项目靠背总成在T5座椅项目（1.0）基础上变更（头枕增高）；
2、T5座椅靠背总成定点主体为河北工厂，定点单位为（河北新强力）；
2、此产品使用单位（西安工厂），定点主体为前期采购部。</t>
    <phoneticPr fontId="14" type="noConversion"/>
  </si>
  <si>
    <t>SHT0012505</t>
    <phoneticPr fontId="14" type="noConversion"/>
  </si>
  <si>
    <t>含税报价</t>
    <phoneticPr fontId="14" type="noConversion"/>
  </si>
  <si>
    <t>当前议价</t>
    <phoneticPr fontId="14" type="noConversion"/>
  </si>
  <si>
    <t>件</t>
    <phoneticPr fontId="16" type="noConversion"/>
  </si>
  <si>
    <t>功能件</t>
    <phoneticPr fontId="16" type="noConversion"/>
  </si>
  <si>
    <t>阻尼器</t>
    <phoneticPr fontId="16" type="noConversion"/>
  </si>
  <si>
    <t>供应商：</t>
    <phoneticPr fontId="16" type="noConversion"/>
  </si>
  <si>
    <t>苏世博</t>
    <phoneticPr fontId="16" type="noConversion"/>
  </si>
  <si>
    <t>路得坦摩</t>
    <phoneticPr fontId="16" type="noConversion"/>
  </si>
  <si>
    <t>江苏立乐</t>
    <phoneticPr fontId="16" type="noConversion"/>
  </si>
  <si>
    <t>报批（）/元</t>
    <phoneticPr fontId="14" type="noConversion"/>
  </si>
  <si>
    <t>45天</t>
    <phoneticPr fontId="16" type="noConversion"/>
  </si>
  <si>
    <t>BPC0010126</t>
    <phoneticPr fontId="16" type="noConversion"/>
  </si>
  <si>
    <t>SHT0010283</t>
    <phoneticPr fontId="16" type="noConversion"/>
  </si>
  <si>
    <t>滑轨本体</t>
    <phoneticPr fontId="16" type="noConversion"/>
  </si>
  <si>
    <t>50天</t>
    <phoneticPr fontId="16" type="noConversion"/>
  </si>
  <si>
    <t>报价</t>
    <phoneticPr fontId="16" type="noConversion"/>
  </si>
  <si>
    <t>最终议价</t>
    <phoneticPr fontId="16" type="noConversion"/>
  </si>
  <si>
    <t>60天承兑</t>
    <phoneticPr fontId="16" type="noConversion"/>
  </si>
  <si>
    <t>常州华阳</t>
    <phoneticPr fontId="16" type="noConversion"/>
  </si>
  <si>
    <t>参考</t>
    <phoneticPr fontId="16" type="noConversion"/>
  </si>
  <si>
    <t>合同价格</t>
    <phoneticPr fontId="16" type="noConversion"/>
  </si>
  <si>
    <t>H4 2020 升级</t>
    <phoneticPr fontId="16" type="noConversion"/>
  </si>
  <si>
    <t>1、当前H6座椅项目路得坦摩公司报价为121.00元低于苏世博公司；
2、苏世博最终议价128.00元，年采购量超过10万件，可进行返点（3元/件）；
3、综上所述，建议同步开发。</t>
    <phoneticPr fontId="16" type="noConversion"/>
  </si>
  <si>
    <t>当前议价</t>
    <phoneticPr fontId="16" type="noConversion"/>
  </si>
  <si>
    <t>40天</t>
    <phoneticPr fontId="14" type="noConversion"/>
  </si>
  <si>
    <t>90天承兑</t>
    <phoneticPr fontId="14" type="noConversion"/>
  </si>
  <si>
    <t>60天承兑</t>
    <phoneticPr fontId="16" type="noConversion"/>
  </si>
  <si>
    <t>90天承兑</t>
    <phoneticPr fontId="16" type="noConversion"/>
  </si>
  <si>
    <t>1、目前现在现有在滑轨轨型承载13000N,无发满足H6座椅要求，W轨形可承受28000N通过了滑台实验；
2、现有滑轨总成间隙为1.0MM,H6滑轨总成间隙为0.5MM(精度更高)。
3、现有滑轨的轨形借用乘用车形式。
4、H6座椅滑轨总成从强度、间隙精度高于现有产品。</t>
    <phoneticPr fontId="16" type="noConversion"/>
  </si>
  <si>
    <t>江阴诚信</t>
    <phoneticPr fontId="14" type="noConversion"/>
  </si>
  <si>
    <t>江阴长青</t>
    <phoneticPr fontId="14" type="noConversion"/>
  </si>
  <si>
    <t>江阴常青</t>
    <phoneticPr fontId="14" type="noConversion"/>
  </si>
  <si>
    <t>件</t>
    <phoneticPr fontId="14" type="noConversion"/>
  </si>
  <si>
    <t>模具</t>
    <phoneticPr fontId="14" type="noConversion"/>
  </si>
  <si>
    <t>X5000座椅</t>
    <phoneticPr fontId="14" type="noConversion"/>
  </si>
  <si>
    <t>X5000座椅</t>
    <phoneticPr fontId="14" type="noConversion"/>
  </si>
  <si>
    <t>SHT0012727-729-751</t>
    <phoneticPr fontId="14" type="noConversion"/>
  </si>
  <si>
    <t>靠背
发泡总成</t>
    <phoneticPr fontId="14" type="noConversion"/>
  </si>
  <si>
    <t>坐垫
泡沫总成</t>
    <phoneticPr fontId="14" type="noConversion"/>
  </si>
  <si>
    <t>SHT0012734-737-MJ-02</t>
    <phoneticPr fontId="14" type="noConversion"/>
  </si>
  <si>
    <t>SHT0012734-737-JJ-02</t>
    <phoneticPr fontId="14" type="noConversion"/>
  </si>
  <si>
    <t>SHT0012734-737-TJ-03</t>
    <phoneticPr fontId="14" type="noConversion"/>
  </si>
  <si>
    <t>卡板</t>
    <phoneticPr fontId="14" type="noConversion"/>
  </si>
  <si>
    <t>托架</t>
    <phoneticPr fontId="14" type="noConversion"/>
  </si>
  <si>
    <t>报批（）/万</t>
    <phoneticPr fontId="14" type="noConversion"/>
  </si>
  <si>
    <t>说明：独家供货，商务洽谈价格（下调）</t>
    <phoneticPr fontId="14" type="noConversion"/>
  </si>
  <si>
    <t>副</t>
    <phoneticPr fontId="16" type="noConversion"/>
  </si>
  <si>
    <r>
      <t>说明：①H</t>
    </r>
    <r>
      <rPr>
        <sz val="10"/>
        <rFont val="宋体"/>
        <family val="3"/>
        <charset val="134"/>
        <scheme val="minor"/>
      </rPr>
      <t>6座椅项目阻尼器同步开发（苏世博/路得坦摩），建议苏世博为A点供方，路得坦摩为B点供方；②产品价格按照最终议价为准。</t>
    </r>
    <phoneticPr fontId="14" type="noConversion"/>
  </si>
  <si>
    <t>合计金额</t>
    <phoneticPr fontId="14" type="noConversion"/>
  </si>
  <si>
    <t>说明：目前价格为样件价格，具体批产价格依据工厂核价结果为最终价格。</t>
    <phoneticPr fontId="14" type="noConversion"/>
  </si>
  <si>
    <t>45天</t>
    <phoneticPr fontId="14" type="noConversion"/>
  </si>
  <si>
    <t>5/4/1</t>
    <phoneticPr fontId="14" type="noConversion"/>
  </si>
  <si>
    <t>5/5</t>
    <phoneticPr fontId="14" type="noConversion"/>
  </si>
  <si>
    <t>说明：经采购委员会确认，建议选用江阴常青公司为定点供应商。</t>
    <phoneticPr fontId="14" type="noConversion"/>
  </si>
  <si>
    <t>30天</t>
    <phoneticPr fontId="14" type="noConversion"/>
  </si>
  <si>
    <t>30天</t>
    <phoneticPr fontId="14" type="noConversion"/>
  </si>
  <si>
    <t xml:space="preserve">会签：                   </t>
    <phoneticPr fontId="14" type="noConversion"/>
  </si>
  <si>
    <t>供应商：江阴常青模具有限公司</t>
    <phoneticPr fontId="16" type="noConversion"/>
  </si>
  <si>
    <t>图片</t>
    <phoneticPr fontId="14" type="noConversion"/>
  </si>
  <si>
    <t>塑料件</t>
    <phoneticPr fontId="14" type="noConversion"/>
  </si>
  <si>
    <t>腰托气阀</t>
    <phoneticPr fontId="14" type="noConversion"/>
  </si>
  <si>
    <t>BPC0010200</t>
    <phoneticPr fontId="24" type="noConversion"/>
  </si>
  <si>
    <t>套</t>
    <phoneticPr fontId="14" type="noConversion"/>
  </si>
  <si>
    <t>阀体外壳</t>
    <phoneticPr fontId="24" type="noConversion"/>
  </si>
  <si>
    <t>承兑 5-4-1付款</t>
    <phoneticPr fontId="14" type="noConversion"/>
  </si>
  <si>
    <t>编制：                           审核：                       会签：                                          批准：</t>
    <phoneticPr fontId="14" type="noConversion"/>
  </si>
  <si>
    <t>物料号</t>
    <phoneticPr fontId="14" type="noConversion"/>
  </si>
  <si>
    <t>物料名称</t>
    <phoneticPr fontId="14" type="noConversion"/>
  </si>
  <si>
    <t>光华荣昌模夹检具标准报价单</t>
    <phoneticPr fontId="24" type="noConversion"/>
  </si>
  <si>
    <t>项目名称及编号：</t>
    <phoneticPr fontId="24" type="noConversion"/>
  </si>
  <si>
    <t>基本信息</t>
  </si>
  <si>
    <t>报价单位</t>
    <phoneticPr fontId="24" type="noConversion"/>
  </si>
  <si>
    <t>加工周期</t>
    <phoneticPr fontId="24" type="noConversion"/>
  </si>
  <si>
    <t xml:space="preserve"> 30 天</t>
    <phoneticPr fontId="24" type="noConversion"/>
  </si>
  <si>
    <t>联系人及职务</t>
    <phoneticPr fontId="24" type="noConversion"/>
  </si>
  <si>
    <t>模夹检具编号</t>
    <phoneticPr fontId="24" type="noConversion"/>
  </si>
  <si>
    <t>电    话</t>
  </si>
  <si>
    <t>模具图片</t>
  </si>
  <si>
    <t>传    真</t>
  </si>
  <si>
    <t>总    成</t>
  </si>
  <si>
    <t>零件名称/编号</t>
  </si>
  <si>
    <t>名称：卡接4mm/物料编号：</t>
    <phoneticPr fontId="24" type="noConversion"/>
  </si>
  <si>
    <t>模夹检具类型</t>
    <phoneticPr fontId="24" type="noConversion"/>
  </si>
  <si>
    <t>注塑模具</t>
  </si>
  <si>
    <t>模夹检具尺寸（mm）</t>
    <phoneticPr fontId="24" type="noConversion"/>
  </si>
  <si>
    <t>长</t>
  </si>
  <si>
    <t>宽</t>
  </si>
  <si>
    <t>高</t>
  </si>
  <si>
    <t>模夹检具重量（吨）</t>
    <phoneticPr fontId="24" type="noConversion"/>
  </si>
  <si>
    <t>2T</t>
    <phoneticPr fontId="24" type="noConversion"/>
  </si>
  <si>
    <t>模具型腔数</t>
  </si>
  <si>
    <t>1*8</t>
    <phoneticPr fontId="24" type="noConversion"/>
  </si>
  <si>
    <t>模具寿命（万次）</t>
  </si>
  <si>
    <t>30万</t>
    <phoneticPr fontId="24" type="noConversion"/>
  </si>
  <si>
    <t>产品外形尺寸mm</t>
    <phoneticPr fontId="24" type="noConversion"/>
  </si>
  <si>
    <t>6.5*6.5*10</t>
    <phoneticPr fontId="24" type="noConversion"/>
  </si>
  <si>
    <t>交货期L/T(天）</t>
  </si>
  <si>
    <t>一次试模</t>
  </si>
  <si>
    <t>二次试模</t>
    <phoneticPr fontId="24" type="noConversion"/>
  </si>
  <si>
    <t>正式交付</t>
  </si>
  <si>
    <t>30天</t>
    <phoneticPr fontId="24" type="noConversion"/>
  </si>
  <si>
    <t>交货地点</t>
  </si>
  <si>
    <t>交货保险担当</t>
  </si>
  <si>
    <t>设计成本</t>
  </si>
  <si>
    <t>工    序</t>
  </si>
  <si>
    <t>工时</t>
  </si>
  <si>
    <t>审核</t>
  </si>
  <si>
    <t>单价</t>
  </si>
  <si>
    <t>金额</t>
  </si>
  <si>
    <t>审核金额</t>
  </si>
  <si>
    <t>比例%</t>
  </si>
  <si>
    <t>测    绘</t>
  </si>
  <si>
    <t>结构设计/CAD</t>
    <phoneticPr fontId="24" type="noConversion"/>
  </si>
  <si>
    <t>CAE分析</t>
    <phoneticPr fontId="24" type="noConversion"/>
  </si>
  <si>
    <t>合计</t>
  </si>
  <si>
    <t>材料成本</t>
  </si>
  <si>
    <t>明细</t>
  </si>
  <si>
    <t>厂家/品牌</t>
  </si>
  <si>
    <t>型号/规格</t>
  </si>
  <si>
    <t>数量/重量(kg)</t>
  </si>
  <si>
    <t>总价</t>
  </si>
  <si>
    <t>价格审核</t>
  </si>
  <si>
    <t>模具钢</t>
  </si>
  <si>
    <t>模    架</t>
  </si>
  <si>
    <t>龙记标准模具架</t>
    <phoneticPr fontId="24" type="noConversion"/>
  </si>
  <si>
    <t>350*300*470</t>
    <phoneticPr fontId="24" type="noConversion"/>
  </si>
  <si>
    <t>型    腔</t>
  </si>
  <si>
    <t>瑞典一胜百718HH</t>
    <phoneticPr fontId="24" type="noConversion"/>
  </si>
  <si>
    <t>300*250*35</t>
    <phoneticPr fontId="24" type="noConversion"/>
  </si>
  <si>
    <t>型    芯</t>
  </si>
  <si>
    <t>300*250*40</t>
    <phoneticPr fontId="24" type="noConversion"/>
  </si>
  <si>
    <t>镶    件</t>
  </si>
  <si>
    <t>日立SKD61</t>
    <phoneticPr fontId="24" type="noConversion"/>
  </si>
  <si>
    <t>ø6*35</t>
    <phoneticPr fontId="24" type="noConversion"/>
  </si>
  <si>
    <t>滑    块</t>
  </si>
  <si>
    <t>斜顶杆</t>
  </si>
  <si>
    <t>其    它</t>
  </si>
  <si>
    <t>标准件</t>
  </si>
  <si>
    <t>圆锥滚子轴承</t>
  </si>
  <si>
    <t>推力圆柱滚子轴承</t>
  </si>
  <si>
    <t>内含骨架唇形密封圈</t>
  </si>
  <si>
    <t>无骨架防尘圈</t>
  </si>
  <si>
    <t>弹    簧</t>
  </si>
  <si>
    <t>盘起</t>
    <phoneticPr fontId="24" type="noConversion"/>
  </si>
  <si>
    <t>ø45*100</t>
    <phoneticPr fontId="24" type="noConversion"/>
  </si>
  <si>
    <t>油    缸</t>
  </si>
  <si>
    <t>顶针</t>
  </si>
  <si>
    <t>ø6.5*35</t>
    <phoneticPr fontId="24" type="noConversion"/>
  </si>
  <si>
    <t>浇道/热流道</t>
  </si>
  <si>
    <t>韩国YUDO</t>
    <phoneticPr fontId="24" type="noConversion"/>
  </si>
  <si>
    <t>200*100*80</t>
    <phoneticPr fontId="24" type="noConversion"/>
  </si>
  <si>
    <t>铍    铜</t>
  </si>
  <si>
    <t>铝 合 金</t>
  </si>
  <si>
    <t>隔热材料</t>
  </si>
  <si>
    <t>紫    铜</t>
  </si>
  <si>
    <t>石    墨</t>
  </si>
  <si>
    <t>机加工成本</t>
  </si>
  <si>
    <t>工序</t>
  </si>
  <si>
    <t>工费</t>
  </si>
  <si>
    <t>金额审核</t>
  </si>
  <si>
    <t>数控加工</t>
  </si>
  <si>
    <t>表面处理
（抛光、打磨）</t>
    <phoneticPr fontId="24" type="noConversion"/>
  </si>
  <si>
    <t>电火花</t>
  </si>
  <si>
    <t>合模机+研配</t>
    <phoneticPr fontId="24" type="noConversion"/>
  </si>
  <si>
    <t>慢线切割</t>
    <phoneticPr fontId="24" type="noConversion"/>
  </si>
  <si>
    <t>钳工</t>
  </si>
  <si>
    <t>普通机加工</t>
  </si>
  <si>
    <t>三坐标检测
（型芯+型腔）</t>
    <phoneticPr fontId="24" type="noConversion"/>
  </si>
  <si>
    <t>深孔钻</t>
  </si>
  <si>
    <t>其他</t>
  </si>
  <si>
    <t>特种热处理</t>
  </si>
  <si>
    <t>试模费用</t>
    <phoneticPr fontId="24" type="noConversion"/>
  </si>
  <si>
    <t>人工成本</t>
  </si>
  <si>
    <t>表面处理</t>
  </si>
  <si>
    <t>合模机</t>
  </si>
  <si>
    <t>线切割</t>
  </si>
  <si>
    <t>首件检测</t>
  </si>
  <si>
    <t>其他皮纹</t>
  </si>
  <si>
    <t>销售、管理、行政费用5%</t>
    <phoneticPr fontId="24" type="noConversion"/>
  </si>
  <si>
    <t>净利润 10%</t>
  </si>
  <si>
    <t>总造价Grand Total</t>
  </si>
  <si>
    <t>审核总价</t>
  </si>
  <si>
    <t>备注：</t>
  </si>
  <si>
    <t>1)各项目如发生请据实添写；如不发生则保留空白（灰色、红色区域不用填写）</t>
    <phoneticPr fontId="24" type="noConversion"/>
  </si>
  <si>
    <t>2)工作表格可以复制，工作表名称按照M1,M2,M3……来编写，所有表格在一个EXCEL文件中。</t>
  </si>
  <si>
    <t>2)比例%是指此项费用占总造价的百分比。</t>
  </si>
  <si>
    <t>原材料名称规格</t>
    <phoneticPr fontId="14" type="noConversion"/>
  </si>
  <si>
    <t>产品加工周期（秒）</t>
    <phoneticPr fontId="14" type="noConversion"/>
  </si>
  <si>
    <t>产品毛重（g）</t>
    <phoneticPr fontId="14" type="noConversion"/>
  </si>
  <si>
    <t>产品净重（g）</t>
    <phoneticPr fontId="14" type="noConversion"/>
  </si>
  <si>
    <t>产品</t>
    <phoneticPr fontId="14" type="noConversion"/>
  </si>
  <si>
    <t>原材料名称及规格</t>
    <phoneticPr fontId="14" type="noConversion"/>
  </si>
  <si>
    <t>净重（g）</t>
    <phoneticPr fontId="14" type="noConversion"/>
  </si>
  <si>
    <t>配套生产设备名称及吨位</t>
    <phoneticPr fontId="24" type="noConversion"/>
  </si>
  <si>
    <t>产品加工周期（秒）</t>
    <phoneticPr fontId="14" type="noConversion"/>
  </si>
  <si>
    <t>使用寿命（万次）</t>
    <phoneticPr fontId="14" type="noConversion"/>
  </si>
  <si>
    <t>工装名称</t>
    <phoneticPr fontId="14" type="noConversion"/>
  </si>
  <si>
    <t>工装编号</t>
    <phoneticPr fontId="14" type="noConversion"/>
  </si>
  <si>
    <t>模腔</t>
    <phoneticPr fontId="14" type="noConversion"/>
  </si>
  <si>
    <t>1*8</t>
    <phoneticPr fontId="14" type="noConversion"/>
  </si>
  <si>
    <t>工装重量（吨）</t>
    <phoneticPr fontId="14" type="noConversion"/>
  </si>
  <si>
    <t>工装尺寸（长宽高mm）</t>
    <phoneticPr fontId="14" type="noConversion"/>
  </si>
  <si>
    <t>350*300*470</t>
    <phoneticPr fontId="14" type="noConversion"/>
  </si>
  <si>
    <t>A供应商</t>
    <phoneticPr fontId="14" type="noConversion"/>
  </si>
  <si>
    <t>工装费</t>
    <phoneticPr fontId="14" type="noConversion"/>
  </si>
  <si>
    <t>——</t>
    <phoneticPr fontId="14" type="noConversion"/>
  </si>
  <si>
    <t>不支持模具费用摊销，不做丝印模具</t>
    <phoneticPr fontId="14" type="noConversion"/>
  </si>
  <si>
    <t>开发周期（天）</t>
    <phoneticPr fontId="14" type="noConversion"/>
  </si>
  <si>
    <t>付款方式（电汇/电汇不扣点/汇票、分期付款条件及比例）</t>
    <phoneticPr fontId="14" type="noConversion"/>
  </si>
  <si>
    <t>产品单价（无模摊）</t>
    <phoneticPr fontId="14" type="noConversion"/>
  </si>
  <si>
    <t>产品单价（含模摊）</t>
    <phoneticPr fontId="14" type="noConversion"/>
  </si>
  <si>
    <t>说     明（包括但不限于模具摊销数量或期限、皮纹，产品丝印、镶件、机加工、表面处理等）</t>
    <phoneticPr fontId="14" type="noConversion"/>
  </si>
  <si>
    <t>工装目标价格</t>
    <phoneticPr fontId="14" type="noConversion"/>
  </si>
  <si>
    <t>产品目标价格</t>
    <phoneticPr fontId="14" type="noConversion"/>
  </si>
  <si>
    <t>报批工装价格</t>
    <phoneticPr fontId="14" type="noConversion"/>
  </si>
  <si>
    <t>报批产品价格</t>
    <phoneticPr fontId="14" type="noConversion"/>
  </si>
  <si>
    <t>B供应商</t>
    <phoneticPr fontId="14" type="noConversion"/>
  </si>
  <si>
    <t>C供应商</t>
    <phoneticPr fontId="14" type="noConversion"/>
  </si>
  <si>
    <t>报   批</t>
    <phoneticPr fontId="14" type="noConversion"/>
  </si>
  <si>
    <t>模具50%分摊</t>
    <phoneticPr fontId="14" type="noConversion"/>
  </si>
  <si>
    <t>模具费用10万摊销</t>
    <phoneticPr fontId="14" type="noConversion"/>
  </si>
  <si>
    <t xml:space="preserve">评审结果及定点理由：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phoneticPr fontId="14" type="noConversion"/>
  </si>
  <si>
    <t xml:space="preserve">1.因（                  ）最终定点供应商（      ），模具价格（未税      元，含税      元），产品价格（未税      元，含税      元）  开发周期：（    ）天，付款方式：5-4-1（40%为到我司验收后支付）                                                                                                                                                                    </t>
    <phoneticPr fontId="14" type="noConversion"/>
  </si>
  <si>
    <t>1*6</t>
    <phoneticPr fontId="14" type="noConversion"/>
  </si>
  <si>
    <t>1*2</t>
    <phoneticPr fontId="14" type="noConversion"/>
  </si>
  <si>
    <t>100%摊销</t>
    <phoneticPr fontId="14" type="noConversion"/>
  </si>
  <si>
    <t>现汇折扣5%或承兑 50%预付</t>
    <phoneticPr fontId="14" type="noConversion"/>
  </si>
  <si>
    <t>配套生产设备名称规格及吨位</t>
    <phoneticPr fontId="14" type="noConversion"/>
  </si>
  <si>
    <t>工装报价评审汇总表（未税，元）</t>
    <phoneticPr fontId="1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</si>
</sst>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7" formatCode="&quot;¥&quot;#,##0.00;&quot;¥&quot;\-#,##0.00"/>
    <numFmt numFmtId="43" formatCode="_ * #,##0.00_ ;_ * \-#,##0.00_ ;_ * &quot;-&quot;??_ ;_ @_ "/>
    <numFmt numFmtId="176" formatCode="_ &quot;￥&quot;* #,##0.00_ ;_ &quot;￥&quot;* \-#,##0.00_ ;_ &quot;￥&quot;* &quot;-&quot;??_ ;_ @_ "/>
    <numFmt numFmtId="177" formatCode="0.000_ "/>
    <numFmt numFmtId="178" formatCode="0_ "/>
    <numFmt numFmtId="179" formatCode="0.00_ "/>
    <numFmt numFmtId="180" formatCode="0.00_);[Red]\(0.00\)"/>
    <numFmt numFmtId="181" formatCode="#,##0.00_ "/>
    <numFmt numFmtId="182" formatCode="#,##0_ "/>
    <numFmt numFmtId="183" formatCode="&quot;¥&quot;#,##0.00_);[Red]\(&quot;¥&quot;#,##0.00\)"/>
    <numFmt numFmtId="184" formatCode="_ * #,##0_ ;_ * \-#,##0_ ;_ * &quot;-&quot;??_ ;_ @_ "/>
  </numFmts>
  <fonts count="72">
    <font>
      <sz val="11"/>
      <color theme="1"/>
      <name val="宋体"/>
      <charset val="134"/>
      <scheme val="minor"/>
    </font>
    <font>
      <sz val="12"/>
      <color theme="1"/>
      <name val="宋体"/>
      <family val="3"/>
      <charset val="134"/>
      <scheme val="minor"/>
    </font>
    <font>
      <b/>
      <sz val="18"/>
      <name val="宋体"/>
      <family val="3"/>
      <charset val="134"/>
    </font>
    <font>
      <sz val="12"/>
      <name val="宋体"/>
      <family val="3"/>
      <charset val="134"/>
    </font>
    <font>
      <sz val="12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name val="宋体"/>
      <family val="3"/>
      <charset val="134"/>
    </font>
    <font>
      <sz val="11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sz val="10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b/>
      <sz val="12"/>
      <name val="宋体"/>
      <family val="3"/>
      <charset val="134"/>
    </font>
    <font>
      <sz val="9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indexed="8"/>
      <name val="宋体"/>
      <family val="3"/>
      <charset val="134"/>
    </font>
    <font>
      <sz val="10"/>
      <name val="宋体"/>
      <family val="3"/>
      <charset val="134"/>
    </font>
    <font>
      <sz val="10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sz val="12"/>
      <name val="宋体"/>
      <family val="3"/>
      <charset val="134"/>
    </font>
    <font>
      <sz val="9"/>
      <color indexed="8"/>
      <name val="宋体"/>
      <family val="3"/>
      <charset val="134"/>
    </font>
    <font>
      <sz val="9"/>
      <name val="宋体"/>
      <family val="3"/>
      <charset val="134"/>
    </font>
    <font>
      <sz val="9"/>
      <name val="Arial"/>
      <family val="2"/>
    </font>
    <font>
      <b/>
      <sz val="11"/>
      <name val="宋体"/>
      <family val="3"/>
      <charset val="134"/>
    </font>
    <font>
      <b/>
      <sz val="9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name val="Arial"/>
      <family val="2"/>
    </font>
    <font>
      <b/>
      <sz val="18"/>
      <name val="Arial"/>
      <family val="2"/>
    </font>
    <font>
      <b/>
      <sz val="12"/>
      <name val="华文仿宋"/>
      <family val="3"/>
      <charset val="134"/>
    </font>
    <font>
      <b/>
      <sz val="14"/>
      <name val="Arial"/>
      <family val="2"/>
    </font>
    <font>
      <b/>
      <sz val="9"/>
      <name val="仿宋_GB2312"/>
      <family val="3"/>
      <charset val="134"/>
    </font>
    <font>
      <b/>
      <sz val="10"/>
      <name val="仿宋_GB2312"/>
      <family val="3"/>
      <charset val="134"/>
    </font>
    <font>
      <sz val="9"/>
      <name val="仿宋_GB2312"/>
      <family val="3"/>
      <charset val="134"/>
    </font>
    <font>
      <sz val="24"/>
      <name val="仿宋_GB2312"/>
      <family val="3"/>
      <charset val="134"/>
    </font>
    <font>
      <sz val="10"/>
      <name val="仿宋_GB2312"/>
      <family val="3"/>
      <charset val="134"/>
    </font>
    <font>
      <sz val="9"/>
      <color indexed="10"/>
      <name val="仿宋_GB2312"/>
      <family val="3"/>
      <charset val="134"/>
    </font>
    <font>
      <sz val="10"/>
      <color indexed="10"/>
      <name val="Arial"/>
      <family val="2"/>
    </font>
    <font>
      <b/>
      <sz val="9"/>
      <color indexed="10"/>
      <name val="仿宋_GB2312"/>
      <family val="3"/>
      <charset val="134"/>
    </font>
    <font>
      <sz val="9"/>
      <color rgb="FFFF0000"/>
      <name val="仿宋_GB2312"/>
      <family val="3"/>
      <charset val="134"/>
    </font>
    <font>
      <b/>
      <sz val="9"/>
      <color rgb="FFFF0000"/>
      <name val="仿宋_GB2312"/>
      <family val="3"/>
      <charset val="134"/>
    </font>
    <font>
      <sz val="10"/>
      <color indexed="8"/>
      <name val="仿宋_GB2312"/>
      <family val="3"/>
      <charset val="134"/>
    </font>
    <font>
      <sz val="9"/>
      <color indexed="8"/>
      <name val="仿宋_GB2312"/>
      <family val="3"/>
      <charset val="134"/>
    </font>
    <font>
      <b/>
      <sz val="10"/>
      <color indexed="10"/>
      <name val="Arial"/>
      <family val="2"/>
    </font>
    <font>
      <sz val="18"/>
      <name val="仿宋_GB2312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9"/>
      <color theme="1"/>
      <name val="宋体"/>
      <family val="3"/>
      <charset val="134"/>
    </font>
    <font>
      <b/>
      <sz val="12"/>
      <color indexed="8"/>
      <name val="宋体"/>
      <family val="3"/>
      <charset val="134"/>
      <scheme val="minor"/>
    </font>
    <font>
      <b/>
      <sz val="12"/>
      <color indexed="8"/>
      <name val="宋体"/>
      <family val="3"/>
      <charset val="134"/>
    </font>
    <font>
      <b/>
      <sz val="12"/>
      <color theme="1"/>
      <name val="宋体"/>
      <family val="3"/>
      <charset val="134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</fills>
  <borders count="4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308">
    <xf numFmtId="0" fontId="0" fillId="0" borderId="0">
      <alignment vertical="center"/>
    </xf>
    <xf numFmtId="176" fontId="12" fillId="0" borderId="0" applyFont="0" applyFill="0" applyBorder="0" applyAlignment="0" applyProtection="0">
      <alignment vertical="center"/>
    </xf>
    <xf numFmtId="0" fontId="3" fillId="0" borderId="0"/>
    <xf numFmtId="0" fontId="12" fillId="0" borderId="0">
      <alignment vertical="center"/>
    </xf>
    <xf numFmtId="0" fontId="12" fillId="0" borderId="0"/>
    <xf numFmtId="0" fontId="3" fillId="0" borderId="0">
      <alignment vertical="center"/>
    </xf>
    <xf numFmtId="0" fontId="12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29" fillId="0" borderId="0">
      <alignment vertical="center"/>
    </xf>
    <xf numFmtId="0" fontId="29" fillId="0" borderId="0"/>
    <xf numFmtId="0" fontId="25" fillId="0" borderId="3" applyNumberFormat="0" applyFill="0" applyBorder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8" fillId="5" borderId="15" applyNumberFormat="0" applyAlignment="0" applyProtection="0">
      <alignment vertical="center"/>
    </xf>
    <xf numFmtId="0" fontId="38" fillId="5" borderId="15" applyNumberFormat="0" applyAlignment="0" applyProtection="0">
      <alignment vertical="center"/>
    </xf>
    <xf numFmtId="0" fontId="38" fillId="5" borderId="15" applyNumberFormat="0" applyAlignment="0" applyProtection="0">
      <alignment vertical="center"/>
    </xf>
    <xf numFmtId="0" fontId="38" fillId="5" borderId="15" applyNumberFormat="0" applyAlignment="0" applyProtection="0">
      <alignment vertical="center"/>
    </xf>
    <xf numFmtId="0" fontId="38" fillId="5" borderId="15" applyNumberFormat="0" applyAlignment="0" applyProtection="0">
      <alignment vertical="center"/>
    </xf>
    <xf numFmtId="0" fontId="38" fillId="5" borderId="15" applyNumberFormat="0" applyAlignment="0" applyProtection="0">
      <alignment vertical="center"/>
    </xf>
    <xf numFmtId="0" fontId="38" fillId="5" borderId="15" applyNumberFormat="0" applyAlignment="0" applyProtection="0">
      <alignment vertical="center"/>
    </xf>
    <xf numFmtId="0" fontId="38" fillId="5" borderId="15" applyNumberFormat="0" applyAlignment="0" applyProtection="0">
      <alignment vertical="center"/>
    </xf>
    <xf numFmtId="0" fontId="38" fillId="5" borderId="15" applyNumberFormat="0" applyAlignment="0" applyProtection="0">
      <alignment vertical="center"/>
    </xf>
    <xf numFmtId="0" fontId="38" fillId="5" borderId="15" applyNumberFormat="0" applyAlignment="0" applyProtection="0">
      <alignment vertical="center"/>
    </xf>
    <xf numFmtId="0" fontId="39" fillId="6" borderId="16" applyNumberFormat="0" applyAlignment="0" applyProtection="0">
      <alignment vertical="center"/>
    </xf>
    <xf numFmtId="0" fontId="39" fillId="6" borderId="16" applyNumberFormat="0" applyAlignment="0" applyProtection="0">
      <alignment vertical="center"/>
    </xf>
    <xf numFmtId="0" fontId="39" fillId="6" borderId="16" applyNumberFormat="0" applyAlignment="0" applyProtection="0">
      <alignment vertical="center"/>
    </xf>
    <xf numFmtId="0" fontId="39" fillId="6" borderId="16" applyNumberFormat="0" applyAlignment="0" applyProtection="0">
      <alignment vertical="center"/>
    </xf>
    <xf numFmtId="0" fontId="39" fillId="6" borderId="16" applyNumberFormat="0" applyAlignment="0" applyProtection="0">
      <alignment vertical="center"/>
    </xf>
    <xf numFmtId="0" fontId="39" fillId="6" borderId="16" applyNumberFormat="0" applyAlignment="0" applyProtection="0">
      <alignment vertical="center"/>
    </xf>
    <xf numFmtId="0" fontId="39" fillId="6" borderId="16" applyNumberFormat="0" applyAlignment="0" applyProtection="0">
      <alignment vertical="center"/>
    </xf>
    <xf numFmtId="0" fontId="39" fillId="6" borderId="16" applyNumberFormat="0" applyAlignment="0" applyProtection="0">
      <alignment vertical="center"/>
    </xf>
    <xf numFmtId="0" fontId="39" fillId="6" borderId="16" applyNumberFormat="0" applyAlignment="0" applyProtection="0">
      <alignment vertical="center"/>
    </xf>
    <xf numFmtId="0" fontId="39" fillId="6" borderId="16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3" fillId="7" borderId="0" applyNumberFormat="0" applyBorder="0" applyAlignment="0" applyProtection="0">
      <alignment vertical="center"/>
    </xf>
    <xf numFmtId="0" fontId="43" fillId="7" borderId="0" applyNumberFormat="0" applyBorder="0" applyAlignment="0" applyProtection="0">
      <alignment vertical="center"/>
    </xf>
    <xf numFmtId="0" fontId="43" fillId="7" borderId="0" applyNumberFormat="0" applyBorder="0" applyAlignment="0" applyProtection="0">
      <alignment vertical="center"/>
    </xf>
    <xf numFmtId="0" fontId="43" fillId="7" borderId="0" applyNumberFormat="0" applyBorder="0" applyAlignment="0" applyProtection="0">
      <alignment vertical="center"/>
    </xf>
    <xf numFmtId="0" fontId="43" fillId="7" borderId="0" applyNumberFormat="0" applyBorder="0" applyAlignment="0" applyProtection="0">
      <alignment vertical="center"/>
    </xf>
    <xf numFmtId="0" fontId="43" fillId="7" borderId="0" applyNumberFormat="0" applyBorder="0" applyAlignment="0" applyProtection="0">
      <alignment vertical="center"/>
    </xf>
    <xf numFmtId="0" fontId="43" fillId="7" borderId="0" applyNumberFormat="0" applyBorder="0" applyAlignment="0" applyProtection="0">
      <alignment vertical="center"/>
    </xf>
    <xf numFmtId="0" fontId="43" fillId="7" borderId="0" applyNumberFormat="0" applyBorder="0" applyAlignment="0" applyProtection="0">
      <alignment vertical="center"/>
    </xf>
    <xf numFmtId="0" fontId="43" fillId="7" borderId="0" applyNumberFormat="0" applyBorder="0" applyAlignment="0" applyProtection="0">
      <alignment vertical="center"/>
    </xf>
    <xf numFmtId="0" fontId="43" fillId="7" borderId="0" applyNumberFormat="0" applyBorder="0" applyAlignment="0" applyProtection="0">
      <alignment vertical="center"/>
    </xf>
    <xf numFmtId="0" fontId="44" fillId="5" borderId="18" applyNumberFormat="0" applyAlignment="0" applyProtection="0">
      <alignment vertical="center"/>
    </xf>
    <xf numFmtId="0" fontId="44" fillId="5" borderId="18" applyNumberFormat="0" applyAlignment="0" applyProtection="0">
      <alignment vertical="center"/>
    </xf>
    <xf numFmtId="0" fontId="44" fillId="5" borderId="18" applyNumberFormat="0" applyAlignment="0" applyProtection="0">
      <alignment vertical="center"/>
    </xf>
    <xf numFmtId="0" fontId="44" fillId="5" borderId="18" applyNumberFormat="0" applyAlignment="0" applyProtection="0">
      <alignment vertical="center"/>
    </xf>
    <xf numFmtId="0" fontId="44" fillId="5" borderId="18" applyNumberFormat="0" applyAlignment="0" applyProtection="0">
      <alignment vertical="center"/>
    </xf>
    <xf numFmtId="0" fontId="44" fillId="5" borderId="18" applyNumberFormat="0" applyAlignment="0" applyProtection="0">
      <alignment vertical="center"/>
    </xf>
    <xf numFmtId="0" fontId="44" fillId="5" borderId="18" applyNumberFormat="0" applyAlignment="0" applyProtection="0">
      <alignment vertical="center"/>
    </xf>
    <xf numFmtId="0" fontId="44" fillId="5" borderId="18" applyNumberFormat="0" applyAlignment="0" applyProtection="0">
      <alignment vertical="center"/>
    </xf>
    <xf numFmtId="0" fontId="44" fillId="5" borderId="18" applyNumberFormat="0" applyAlignment="0" applyProtection="0">
      <alignment vertical="center"/>
    </xf>
    <xf numFmtId="0" fontId="44" fillId="5" borderId="18" applyNumberFormat="0" applyAlignment="0" applyProtection="0">
      <alignment vertical="center"/>
    </xf>
    <xf numFmtId="0" fontId="45" fillId="8" borderId="15" applyNumberFormat="0" applyAlignment="0" applyProtection="0">
      <alignment vertical="center"/>
    </xf>
    <xf numFmtId="0" fontId="45" fillId="8" borderId="15" applyNumberFormat="0" applyAlignment="0" applyProtection="0">
      <alignment vertical="center"/>
    </xf>
    <xf numFmtId="0" fontId="45" fillId="8" borderId="15" applyNumberFormat="0" applyAlignment="0" applyProtection="0">
      <alignment vertical="center"/>
    </xf>
    <xf numFmtId="0" fontId="45" fillId="8" borderId="15" applyNumberFormat="0" applyAlignment="0" applyProtection="0">
      <alignment vertical="center"/>
    </xf>
    <xf numFmtId="0" fontId="45" fillId="8" borderId="15" applyNumberFormat="0" applyAlignment="0" applyProtection="0">
      <alignment vertical="center"/>
    </xf>
    <xf numFmtId="0" fontId="45" fillId="8" borderId="15" applyNumberFormat="0" applyAlignment="0" applyProtection="0">
      <alignment vertical="center"/>
    </xf>
    <xf numFmtId="0" fontId="45" fillId="8" borderId="15" applyNumberFormat="0" applyAlignment="0" applyProtection="0">
      <alignment vertical="center"/>
    </xf>
    <xf numFmtId="0" fontId="45" fillId="8" borderId="15" applyNumberFormat="0" applyAlignment="0" applyProtection="0">
      <alignment vertical="center"/>
    </xf>
    <xf numFmtId="0" fontId="45" fillId="8" borderId="15" applyNumberFormat="0" applyAlignment="0" applyProtection="0">
      <alignment vertical="center"/>
    </xf>
    <xf numFmtId="0" fontId="45" fillId="8" borderId="15" applyNumberFormat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9" fillId="9" borderId="19" applyNumberFormat="0" applyFont="0" applyAlignment="0" applyProtection="0">
      <alignment vertical="center"/>
    </xf>
    <xf numFmtId="0" fontId="29" fillId="9" borderId="19" applyNumberFormat="0" applyFont="0" applyAlignment="0" applyProtection="0">
      <alignment vertical="center"/>
    </xf>
    <xf numFmtId="0" fontId="29" fillId="9" borderId="19" applyNumberFormat="0" applyFont="0" applyAlignment="0" applyProtection="0">
      <alignment vertical="center"/>
    </xf>
    <xf numFmtId="0" fontId="29" fillId="9" borderId="19" applyNumberFormat="0" applyFont="0" applyAlignment="0" applyProtection="0">
      <alignment vertical="center"/>
    </xf>
    <xf numFmtId="0" fontId="29" fillId="9" borderId="19" applyNumberFormat="0" applyFont="0" applyAlignment="0" applyProtection="0">
      <alignment vertical="center"/>
    </xf>
    <xf numFmtId="0" fontId="29" fillId="9" borderId="19" applyNumberFormat="0" applyFont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0" fontId="47" fillId="0" borderId="0"/>
  </cellStyleXfs>
  <cellXfs count="389">
    <xf numFmtId="0" fontId="0" fillId="0" borderId="0" xfId="0">
      <alignment vertical="center"/>
    </xf>
    <xf numFmtId="0" fontId="1" fillId="0" borderId="0" xfId="0" applyFont="1" applyAlignment="1"/>
    <xf numFmtId="0" fontId="0" fillId="0" borderId="0" xfId="0" applyAlignment="1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3" fillId="0" borderId="0" xfId="0" applyFont="1" applyBorder="1" applyAlignment="1">
      <alignment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5" fillId="0" borderId="2" xfId="0" applyFont="1" applyBorder="1" applyAlignment="1">
      <alignment horizontal="center" vertical="center" wrapText="1"/>
    </xf>
    <xf numFmtId="0" fontId="7" fillId="0" borderId="3" xfId="11" applyNumberFormat="1" applyFont="1" applyBorder="1" applyAlignment="1" applyProtection="1">
      <alignment horizontal="center" vertical="center" wrapText="1"/>
    </xf>
    <xf numFmtId="0" fontId="7" fillId="0" borderId="4" xfId="11" applyNumberFormat="1" applyFont="1" applyBorder="1" applyAlignment="1" applyProtection="1">
      <alignment horizontal="center" vertical="center" wrapText="1"/>
    </xf>
    <xf numFmtId="0" fontId="8" fillId="0" borderId="3" xfId="3" applyFont="1" applyBorder="1" applyAlignment="1">
      <alignment horizontal="center" vertical="center" wrapText="1"/>
    </xf>
    <xf numFmtId="178" fontId="5" fillId="0" borderId="3" xfId="11" applyNumberFormat="1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178" fontId="5" fillId="0" borderId="3" xfId="11" applyNumberFormat="1" applyFont="1" applyFill="1" applyBorder="1" applyAlignment="1">
      <alignment vertical="center"/>
    </xf>
    <xf numFmtId="0" fontId="1" fillId="0" borderId="3" xfId="0" applyFont="1" applyBorder="1" applyAlignment="1"/>
    <xf numFmtId="0" fontId="5" fillId="0" borderId="3" xfId="0" applyFont="1" applyBorder="1" applyAlignment="1">
      <alignment horizontal="center" vertical="center"/>
    </xf>
    <xf numFmtId="0" fontId="4" fillId="0" borderId="0" xfId="0" applyFont="1" applyBorder="1" applyAlignment="1">
      <alignment vertical="top" wrapText="1"/>
    </xf>
    <xf numFmtId="0" fontId="4" fillId="0" borderId="0" xfId="0" applyFont="1" applyBorder="1" applyAlignment="1">
      <alignment horizontal="center" vertical="top" wrapText="1"/>
    </xf>
    <xf numFmtId="0" fontId="3" fillId="0" borderId="0" xfId="0" applyFont="1" applyAlignment="1"/>
    <xf numFmtId="49" fontId="9" fillId="0" borderId="0" xfId="0" applyNumberFormat="1" applyFont="1" applyBorder="1" applyAlignment="1">
      <alignment horizontal="right" vertical="center"/>
    </xf>
    <xf numFmtId="49" fontId="9" fillId="0" borderId="0" xfId="0" applyNumberFormat="1" applyFont="1" applyBorder="1" applyAlignment="1">
      <alignment vertical="center"/>
    </xf>
    <xf numFmtId="0" fontId="5" fillId="0" borderId="9" xfId="0" applyFont="1" applyBorder="1" applyAlignment="1">
      <alignment horizontal="center" vertical="center" wrapText="1"/>
    </xf>
    <xf numFmtId="177" fontId="10" fillId="0" borderId="3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49" fontId="4" fillId="0" borderId="0" xfId="0" applyNumberFormat="1" applyFont="1" applyBorder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178" fontId="11" fillId="0" borderId="3" xfId="11" applyNumberFormat="1" applyFont="1" applyBorder="1" applyAlignment="1" applyProtection="1">
      <alignment horizontal="center" vertical="center" wrapText="1"/>
    </xf>
    <xf numFmtId="179" fontId="10" fillId="0" borderId="3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9" fontId="15" fillId="0" borderId="4" xfId="11" applyNumberFormat="1" applyFont="1" applyBorder="1" applyAlignment="1" applyProtection="1">
      <alignment horizontal="center" vertical="center" wrapText="1"/>
    </xf>
    <xf numFmtId="0" fontId="17" fillId="0" borderId="3" xfId="3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20" fillId="0" borderId="3" xfId="11" applyNumberFormat="1" applyFont="1" applyBorder="1" applyAlignment="1" applyProtection="1">
      <alignment horizontal="center" vertical="center" wrapText="1"/>
    </xf>
    <xf numFmtId="0" fontId="20" fillId="0" borderId="4" xfId="11" applyNumberFormat="1" applyFont="1" applyBorder="1" applyAlignment="1" applyProtection="1">
      <alignment horizontal="center" vertical="center" wrapText="1"/>
    </xf>
    <xf numFmtId="49" fontId="20" fillId="0" borderId="4" xfId="11" applyNumberFormat="1" applyFont="1" applyBorder="1" applyAlignment="1" applyProtection="1">
      <alignment horizontal="center" vertical="center" wrapText="1"/>
    </xf>
    <xf numFmtId="178" fontId="20" fillId="0" borderId="3" xfId="11" applyNumberFormat="1" applyFont="1" applyBorder="1" applyAlignment="1" applyProtection="1">
      <alignment horizontal="center" vertical="center" wrapText="1"/>
    </xf>
    <xf numFmtId="178" fontId="18" fillId="0" borderId="3" xfId="11" applyNumberFormat="1" applyFont="1" applyFill="1" applyBorder="1" applyAlignment="1">
      <alignment horizontal="center" vertical="center"/>
    </xf>
    <xf numFmtId="178" fontId="18" fillId="0" borderId="3" xfId="11" applyNumberFormat="1" applyFont="1" applyFill="1" applyBorder="1" applyAlignment="1">
      <alignment vertical="center"/>
    </xf>
    <xf numFmtId="177" fontId="21" fillId="0" borderId="3" xfId="0" applyNumberFormat="1" applyFont="1" applyBorder="1" applyAlignment="1">
      <alignment horizontal="center" vertical="center" wrapText="1"/>
    </xf>
    <xf numFmtId="179" fontId="21" fillId="0" borderId="3" xfId="0" applyNumberFormat="1" applyFont="1" applyBorder="1" applyAlignment="1">
      <alignment horizontal="center" vertical="center" wrapText="1"/>
    </xf>
    <xf numFmtId="0" fontId="17" fillId="0" borderId="3" xfId="0" applyFont="1" applyBorder="1" applyAlignment="1"/>
    <xf numFmtId="0" fontId="3" fillId="0" borderId="0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178" fontId="11" fillId="0" borderId="3" xfId="11" applyNumberFormat="1" applyFont="1" applyBorder="1" applyAlignment="1" applyProtection="1">
      <alignment horizontal="left" vertical="center" wrapText="1"/>
    </xf>
    <xf numFmtId="0" fontId="17" fillId="0" borderId="1" xfId="0" applyFont="1" applyBorder="1" applyAlignment="1">
      <alignment horizontal="center" vertical="center"/>
    </xf>
    <xf numFmtId="178" fontId="20" fillId="0" borderId="3" xfId="11" applyNumberFormat="1" applyFont="1" applyBorder="1" applyAlignment="1" applyProtection="1">
      <alignment horizontal="left" vertical="center" wrapText="1"/>
    </xf>
    <xf numFmtId="180" fontId="18" fillId="0" borderId="3" xfId="0" applyNumberFormat="1" applyFont="1" applyBorder="1" applyAlignment="1">
      <alignment horizontal="center" vertical="center"/>
    </xf>
    <xf numFmtId="180" fontId="17" fillId="0" borderId="1" xfId="0" applyNumberFormat="1" applyFont="1" applyBorder="1" applyAlignment="1">
      <alignment horizontal="center" vertical="center"/>
    </xf>
    <xf numFmtId="180" fontId="18" fillId="0" borderId="1" xfId="0" applyNumberFormat="1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/>
    </xf>
    <xf numFmtId="0" fontId="0" fillId="0" borderId="3" xfId="0" applyBorder="1">
      <alignment vertical="center"/>
    </xf>
    <xf numFmtId="180" fontId="18" fillId="0" borderId="3" xfId="0" applyNumberFormat="1" applyFont="1" applyBorder="1" applyAlignment="1">
      <alignment horizontal="center" vertical="center" wrapText="1"/>
    </xf>
    <xf numFmtId="180" fontId="5" fillId="0" borderId="9" xfId="0" applyNumberFormat="1" applyFont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180" fontId="20" fillId="0" borderId="4" xfId="11" applyNumberFormat="1" applyFont="1" applyBorder="1" applyAlignment="1" applyProtection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20" fillId="0" borderId="2" xfId="11" applyNumberFormat="1" applyFont="1" applyBorder="1" applyAlignment="1" applyProtection="1">
      <alignment horizontal="center" vertical="center" wrapText="1"/>
    </xf>
    <xf numFmtId="49" fontId="20" fillId="0" borderId="2" xfId="11" applyNumberFormat="1" applyFont="1" applyBorder="1" applyAlignment="1" applyProtection="1">
      <alignment horizontal="center" vertical="center" wrapText="1"/>
    </xf>
    <xf numFmtId="180" fontId="20" fillId="0" borderId="3" xfId="11" applyNumberFormat="1" applyFont="1" applyBorder="1" applyAlignment="1" applyProtection="1">
      <alignment horizontal="center" vertical="center" wrapText="1"/>
    </xf>
    <xf numFmtId="49" fontId="11" fillId="0" borderId="4" xfId="11" applyNumberFormat="1" applyFont="1" applyBorder="1" applyAlignment="1" applyProtection="1">
      <alignment horizontal="center" vertical="center" wrapText="1"/>
    </xf>
    <xf numFmtId="180" fontId="18" fillId="2" borderId="4" xfId="0" applyNumberFormat="1" applyFont="1" applyFill="1" applyBorder="1" applyAlignment="1">
      <alignment horizontal="center" vertical="center" wrapText="1"/>
    </xf>
    <xf numFmtId="49" fontId="8" fillId="0" borderId="3" xfId="0" applyNumberFormat="1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/>
    </xf>
    <xf numFmtId="180" fontId="23" fillId="0" borderId="3" xfId="0" applyNumberFormat="1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8" xfId="0" applyNumberFormat="1" applyFont="1" applyBorder="1" applyAlignment="1">
      <alignment horizontal="center" vertical="center" wrapText="1"/>
    </xf>
    <xf numFmtId="0" fontId="23" fillId="0" borderId="3" xfId="0" applyNumberFormat="1" applyFont="1" applyBorder="1" applyAlignment="1">
      <alignment horizontal="center" vertical="center" wrapText="1"/>
    </xf>
    <xf numFmtId="0" fontId="0" fillId="0" borderId="0" xfId="0" applyNumberFormat="1" applyAlignment="1">
      <alignment horizontal="center" vertical="center"/>
    </xf>
    <xf numFmtId="0" fontId="23" fillId="0" borderId="20" xfId="0" applyFont="1" applyBorder="1" applyAlignment="1">
      <alignment horizontal="center" vertical="center" wrapText="1"/>
    </xf>
    <xf numFmtId="180" fontId="23" fillId="0" borderId="3" xfId="0" applyNumberFormat="1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177" fontId="21" fillId="0" borderId="20" xfId="0" applyNumberFormat="1" applyFont="1" applyBorder="1" applyAlignment="1">
      <alignment horizontal="center" vertical="center" wrapText="1"/>
    </xf>
    <xf numFmtId="179" fontId="21" fillId="0" borderId="20" xfId="0" applyNumberFormat="1" applyFont="1" applyBorder="1" applyAlignment="1">
      <alignment horizontal="center" vertical="center" wrapText="1"/>
    </xf>
    <xf numFmtId="178" fontId="11" fillId="0" borderId="20" xfId="11" applyNumberFormat="1" applyFont="1" applyBorder="1" applyAlignment="1" applyProtection="1">
      <alignment horizontal="center" vertical="center" wrapText="1"/>
    </xf>
    <xf numFmtId="0" fontId="23" fillId="0" borderId="3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3" fillId="2" borderId="3" xfId="0" applyFont="1" applyFill="1" applyBorder="1" applyAlignment="1">
      <alignment horizontal="center" vertical="center"/>
    </xf>
    <xf numFmtId="0" fontId="3" fillId="0" borderId="0" xfId="8" applyAlignment="1"/>
    <xf numFmtId="0" fontId="3" fillId="0" borderId="0" xfId="8" applyFont="1" applyAlignment="1">
      <alignment vertical="center"/>
    </xf>
    <xf numFmtId="0" fontId="49" fillId="11" borderId="27" xfId="307" applyFont="1" applyFill="1" applyBorder="1" applyAlignment="1" applyProtection="1">
      <protection locked="0"/>
    </xf>
    <xf numFmtId="0" fontId="50" fillId="11" borderId="28" xfId="307" applyFont="1" applyFill="1" applyBorder="1" applyAlignment="1" applyProtection="1">
      <alignment horizontal="left" vertical="center"/>
    </xf>
    <xf numFmtId="0" fontId="49" fillId="11" borderId="28" xfId="307" applyFont="1" applyFill="1" applyBorder="1" applyAlignment="1" applyProtection="1">
      <protection locked="0"/>
    </xf>
    <xf numFmtId="0" fontId="49" fillId="11" borderId="28" xfId="307" applyFont="1" applyFill="1" applyBorder="1" applyAlignment="1" applyProtection="1"/>
    <xf numFmtId="0" fontId="50" fillId="11" borderId="28" xfId="307" applyFont="1" applyFill="1" applyBorder="1" applyAlignment="1" applyProtection="1">
      <alignment horizontal="right" vertical="center"/>
    </xf>
    <xf numFmtId="0" fontId="50" fillId="11" borderId="28" xfId="307" applyFont="1" applyFill="1" applyBorder="1" applyAlignment="1" applyProtection="1">
      <alignment horizontal="right" vertical="center"/>
      <protection locked="0"/>
    </xf>
    <xf numFmtId="0" fontId="49" fillId="11" borderId="29" xfId="307" applyFont="1" applyFill="1" applyBorder="1" applyAlignment="1" applyProtection="1">
      <protection locked="0"/>
    </xf>
    <xf numFmtId="0" fontId="53" fillId="0" borderId="20" xfId="8" applyFont="1" applyFill="1" applyBorder="1" applyAlignment="1" applyProtection="1">
      <alignment horizontal="center" vertical="center"/>
    </xf>
    <xf numFmtId="0" fontId="19" fillId="0" borderId="20" xfId="8" applyFont="1" applyBorder="1" applyAlignment="1">
      <alignment horizontal="center"/>
    </xf>
    <xf numFmtId="0" fontId="53" fillId="0" borderId="20" xfId="8" applyFont="1" applyFill="1" applyBorder="1" applyAlignment="1" applyProtection="1">
      <alignment horizontal="center"/>
      <protection locked="0"/>
    </xf>
    <xf numFmtId="0" fontId="25" fillId="0" borderId="20" xfId="8" applyFont="1" applyFill="1" applyBorder="1" applyAlignment="1" applyProtection="1">
      <alignment horizontal="center"/>
      <protection locked="0"/>
    </xf>
    <xf numFmtId="0" fontId="53" fillId="0" borderId="20" xfId="8" applyFont="1" applyFill="1" applyBorder="1" applyAlignment="1" applyProtection="1">
      <alignment horizontal="center"/>
    </xf>
    <xf numFmtId="0" fontId="53" fillId="0" borderId="38" xfId="8" applyFont="1" applyFill="1" applyBorder="1" applyAlignment="1" applyProtection="1">
      <alignment horizontal="center"/>
    </xf>
    <xf numFmtId="181" fontId="56" fillId="5" borderId="20" xfId="8" applyNumberFormat="1" applyFont="1" applyFill="1" applyBorder="1" applyAlignment="1" applyProtection="1">
      <alignment wrapText="1"/>
      <protection locked="0"/>
    </xf>
    <xf numFmtId="181" fontId="53" fillId="0" borderId="20" xfId="8" applyNumberFormat="1" applyFont="1" applyFill="1" applyBorder="1" applyAlignment="1" applyProtection="1">
      <protection locked="0"/>
    </xf>
    <xf numFmtId="181" fontId="56" fillId="5" borderId="20" xfId="8" applyNumberFormat="1" applyFont="1" applyFill="1" applyBorder="1" applyAlignment="1" applyProtection="1">
      <protection locked="0"/>
    </xf>
    <xf numFmtId="10" fontId="59" fillId="14" borderId="38" xfId="8" applyNumberFormat="1" applyFont="1" applyFill="1" applyBorder="1" applyAlignment="1" applyProtection="1"/>
    <xf numFmtId="0" fontId="51" fillId="0" borderId="20" xfId="8" applyFont="1" applyFill="1" applyBorder="1" applyAlignment="1" applyProtection="1">
      <alignment horizontal="center" vertical="center"/>
      <protection locked="0"/>
    </xf>
    <xf numFmtId="10" fontId="60" fillId="14" borderId="38" xfId="8" applyNumberFormat="1" applyFont="1" applyFill="1" applyBorder="1" applyAlignment="1" applyProtection="1"/>
    <xf numFmtId="0" fontId="62" fillId="0" borderId="20" xfId="8" applyFont="1" applyFill="1" applyBorder="1" applyAlignment="1" applyProtection="1">
      <alignment horizontal="center"/>
    </xf>
    <xf numFmtId="0" fontId="62" fillId="0" borderId="20" xfId="8" applyFont="1" applyFill="1" applyBorder="1" applyAlignment="1" applyProtection="1">
      <alignment horizontal="center" shrinkToFit="1"/>
    </xf>
    <xf numFmtId="0" fontId="62" fillId="0" borderId="35" xfId="8" applyFont="1" applyFill="1" applyBorder="1" applyAlignment="1" applyProtection="1">
      <alignment horizontal="center"/>
    </xf>
    <xf numFmtId="0" fontId="62" fillId="0" borderId="38" xfId="8" applyFont="1" applyFill="1" applyBorder="1" applyAlignment="1" applyProtection="1">
      <alignment horizontal="center"/>
    </xf>
    <xf numFmtId="0" fontId="62" fillId="0" borderId="20" xfId="8" applyFont="1" applyFill="1" applyBorder="1" applyAlignment="1" applyProtection="1"/>
    <xf numFmtId="182" fontId="62" fillId="0" borderId="20" xfId="8" applyNumberFormat="1" applyFont="1" applyFill="1" applyBorder="1" applyAlignment="1" applyProtection="1">
      <alignment horizontal="center"/>
      <protection locked="0"/>
    </xf>
    <xf numFmtId="182" fontId="56" fillId="5" borderId="20" xfId="8" applyNumberFormat="1" applyFont="1" applyFill="1" applyBorder="1" applyAlignment="1" applyProtection="1">
      <protection locked="0"/>
    </xf>
    <xf numFmtId="181" fontId="53" fillId="0" borderId="20" xfId="8" applyNumberFormat="1" applyFont="1" applyFill="1" applyBorder="1" applyAlignment="1" applyProtection="1">
      <alignment horizontal="center"/>
      <protection locked="0"/>
    </xf>
    <xf numFmtId="181" fontId="62" fillId="5" borderId="20" xfId="8" applyNumberFormat="1" applyFont="1" applyFill="1" applyBorder="1" applyAlignment="1" applyProtection="1"/>
    <xf numFmtId="181" fontId="59" fillId="14" borderId="35" xfId="8" applyNumberFormat="1" applyFont="1" applyFill="1" applyBorder="1" applyAlignment="1" applyProtection="1"/>
    <xf numFmtId="0" fontId="62" fillId="0" borderId="20" xfId="8" applyFont="1" applyFill="1" applyBorder="1" applyAlignment="1" applyProtection="1">
      <alignment wrapText="1"/>
      <protection locked="0"/>
    </xf>
    <xf numFmtId="182" fontId="62" fillId="0" borderId="20" xfId="8" applyNumberFormat="1" applyFont="1" applyFill="1" applyBorder="1" applyAlignment="1" applyProtection="1">
      <protection locked="0"/>
    </xf>
    <xf numFmtId="181" fontId="59" fillId="0" borderId="20" xfId="8" applyNumberFormat="1" applyFont="1" applyFill="1" applyBorder="1" applyAlignment="1" applyProtection="1">
      <protection locked="0"/>
    </xf>
    <xf numFmtId="0" fontId="62" fillId="0" borderId="20" xfId="8" applyFont="1" applyFill="1" applyBorder="1" applyAlignment="1" applyProtection="1">
      <protection locked="0"/>
    </xf>
    <xf numFmtId="182" fontId="56" fillId="5" borderId="20" xfId="8" applyNumberFormat="1" applyFont="1" applyFill="1" applyBorder="1" applyAlignment="1" applyProtection="1"/>
    <xf numFmtId="181" fontId="62" fillId="0" borderId="20" xfId="8" applyNumberFormat="1" applyFont="1" applyFill="1" applyBorder="1" applyAlignment="1" applyProtection="1">
      <protection locked="0"/>
    </xf>
    <xf numFmtId="181" fontId="51" fillId="5" borderId="20" xfId="8" applyNumberFormat="1" applyFont="1" applyFill="1" applyBorder="1" applyAlignment="1" applyProtection="1"/>
    <xf numFmtId="181" fontId="60" fillId="14" borderId="35" xfId="8" applyNumberFormat="1" applyFont="1" applyFill="1" applyBorder="1" applyAlignment="1" applyProtection="1"/>
    <xf numFmtId="0" fontId="53" fillId="0" borderId="35" xfId="8" applyFont="1" applyFill="1" applyBorder="1" applyAlignment="1" applyProtection="1">
      <alignment horizontal="center"/>
    </xf>
    <xf numFmtId="182" fontId="53" fillId="0" borderId="20" xfId="8" applyNumberFormat="1" applyFont="1" applyFill="1" applyBorder="1" applyAlignment="1" applyProtection="1">
      <protection locked="0"/>
    </xf>
    <xf numFmtId="0" fontId="53" fillId="0" borderId="20" xfId="8" applyFont="1" applyFill="1" applyBorder="1" applyAlignment="1" applyProtection="1">
      <protection locked="0"/>
    </xf>
    <xf numFmtId="181" fontId="53" fillId="5" borderId="20" xfId="8" applyNumberFormat="1" applyFont="1" applyFill="1" applyBorder="1" applyAlignment="1" applyProtection="1">
      <protection locked="0"/>
    </xf>
    <xf numFmtId="0" fontId="51" fillId="0" borderId="20" xfId="8" applyFont="1" applyFill="1" applyBorder="1" applyAlignment="1" applyProtection="1">
      <alignment horizontal="center"/>
      <protection locked="0"/>
    </xf>
    <xf numFmtId="0" fontId="53" fillId="0" borderId="41" xfId="8" applyFont="1" applyFill="1" applyBorder="1" applyAlignment="1" applyProtection="1">
      <protection locked="0"/>
    </xf>
    <xf numFmtId="0" fontId="53" fillId="0" borderId="0" xfId="8" applyFont="1" applyBorder="1" applyAlignment="1" applyProtection="1">
      <protection locked="0"/>
    </xf>
    <xf numFmtId="0" fontId="53" fillId="0" borderId="0" xfId="8" applyFont="1" applyFill="1" applyBorder="1" applyAlignment="1" applyProtection="1">
      <protection locked="0"/>
    </xf>
    <xf numFmtId="10" fontId="53" fillId="5" borderId="42" xfId="8" applyNumberFormat="1" applyFont="1" applyFill="1" applyBorder="1" applyAlignment="1" applyProtection="1"/>
    <xf numFmtId="0" fontId="53" fillId="0" borderId="42" xfId="8" applyFont="1" applyFill="1" applyBorder="1" applyAlignment="1" applyProtection="1">
      <protection locked="0"/>
    </xf>
    <xf numFmtId="0" fontId="53" fillId="0" borderId="41" xfId="8" applyFont="1" applyFill="1" applyBorder="1" applyAlignment="1" applyProtection="1">
      <alignment horizontal="center"/>
      <protection locked="0"/>
    </xf>
    <xf numFmtId="7" fontId="53" fillId="0" borderId="20" xfId="8" applyNumberFormat="1" applyFont="1" applyFill="1" applyBorder="1" applyAlignment="1" applyProtection="1">
      <alignment horizontal="center"/>
    </xf>
    <xf numFmtId="0" fontId="53" fillId="0" borderId="0" xfId="8" applyFont="1" applyFill="1" applyBorder="1" applyAlignment="1" applyProtection="1"/>
    <xf numFmtId="0" fontId="53" fillId="0" borderId="45" xfId="8" applyFont="1" applyFill="1" applyBorder="1" applyAlignment="1" applyProtection="1">
      <alignment vertical="center"/>
    </xf>
    <xf numFmtId="0" fontId="53" fillId="0" borderId="45" xfId="8" applyFont="1" applyFill="1" applyBorder="1" applyAlignment="1" applyProtection="1">
      <alignment vertical="center"/>
      <protection locked="0"/>
    </xf>
    <xf numFmtId="0" fontId="53" fillId="0" borderId="45" xfId="8" applyFont="1" applyBorder="1" applyAlignment="1" applyProtection="1">
      <alignment vertical="center"/>
      <protection locked="0"/>
    </xf>
    <xf numFmtId="0" fontId="53" fillId="0" borderId="45" xfId="8" applyFont="1" applyBorder="1" applyAlignment="1" applyProtection="1">
      <alignment vertical="center"/>
    </xf>
    <xf numFmtId="0" fontId="53" fillId="0" borderId="45" xfId="8" applyFont="1" applyFill="1" applyBorder="1" applyAlignment="1" applyProtection="1">
      <protection locked="0"/>
    </xf>
    <xf numFmtId="0" fontId="53" fillId="0" borderId="46" xfId="8" applyFont="1" applyFill="1" applyBorder="1" applyAlignment="1" applyProtection="1">
      <protection locked="0"/>
    </xf>
    <xf numFmtId="0" fontId="53" fillId="0" borderId="28" xfId="8" applyFont="1" applyFill="1" applyBorder="1" applyAlignment="1" applyProtection="1">
      <alignment vertical="center"/>
    </xf>
    <xf numFmtId="0" fontId="53" fillId="0" borderId="28" xfId="8" applyFont="1" applyFill="1" applyBorder="1" applyAlignment="1" applyProtection="1">
      <alignment vertical="center"/>
      <protection locked="0"/>
    </xf>
    <xf numFmtId="0" fontId="53" fillId="0" borderId="28" xfId="8" applyFont="1" applyBorder="1" applyAlignment="1" applyProtection="1">
      <alignment vertical="center"/>
      <protection locked="0"/>
    </xf>
    <xf numFmtId="0" fontId="53" fillId="0" borderId="28" xfId="8" applyFont="1" applyFill="1" applyBorder="1" applyAlignment="1" applyProtection="1">
      <protection locked="0"/>
    </xf>
    <xf numFmtId="0" fontId="53" fillId="0" borderId="29" xfId="8" applyFont="1" applyFill="1" applyBorder="1" applyAlignment="1" applyProtection="1">
      <protection locked="0"/>
    </xf>
    <xf numFmtId="0" fontId="53" fillId="10" borderId="36" xfId="8" applyFont="1" applyFill="1" applyBorder="1" applyAlignment="1" applyProtection="1">
      <alignment vertical="center"/>
      <protection locked="0"/>
    </xf>
    <xf numFmtId="0" fontId="53" fillId="10" borderId="37" xfId="8" applyFont="1" applyFill="1" applyBorder="1" applyAlignment="1" applyProtection="1">
      <alignment vertical="center"/>
      <protection locked="0"/>
    </xf>
    <xf numFmtId="0" fontId="3" fillId="10" borderId="36" xfId="8" applyFill="1" applyBorder="1" applyAlignment="1">
      <alignment vertical="center"/>
    </xf>
    <xf numFmtId="0" fontId="3" fillId="10" borderId="37" xfId="8" applyFill="1" applyBorder="1" applyAlignment="1">
      <alignment vertical="center"/>
    </xf>
    <xf numFmtId="180" fontId="23" fillId="0" borderId="20" xfId="0" applyNumberFormat="1" applyFont="1" applyBorder="1" applyAlignment="1">
      <alignment horizontal="center" vertical="center"/>
    </xf>
    <xf numFmtId="0" fontId="23" fillId="0" borderId="20" xfId="0" applyFont="1" applyBorder="1" applyAlignment="1">
      <alignment horizontal="center" vertical="center"/>
    </xf>
    <xf numFmtId="0" fontId="26" fillId="0" borderId="36" xfId="0" applyNumberFormat="1" applyFont="1" applyBorder="1" applyAlignment="1">
      <alignment horizontal="center" vertical="center" wrapText="1"/>
    </xf>
    <xf numFmtId="0" fontId="23" fillId="0" borderId="20" xfId="0" applyNumberFormat="1" applyFont="1" applyBorder="1" applyAlignment="1">
      <alignment horizontal="center" vertical="center" wrapText="1"/>
    </xf>
    <xf numFmtId="43" fontId="23" fillId="0" borderId="3" xfId="306" applyFont="1" applyBorder="1" applyAlignment="1">
      <alignment horizontal="center" vertical="center" wrapText="1"/>
    </xf>
    <xf numFmtId="184" fontId="23" fillId="0" borderId="20" xfId="306" applyNumberFormat="1" applyFont="1" applyBorder="1" applyAlignment="1">
      <alignment horizontal="center" vertical="center" wrapText="1"/>
    </xf>
    <xf numFmtId="0" fontId="67" fillId="0" borderId="0" xfId="0" applyFont="1">
      <alignment vertical="center"/>
    </xf>
    <xf numFmtId="180" fontId="67" fillId="0" borderId="0" xfId="0" applyNumberFormat="1" applyFont="1">
      <alignment vertical="center"/>
    </xf>
    <xf numFmtId="0" fontId="23" fillId="2" borderId="1" xfId="0" applyFont="1" applyFill="1" applyBorder="1" applyAlignment="1">
      <alignment horizontal="left" vertical="center" wrapText="1"/>
    </xf>
    <xf numFmtId="177" fontId="68" fillId="0" borderId="20" xfId="0" applyNumberFormat="1" applyFont="1" applyBorder="1" applyAlignment="1">
      <alignment horizontal="center" vertical="center" wrapText="1"/>
    </xf>
    <xf numFmtId="179" fontId="68" fillId="0" borderId="20" xfId="0" applyNumberFormat="1" applyFont="1" applyBorder="1" applyAlignment="1">
      <alignment horizontal="center" vertical="center" wrapText="1"/>
    </xf>
    <xf numFmtId="178" fontId="14" fillId="0" borderId="20" xfId="11" applyNumberFormat="1" applyFont="1" applyBorder="1" applyAlignment="1" applyProtection="1">
      <alignment horizontal="center" vertical="center" wrapText="1"/>
    </xf>
    <xf numFmtId="0" fontId="23" fillId="0" borderId="20" xfId="0" applyFont="1" applyFill="1" applyBorder="1" applyAlignment="1">
      <alignment horizontal="center" vertical="center" wrapText="1" shrinkToFit="1"/>
    </xf>
    <xf numFmtId="0" fontId="14" fillId="10" borderId="20" xfId="2" applyFont="1" applyFill="1" applyBorder="1" applyAlignment="1" applyProtection="1">
      <alignment horizontal="center" vertical="center" wrapText="1"/>
      <protection locked="0"/>
    </xf>
    <xf numFmtId="180" fontId="24" fillId="0" borderId="3" xfId="0" applyNumberFormat="1" applyFont="1" applyFill="1" applyBorder="1" applyAlignment="1">
      <alignment horizontal="center" vertical="center" wrapText="1"/>
    </xf>
    <xf numFmtId="0" fontId="24" fillId="0" borderId="3" xfId="0" applyNumberFormat="1" applyFont="1" applyFill="1" applyBorder="1" applyAlignment="1">
      <alignment horizontal="center" vertical="center" wrapText="1"/>
    </xf>
    <xf numFmtId="184" fontId="24" fillId="0" borderId="20" xfId="306" applyNumberFormat="1" applyFont="1" applyFill="1" applyBorder="1" applyAlignment="1">
      <alignment horizontal="center" vertical="center" wrapText="1"/>
    </xf>
    <xf numFmtId="43" fontId="24" fillId="0" borderId="3" xfId="306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center" vertical="center" wrapText="1" shrinkToFit="1"/>
    </xf>
    <xf numFmtId="0" fontId="14" fillId="0" borderId="3" xfId="2" applyFont="1" applyFill="1" applyBorder="1" applyAlignment="1" applyProtection="1">
      <alignment horizontal="center" vertical="center" wrapText="1"/>
      <protection locked="0"/>
    </xf>
    <xf numFmtId="0" fontId="26" fillId="0" borderId="36" xfId="0" applyFont="1" applyBorder="1" applyAlignment="1">
      <alignment horizontal="center" vertical="center" wrapText="1"/>
    </xf>
    <xf numFmtId="0" fontId="71" fillId="0" borderId="0" xfId="0" applyFont="1">
      <alignment vertical="center"/>
    </xf>
    <xf numFmtId="0" fontId="2" fillId="0" borderId="0" xfId="0" applyFont="1" applyBorder="1" applyAlignment="1">
      <alignment horizontal="center"/>
    </xf>
    <xf numFmtId="0" fontId="1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3" fillId="0" borderId="3" xfId="1" applyNumberFormat="1" applyFont="1" applyBorder="1" applyAlignment="1">
      <alignment vertical="top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7" fillId="0" borderId="3" xfId="11" applyNumberFormat="1" applyFont="1" applyBorder="1" applyAlignment="1" applyProtection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/>
    </xf>
    <xf numFmtId="0" fontId="2" fillId="0" borderId="20" xfId="0" applyFont="1" applyBorder="1" applyAlignment="1">
      <alignment horizontal="left" vertical="center"/>
    </xf>
    <xf numFmtId="0" fontId="23" fillId="0" borderId="3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 wrapText="1"/>
    </xf>
    <xf numFmtId="0" fontId="26" fillId="0" borderId="7" xfId="0" applyFont="1" applyBorder="1" applyAlignment="1">
      <alignment horizontal="left" vertical="center" wrapText="1"/>
    </xf>
    <xf numFmtId="0" fontId="26" fillId="0" borderId="8" xfId="0" applyFont="1" applyBorder="1" applyAlignment="1">
      <alignment horizontal="left" vertical="center" wrapText="1"/>
    </xf>
    <xf numFmtId="0" fontId="26" fillId="0" borderId="36" xfId="0" applyFont="1" applyBorder="1" applyAlignment="1">
      <alignment horizontal="left" vertical="center" wrapText="1"/>
    </xf>
    <xf numFmtId="0" fontId="70" fillId="0" borderId="35" xfId="0" applyFont="1" applyBorder="1" applyAlignment="1">
      <alignment horizontal="center" vertical="center" wrapText="1"/>
    </xf>
    <xf numFmtId="0" fontId="70" fillId="0" borderId="36" xfId="0" applyFont="1" applyBorder="1" applyAlignment="1">
      <alignment horizontal="center" vertical="center" wrapText="1"/>
    </xf>
    <xf numFmtId="0" fontId="70" fillId="0" borderId="37" xfId="0" applyFont="1" applyBorder="1" applyAlignment="1">
      <alignment horizontal="center" vertical="center" wrapText="1"/>
    </xf>
    <xf numFmtId="0" fontId="70" fillId="0" borderId="39" xfId="0" applyFont="1" applyBorder="1" applyAlignment="1">
      <alignment horizontal="center" vertical="center" wrapText="1"/>
    </xf>
    <xf numFmtId="0" fontId="70" fillId="0" borderId="45" xfId="0" applyFont="1" applyBorder="1" applyAlignment="1">
      <alignment horizontal="center" vertical="center" wrapText="1"/>
    </xf>
    <xf numFmtId="0" fontId="70" fillId="0" borderId="40" xfId="0" applyFont="1" applyBorder="1" applyAlignment="1">
      <alignment horizontal="center" vertical="center" wrapText="1"/>
    </xf>
    <xf numFmtId="0" fontId="13" fillId="0" borderId="35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0" fontId="13" fillId="0" borderId="37" xfId="0" applyFont="1" applyBorder="1" applyAlignment="1">
      <alignment horizontal="center" vertical="center"/>
    </xf>
    <xf numFmtId="180" fontId="24" fillId="0" borderId="21" xfId="0" applyNumberFormat="1" applyFont="1" applyFill="1" applyBorder="1" applyAlignment="1">
      <alignment horizontal="center" vertical="center" wrapText="1"/>
    </xf>
    <xf numFmtId="180" fontId="24" fillId="0" borderId="5" xfId="0" applyNumberFormat="1" applyFont="1" applyFill="1" applyBorder="1" applyAlignment="1">
      <alignment horizontal="center" vertical="center" wrapText="1"/>
    </xf>
    <xf numFmtId="180" fontId="24" fillId="0" borderId="45" xfId="0" applyNumberFormat="1" applyFont="1" applyFill="1" applyBorder="1" applyAlignment="1">
      <alignment horizontal="center" vertical="center" wrapText="1"/>
    </xf>
    <xf numFmtId="180" fontId="24" fillId="0" borderId="6" xfId="0" applyNumberFormat="1" applyFont="1" applyFill="1" applyBorder="1" applyAlignment="1">
      <alignment horizontal="center" vertical="center" wrapText="1"/>
    </xf>
    <xf numFmtId="0" fontId="12" fillId="0" borderId="5" xfId="0" applyFont="1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0" fillId="0" borderId="45" xfId="0" applyBorder="1" applyAlignment="1">
      <alignment horizontal="left" vertical="center"/>
    </xf>
    <xf numFmtId="0" fontId="27" fillId="0" borderId="3" xfId="11" applyNumberFormat="1" applyFont="1" applyBorder="1" applyAlignment="1" applyProtection="1">
      <alignment horizontal="left" vertical="center" wrapText="1"/>
    </xf>
    <xf numFmtId="0" fontId="27" fillId="0" borderId="20" xfId="11" applyNumberFormat="1" applyFont="1" applyBorder="1" applyAlignment="1" applyProtection="1">
      <alignment horizontal="left" vertical="center" wrapText="1"/>
    </xf>
    <xf numFmtId="0" fontId="23" fillId="0" borderId="7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23" fillId="0" borderId="36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0" fontId="18" fillId="0" borderId="35" xfId="0" applyFont="1" applyBorder="1" applyAlignment="1">
      <alignment horizontal="center" vertical="center" wrapText="1"/>
    </xf>
    <xf numFmtId="0" fontId="18" fillId="0" borderId="36" xfId="0" applyFont="1" applyBorder="1" applyAlignment="1">
      <alignment horizontal="center" vertical="center" wrapText="1"/>
    </xf>
    <xf numFmtId="0" fontId="18" fillId="0" borderId="37" xfId="0" applyFont="1" applyBorder="1" applyAlignment="1">
      <alignment horizontal="center" vertical="center" wrapText="1"/>
    </xf>
    <xf numFmtId="0" fontId="27" fillId="0" borderId="36" xfId="11" applyNumberFormat="1" applyFont="1" applyBorder="1" applyAlignment="1" applyProtection="1">
      <alignment horizontal="left" vertical="center" wrapText="1"/>
    </xf>
    <xf numFmtId="0" fontId="70" fillId="0" borderId="20" xfId="0" applyFont="1" applyBorder="1" applyAlignment="1">
      <alignment horizontal="center" vertical="center"/>
    </xf>
    <xf numFmtId="49" fontId="69" fillId="0" borderId="35" xfId="0" applyNumberFormat="1" applyFont="1" applyBorder="1" applyAlignment="1">
      <alignment horizontal="center" vertical="center"/>
    </xf>
    <xf numFmtId="49" fontId="69" fillId="0" borderId="36" xfId="0" applyNumberFormat="1" applyFont="1" applyBorder="1" applyAlignment="1">
      <alignment horizontal="center" vertical="center"/>
    </xf>
    <xf numFmtId="49" fontId="69" fillId="0" borderId="37" xfId="0" applyNumberFormat="1" applyFont="1" applyBorder="1" applyAlignment="1">
      <alignment horizontal="center" vertical="center"/>
    </xf>
    <xf numFmtId="180" fontId="24" fillId="0" borderId="35" xfId="0" applyNumberFormat="1" applyFont="1" applyFill="1" applyBorder="1" applyAlignment="1">
      <alignment horizontal="center" vertical="center" wrapText="1"/>
    </xf>
    <xf numFmtId="180" fontId="24" fillId="0" borderId="36" xfId="0" applyNumberFormat="1" applyFont="1" applyFill="1" applyBorder="1" applyAlignment="1">
      <alignment horizontal="center" vertical="center" wrapText="1"/>
    </xf>
    <xf numFmtId="180" fontId="24" fillId="0" borderId="37" xfId="0" applyNumberFormat="1" applyFont="1" applyFill="1" applyBorder="1" applyAlignment="1">
      <alignment horizontal="center" vertical="center" wrapText="1"/>
    </xf>
    <xf numFmtId="0" fontId="23" fillId="0" borderId="35" xfId="0" applyFont="1" applyBorder="1" applyAlignment="1">
      <alignment horizontal="center" vertical="center" wrapText="1"/>
    </xf>
    <xf numFmtId="0" fontId="23" fillId="0" borderId="37" xfId="0" applyFont="1" applyBorder="1" applyAlignment="1">
      <alignment horizontal="center" vertical="center" wrapText="1"/>
    </xf>
    <xf numFmtId="180" fontId="24" fillId="0" borderId="39" xfId="0" applyNumberFormat="1" applyFont="1" applyFill="1" applyBorder="1" applyAlignment="1">
      <alignment horizontal="center" vertical="center" wrapText="1"/>
    </xf>
    <xf numFmtId="180" fontId="24" fillId="0" borderId="40" xfId="0" applyNumberFormat="1" applyFont="1" applyFill="1" applyBorder="1" applyAlignment="1">
      <alignment horizontal="center" vertical="center" wrapText="1"/>
    </xf>
    <xf numFmtId="0" fontId="11" fillId="0" borderId="35" xfId="11" applyNumberFormat="1" applyFont="1" applyBorder="1" applyAlignment="1" applyProtection="1">
      <alignment horizontal="left" vertical="center" wrapText="1"/>
    </xf>
    <xf numFmtId="0" fontId="11" fillId="0" borderId="36" xfId="11" applyNumberFormat="1" applyFont="1" applyBorder="1" applyAlignment="1" applyProtection="1">
      <alignment horizontal="left" vertical="center" wrapText="1"/>
    </xf>
    <xf numFmtId="0" fontId="11" fillId="0" borderId="37" xfId="11" applyNumberFormat="1" applyFont="1" applyBorder="1" applyAlignment="1" applyProtection="1">
      <alignment horizontal="left" vertical="center" wrapText="1"/>
    </xf>
    <xf numFmtId="0" fontId="14" fillId="0" borderId="35" xfId="11" applyNumberFormat="1" applyFont="1" applyBorder="1" applyAlignment="1" applyProtection="1">
      <alignment horizontal="left" vertical="center" wrapText="1"/>
    </xf>
    <xf numFmtId="0" fontId="14" fillId="0" borderId="36" xfId="11" applyNumberFormat="1" applyFont="1" applyBorder="1" applyAlignment="1" applyProtection="1">
      <alignment horizontal="left" vertical="center" wrapText="1"/>
    </xf>
    <xf numFmtId="0" fontId="14" fillId="0" borderId="37" xfId="11" applyNumberFormat="1" applyFont="1" applyBorder="1" applyAlignment="1" applyProtection="1">
      <alignment horizontal="left" vertical="center" wrapText="1"/>
    </xf>
    <xf numFmtId="0" fontId="23" fillId="0" borderId="35" xfId="0" applyFont="1" applyBorder="1" applyAlignment="1">
      <alignment horizontal="left" vertical="center"/>
    </xf>
    <xf numFmtId="0" fontId="23" fillId="0" borderId="36" xfId="0" applyFont="1" applyBorder="1" applyAlignment="1">
      <alignment horizontal="left" vertical="center"/>
    </xf>
    <xf numFmtId="0" fontId="23" fillId="0" borderId="37" xfId="0" applyFont="1" applyBorder="1" applyAlignment="1">
      <alignment horizontal="left" vertical="center"/>
    </xf>
    <xf numFmtId="0" fontId="23" fillId="0" borderId="43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0" fontId="2" fillId="11" borderId="24" xfId="307" applyFont="1" applyFill="1" applyBorder="1" applyAlignment="1" applyProtection="1">
      <alignment horizontal="center"/>
    </xf>
    <xf numFmtId="0" fontId="48" fillId="11" borderId="25" xfId="307" applyFont="1" applyFill="1" applyBorder="1" applyAlignment="1" applyProtection="1">
      <alignment horizontal="center"/>
    </xf>
    <xf numFmtId="0" fontId="48" fillId="11" borderId="26" xfId="307" applyFont="1" applyFill="1" applyBorder="1" applyAlignment="1" applyProtection="1">
      <alignment horizontal="center"/>
    </xf>
    <xf numFmtId="0" fontId="51" fillId="0" borderId="30" xfId="8" applyFont="1" applyFill="1" applyBorder="1" applyAlignment="1" applyProtection="1">
      <alignment horizontal="left" vertical="center"/>
    </xf>
    <xf numFmtId="0" fontId="51" fillId="0" borderId="2" xfId="8" applyFont="1" applyFill="1" applyBorder="1" applyAlignment="1" applyProtection="1">
      <alignment horizontal="left" vertical="center"/>
    </xf>
    <xf numFmtId="0" fontId="51" fillId="0" borderId="31" xfId="8" applyFont="1" applyFill="1" applyBorder="1" applyAlignment="1" applyProtection="1">
      <alignment horizontal="center" vertical="center"/>
      <protection locked="0"/>
    </xf>
    <xf numFmtId="0" fontId="3" fillId="0" borderId="32" xfId="8" applyFill="1" applyBorder="1" applyAlignment="1" applyProtection="1">
      <alignment horizontal="center"/>
      <protection locked="0"/>
    </xf>
    <xf numFmtId="0" fontId="3" fillId="0" borderId="33" xfId="8" applyFill="1" applyBorder="1" applyAlignment="1" applyProtection="1">
      <alignment horizontal="center"/>
      <protection locked="0"/>
    </xf>
    <xf numFmtId="0" fontId="52" fillId="0" borderId="34" xfId="8" applyFont="1" applyFill="1" applyBorder="1" applyAlignment="1" applyProtection="1">
      <alignment horizontal="center" vertical="center" textRotation="255"/>
    </xf>
    <xf numFmtId="0" fontId="53" fillId="0" borderId="20" xfId="8" applyFont="1" applyFill="1" applyBorder="1" applyAlignment="1" applyProtection="1">
      <alignment horizontal="center" vertical="center"/>
    </xf>
    <xf numFmtId="0" fontId="53" fillId="0" borderId="20" xfId="8" applyFont="1" applyBorder="1" applyAlignment="1" applyProtection="1">
      <alignment horizontal="center" vertical="center"/>
    </xf>
    <xf numFmtId="0" fontId="53" fillId="10" borderId="35" xfId="8" applyFont="1" applyFill="1" applyBorder="1" applyAlignment="1" applyProtection="1">
      <alignment horizontal="center" vertical="center"/>
      <protection locked="0"/>
    </xf>
    <xf numFmtId="0" fontId="3" fillId="10" borderId="36" xfId="8" applyFill="1" applyBorder="1" applyAlignment="1">
      <alignment horizontal="center" vertical="center"/>
    </xf>
    <xf numFmtId="0" fontId="3" fillId="10" borderId="37" xfId="8" applyFill="1" applyBorder="1" applyAlignment="1">
      <alignment horizontal="center" vertical="center"/>
    </xf>
    <xf numFmtId="0" fontId="53" fillId="10" borderId="20" xfId="8" applyFont="1" applyFill="1" applyBorder="1" applyAlignment="1" applyProtection="1">
      <alignment horizontal="center" vertical="center"/>
      <protection locked="0"/>
    </xf>
    <xf numFmtId="0" fontId="53" fillId="10" borderId="38" xfId="8" applyFont="1" applyFill="1" applyBorder="1" applyAlignment="1" applyProtection="1">
      <alignment horizontal="center" vertical="center"/>
      <protection locked="0"/>
    </xf>
    <xf numFmtId="0" fontId="54" fillId="0" borderId="20" xfId="8" applyFont="1" applyFill="1" applyBorder="1" applyAlignment="1" applyProtection="1">
      <alignment horizontal="center" vertical="center" textRotation="255"/>
      <protection locked="0"/>
    </xf>
    <xf numFmtId="0" fontId="53" fillId="0" borderId="20" xfId="8" applyFont="1" applyFill="1" applyBorder="1" applyAlignment="1" applyProtection="1">
      <alignment horizontal="center" vertical="center" textRotation="255"/>
      <protection locked="0"/>
    </xf>
    <xf numFmtId="0" fontId="53" fillId="0" borderId="35" xfId="8" applyFont="1" applyFill="1" applyBorder="1" applyAlignment="1" applyProtection="1">
      <alignment horizontal="center" vertical="center" textRotation="255"/>
      <protection locked="0"/>
    </xf>
    <xf numFmtId="0" fontId="53" fillId="0" borderId="38" xfId="8" applyFont="1" applyFill="1" applyBorder="1" applyAlignment="1" applyProtection="1">
      <alignment horizontal="center" vertical="center" textRotation="255"/>
      <protection locked="0"/>
    </xf>
    <xf numFmtId="0" fontId="53" fillId="0" borderId="35" xfId="8" applyFont="1" applyFill="1" applyBorder="1" applyAlignment="1" applyProtection="1">
      <alignment horizontal="center" vertical="center"/>
      <protection locked="0"/>
    </xf>
    <xf numFmtId="0" fontId="3" fillId="0" borderId="36" xfId="8" applyBorder="1" applyAlignment="1">
      <alignment horizontal="center" vertical="center"/>
    </xf>
    <xf numFmtId="0" fontId="3" fillId="0" borderId="37" xfId="8" applyBorder="1" applyAlignment="1">
      <alignment horizontal="center" vertical="center"/>
    </xf>
    <xf numFmtId="0" fontId="53" fillId="10" borderId="36" xfId="8" applyFont="1" applyFill="1" applyBorder="1" applyAlignment="1" applyProtection="1">
      <alignment horizontal="center" vertical="center"/>
      <protection locked="0"/>
    </xf>
    <xf numFmtId="0" fontId="53" fillId="10" borderId="37" xfId="8" applyFont="1" applyFill="1" applyBorder="1" applyAlignment="1" applyProtection="1">
      <alignment horizontal="center" vertical="center"/>
      <protection locked="0"/>
    </xf>
    <xf numFmtId="0" fontId="53" fillId="0" borderId="37" xfId="8" applyFont="1" applyFill="1" applyBorder="1" applyAlignment="1" applyProtection="1">
      <alignment horizontal="center" vertical="center"/>
      <protection locked="0"/>
    </xf>
    <xf numFmtId="0" fontId="53" fillId="0" borderId="35" xfId="8" applyFont="1" applyFill="1" applyBorder="1" applyAlignment="1" applyProtection="1">
      <alignment horizontal="center" vertical="center"/>
    </xf>
    <xf numFmtId="0" fontId="53" fillId="0" borderId="37" xfId="8" applyFont="1" applyFill="1" applyBorder="1" applyAlignment="1" applyProtection="1">
      <alignment horizontal="center" vertical="center"/>
    </xf>
    <xf numFmtId="0" fontId="3" fillId="0" borderId="36" xfId="8" applyFill="1" applyBorder="1" applyAlignment="1">
      <alignment horizontal="center" vertical="center"/>
    </xf>
    <xf numFmtId="0" fontId="3" fillId="0" borderId="37" xfId="8" applyFill="1" applyBorder="1" applyAlignment="1">
      <alignment horizontal="center" vertical="center"/>
    </xf>
    <xf numFmtId="0" fontId="55" fillId="12" borderId="34" xfId="8" applyFont="1" applyFill="1" applyBorder="1" applyAlignment="1" applyProtection="1">
      <alignment horizontal="center" vertical="center" textRotation="255"/>
      <protection locked="0"/>
    </xf>
    <xf numFmtId="0" fontId="55" fillId="12" borderId="20" xfId="8" applyFont="1" applyFill="1" applyBorder="1" applyAlignment="1" applyProtection="1">
      <alignment horizontal="center" vertical="center" textRotation="255"/>
      <protection locked="0"/>
    </xf>
    <xf numFmtId="0" fontId="55" fillId="12" borderId="35" xfId="8" applyFont="1" applyFill="1" applyBorder="1" applyAlignment="1" applyProtection="1">
      <alignment horizontal="center" vertical="center" textRotation="255"/>
      <protection locked="0"/>
    </xf>
    <xf numFmtId="0" fontId="55" fillId="12" borderId="38" xfId="8" applyFont="1" applyFill="1" applyBorder="1" applyAlignment="1" applyProtection="1">
      <alignment horizontal="center" vertical="center" textRotation="255"/>
      <protection locked="0"/>
    </xf>
    <xf numFmtId="0" fontId="53" fillId="0" borderId="38" xfId="8" applyFont="1" applyFill="1" applyBorder="1" applyAlignment="1" applyProtection="1">
      <alignment horizontal="center" vertical="center"/>
    </xf>
    <xf numFmtId="0" fontId="53" fillId="0" borderId="39" xfId="8" applyFont="1" applyFill="1" applyBorder="1" applyAlignment="1" applyProtection="1">
      <alignment horizontal="center" vertical="center"/>
      <protection locked="0"/>
    </xf>
    <xf numFmtId="0" fontId="53" fillId="0" borderId="40" xfId="8" applyFont="1" applyFill="1" applyBorder="1" applyAlignment="1" applyProtection="1">
      <alignment horizontal="center" vertical="center"/>
      <protection locked="0"/>
    </xf>
    <xf numFmtId="0" fontId="56" fillId="5" borderId="35" xfId="8" applyFont="1" applyFill="1" applyBorder="1" applyAlignment="1" applyProtection="1">
      <alignment horizontal="center" vertical="center"/>
      <protection locked="0"/>
    </xf>
    <xf numFmtId="0" fontId="57" fillId="5" borderId="37" xfId="8" applyFont="1" applyFill="1" applyBorder="1" applyAlignment="1" applyProtection="1">
      <protection locked="0"/>
    </xf>
    <xf numFmtId="0" fontId="56" fillId="5" borderId="20" xfId="8" applyFont="1" applyFill="1" applyBorder="1" applyAlignment="1" applyProtection="1">
      <alignment horizontal="center"/>
      <protection locked="0"/>
    </xf>
    <xf numFmtId="0" fontId="3" fillId="0" borderId="37" xfId="8" applyBorder="1" applyAlignment="1" applyProtection="1">
      <alignment horizontal="center" vertical="center"/>
    </xf>
    <xf numFmtId="0" fontId="56" fillId="5" borderId="35" xfId="8" applyFont="1" applyFill="1" applyBorder="1" applyAlignment="1" applyProtection="1">
      <alignment horizontal="center" vertical="center"/>
    </xf>
    <xf numFmtId="0" fontId="56" fillId="5" borderId="37" xfId="8" applyFont="1" applyFill="1" applyBorder="1" applyAlignment="1" applyProtection="1">
      <alignment horizontal="center" vertical="center"/>
    </xf>
    <xf numFmtId="10" fontId="53" fillId="13" borderId="20" xfId="8" applyNumberFormat="1" applyFont="1" applyFill="1" applyBorder="1" applyAlignment="1" applyProtection="1">
      <alignment horizontal="center" vertical="center"/>
    </xf>
    <xf numFmtId="10" fontId="53" fillId="13" borderId="35" xfId="8" applyNumberFormat="1" applyFont="1" applyFill="1" applyBorder="1" applyAlignment="1" applyProtection="1">
      <alignment horizontal="center" vertical="center"/>
    </xf>
    <xf numFmtId="10" fontId="53" fillId="13" borderId="38" xfId="8" applyNumberFormat="1" applyFont="1" applyFill="1" applyBorder="1" applyAlignment="1" applyProtection="1">
      <alignment horizontal="center" vertical="center"/>
    </xf>
    <xf numFmtId="0" fontId="53" fillId="0" borderId="39" xfId="8" applyFont="1" applyFill="1" applyBorder="1" applyAlignment="1" applyProtection="1">
      <alignment horizontal="center" vertical="center"/>
    </xf>
    <xf numFmtId="0" fontId="53" fillId="0" borderId="40" xfId="8" applyFont="1" applyFill="1" applyBorder="1" applyAlignment="1" applyProtection="1">
      <alignment horizontal="center" vertical="center"/>
    </xf>
    <xf numFmtId="0" fontId="3" fillId="0" borderId="37" xfId="8" applyBorder="1" applyAlignment="1"/>
    <xf numFmtId="0" fontId="19" fillId="0" borderId="20" xfId="8" applyFont="1" applyBorder="1" applyAlignment="1">
      <alignment horizontal="center"/>
    </xf>
    <xf numFmtId="0" fontId="3" fillId="0" borderId="20" xfId="8" applyBorder="1" applyAlignment="1">
      <alignment horizontal="center"/>
    </xf>
    <xf numFmtId="0" fontId="57" fillId="0" borderId="37" xfId="8" applyFont="1" applyBorder="1" applyAlignment="1" applyProtection="1">
      <protection locked="0"/>
    </xf>
    <xf numFmtId="0" fontId="56" fillId="5" borderId="37" xfId="8" applyFont="1" applyFill="1" applyBorder="1" applyAlignment="1" applyProtection="1">
      <alignment horizontal="center" vertical="center"/>
      <protection locked="0"/>
    </xf>
    <xf numFmtId="0" fontId="56" fillId="5" borderId="35" xfId="8" applyFont="1" applyFill="1" applyBorder="1" applyAlignment="1" applyProtection="1">
      <alignment horizontal="center"/>
      <protection locked="0"/>
    </xf>
    <xf numFmtId="0" fontId="56" fillId="5" borderId="37" xfId="8" applyFont="1" applyFill="1" applyBorder="1" applyAlignment="1" applyProtection="1">
      <alignment horizontal="center"/>
      <protection locked="0"/>
    </xf>
    <xf numFmtId="0" fontId="53" fillId="0" borderId="22" xfId="8" applyFont="1" applyFill="1" applyBorder="1" applyAlignment="1" applyProtection="1">
      <alignment horizontal="center" vertical="center"/>
      <protection locked="0"/>
    </xf>
    <xf numFmtId="0" fontId="3" fillId="0" borderId="23" xfId="8" applyBorder="1" applyAlignment="1"/>
    <xf numFmtId="0" fontId="3" fillId="0" borderId="9" xfId="8" applyBorder="1" applyAlignment="1"/>
    <xf numFmtId="0" fontId="51" fillId="5" borderId="35" xfId="8" applyFont="1" applyFill="1" applyBorder="1" applyAlignment="1" applyProtection="1">
      <alignment horizontal="center" vertical="center"/>
    </xf>
    <xf numFmtId="0" fontId="58" fillId="5" borderId="35" xfId="8" applyFont="1" applyFill="1" applyBorder="1" applyAlignment="1" applyProtection="1">
      <alignment horizontal="center" vertical="center"/>
    </xf>
    <xf numFmtId="0" fontId="58" fillId="5" borderId="37" xfId="8" applyFont="1" applyFill="1" applyBorder="1" applyAlignment="1" applyProtection="1">
      <alignment horizontal="center" vertical="center"/>
    </xf>
    <xf numFmtId="10" fontId="51" fillId="13" borderId="20" xfId="8" applyNumberFormat="1" applyFont="1" applyFill="1" applyBorder="1" applyAlignment="1" applyProtection="1">
      <alignment horizontal="center" vertical="center"/>
    </xf>
    <xf numFmtId="10" fontId="51" fillId="13" borderId="35" xfId="8" applyNumberFormat="1" applyFont="1" applyFill="1" applyBorder="1" applyAlignment="1" applyProtection="1">
      <alignment horizontal="center" vertical="center"/>
    </xf>
    <xf numFmtId="10" fontId="51" fillId="13" borderId="38" xfId="8" applyNumberFormat="1" applyFont="1" applyFill="1" applyBorder="1" applyAlignment="1" applyProtection="1">
      <alignment horizontal="center" vertical="center"/>
    </xf>
    <xf numFmtId="0" fontId="53" fillId="0" borderId="35" xfId="8" applyFont="1" applyFill="1" applyBorder="1" applyAlignment="1" applyProtection="1">
      <alignment horizontal="center"/>
    </xf>
    <xf numFmtId="0" fontId="53" fillId="0" borderId="37" xfId="8" applyFont="1" applyFill="1" applyBorder="1" applyAlignment="1" applyProtection="1">
      <alignment horizontal="center"/>
    </xf>
    <xf numFmtId="0" fontId="3" fillId="0" borderId="37" xfId="8" applyBorder="1" applyAlignment="1" applyProtection="1">
      <alignment horizontal="center"/>
    </xf>
    <xf numFmtId="0" fontId="52" fillId="0" borderId="34" xfId="8" applyFont="1" applyFill="1" applyBorder="1" applyAlignment="1" applyProtection="1">
      <alignment horizontal="center" vertical="center" textRotation="255" wrapText="1"/>
    </xf>
    <xf numFmtId="181" fontId="53" fillId="0" borderId="35" xfId="8" applyNumberFormat="1" applyFont="1" applyFill="1" applyBorder="1" applyAlignment="1" applyProtection="1">
      <alignment horizontal="center"/>
    </xf>
    <xf numFmtId="181" fontId="53" fillId="0" borderId="37" xfId="8" applyNumberFormat="1" applyFont="1" applyFill="1" applyBorder="1" applyAlignment="1" applyProtection="1">
      <alignment horizontal="center"/>
    </xf>
    <xf numFmtId="181" fontId="59" fillId="14" borderId="35" xfId="8" applyNumberFormat="1" applyFont="1" applyFill="1" applyBorder="1" applyAlignment="1" applyProtection="1">
      <alignment horizontal="center"/>
    </xf>
    <xf numFmtId="181" fontId="59" fillId="14" borderId="37" xfId="8" applyNumberFormat="1" applyFont="1" applyFill="1" applyBorder="1" applyAlignment="1" applyProtection="1">
      <alignment horizontal="center"/>
    </xf>
    <xf numFmtId="0" fontId="53" fillId="0" borderId="35" xfId="8" applyFont="1" applyFill="1" applyBorder="1" applyAlignment="1" applyProtection="1">
      <alignment horizontal="center" wrapText="1"/>
      <protection locked="0"/>
    </xf>
    <xf numFmtId="0" fontId="53" fillId="0" borderId="37" xfId="8" applyFont="1" applyFill="1" applyBorder="1" applyAlignment="1" applyProtection="1">
      <alignment horizontal="center" wrapText="1"/>
      <protection locked="0"/>
    </xf>
    <xf numFmtId="0" fontId="53" fillId="0" borderId="35" xfId="8" applyFont="1" applyFill="1" applyBorder="1" applyAlignment="1" applyProtection="1">
      <alignment horizontal="center"/>
      <protection locked="0"/>
    </xf>
    <xf numFmtId="0" fontId="3" fillId="0" borderId="37" xfId="8" applyFill="1" applyBorder="1" applyAlignment="1" applyProtection="1">
      <alignment horizontal="center"/>
      <protection locked="0"/>
    </xf>
    <xf numFmtId="0" fontId="53" fillId="0" borderId="37" xfId="8" applyFont="1" applyFill="1" applyBorder="1" applyAlignment="1" applyProtection="1">
      <alignment horizontal="center"/>
      <protection locked="0"/>
    </xf>
    <xf numFmtId="7" fontId="51" fillId="5" borderId="2" xfId="8" applyNumberFormat="1" applyFont="1" applyFill="1" applyBorder="1" applyAlignment="1" applyProtection="1">
      <protection locked="0"/>
    </xf>
    <xf numFmtId="0" fontId="51" fillId="5" borderId="2" xfId="8" applyFont="1" applyFill="1" applyBorder="1" applyAlignment="1" applyProtection="1">
      <protection locked="0"/>
    </xf>
    <xf numFmtId="0" fontId="51" fillId="0" borderId="35" xfId="8" applyFont="1" applyFill="1" applyBorder="1" applyAlignment="1" applyProtection="1">
      <alignment horizontal="center" vertical="center"/>
    </xf>
    <xf numFmtId="0" fontId="51" fillId="0" borderId="36" xfId="8" applyFont="1" applyFill="1" applyBorder="1" applyAlignment="1" applyProtection="1">
      <alignment horizontal="center" vertical="center"/>
    </xf>
    <xf numFmtId="0" fontId="51" fillId="0" borderId="37" xfId="8" applyFont="1" applyFill="1" applyBorder="1" applyAlignment="1" applyProtection="1">
      <alignment horizontal="center" vertical="center"/>
    </xf>
    <xf numFmtId="181" fontId="51" fillId="0" borderId="35" xfId="8" applyNumberFormat="1" applyFont="1" applyFill="1" applyBorder="1" applyAlignment="1" applyProtection="1">
      <alignment horizontal="center"/>
    </xf>
    <xf numFmtId="181" fontId="51" fillId="0" borderId="37" xfId="8" applyNumberFormat="1" applyFont="1" applyFill="1" applyBorder="1" applyAlignment="1" applyProtection="1">
      <alignment horizontal="center"/>
    </xf>
    <xf numFmtId="181" fontId="60" fillId="14" borderId="35" xfId="8" applyNumberFormat="1" applyFont="1" applyFill="1" applyBorder="1" applyAlignment="1" applyProtection="1">
      <alignment horizontal="center"/>
    </xf>
    <xf numFmtId="181" fontId="60" fillId="14" borderId="37" xfId="8" applyNumberFormat="1" applyFont="1" applyFill="1" applyBorder="1" applyAlignment="1" applyProtection="1">
      <alignment horizontal="center"/>
    </xf>
    <xf numFmtId="0" fontId="61" fillId="0" borderId="34" xfId="8" applyFont="1" applyFill="1" applyBorder="1" applyAlignment="1" applyProtection="1">
      <alignment horizontal="center" vertical="center" textRotation="255"/>
    </xf>
    <xf numFmtId="0" fontId="51" fillId="0" borderId="35" xfId="8" applyFont="1" applyFill="1" applyBorder="1" applyAlignment="1" applyProtection="1">
      <alignment horizontal="center"/>
    </xf>
    <xf numFmtId="0" fontId="51" fillId="0" borderId="36" xfId="8" applyFont="1" applyFill="1" applyBorder="1" applyAlignment="1" applyProtection="1">
      <alignment horizontal="center"/>
    </xf>
    <xf numFmtId="183" fontId="58" fillId="5" borderId="20" xfId="8" applyNumberFormat="1" applyFont="1" applyFill="1" applyBorder="1" applyAlignment="1" applyProtection="1">
      <alignment horizontal="center"/>
    </xf>
    <xf numFmtId="183" fontId="63" fillId="5" borderId="20" xfId="8" applyNumberFormat="1" applyFont="1" applyFill="1" applyBorder="1" applyAlignment="1" applyProtection="1">
      <alignment horizontal="center"/>
    </xf>
    <xf numFmtId="0" fontId="64" fillId="0" borderId="44" xfId="8" applyFont="1" applyFill="1" applyBorder="1" applyAlignment="1" applyProtection="1">
      <alignment horizontal="center" vertical="center"/>
      <protection locked="0"/>
    </xf>
    <xf numFmtId="0" fontId="53" fillId="0" borderId="45" xfId="8" applyFont="1" applyFill="1" applyBorder="1" applyAlignment="1" applyProtection="1">
      <alignment horizontal="center" vertical="center"/>
      <protection locked="0"/>
    </xf>
    <xf numFmtId="0" fontId="53" fillId="0" borderId="27" xfId="8" applyFont="1" applyFill="1" applyBorder="1" applyAlignment="1" applyProtection="1">
      <alignment horizontal="center" vertical="center"/>
      <protection locked="0"/>
    </xf>
    <xf numFmtId="0" fontId="53" fillId="0" borderId="28" xfId="8" applyFont="1" applyFill="1" applyBorder="1" applyAlignment="1" applyProtection="1">
      <alignment horizontal="center" vertical="center"/>
      <protection locked="0"/>
    </xf>
    <xf numFmtId="0" fontId="53" fillId="0" borderId="20" xfId="8" applyFont="1" applyFill="1" applyBorder="1" applyAlignment="1" applyProtection="1">
      <alignment horizontal="center" vertical="center"/>
      <protection locked="0"/>
    </xf>
    <xf numFmtId="0" fontId="62" fillId="0" borderId="35" xfId="8" applyFont="1" applyFill="1" applyBorder="1" applyAlignment="1" applyProtection="1">
      <alignment horizontal="center" vertical="center"/>
    </xf>
    <xf numFmtId="0" fontId="53" fillId="0" borderId="36" xfId="8" applyFont="1" applyBorder="1" applyAlignment="1" applyProtection="1">
      <alignment horizontal="center" vertical="center"/>
    </xf>
    <xf numFmtId="7" fontId="51" fillId="0" borderId="2" xfId="8" applyNumberFormat="1" applyFont="1" applyFill="1" applyBorder="1" applyAlignment="1" applyProtection="1">
      <protection locked="0"/>
    </xf>
    <xf numFmtId="0" fontId="51" fillId="0" borderId="2" xfId="8" applyFont="1" applyBorder="1" applyAlignment="1" applyProtection="1">
      <protection locked="0"/>
    </xf>
    <xf numFmtId="0" fontId="53" fillId="5" borderId="43" xfId="8" applyNumberFormat="1" applyFont="1" applyFill="1" applyBorder="1" applyAlignment="1" applyProtection="1">
      <alignment horizontal="right" vertical="center"/>
      <protection locked="0"/>
    </xf>
    <xf numFmtId="0" fontId="3" fillId="0" borderId="36" xfId="8" applyBorder="1" applyAlignment="1" applyProtection="1"/>
    <xf numFmtId="0" fontId="3" fillId="0" borderId="37" xfId="8" applyBorder="1" applyAlignment="1" applyProtection="1"/>
    <xf numFmtId="7" fontId="51" fillId="5" borderId="20" xfId="8" applyNumberFormat="1" applyFont="1" applyFill="1" applyBorder="1" applyAlignment="1" applyProtection="1">
      <alignment horizontal="right"/>
    </xf>
    <xf numFmtId="0" fontId="55" fillId="0" borderId="34" xfId="8" applyFont="1" applyFill="1" applyBorder="1" applyAlignment="1" applyProtection="1">
      <alignment horizontal="center" vertical="center" textRotation="255"/>
    </xf>
    <xf numFmtId="0" fontId="51" fillId="0" borderId="20" xfId="8" applyFont="1" applyFill="1" applyBorder="1" applyAlignment="1" applyProtection="1">
      <alignment horizontal="center"/>
      <protection locked="0"/>
    </xf>
    <xf numFmtId="0" fontId="53" fillId="0" borderId="36" xfId="8" applyFont="1" applyFill="1" applyBorder="1" applyAlignment="1" applyProtection="1">
      <alignment horizontal="center" vertical="center"/>
    </xf>
    <xf numFmtId="0" fontId="22" fillId="0" borderId="0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1" fillId="0" borderId="3" xfId="11" applyNumberFormat="1" applyFont="1" applyBorder="1" applyAlignment="1" applyProtection="1">
      <alignment horizontal="left" vertical="center" wrapText="1"/>
    </xf>
    <xf numFmtId="0" fontId="20" fillId="0" borderId="3" xfId="11" applyNumberFormat="1" applyFont="1" applyBorder="1" applyAlignment="1" applyProtection="1">
      <alignment horizontal="left" vertical="center" wrapText="1"/>
    </xf>
    <xf numFmtId="0" fontId="19" fillId="0" borderId="3" xfId="1" applyNumberFormat="1" applyFont="1" applyBorder="1" applyAlignment="1">
      <alignment vertical="top" wrapText="1"/>
    </xf>
    <xf numFmtId="178" fontId="20" fillId="0" borderId="1" xfId="11" applyNumberFormat="1" applyFont="1" applyBorder="1" applyAlignment="1" applyProtection="1">
      <alignment horizontal="left" vertical="center" wrapText="1"/>
    </xf>
    <xf numFmtId="178" fontId="20" fillId="0" borderId="10" xfId="11" applyNumberFormat="1" applyFont="1" applyBorder="1" applyAlignment="1" applyProtection="1">
      <alignment horizontal="left" vertical="center" wrapText="1"/>
    </xf>
    <xf numFmtId="178" fontId="20" fillId="0" borderId="2" xfId="11" applyNumberFormat="1" applyFont="1" applyBorder="1" applyAlignment="1" applyProtection="1">
      <alignment horizontal="left" vertical="center" wrapText="1"/>
    </xf>
    <xf numFmtId="0" fontId="18" fillId="0" borderId="3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20" fillId="0" borderId="1" xfId="11" applyNumberFormat="1" applyFont="1" applyBorder="1" applyAlignment="1" applyProtection="1">
      <alignment horizontal="center" vertical="center" wrapText="1"/>
    </xf>
    <xf numFmtId="0" fontId="20" fillId="0" borderId="10" xfId="11" applyNumberFormat="1" applyFont="1" applyBorder="1" applyAlignment="1" applyProtection="1">
      <alignment horizontal="center" vertical="center" wrapText="1"/>
    </xf>
    <xf numFmtId="0" fontId="20" fillId="0" borderId="2" xfId="11" applyNumberFormat="1" applyFont="1" applyBorder="1" applyAlignment="1" applyProtection="1">
      <alignment horizontal="center" vertical="center" wrapText="1"/>
    </xf>
    <xf numFmtId="49" fontId="20" fillId="0" borderId="1" xfId="11" applyNumberFormat="1" applyFont="1" applyBorder="1" applyAlignment="1" applyProtection="1">
      <alignment horizontal="center" vertical="center" wrapText="1"/>
    </xf>
    <xf numFmtId="49" fontId="20" fillId="0" borderId="10" xfId="11" applyNumberFormat="1" applyFont="1" applyBorder="1" applyAlignment="1" applyProtection="1">
      <alignment horizontal="center" vertical="center" wrapText="1"/>
    </xf>
    <xf numFmtId="49" fontId="20" fillId="0" borderId="2" xfId="11" applyNumberFormat="1" applyFont="1" applyBorder="1" applyAlignment="1" applyProtection="1">
      <alignment horizontal="center" vertical="center" wrapText="1"/>
    </xf>
  </cellXfs>
  <cellStyles count="308">
    <cellStyle name="BOM_Level_Below3" xfId="14"/>
    <cellStyle name="Normal_STR" xfId="307"/>
    <cellStyle name="RowLevel_1 2" xfId="7"/>
    <cellStyle name="标题 1 2" xfId="15"/>
    <cellStyle name="标题 1 2 2" xfId="16"/>
    <cellStyle name="标题 1 2 2 2" xfId="17"/>
    <cellStyle name="标题 1 2 2 3" xfId="18"/>
    <cellStyle name="标题 1 2 3" xfId="19"/>
    <cellStyle name="标题 1 2 3 2" xfId="20"/>
    <cellStyle name="标题 1 2 4" xfId="21"/>
    <cellStyle name="标题 1 2 5" xfId="22"/>
    <cellStyle name="标题 1 3" xfId="23"/>
    <cellStyle name="标题 1 3 2" xfId="24"/>
    <cellStyle name="标题 2 2" xfId="25"/>
    <cellStyle name="标题 2 2 2" xfId="26"/>
    <cellStyle name="标题 2 2 2 2" xfId="27"/>
    <cellStyle name="标题 2 2 2 3" xfId="28"/>
    <cellStyle name="标题 2 2 3" xfId="29"/>
    <cellStyle name="标题 2 2 3 2" xfId="30"/>
    <cellStyle name="标题 2 2 4" xfId="31"/>
    <cellStyle name="标题 2 2 5" xfId="32"/>
    <cellStyle name="标题 2 3" xfId="33"/>
    <cellStyle name="标题 2 3 2" xfId="34"/>
    <cellStyle name="标题 3 2" xfId="35"/>
    <cellStyle name="标题 3 2 2" xfId="36"/>
    <cellStyle name="标题 3 2 2 2" xfId="37"/>
    <cellStyle name="标题 3 2 2 3" xfId="38"/>
    <cellStyle name="标题 3 2 3" xfId="39"/>
    <cellStyle name="标题 3 2 3 2" xfId="40"/>
    <cellStyle name="标题 3 2 4" xfId="41"/>
    <cellStyle name="标题 3 2 5" xfId="42"/>
    <cellStyle name="标题 3 3" xfId="43"/>
    <cellStyle name="标题 3 3 2" xfId="44"/>
    <cellStyle name="标题 4 2" xfId="45"/>
    <cellStyle name="标题 4 2 2" xfId="46"/>
    <cellStyle name="标题 4 2 2 2" xfId="47"/>
    <cellStyle name="标题 4 2 2 3" xfId="48"/>
    <cellStyle name="标题 4 2 3" xfId="49"/>
    <cellStyle name="标题 4 2 3 2" xfId="50"/>
    <cellStyle name="标题 4 2 4" xfId="51"/>
    <cellStyle name="标题 4 2 5" xfId="52"/>
    <cellStyle name="标题 4 3" xfId="53"/>
    <cellStyle name="标题 4 3 2" xfId="54"/>
    <cellStyle name="标题 5" xfId="55"/>
    <cellStyle name="标题 5 2" xfId="56"/>
    <cellStyle name="标题 5 2 2" xfId="57"/>
    <cellStyle name="标题 5 2 3" xfId="58"/>
    <cellStyle name="标题 5 3" xfId="59"/>
    <cellStyle name="标题 5 3 2" xfId="60"/>
    <cellStyle name="标题 5 4" xfId="61"/>
    <cellStyle name="标题 5 5" xfId="62"/>
    <cellStyle name="标题 6" xfId="63"/>
    <cellStyle name="标题 6 2" xfId="64"/>
    <cellStyle name="差 2" xfId="65"/>
    <cellStyle name="差 2 2" xfId="66"/>
    <cellStyle name="差 2 2 2" xfId="67"/>
    <cellStyle name="差 2 2 3" xfId="68"/>
    <cellStyle name="差 2 3" xfId="69"/>
    <cellStyle name="差 2 3 2" xfId="70"/>
    <cellStyle name="差 2 4" xfId="71"/>
    <cellStyle name="差 2 5" xfId="72"/>
    <cellStyle name="差 3" xfId="73"/>
    <cellStyle name="差 3 2" xfId="74"/>
    <cellStyle name="常规" xfId="0" builtinId="0"/>
    <cellStyle name="常规 10" xfId="75"/>
    <cellStyle name="常规 11" xfId="76"/>
    <cellStyle name="常规 2" xfId="8"/>
    <cellStyle name="常规 2 10" xfId="77"/>
    <cellStyle name="常规 2 10 2" xfId="78"/>
    <cellStyle name="常规 2 11" xfId="79"/>
    <cellStyle name="常规 2 11 2" xfId="80"/>
    <cellStyle name="常规 2 12" xfId="81"/>
    <cellStyle name="常规 2 12 2" xfId="82"/>
    <cellStyle name="常规 2 13" xfId="83"/>
    <cellStyle name="常规 2 13 2" xfId="84"/>
    <cellStyle name="常规 2 14" xfId="85"/>
    <cellStyle name="常规 2 14 2" xfId="86"/>
    <cellStyle name="常规 2 15" xfId="87"/>
    <cellStyle name="常规 2 15 2" xfId="88"/>
    <cellStyle name="常规 2 16" xfId="89"/>
    <cellStyle name="常规 2 16 2" xfId="90"/>
    <cellStyle name="常规 2 17" xfId="91"/>
    <cellStyle name="常规 2 2" xfId="92"/>
    <cellStyle name="常规 2 2 10" xfId="93"/>
    <cellStyle name="常规 2 2 10 2" xfId="94"/>
    <cellStyle name="常规 2 2 11" xfId="95"/>
    <cellStyle name="常规 2 2 11 2" xfId="96"/>
    <cellStyle name="常规 2 2 12" xfId="97"/>
    <cellStyle name="常规 2 2 12 2" xfId="98"/>
    <cellStyle name="常规 2 2 13" xfId="99"/>
    <cellStyle name="常规 2 2 13 2" xfId="100"/>
    <cellStyle name="常规 2 2 14" xfId="101"/>
    <cellStyle name="常规 2 2 14 2" xfId="102"/>
    <cellStyle name="常规 2 2 15" xfId="103"/>
    <cellStyle name="常规 2 2 15 2" xfId="104"/>
    <cellStyle name="常规 2 2 16" xfId="105"/>
    <cellStyle name="常规 2 2 17" xfId="106"/>
    <cellStyle name="常规 2 2 2" xfId="107"/>
    <cellStyle name="常规 2 2 2 2" xfId="108"/>
    <cellStyle name="常规 2 2 2 2 2" xfId="109"/>
    <cellStyle name="常规 2 2 2 3" xfId="110"/>
    <cellStyle name="常规 2 2 3" xfId="111"/>
    <cellStyle name="常规 2 2 3 2" xfId="112"/>
    <cellStyle name="常规 2 2 4" xfId="113"/>
    <cellStyle name="常规 2 2 4 2" xfId="114"/>
    <cellStyle name="常规 2 2 5" xfId="115"/>
    <cellStyle name="常规 2 2 5 2" xfId="116"/>
    <cellStyle name="常规 2 2 6" xfId="117"/>
    <cellStyle name="常规 2 2 6 2" xfId="118"/>
    <cellStyle name="常规 2 2 7" xfId="119"/>
    <cellStyle name="常规 2 2 7 2" xfId="120"/>
    <cellStyle name="常规 2 2 8" xfId="121"/>
    <cellStyle name="常规 2 2 8 2" xfId="122"/>
    <cellStyle name="常规 2 2 9" xfId="123"/>
    <cellStyle name="常规 2 2 9 2" xfId="124"/>
    <cellStyle name="常规 2 27" xfId="3"/>
    <cellStyle name="常规 2 27 2" xfId="125"/>
    <cellStyle name="常规 2 27 2 2" xfId="126"/>
    <cellStyle name="常规 2 27 2 3" xfId="127"/>
    <cellStyle name="常规 2 27 3" xfId="128"/>
    <cellStyle name="常规 2 27 4" xfId="129"/>
    <cellStyle name="常规 2 3" xfId="130"/>
    <cellStyle name="常规 2 3 2" xfId="6"/>
    <cellStyle name="常规 2 4" xfId="131"/>
    <cellStyle name="常规 2 4 2" xfId="132"/>
    <cellStyle name="常规 2 5" xfId="133"/>
    <cellStyle name="常规 2 5 2" xfId="134"/>
    <cellStyle name="常规 2 6" xfId="135"/>
    <cellStyle name="常规 2 6 2" xfId="136"/>
    <cellStyle name="常规 2 7" xfId="137"/>
    <cellStyle name="常规 2 7 2" xfId="138"/>
    <cellStyle name="常规 2 8" xfId="139"/>
    <cellStyle name="常规 2 8 2" xfId="140"/>
    <cellStyle name="常规 2 9" xfId="141"/>
    <cellStyle name="常规 2 9 2" xfId="142"/>
    <cellStyle name="常规 21" xfId="5"/>
    <cellStyle name="常规 3" xfId="12"/>
    <cellStyle name="常规 3 2" xfId="143"/>
    <cellStyle name="常规 4" xfId="9"/>
    <cellStyle name="常规 4 10" xfId="144"/>
    <cellStyle name="常规 4 10 2" xfId="145"/>
    <cellStyle name="常规 4 10 3" xfId="146"/>
    <cellStyle name="常规 4 11" xfId="147"/>
    <cellStyle name="常规 4 11 2" xfId="148"/>
    <cellStyle name="常规 4 11 3" xfId="149"/>
    <cellStyle name="常规 4 12" xfId="150"/>
    <cellStyle name="常规 4 12 2" xfId="151"/>
    <cellStyle name="常规 4 12 3" xfId="152"/>
    <cellStyle name="常规 4 13" xfId="153"/>
    <cellStyle name="常规 4 13 2" xfId="154"/>
    <cellStyle name="常规 4 13 3" xfId="155"/>
    <cellStyle name="常规 4 14" xfId="156"/>
    <cellStyle name="常规 4 14 2" xfId="157"/>
    <cellStyle name="常规 4 14 3" xfId="158"/>
    <cellStyle name="常规 4 15" xfId="159"/>
    <cellStyle name="常规 4 15 2" xfId="160"/>
    <cellStyle name="常规 4 15 3" xfId="161"/>
    <cellStyle name="常规 4 16" xfId="162"/>
    <cellStyle name="常规 4 17" xfId="163"/>
    <cellStyle name="常规 4 2" xfId="164"/>
    <cellStyle name="常规 4 2 2" xfId="165"/>
    <cellStyle name="常规 4 2 3" xfId="166"/>
    <cellStyle name="常规 4 3" xfId="167"/>
    <cellStyle name="常规 4 3 2" xfId="168"/>
    <cellStyle name="常规 4 3 3" xfId="169"/>
    <cellStyle name="常规 4 4" xfId="170"/>
    <cellStyle name="常规 4 4 2" xfId="171"/>
    <cellStyle name="常规 4 4 3" xfId="172"/>
    <cellStyle name="常规 4 5" xfId="173"/>
    <cellStyle name="常规 4 5 2" xfId="174"/>
    <cellStyle name="常规 4 5 3" xfId="175"/>
    <cellStyle name="常规 4 6" xfId="176"/>
    <cellStyle name="常规 4 6 2" xfId="177"/>
    <cellStyle name="常规 4 6 3" xfId="178"/>
    <cellStyle name="常规 4 7" xfId="179"/>
    <cellStyle name="常规 4 7 2" xfId="180"/>
    <cellStyle name="常规 4 7 3" xfId="181"/>
    <cellStyle name="常规 4 8" xfId="182"/>
    <cellStyle name="常规 4 8 2" xfId="183"/>
    <cellStyle name="常规 4 8 3" xfId="184"/>
    <cellStyle name="常规 4 9" xfId="185"/>
    <cellStyle name="常规 4 9 2" xfId="186"/>
    <cellStyle name="常规 4 9 3" xfId="187"/>
    <cellStyle name="常规 5" xfId="10"/>
    <cellStyle name="常规 5 2" xfId="188"/>
    <cellStyle name="常规 5 2 2" xfId="189"/>
    <cellStyle name="常规 6" xfId="190"/>
    <cellStyle name="常规 6 2" xfId="4"/>
    <cellStyle name="常规 7" xfId="191"/>
    <cellStyle name="常规 7 2" xfId="192"/>
    <cellStyle name="常规 8" xfId="193"/>
    <cellStyle name="常规 8 2" xfId="194"/>
    <cellStyle name="常规 9" xfId="195"/>
    <cellStyle name="常规 9 2" xfId="196"/>
    <cellStyle name="常规_Sheet1" xfId="11"/>
    <cellStyle name="好 2" xfId="197"/>
    <cellStyle name="好 2 2" xfId="198"/>
    <cellStyle name="好 2 2 2" xfId="199"/>
    <cellStyle name="好 2 2 3" xfId="200"/>
    <cellStyle name="好 2 3" xfId="201"/>
    <cellStyle name="好 2 3 2" xfId="202"/>
    <cellStyle name="好 2 4" xfId="203"/>
    <cellStyle name="好 2 5" xfId="204"/>
    <cellStyle name="好 3" xfId="205"/>
    <cellStyle name="好 3 2" xfId="206"/>
    <cellStyle name="汇总 2" xfId="207"/>
    <cellStyle name="汇总 2 2" xfId="208"/>
    <cellStyle name="汇总 2 2 2" xfId="209"/>
    <cellStyle name="汇总 2 2 3" xfId="210"/>
    <cellStyle name="汇总 2 3" xfId="211"/>
    <cellStyle name="汇总 2 3 2" xfId="212"/>
    <cellStyle name="汇总 2 4" xfId="213"/>
    <cellStyle name="汇总 2 5" xfId="214"/>
    <cellStyle name="汇总 3" xfId="215"/>
    <cellStyle name="汇总 3 2" xfId="216"/>
    <cellStyle name="货币" xfId="1" builtinId="4"/>
    <cellStyle name="计算 2" xfId="217"/>
    <cellStyle name="计算 2 2" xfId="218"/>
    <cellStyle name="计算 2 2 2" xfId="219"/>
    <cellStyle name="计算 2 2 3" xfId="220"/>
    <cellStyle name="计算 2 3" xfId="221"/>
    <cellStyle name="计算 2 3 2" xfId="222"/>
    <cellStyle name="计算 2 4" xfId="223"/>
    <cellStyle name="计算 2 5" xfId="224"/>
    <cellStyle name="计算 3" xfId="225"/>
    <cellStyle name="计算 3 2" xfId="226"/>
    <cellStyle name="检查单元格 2" xfId="227"/>
    <cellStyle name="检查单元格 2 2" xfId="228"/>
    <cellStyle name="检查单元格 2 2 2" xfId="229"/>
    <cellStyle name="检查单元格 2 2 3" xfId="230"/>
    <cellStyle name="检查单元格 2 3" xfId="231"/>
    <cellStyle name="检查单元格 2 3 2" xfId="232"/>
    <cellStyle name="检查单元格 2 4" xfId="233"/>
    <cellStyle name="检查单元格 2 5" xfId="234"/>
    <cellStyle name="检查单元格 3" xfId="235"/>
    <cellStyle name="检查单元格 3 2" xfId="236"/>
    <cellStyle name="解释性文本 2" xfId="237"/>
    <cellStyle name="解释性文本 2 2" xfId="238"/>
    <cellStyle name="解释性文本 2 2 2" xfId="239"/>
    <cellStyle name="解释性文本 2 2 3" xfId="240"/>
    <cellStyle name="解释性文本 2 3" xfId="241"/>
    <cellStyle name="解释性文本 2 3 2" xfId="242"/>
    <cellStyle name="解释性文本 2 4" xfId="243"/>
    <cellStyle name="解释性文本 2 5" xfId="244"/>
    <cellStyle name="解释性文本 3" xfId="245"/>
    <cellStyle name="解释性文本 3 2" xfId="246"/>
    <cellStyle name="警告文本 2" xfId="247"/>
    <cellStyle name="警告文本 2 2" xfId="248"/>
    <cellStyle name="警告文本 2 2 2" xfId="249"/>
    <cellStyle name="警告文本 2 2 3" xfId="250"/>
    <cellStyle name="警告文本 2 3" xfId="251"/>
    <cellStyle name="警告文本 2 3 2" xfId="252"/>
    <cellStyle name="警告文本 2 4" xfId="253"/>
    <cellStyle name="警告文本 2 5" xfId="254"/>
    <cellStyle name="警告文本 3" xfId="255"/>
    <cellStyle name="警告文本 3 2" xfId="256"/>
    <cellStyle name="链接单元格 2" xfId="257"/>
    <cellStyle name="链接单元格 2 2" xfId="258"/>
    <cellStyle name="链接单元格 2 2 2" xfId="259"/>
    <cellStyle name="链接单元格 2 2 3" xfId="260"/>
    <cellStyle name="链接单元格 2 3" xfId="261"/>
    <cellStyle name="链接单元格 2 3 2" xfId="262"/>
    <cellStyle name="链接单元格 2 4" xfId="263"/>
    <cellStyle name="链接单元格 2 5" xfId="264"/>
    <cellStyle name="链接单元格 3" xfId="265"/>
    <cellStyle name="链接单元格 3 2" xfId="266"/>
    <cellStyle name="千位分隔" xfId="306" builtinId="3"/>
    <cellStyle name="适中 2" xfId="267"/>
    <cellStyle name="适中 2 2" xfId="268"/>
    <cellStyle name="适中 2 2 2" xfId="269"/>
    <cellStyle name="适中 2 2 3" xfId="270"/>
    <cellStyle name="适中 2 3" xfId="271"/>
    <cellStyle name="适中 2 3 2" xfId="272"/>
    <cellStyle name="适中 2 4" xfId="273"/>
    <cellStyle name="适中 2 5" xfId="274"/>
    <cellStyle name="适中 3" xfId="275"/>
    <cellStyle name="适中 3 2" xfId="276"/>
    <cellStyle name="输出 2" xfId="277"/>
    <cellStyle name="输出 2 2" xfId="278"/>
    <cellStyle name="输出 2 2 2" xfId="279"/>
    <cellStyle name="输出 2 2 3" xfId="280"/>
    <cellStyle name="输出 2 3" xfId="281"/>
    <cellStyle name="输出 2 3 2" xfId="282"/>
    <cellStyle name="输出 2 4" xfId="283"/>
    <cellStyle name="输出 2 5" xfId="284"/>
    <cellStyle name="输出 3" xfId="285"/>
    <cellStyle name="输出 3 2" xfId="286"/>
    <cellStyle name="输入 2" xfId="287"/>
    <cellStyle name="输入 2 2" xfId="288"/>
    <cellStyle name="输入 2 2 2" xfId="289"/>
    <cellStyle name="输入 2 2 3" xfId="290"/>
    <cellStyle name="输入 2 3" xfId="291"/>
    <cellStyle name="输入 2 3 2" xfId="292"/>
    <cellStyle name="输入 2 4" xfId="293"/>
    <cellStyle name="输入 2 5" xfId="294"/>
    <cellStyle name="输入 3" xfId="295"/>
    <cellStyle name="输入 3 2" xfId="296"/>
    <cellStyle name="样式 1" xfId="13"/>
    <cellStyle name="样式 1 2" xfId="297"/>
    <cellStyle name="样式 1 2 2" xfId="298"/>
    <cellStyle name="样式 1 3" xfId="299"/>
    <cellStyle name="样式 1 5" xfId="2"/>
    <cellStyle name="注释 2" xfId="300"/>
    <cellStyle name="注释 2 2" xfId="301"/>
    <cellStyle name="注释 2 2 2" xfId="302"/>
    <cellStyle name="注释 2 3" xfId="303"/>
    <cellStyle name="注释 3" xfId="304"/>
    <cellStyle name="注释 3 2" xfId="30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noThreeD="1"/>
</file>

<file path=xl/ctrlProps/ctrlProp2.xml><?xml version="1.0" encoding="utf-8"?>
<formControlPr xmlns="http://schemas.microsoft.com/office/spreadsheetml/2009/9/main" objectType="CheckBox" checked="Checked" noThreeD="1"/>
</file>

<file path=xl/ctrlProps/ctrlProp3.xml><?xml version="1.0" encoding="utf-8"?>
<formControlPr xmlns="http://schemas.microsoft.com/office/spreadsheetml/2009/9/main" objectType="CheckBox" checked="Checked" noThreeD="1"/>
</file>

<file path=xl/ctrlProps/ctrlProp4.xml><?xml version="1.0" encoding="utf-8"?>
<formControlPr xmlns="http://schemas.microsoft.com/office/spreadsheetml/2009/9/main" objectType="CheckBox" checked="Checked" noThreeD="1"/>
</file>

<file path=xl/ctrlProps/ctrlProp5.xml><?xml version="1.0" encoding="utf-8"?>
<formControlPr xmlns="http://schemas.microsoft.com/office/spreadsheetml/2009/9/main" objectType="CheckBox" checked="Checked" noThreeD="1"/>
</file>

<file path=xl/ctrlProps/ctrlProp6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checked="Checked" noThreeD="1"/>
</file>

<file path=xl/ctrlProps/ctrlProp8.xml><?xml version="1.0" encoding="utf-8"?>
<formControlPr xmlns="http://schemas.microsoft.com/office/spreadsheetml/2009/9/main" objectType="CheckBox" checked="Checked" noThreeD="1"/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95250</xdr:colOff>
          <xdr:row>2</xdr:row>
          <xdr:rowOff>19050</xdr:rowOff>
        </xdr:from>
        <xdr:to>
          <xdr:col>11</xdr:col>
          <xdr:colOff>76200</xdr:colOff>
          <xdr:row>3</xdr:row>
          <xdr:rowOff>85725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466725</xdr:colOff>
          <xdr:row>2</xdr:row>
          <xdr:rowOff>9525</xdr:rowOff>
        </xdr:from>
        <xdr:to>
          <xdr:col>12</xdr:col>
          <xdr:colOff>361950</xdr:colOff>
          <xdr:row>3</xdr:row>
          <xdr:rowOff>76200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6</xdr:row>
          <xdr:rowOff>76200</xdr:rowOff>
        </xdr:from>
        <xdr:to>
          <xdr:col>6</xdr:col>
          <xdr:colOff>1057275</xdr:colOff>
          <xdr:row>6</xdr:row>
          <xdr:rowOff>1095375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50</xdr:row>
          <xdr:rowOff>0</xdr:rowOff>
        </xdr:from>
        <xdr:to>
          <xdr:col>13</xdr:col>
          <xdr:colOff>885825</xdr:colOff>
          <xdr:row>53</xdr:row>
          <xdr:rowOff>19050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612913</xdr:colOff>
      <xdr:row>77</xdr:row>
      <xdr:rowOff>59901</xdr:rowOff>
    </xdr:from>
    <xdr:to>
      <xdr:col>4</xdr:col>
      <xdr:colOff>2043</xdr:colOff>
      <xdr:row>77</xdr:row>
      <xdr:rowOff>126576</xdr:rowOff>
    </xdr:to>
    <xdr:sp macro="" textlink="">
      <xdr:nvSpPr>
        <xdr:cNvPr id="28" name="AutoShape 127" descr="K1[I93HBbY`S02V2C2UT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2145196" y="22547184"/>
          <a:ext cx="3048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765313</xdr:colOff>
      <xdr:row>78</xdr:row>
      <xdr:rowOff>38367</xdr:rowOff>
    </xdr:from>
    <xdr:to>
      <xdr:col>4</xdr:col>
      <xdr:colOff>196298</xdr:colOff>
      <xdr:row>78</xdr:row>
      <xdr:rowOff>105042</xdr:rowOff>
    </xdr:to>
    <xdr:sp macro="" textlink="">
      <xdr:nvSpPr>
        <xdr:cNvPr id="29" name="AutoShape 128" descr="K1[I93HBbY`S02V2C2UT7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2297596" y="22699584"/>
          <a:ext cx="3048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917713</xdr:colOff>
      <xdr:row>79</xdr:row>
      <xdr:rowOff>16832</xdr:rowOff>
    </xdr:from>
    <xdr:to>
      <xdr:col>4</xdr:col>
      <xdr:colOff>310598</xdr:colOff>
      <xdr:row>79</xdr:row>
      <xdr:rowOff>83507</xdr:rowOff>
    </xdr:to>
    <xdr:sp macro="" textlink="">
      <xdr:nvSpPr>
        <xdr:cNvPr id="30" name="AutoShape 127" descr="K1[I93HBbY`S02V2C2UT7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2449996" y="22851984"/>
          <a:ext cx="3048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101048</xdr:colOff>
      <xdr:row>79</xdr:row>
      <xdr:rowOff>169232</xdr:rowOff>
    </xdr:from>
    <xdr:to>
      <xdr:col>4</xdr:col>
      <xdr:colOff>405848</xdr:colOff>
      <xdr:row>80</xdr:row>
      <xdr:rowOff>61972</xdr:rowOff>
    </xdr:to>
    <xdr:sp macro="" textlink="">
      <xdr:nvSpPr>
        <xdr:cNvPr id="31" name="AutoShape 128" descr="K1[I93HBbY`S02V2C2UT7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2602396" y="23004384"/>
          <a:ext cx="3048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253448</xdr:colOff>
      <xdr:row>80</xdr:row>
      <xdr:rowOff>147697</xdr:rowOff>
    </xdr:from>
    <xdr:to>
      <xdr:col>4</xdr:col>
      <xdr:colOff>558248</xdr:colOff>
      <xdr:row>81</xdr:row>
      <xdr:rowOff>40437</xdr:rowOff>
    </xdr:to>
    <xdr:sp macro="" textlink="">
      <xdr:nvSpPr>
        <xdr:cNvPr id="32" name="AutoShape 127" descr="K1[I93HBbY`S02V2C2UT7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2754796" y="23156784"/>
          <a:ext cx="3048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405848</xdr:colOff>
      <xdr:row>81</xdr:row>
      <xdr:rowOff>126162</xdr:rowOff>
    </xdr:from>
    <xdr:to>
      <xdr:col>4</xdr:col>
      <xdr:colOff>710648</xdr:colOff>
      <xdr:row>82</xdr:row>
      <xdr:rowOff>18902</xdr:rowOff>
    </xdr:to>
    <xdr:sp macro="" textlink="">
      <xdr:nvSpPr>
        <xdr:cNvPr id="33" name="AutoShape 128" descr="K1[I93HBbY`S02V2C2UT7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2907196" y="23309184"/>
          <a:ext cx="3048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63825</xdr:colOff>
      <xdr:row>65</xdr:row>
      <xdr:rowOff>62825</xdr:rowOff>
    </xdr:from>
    <xdr:to>
      <xdr:col>5</xdr:col>
      <xdr:colOff>368625</xdr:colOff>
      <xdr:row>65</xdr:row>
      <xdr:rowOff>129500</xdr:rowOff>
    </xdr:to>
    <xdr:sp macro="" textlink="">
      <xdr:nvSpPr>
        <xdr:cNvPr id="34" name="AutoShape 127" descr="K1[I93HBbY`S02V2C2UT7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3501108" y="20462890"/>
          <a:ext cx="3048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216225</xdr:colOff>
      <xdr:row>66</xdr:row>
      <xdr:rowOff>41290</xdr:rowOff>
    </xdr:from>
    <xdr:to>
      <xdr:col>5</xdr:col>
      <xdr:colOff>521025</xdr:colOff>
      <xdr:row>66</xdr:row>
      <xdr:rowOff>107965</xdr:rowOff>
    </xdr:to>
    <xdr:sp macro="" textlink="">
      <xdr:nvSpPr>
        <xdr:cNvPr id="35" name="AutoShape 128" descr="K1[I93HBbY`S02V2C2UT7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3653508" y="20615290"/>
          <a:ext cx="3048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368625</xdr:colOff>
      <xdr:row>67</xdr:row>
      <xdr:rowOff>19755</xdr:rowOff>
    </xdr:from>
    <xdr:to>
      <xdr:col>5</xdr:col>
      <xdr:colOff>673425</xdr:colOff>
      <xdr:row>67</xdr:row>
      <xdr:rowOff>86430</xdr:rowOff>
    </xdr:to>
    <xdr:sp macro="" textlink="">
      <xdr:nvSpPr>
        <xdr:cNvPr id="36" name="AutoShape 127" descr="K1[I93HBbY`S02V2C2UT7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3805908" y="20767690"/>
          <a:ext cx="3048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521025</xdr:colOff>
      <xdr:row>67</xdr:row>
      <xdr:rowOff>172155</xdr:rowOff>
    </xdr:from>
    <xdr:to>
      <xdr:col>6</xdr:col>
      <xdr:colOff>124150</xdr:colOff>
      <xdr:row>68</xdr:row>
      <xdr:rowOff>64895</xdr:rowOff>
    </xdr:to>
    <xdr:sp macro="" textlink="">
      <xdr:nvSpPr>
        <xdr:cNvPr id="37" name="AutoShape 128" descr="K1[I93HBbY`S02V2C2UT7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3958308" y="20920090"/>
          <a:ext cx="3048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673425</xdr:colOff>
      <xdr:row>68</xdr:row>
      <xdr:rowOff>150620</xdr:rowOff>
    </xdr:from>
    <xdr:to>
      <xdr:col>6</xdr:col>
      <xdr:colOff>232376</xdr:colOff>
      <xdr:row>69</xdr:row>
      <xdr:rowOff>43361</xdr:rowOff>
    </xdr:to>
    <xdr:sp macro="" textlink="">
      <xdr:nvSpPr>
        <xdr:cNvPr id="38" name="AutoShape 127" descr="K1[I93HBbY`S02V2C2UT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4110708" y="21072490"/>
          <a:ext cx="3048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825825</xdr:colOff>
      <xdr:row>69</xdr:row>
      <xdr:rowOff>129086</xdr:rowOff>
    </xdr:from>
    <xdr:to>
      <xdr:col>6</xdr:col>
      <xdr:colOff>299051</xdr:colOff>
      <xdr:row>70</xdr:row>
      <xdr:rowOff>21826</xdr:rowOff>
    </xdr:to>
    <xdr:sp macro="" textlink="">
      <xdr:nvSpPr>
        <xdr:cNvPr id="39" name="AutoShape 128" descr="K1[I93HBbY`S02V2C2UT7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4263108" y="21224890"/>
          <a:ext cx="3048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292425</xdr:colOff>
      <xdr:row>29</xdr:row>
      <xdr:rowOff>71595</xdr:rowOff>
    </xdr:from>
    <xdr:to>
      <xdr:col>6</xdr:col>
      <xdr:colOff>435763</xdr:colOff>
      <xdr:row>29</xdr:row>
      <xdr:rowOff>71595</xdr:rowOff>
    </xdr:to>
    <xdr:pic>
      <xdr:nvPicPr>
        <xdr:cNvPr id="40" name="图片 7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9708" y="14210008"/>
          <a:ext cx="88918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73350</xdr:colOff>
      <xdr:row>4</xdr:row>
      <xdr:rowOff>57978</xdr:rowOff>
    </xdr:from>
    <xdr:to>
      <xdr:col>5</xdr:col>
      <xdr:colOff>654375</xdr:colOff>
      <xdr:row>4</xdr:row>
      <xdr:rowOff>458028</xdr:rowOff>
    </xdr:to>
    <xdr:pic>
      <xdr:nvPicPr>
        <xdr:cNvPr id="41" name="图片 1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825" y="1410528"/>
          <a:ext cx="5810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349250</xdr:colOff>
      <xdr:row>10</xdr:row>
      <xdr:rowOff>57150</xdr:rowOff>
    </xdr:from>
    <xdr:to>
      <xdr:col>14</xdr:col>
      <xdr:colOff>582706</xdr:colOff>
      <xdr:row>23</xdr:row>
      <xdr:rowOff>139700</xdr:rowOff>
    </xdr:to>
    <xdr:pic>
      <xdr:nvPicPr>
        <xdr:cNvPr id="2" name="Picture 1235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0275" y="2047875"/>
          <a:ext cx="1605056" cy="257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605118</xdr:colOff>
      <xdr:row>6</xdr:row>
      <xdr:rowOff>67237</xdr:rowOff>
    </xdr:from>
    <xdr:to>
      <xdr:col>14</xdr:col>
      <xdr:colOff>510988</xdr:colOff>
      <xdr:row>9</xdr:row>
      <xdr:rowOff>2243</xdr:rowOff>
    </xdr:to>
    <xdr:sp macro="" textlink="">
      <xdr:nvSpPr>
        <xdr:cNvPr id="3" name="圆角矩形 2"/>
        <xdr:cNvSpPr>
          <a:spLocks noChangeArrowheads="1"/>
        </xdr:cNvSpPr>
      </xdr:nvSpPr>
      <xdr:spPr bwMode="auto">
        <a:xfrm>
          <a:off x="8806143" y="1334062"/>
          <a:ext cx="1277470" cy="477931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/>
        <a:lstStyle/>
        <a:p>
          <a:r>
            <a:rPr lang="zh-CN" altLang="en-US"/>
            <a:t>高精度模具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95250</xdr:colOff>
          <xdr:row>2</xdr:row>
          <xdr:rowOff>19050</xdr:rowOff>
        </xdr:from>
        <xdr:to>
          <xdr:col>12</xdr:col>
          <xdr:colOff>76200</xdr:colOff>
          <xdr:row>3</xdr:row>
          <xdr:rowOff>85725</xdr:rowOff>
        </xdr:to>
        <xdr:sp macro="" textlink="">
          <xdr:nvSpPr>
            <xdr:cNvPr id="3073" name="Check Box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466725</xdr:colOff>
          <xdr:row>2</xdr:row>
          <xdr:rowOff>9525</xdr:rowOff>
        </xdr:from>
        <xdr:to>
          <xdr:col>13</xdr:col>
          <xdr:colOff>361950</xdr:colOff>
          <xdr:row>3</xdr:row>
          <xdr:rowOff>76200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95250</xdr:colOff>
          <xdr:row>16</xdr:row>
          <xdr:rowOff>19050</xdr:rowOff>
        </xdr:from>
        <xdr:to>
          <xdr:col>12</xdr:col>
          <xdr:colOff>76200</xdr:colOff>
          <xdr:row>17</xdr:row>
          <xdr:rowOff>85725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466725</xdr:colOff>
          <xdr:row>16</xdr:row>
          <xdr:rowOff>9525</xdr:rowOff>
        </xdr:from>
        <xdr:to>
          <xdr:col>13</xdr:col>
          <xdr:colOff>361950</xdr:colOff>
          <xdr:row>17</xdr:row>
          <xdr:rowOff>76200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104776</xdr:colOff>
      <xdr:row>6</xdr:row>
      <xdr:rowOff>126384</xdr:rowOff>
    </xdr:from>
    <xdr:to>
      <xdr:col>5</xdr:col>
      <xdr:colOff>1019175</xdr:colOff>
      <xdr:row>6</xdr:row>
      <xdr:rowOff>561975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62376" y="1545609"/>
          <a:ext cx="914399" cy="435591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200026</xdr:colOff>
      <xdr:row>20</xdr:row>
      <xdr:rowOff>114300</xdr:rowOff>
    </xdr:from>
    <xdr:to>
      <xdr:col>5</xdr:col>
      <xdr:colOff>790575</xdr:colOff>
      <xdr:row>20</xdr:row>
      <xdr:rowOff>704850</xdr:rowOff>
    </xdr:to>
    <xdr:pic>
      <xdr:nvPicPr>
        <xdr:cNvPr id="8" name="图片 7" descr="C:\Users\Administrator\AppData\Roaming\feiq\RichOle\2842013504.bmp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8076" y="5715000"/>
          <a:ext cx="590549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171451</xdr:colOff>
      <xdr:row>20</xdr:row>
      <xdr:rowOff>746850</xdr:rowOff>
    </xdr:from>
    <xdr:to>
      <xdr:col>5</xdr:col>
      <xdr:colOff>676275</xdr:colOff>
      <xdr:row>20</xdr:row>
      <xdr:rowOff>1088322</xdr:rowOff>
    </xdr:to>
    <xdr:pic>
      <xdr:nvPicPr>
        <xdr:cNvPr id="10" name="图片 9" descr="C:\Users\Administrator\AppData\Roaming\feiq\RichOle\708418499.bmp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1" y="6347550"/>
          <a:ext cx="504824" cy="341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95250</xdr:colOff>
          <xdr:row>2</xdr:row>
          <xdr:rowOff>19050</xdr:rowOff>
        </xdr:from>
        <xdr:to>
          <xdr:col>11</xdr:col>
          <xdr:colOff>76200</xdr:colOff>
          <xdr:row>3</xdr:row>
          <xdr:rowOff>85725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466725</xdr:colOff>
          <xdr:row>2</xdr:row>
          <xdr:rowOff>9525</xdr:rowOff>
        </xdr:from>
        <xdr:to>
          <xdr:col>12</xdr:col>
          <xdr:colOff>361950</xdr:colOff>
          <xdr:row>3</xdr:row>
          <xdr:rowOff>76200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101600</xdr:colOff>
      <xdr:row>8</xdr:row>
      <xdr:rowOff>47625</xdr:rowOff>
    </xdr:from>
    <xdr:to>
      <xdr:col>5</xdr:col>
      <xdr:colOff>635635</xdr:colOff>
      <xdr:row>8</xdr:row>
      <xdr:rowOff>591185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92600" y="2762250"/>
          <a:ext cx="534035" cy="543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85094</xdr:colOff>
      <xdr:row>6</xdr:row>
      <xdr:rowOff>104775</xdr:rowOff>
    </xdr:from>
    <xdr:to>
      <xdr:col>5</xdr:col>
      <xdr:colOff>542929</xdr:colOff>
      <xdr:row>6</xdr:row>
      <xdr:rowOff>581025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4133537" y="1533207"/>
          <a:ext cx="476250" cy="4578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Relationship Id="rId9" Type="http://schemas.openxmlformats.org/officeDocument/2006/relationships/ctrlProp" Target="../ctrlProps/ctrlProp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6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5.xml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EO33"/>
  <sheetViews>
    <sheetView zoomScale="85" zoomScaleNormal="85" workbookViewId="0">
      <pane xSplit="1" topLeftCell="B1" activePane="topRight" state="frozen"/>
      <selection pane="topRight" activeCell="C18" sqref="C18"/>
    </sheetView>
  </sheetViews>
  <sheetFormatPr defaultColWidth="5.125" defaultRowHeight="13.5"/>
  <cols>
    <col min="1" max="1" width="0.75" style="2" customWidth="1"/>
    <col min="2" max="2" width="5" style="2" customWidth="1"/>
    <col min="3" max="3" width="10.5" style="3" customWidth="1"/>
    <col min="4" max="4" width="7.375" style="3" customWidth="1"/>
    <col min="5" max="5" width="14.25" style="2" customWidth="1"/>
    <col min="6" max="6" width="12.75" style="4" customWidth="1"/>
    <col min="7" max="7" width="15.5" style="2" customWidth="1"/>
    <col min="8" max="8" width="8.375" style="2" customWidth="1"/>
    <col min="9" max="9" width="11" style="2" customWidth="1"/>
    <col min="10" max="10" width="12" style="2" customWidth="1"/>
    <col min="11" max="11" width="9.125" style="2" customWidth="1"/>
    <col min="12" max="12" width="10" style="2" customWidth="1"/>
    <col min="13" max="13" width="9.75" style="2" customWidth="1"/>
    <col min="14" max="14" width="31.125" style="2" customWidth="1"/>
    <col min="15" max="15" width="10" style="2" customWidth="1"/>
    <col min="16" max="254" width="9" style="2" customWidth="1"/>
    <col min="255" max="16369" width="5.125" style="2"/>
  </cols>
  <sheetData>
    <row r="1" spans="2:18" ht="29.25" customHeight="1">
      <c r="B1" s="180" t="s">
        <v>22</v>
      </c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</row>
    <row r="2" spans="2:18" ht="20.25" customHeight="1">
      <c r="B2" s="5"/>
      <c r="C2" s="5"/>
      <c r="D2" s="5"/>
      <c r="E2" s="5"/>
      <c r="F2" s="6"/>
      <c r="G2" s="5"/>
      <c r="H2" s="5"/>
      <c r="I2" s="5"/>
      <c r="J2" s="5"/>
      <c r="K2" s="181"/>
      <c r="L2" s="181"/>
      <c r="M2" s="181"/>
      <c r="N2" s="181"/>
    </row>
    <row r="3" spans="2:18" ht="20.25" customHeight="1">
      <c r="B3" s="182" t="s">
        <v>23</v>
      </c>
      <c r="C3" s="182"/>
      <c r="D3" s="182"/>
      <c r="E3" s="182"/>
      <c r="F3" s="182"/>
      <c r="G3" s="182"/>
      <c r="H3" s="182"/>
      <c r="I3" s="182"/>
      <c r="J3" s="182"/>
      <c r="K3" s="23" t="s">
        <v>0</v>
      </c>
      <c r="L3" s="24"/>
      <c r="M3" s="24" t="s">
        <v>1</v>
      </c>
      <c r="N3" s="24" t="s">
        <v>2</v>
      </c>
    </row>
    <row r="4" spans="2:18" ht="7.5" customHeight="1">
      <c r="B4" s="8"/>
      <c r="C4" s="7"/>
      <c r="D4" s="7"/>
      <c r="E4" s="8"/>
      <c r="F4" s="6"/>
      <c r="G4" s="9"/>
      <c r="H4" s="10"/>
      <c r="I4" s="10"/>
      <c r="J4" s="10"/>
      <c r="K4" s="10"/>
      <c r="L4" s="10"/>
      <c r="M4" s="10"/>
      <c r="N4" s="28"/>
    </row>
    <row r="5" spans="2:18" ht="27.75" customHeight="1">
      <c r="B5" s="190" t="s">
        <v>3</v>
      </c>
      <c r="C5" s="195" t="s">
        <v>4</v>
      </c>
      <c r="D5" s="195" t="s">
        <v>5</v>
      </c>
      <c r="E5" s="188" t="s">
        <v>6</v>
      </c>
      <c r="F5" s="195" t="s">
        <v>7</v>
      </c>
      <c r="G5" s="190" t="s">
        <v>8</v>
      </c>
      <c r="H5" s="195" t="s">
        <v>9</v>
      </c>
      <c r="I5" s="183" t="s">
        <v>27</v>
      </c>
      <c r="J5" s="184"/>
      <c r="K5" s="185" t="s">
        <v>17</v>
      </c>
      <c r="L5" s="186"/>
      <c r="M5" s="187"/>
      <c r="N5" s="190" t="s">
        <v>10</v>
      </c>
    </row>
    <row r="6" spans="2:18" s="1" customFormat="1" ht="27.75" customHeight="1">
      <c r="B6" s="191"/>
      <c r="C6" s="196"/>
      <c r="D6" s="196"/>
      <c r="E6" s="189"/>
      <c r="F6" s="196"/>
      <c r="G6" s="191"/>
      <c r="H6" s="196"/>
      <c r="I6" s="16" t="s">
        <v>30</v>
      </c>
      <c r="J6" s="16" t="s">
        <v>31</v>
      </c>
      <c r="K6" s="19" t="s">
        <v>11</v>
      </c>
      <c r="L6" s="19" t="s">
        <v>12</v>
      </c>
      <c r="M6" s="29" t="s">
        <v>13</v>
      </c>
      <c r="N6" s="191"/>
    </row>
    <row r="7" spans="2:18" s="1" customFormat="1" ht="90" customHeight="1">
      <c r="B7" s="12">
        <v>1</v>
      </c>
      <c r="C7" s="14" t="s">
        <v>25</v>
      </c>
      <c r="D7" s="13">
        <v>712</v>
      </c>
      <c r="E7" s="33" t="s">
        <v>29</v>
      </c>
      <c r="F7" s="14" t="s">
        <v>24</v>
      </c>
      <c r="G7" s="13"/>
      <c r="H7" s="11" t="s">
        <v>26</v>
      </c>
      <c r="I7" s="25">
        <v>57.12</v>
      </c>
      <c r="J7" s="59">
        <v>54.2</v>
      </c>
      <c r="K7" s="59">
        <v>50</v>
      </c>
      <c r="L7" s="13"/>
      <c r="M7" s="13"/>
      <c r="N7" s="50" t="s">
        <v>28</v>
      </c>
    </row>
    <row r="8" spans="2:18" s="1" customFormat="1" ht="38.25" customHeight="1">
      <c r="B8" s="12"/>
      <c r="C8" s="12"/>
      <c r="D8" s="12"/>
      <c r="E8" s="15" t="s">
        <v>14</v>
      </c>
      <c r="F8" s="17"/>
      <c r="G8" s="12"/>
      <c r="H8" s="16"/>
      <c r="I8" s="192" t="s">
        <v>55</v>
      </c>
      <c r="J8" s="193"/>
      <c r="K8" s="19"/>
      <c r="L8" s="26"/>
      <c r="M8" s="31"/>
      <c r="N8" s="30"/>
    </row>
    <row r="9" spans="2:18" s="1" customFormat="1" ht="39" customHeight="1">
      <c r="B9" s="12"/>
      <c r="C9" s="12"/>
      <c r="D9" s="12"/>
      <c r="E9" s="15" t="s">
        <v>15</v>
      </c>
      <c r="F9" s="17"/>
      <c r="G9" s="18"/>
      <c r="H9" s="16"/>
      <c r="I9" s="192" t="s">
        <v>54</v>
      </c>
      <c r="J9" s="193"/>
      <c r="K9" s="19"/>
      <c r="L9" s="26"/>
      <c r="M9" s="31"/>
      <c r="N9" s="30"/>
    </row>
    <row r="10" spans="2:18" s="1" customFormat="1" ht="36" customHeight="1">
      <c r="B10" s="197" t="s">
        <v>79</v>
      </c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</row>
    <row r="11" spans="2:18" ht="24.75" customHeight="1">
      <c r="B11" s="194" t="s">
        <v>16</v>
      </c>
      <c r="C11" s="194"/>
      <c r="D11" s="194"/>
      <c r="E11" s="194"/>
      <c r="F11" s="194"/>
      <c r="G11" s="194"/>
      <c r="H11" s="194"/>
      <c r="I11" s="194"/>
      <c r="J11" s="194"/>
      <c r="K11" s="194"/>
      <c r="L11" s="194"/>
      <c r="M11" s="194"/>
      <c r="N11" s="194"/>
      <c r="Q11" s="32"/>
      <c r="R11" s="32"/>
    </row>
    <row r="12" spans="2:18" ht="14.25" customHeight="1"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Q12" s="32"/>
      <c r="R12" s="32"/>
    </row>
    <row r="13" spans="2:18" ht="18.75" customHeight="1">
      <c r="B13" s="20"/>
      <c r="C13" s="2"/>
      <c r="D13" s="4"/>
      <c r="E13" s="20"/>
      <c r="F13" s="21"/>
      <c r="G13" s="20"/>
      <c r="H13" s="20"/>
      <c r="I13" s="20"/>
      <c r="J13" s="20"/>
      <c r="K13" s="20"/>
      <c r="L13" s="20"/>
      <c r="M13" s="20"/>
      <c r="N13" s="20"/>
    </row>
    <row r="14" spans="2:18" ht="18.75" customHeight="1">
      <c r="B14" s="20"/>
      <c r="C14" s="2"/>
      <c r="D14" s="4"/>
      <c r="E14" s="20"/>
      <c r="F14" s="21"/>
      <c r="G14" s="20"/>
      <c r="H14" s="20"/>
      <c r="I14" s="20"/>
      <c r="J14" s="20"/>
      <c r="K14" s="20"/>
      <c r="L14" s="20"/>
      <c r="M14" s="20"/>
      <c r="N14" s="20"/>
    </row>
    <row r="15" spans="2:18" ht="41.25" customHeight="1">
      <c r="B15" s="22"/>
      <c r="C15" s="2"/>
      <c r="D15" s="4"/>
    </row>
    <row r="16" spans="2:18" ht="14.25" customHeight="1">
      <c r="C16" s="2"/>
      <c r="D16" s="4"/>
    </row>
    <row r="17" spans="3:11">
      <c r="C17" s="2"/>
      <c r="D17" s="4"/>
      <c r="K17" s="27"/>
    </row>
    <row r="18" spans="3:11" ht="78" customHeight="1">
      <c r="C18" s="2"/>
      <c r="D18" s="4"/>
      <c r="K18" s="27"/>
    </row>
    <row r="19" spans="3:11" ht="13.5" customHeight="1">
      <c r="C19" s="2"/>
      <c r="D19" s="4"/>
      <c r="K19" s="27"/>
    </row>
    <row r="20" spans="3:11" ht="13.5" customHeight="1">
      <c r="C20" s="2"/>
      <c r="D20" s="4"/>
      <c r="K20" s="27"/>
    </row>
    <row r="21" spans="3:11">
      <c r="C21" s="2"/>
      <c r="D21" s="4"/>
      <c r="K21" s="27"/>
    </row>
    <row r="22" spans="3:11">
      <c r="C22" s="2"/>
      <c r="D22" s="4"/>
    </row>
    <row r="23" spans="3:11" ht="13.5" customHeight="1">
      <c r="C23" s="2"/>
      <c r="D23" s="4"/>
    </row>
    <row r="24" spans="3:11" ht="13.5" customHeight="1">
      <c r="C24" s="2"/>
      <c r="D24" s="4"/>
    </row>
    <row r="25" spans="3:11">
      <c r="C25" s="2"/>
      <c r="D25" s="2"/>
    </row>
    <row r="26" spans="3:11">
      <c r="C26" s="2"/>
      <c r="D26" s="2"/>
    </row>
    <row r="27" spans="3:11">
      <c r="C27" s="2"/>
      <c r="D27" s="2"/>
    </row>
    <row r="28" spans="3:11">
      <c r="C28" s="2"/>
      <c r="D28" s="2"/>
    </row>
    <row r="29" spans="3:11" ht="14.25">
      <c r="C29" s="20"/>
      <c r="D29" s="20"/>
    </row>
    <row r="30" spans="3:11" ht="14.25">
      <c r="C30" s="20"/>
      <c r="D30" s="20"/>
    </row>
    <row r="31" spans="3:11" ht="14.25">
      <c r="C31" s="20"/>
      <c r="D31" s="20"/>
    </row>
    <row r="32" spans="3:11" ht="14.25">
      <c r="C32" s="20"/>
      <c r="D32" s="20"/>
    </row>
    <row r="33" spans="3:4" ht="14.25">
      <c r="C33" s="22"/>
      <c r="D33" s="22"/>
    </row>
  </sheetData>
  <mergeCells count="17">
    <mergeCell ref="I8:J8"/>
    <mergeCell ref="I9:J9"/>
    <mergeCell ref="B11:N12"/>
    <mergeCell ref="H5:H6"/>
    <mergeCell ref="F5:F6"/>
    <mergeCell ref="B5:B6"/>
    <mergeCell ref="C5:C6"/>
    <mergeCell ref="D5:D6"/>
    <mergeCell ref="B10:N10"/>
    <mergeCell ref="B1:N1"/>
    <mergeCell ref="K2:N2"/>
    <mergeCell ref="B3:J3"/>
    <mergeCell ref="I5:J5"/>
    <mergeCell ref="K5:M5"/>
    <mergeCell ref="E5:E6"/>
    <mergeCell ref="G5:G6"/>
    <mergeCell ref="N5:N6"/>
  </mergeCells>
  <phoneticPr fontId="14" type="noConversion"/>
  <pageMargins left="0.55118110236220497" right="0.35433070866141703" top="0.42" bottom="0.48" header="0.31496062992126" footer="0.196850393700787"/>
  <pageSetup paperSize="9" scale="89" fitToHeight="3" orientation="landscape" r:id="rId1"/>
  <drawing r:id="rId2"/>
  <legacyDrawing r:id="rId3"/>
  <oleObjects>
    <mc:AlternateContent xmlns:mc="http://schemas.openxmlformats.org/markup-compatibility/2006">
      <mc:Choice Requires="x14">
        <oleObject progId="StaticDib" shapeId="1030" r:id="rId4">
          <objectPr defaultSize="0" autoPict="0" r:id="rId5">
            <anchor moveWithCells="1">
              <from>
                <xdr:col>6</xdr:col>
                <xdr:colOff>114300</xdr:colOff>
                <xdr:row>6</xdr:row>
                <xdr:rowOff>76200</xdr:rowOff>
              </from>
              <to>
                <xdr:col>6</xdr:col>
                <xdr:colOff>1057275</xdr:colOff>
                <xdr:row>6</xdr:row>
                <xdr:rowOff>1095375</xdr:rowOff>
              </to>
            </anchor>
          </objectPr>
        </oleObject>
      </mc:Choice>
      <mc:Fallback>
        <oleObject progId="StaticDib" shapeId="1030" r:id="rId4"/>
      </mc:Fallback>
    </mc:AlternateContent>
    <mc:AlternateContent xmlns:mc="http://schemas.openxmlformats.org/markup-compatibility/2006">
      <mc:Choice Requires="x14">
        <oleObject progId="包装程序外壳对象" dvAspect="DVASPECT_ICON" shapeId="1031" r:id="rId6">
          <objectPr defaultSize="0" r:id="rId7">
            <anchor moveWithCells="1">
              <from>
                <xdr:col>12</xdr:col>
                <xdr:colOff>0</xdr:colOff>
                <xdr:row>50</xdr:row>
                <xdr:rowOff>0</xdr:rowOff>
              </from>
              <to>
                <xdr:col>13</xdr:col>
                <xdr:colOff>885825</xdr:colOff>
                <xdr:row>53</xdr:row>
                <xdr:rowOff>19050</xdr:rowOff>
              </to>
            </anchor>
          </objectPr>
        </oleObject>
      </mc:Choice>
      <mc:Fallback>
        <oleObject progId="包装程序外壳对象" dvAspect="DVASPECT_ICON" shapeId="1031" r:id="rId6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8" name="Check Box 1">
              <controlPr defaultSize="0" autoPict="0">
                <anchor moveWithCells="1" sizeWithCells="1">
                  <from>
                    <xdr:col>10</xdr:col>
                    <xdr:colOff>95250</xdr:colOff>
                    <xdr:row>2</xdr:row>
                    <xdr:rowOff>19050</xdr:rowOff>
                  </from>
                  <to>
                    <xdr:col>11</xdr:col>
                    <xdr:colOff>76200</xdr:colOff>
                    <xdr:row>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9" name="Check Box 2">
              <controlPr defaultSize="0" autoPict="0">
                <anchor moveWithCells="1" sizeWithCells="1">
                  <from>
                    <xdr:col>11</xdr:col>
                    <xdr:colOff>466725</xdr:colOff>
                    <xdr:row>2</xdr:row>
                    <xdr:rowOff>9525</xdr:rowOff>
                  </from>
                  <to>
                    <xdr:col>12</xdr:col>
                    <xdr:colOff>361950</xdr:colOff>
                    <xdr:row>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3"/>
  <sheetViews>
    <sheetView tabSelected="1" zoomScale="80" zoomScaleNormal="80" zoomScaleSheetLayoutView="80" workbookViewId="0">
      <pane xSplit="6" ySplit="4" topLeftCell="G5" activePane="bottomRight" state="frozen"/>
      <selection pane="topRight" activeCell="G1" sqref="G1"/>
      <selection pane="bottomLeft" activeCell="A5" sqref="A5"/>
      <selection pane="bottomRight" activeCell="T5" sqref="T5"/>
    </sheetView>
  </sheetViews>
  <sheetFormatPr defaultRowHeight="13.5"/>
  <cols>
    <col min="1" max="1" width="5.5" style="32" customWidth="1"/>
    <col min="2" max="2" width="6.375" bestFit="1" customWidth="1"/>
    <col min="3" max="3" width="8" bestFit="1" customWidth="1"/>
    <col min="4" max="4" width="11.5" customWidth="1"/>
    <col min="5" max="5" width="10" customWidth="1"/>
    <col min="6" max="6" width="9.75" customWidth="1"/>
    <col min="7" max="7" width="8" customWidth="1"/>
    <col min="8" max="8" width="8.375" customWidth="1"/>
    <col min="9" max="9" width="9.625" customWidth="1"/>
    <col min="10" max="10" width="7.75" customWidth="1"/>
    <col min="11" max="12" width="11.375" customWidth="1"/>
    <col min="13" max="13" width="8" customWidth="1"/>
    <col min="14" max="14" width="6.5" customWidth="1"/>
    <col min="15" max="15" width="10.625" style="32" bestFit="1" customWidth="1"/>
    <col min="16" max="16" width="7.875" style="32" customWidth="1"/>
    <col min="17" max="17" width="5" style="79" customWidth="1"/>
    <col min="18" max="18" width="7.125" style="79" customWidth="1"/>
    <col min="19" max="19" width="8.375" style="79" customWidth="1"/>
    <col min="20" max="20" width="9.125" style="32" customWidth="1"/>
    <col min="21" max="26" width="7.125" style="32" customWidth="1"/>
    <col min="27" max="27" width="11.625" style="32" customWidth="1"/>
    <col min="28" max="32" width="8" style="32" customWidth="1"/>
    <col min="33" max="36" width="9" customWidth="1"/>
    <col min="37" max="37" width="13.625" customWidth="1"/>
    <col min="40" max="40" width="7.625" bestFit="1" customWidth="1"/>
    <col min="41" max="41" width="12" bestFit="1" customWidth="1"/>
  </cols>
  <sheetData>
    <row r="1" spans="1:41" ht="36" customHeight="1">
      <c r="A1" s="198" t="s">
        <v>258</v>
      </c>
      <c r="B1" s="199"/>
      <c r="C1" s="199"/>
      <c r="D1" s="199"/>
      <c r="E1" s="199"/>
      <c r="F1" s="199"/>
      <c r="G1" s="200"/>
      <c r="H1" s="200"/>
      <c r="I1" s="200"/>
      <c r="J1" s="200"/>
      <c r="K1" s="200"/>
      <c r="L1" s="200"/>
      <c r="M1" s="200"/>
      <c r="N1" s="199"/>
      <c r="O1" s="199"/>
      <c r="P1" s="199"/>
      <c r="Q1" s="199"/>
      <c r="R1" s="200"/>
      <c r="S1" s="200"/>
      <c r="T1" s="200"/>
      <c r="U1" s="199"/>
      <c r="V1" s="200"/>
      <c r="W1" s="199"/>
      <c r="X1" s="200"/>
      <c r="Y1" s="200"/>
      <c r="Z1" s="199"/>
      <c r="AA1" s="200"/>
      <c r="AB1" s="200"/>
      <c r="AC1" s="200"/>
      <c r="AD1" s="200"/>
      <c r="AE1" s="200"/>
      <c r="AF1" s="200"/>
      <c r="AG1" s="199"/>
      <c r="AH1" s="199"/>
      <c r="AI1" s="200"/>
      <c r="AJ1" s="199"/>
      <c r="AK1" s="199"/>
    </row>
    <row r="2" spans="1:41" ht="28.5" customHeight="1">
      <c r="A2" s="203"/>
      <c r="B2" s="204"/>
      <c r="C2" s="204"/>
      <c r="D2" s="204"/>
      <c r="E2" s="204"/>
      <c r="F2" s="204"/>
      <c r="G2" s="205"/>
      <c r="H2" s="205"/>
      <c r="I2" s="205"/>
      <c r="J2" s="205"/>
      <c r="K2" s="205"/>
      <c r="L2" s="205"/>
      <c r="M2" s="205"/>
      <c r="N2" s="204"/>
      <c r="O2" s="204"/>
      <c r="P2" s="76"/>
      <c r="Q2" s="77"/>
      <c r="R2" s="160"/>
      <c r="S2" s="160"/>
      <c r="T2" s="76"/>
      <c r="U2" s="76"/>
      <c r="V2" s="76"/>
      <c r="W2" s="76"/>
      <c r="X2" s="178"/>
      <c r="Y2" s="178"/>
      <c r="Z2" s="76"/>
      <c r="AA2" s="76"/>
      <c r="AB2" s="76"/>
      <c r="AC2" s="178"/>
      <c r="AD2" s="178"/>
      <c r="AE2" s="76"/>
      <c r="AF2" s="76"/>
      <c r="AG2" s="233" t="s">
        <v>2</v>
      </c>
      <c r="AH2" s="234"/>
      <c r="AI2" s="234"/>
      <c r="AJ2" s="234"/>
      <c r="AK2" s="235"/>
    </row>
    <row r="3" spans="1:41" s="179" customFormat="1" ht="21" customHeight="1">
      <c r="A3" s="201" t="s">
        <v>3</v>
      </c>
      <c r="B3" s="202" t="s">
        <v>4</v>
      </c>
      <c r="C3" s="202" t="s">
        <v>5</v>
      </c>
      <c r="D3" s="212" t="s">
        <v>220</v>
      </c>
      <c r="E3" s="213"/>
      <c r="F3" s="213"/>
      <c r="G3" s="213"/>
      <c r="H3" s="214"/>
      <c r="I3" s="252" t="s">
        <v>257</v>
      </c>
      <c r="J3" s="252" t="s">
        <v>224</v>
      </c>
      <c r="K3" s="209" t="s">
        <v>226</v>
      </c>
      <c r="L3" s="210"/>
      <c r="M3" s="211"/>
      <c r="N3" s="202" t="s">
        <v>18</v>
      </c>
      <c r="O3" s="206" t="s">
        <v>233</v>
      </c>
      <c r="P3" s="207"/>
      <c r="Q3" s="207"/>
      <c r="R3" s="207"/>
      <c r="S3" s="207"/>
      <c r="T3" s="208"/>
      <c r="U3" s="206" t="s">
        <v>246</v>
      </c>
      <c r="V3" s="207"/>
      <c r="W3" s="207"/>
      <c r="X3" s="207"/>
      <c r="Y3" s="207"/>
      <c r="Z3" s="208"/>
      <c r="AA3" s="206" t="s">
        <v>247</v>
      </c>
      <c r="AB3" s="207"/>
      <c r="AC3" s="207"/>
      <c r="AD3" s="207"/>
      <c r="AE3" s="207"/>
      <c r="AF3" s="208"/>
      <c r="AG3" s="232" t="s">
        <v>248</v>
      </c>
      <c r="AH3" s="232"/>
      <c r="AI3" s="232"/>
      <c r="AJ3" s="232"/>
      <c r="AK3" s="232"/>
    </row>
    <row r="4" spans="1:41" s="164" customFormat="1" ht="28.5" customHeight="1">
      <c r="A4" s="201"/>
      <c r="B4" s="202"/>
      <c r="C4" s="202"/>
      <c r="D4" s="88" t="s">
        <v>96</v>
      </c>
      <c r="E4" s="87" t="s">
        <v>97</v>
      </c>
      <c r="F4" s="86" t="s">
        <v>88</v>
      </c>
      <c r="G4" s="80" t="s">
        <v>221</v>
      </c>
      <c r="H4" s="159" t="s">
        <v>222</v>
      </c>
      <c r="I4" s="253"/>
      <c r="J4" s="253"/>
      <c r="K4" s="80" t="s">
        <v>226</v>
      </c>
      <c r="L4" s="80" t="s">
        <v>227</v>
      </c>
      <c r="M4" s="80" t="s">
        <v>225</v>
      </c>
      <c r="N4" s="202"/>
      <c r="O4" s="87" t="s">
        <v>231</v>
      </c>
      <c r="P4" s="87" t="s">
        <v>230</v>
      </c>
      <c r="Q4" s="78" t="s">
        <v>228</v>
      </c>
      <c r="R4" s="161" t="s">
        <v>234</v>
      </c>
      <c r="S4" s="87" t="s">
        <v>239</v>
      </c>
      <c r="T4" s="87" t="s">
        <v>240</v>
      </c>
      <c r="U4" s="87" t="s">
        <v>231</v>
      </c>
      <c r="V4" s="87" t="s">
        <v>230</v>
      </c>
      <c r="W4" s="78" t="s">
        <v>228</v>
      </c>
      <c r="X4" s="161" t="s">
        <v>234</v>
      </c>
      <c r="Y4" s="87" t="s">
        <v>239</v>
      </c>
      <c r="Z4" s="87" t="s">
        <v>240</v>
      </c>
      <c r="AA4" s="87" t="s">
        <v>231</v>
      </c>
      <c r="AB4" s="87" t="s">
        <v>230</v>
      </c>
      <c r="AC4" s="78" t="s">
        <v>228</v>
      </c>
      <c r="AD4" s="161" t="s">
        <v>234</v>
      </c>
      <c r="AE4" s="87" t="s">
        <v>239</v>
      </c>
      <c r="AF4" s="87" t="s">
        <v>240</v>
      </c>
      <c r="AG4" s="87" t="s">
        <v>242</v>
      </c>
      <c r="AH4" s="87" t="s">
        <v>243</v>
      </c>
      <c r="AI4" s="73" t="s">
        <v>244</v>
      </c>
      <c r="AJ4" s="73" t="s">
        <v>245</v>
      </c>
      <c r="AK4" s="90" t="s">
        <v>10</v>
      </c>
    </row>
    <row r="5" spans="1:41" s="164" customFormat="1" ht="39.950000000000003" customHeight="1">
      <c r="A5" s="86">
        <v>1</v>
      </c>
      <c r="B5" s="87" t="s">
        <v>89</v>
      </c>
      <c r="C5" s="87" t="s">
        <v>90</v>
      </c>
      <c r="D5" s="170" t="s">
        <v>91</v>
      </c>
      <c r="E5" s="171" t="s">
        <v>93</v>
      </c>
      <c r="F5" s="86"/>
      <c r="G5" s="159"/>
      <c r="H5" s="159"/>
      <c r="I5" s="159"/>
      <c r="J5" s="159"/>
      <c r="K5" s="159"/>
      <c r="L5" s="159"/>
      <c r="M5" s="159"/>
      <c r="N5" s="87" t="s">
        <v>92</v>
      </c>
      <c r="O5" s="172" t="s">
        <v>232</v>
      </c>
      <c r="P5" s="172">
        <v>2</v>
      </c>
      <c r="Q5" s="173" t="s">
        <v>229</v>
      </c>
      <c r="R5" s="174">
        <v>50000</v>
      </c>
      <c r="S5" s="175">
        <v>0.3</v>
      </c>
      <c r="T5" s="175"/>
      <c r="U5" s="172" t="s">
        <v>232</v>
      </c>
      <c r="V5" s="172">
        <v>2</v>
      </c>
      <c r="W5" s="173" t="s">
        <v>253</v>
      </c>
      <c r="X5" s="174">
        <v>60000</v>
      </c>
      <c r="Y5" s="175">
        <v>0.4</v>
      </c>
      <c r="Z5" s="175">
        <v>1</v>
      </c>
      <c r="AA5" s="172" t="s">
        <v>232</v>
      </c>
      <c r="AB5" s="172">
        <v>2</v>
      </c>
      <c r="AC5" s="173" t="s">
        <v>254</v>
      </c>
      <c r="AD5" s="174">
        <v>20000</v>
      </c>
      <c r="AE5" s="175">
        <v>0.25</v>
      </c>
      <c r="AF5" s="175">
        <v>0.35</v>
      </c>
      <c r="AG5" s="86"/>
      <c r="AH5" s="86"/>
      <c r="AI5" s="159"/>
      <c r="AJ5" s="73"/>
      <c r="AK5" s="166"/>
    </row>
    <row r="6" spans="1:41" s="164" customFormat="1" ht="39.950000000000003" customHeight="1">
      <c r="A6" s="86">
        <v>2</v>
      </c>
      <c r="B6" s="87"/>
      <c r="C6" s="87"/>
      <c r="D6" s="176"/>
      <c r="E6" s="177"/>
      <c r="F6" s="86"/>
      <c r="G6" s="159"/>
      <c r="H6" s="159"/>
      <c r="I6" s="159"/>
      <c r="J6" s="159"/>
      <c r="K6" s="159"/>
      <c r="L6" s="159"/>
      <c r="M6" s="159"/>
      <c r="N6" s="87"/>
      <c r="O6" s="172"/>
      <c r="P6" s="172"/>
      <c r="Q6" s="173"/>
      <c r="R6" s="174"/>
      <c r="S6" s="174"/>
      <c r="T6" s="175"/>
      <c r="U6" s="172"/>
      <c r="V6" s="172"/>
      <c r="W6" s="173"/>
      <c r="X6" s="174"/>
      <c r="Y6" s="174"/>
      <c r="Z6" s="175"/>
      <c r="AA6" s="172"/>
      <c r="AB6" s="172"/>
      <c r="AC6" s="173"/>
      <c r="AD6" s="174"/>
      <c r="AE6" s="174"/>
      <c r="AF6" s="175"/>
      <c r="AG6" s="86"/>
      <c r="AH6" s="86"/>
      <c r="AI6" s="159"/>
      <c r="AJ6" s="73"/>
      <c r="AK6" s="166"/>
    </row>
    <row r="7" spans="1:41" s="164" customFormat="1" ht="39.950000000000003" customHeight="1">
      <c r="A7" s="86"/>
      <c r="B7" s="87"/>
      <c r="C7" s="87"/>
      <c r="D7" s="89"/>
      <c r="E7" s="87"/>
      <c r="F7" s="81"/>
      <c r="G7" s="158"/>
      <c r="H7" s="158"/>
      <c r="I7" s="158"/>
      <c r="J7" s="158"/>
      <c r="K7" s="158"/>
      <c r="L7" s="158"/>
      <c r="M7" s="158"/>
      <c r="N7" s="75"/>
      <c r="O7" s="75" t="s">
        <v>235</v>
      </c>
      <c r="P7" s="75" t="s">
        <v>235</v>
      </c>
      <c r="Q7" s="75" t="s">
        <v>235</v>
      </c>
      <c r="R7" s="163">
        <f>SUM(R5:R6)</f>
        <v>50000</v>
      </c>
      <c r="S7" s="162">
        <f>SUM(S5:S6)</f>
        <v>0.3</v>
      </c>
      <c r="T7" s="162"/>
      <c r="U7" s="75" t="s">
        <v>235</v>
      </c>
      <c r="V7" s="75" t="s">
        <v>235</v>
      </c>
      <c r="W7" s="75" t="s">
        <v>235</v>
      </c>
      <c r="X7" s="163">
        <f>SUM(X5:X6)</f>
        <v>60000</v>
      </c>
      <c r="Y7" s="162">
        <f>SUM(Y5:Y6)</f>
        <v>0.4</v>
      </c>
      <c r="Z7" s="162">
        <f>SUM(Z5:Z6)</f>
        <v>1</v>
      </c>
      <c r="AA7" s="75" t="s">
        <v>235</v>
      </c>
      <c r="AB7" s="75" t="s">
        <v>235</v>
      </c>
      <c r="AC7" s="75" t="s">
        <v>235</v>
      </c>
      <c r="AD7" s="163">
        <f>SUM(AD5:AD6)</f>
        <v>20000</v>
      </c>
      <c r="AE7" s="162">
        <f>SUM(AE5:AE6)</f>
        <v>0.25</v>
      </c>
      <c r="AF7" s="162">
        <f>SUM(AF5:AF6)</f>
        <v>0.35</v>
      </c>
      <c r="AG7" s="86"/>
      <c r="AH7" s="86"/>
      <c r="AI7" s="159"/>
      <c r="AJ7" s="73"/>
      <c r="AK7" s="74"/>
      <c r="AO7" s="165"/>
    </row>
    <row r="8" spans="1:41" s="164" customFormat="1" ht="31.5" customHeight="1">
      <c r="A8" s="249" t="s">
        <v>241</v>
      </c>
      <c r="B8" s="250"/>
      <c r="C8" s="250"/>
      <c r="D8" s="250"/>
      <c r="E8" s="250"/>
      <c r="F8" s="250"/>
      <c r="G8" s="250"/>
      <c r="H8" s="250"/>
      <c r="I8" s="250"/>
      <c r="J8" s="250"/>
      <c r="K8" s="250"/>
      <c r="L8" s="250"/>
      <c r="M8" s="250"/>
      <c r="N8" s="251"/>
      <c r="O8" s="241" t="s">
        <v>236</v>
      </c>
      <c r="P8" s="217"/>
      <c r="Q8" s="217"/>
      <c r="R8" s="217"/>
      <c r="S8" s="217"/>
      <c r="T8" s="242"/>
      <c r="U8" s="215" t="s">
        <v>250</v>
      </c>
      <c r="V8" s="216"/>
      <c r="W8" s="216"/>
      <c r="X8" s="217"/>
      <c r="Y8" s="217"/>
      <c r="Z8" s="218"/>
      <c r="AA8" s="236" t="s">
        <v>249</v>
      </c>
      <c r="AB8" s="237"/>
      <c r="AC8" s="237"/>
      <c r="AD8" s="237"/>
      <c r="AE8" s="237"/>
      <c r="AF8" s="238"/>
      <c r="AG8" s="86"/>
      <c r="AH8" s="86"/>
      <c r="AI8" s="159"/>
      <c r="AJ8" s="73"/>
      <c r="AK8" s="166"/>
    </row>
    <row r="9" spans="1:41" s="164" customFormat="1" ht="39.950000000000003" customHeight="1">
      <c r="A9" s="246" t="s">
        <v>237</v>
      </c>
      <c r="B9" s="247"/>
      <c r="C9" s="247"/>
      <c r="D9" s="247"/>
      <c r="E9" s="247"/>
      <c r="F9" s="247"/>
      <c r="G9" s="247"/>
      <c r="H9" s="247"/>
      <c r="I9" s="247"/>
      <c r="J9" s="247"/>
      <c r="K9" s="247"/>
      <c r="L9" s="247"/>
      <c r="M9" s="247"/>
      <c r="N9" s="248"/>
      <c r="O9" s="239">
        <v>30</v>
      </c>
      <c r="P9" s="226"/>
      <c r="Q9" s="226"/>
      <c r="R9" s="226"/>
      <c r="S9" s="226"/>
      <c r="T9" s="240"/>
      <c r="U9" s="224">
        <v>30</v>
      </c>
      <c r="V9" s="225"/>
      <c r="W9" s="225"/>
      <c r="X9" s="226"/>
      <c r="Y9" s="226"/>
      <c r="Z9" s="227"/>
      <c r="AA9" s="239">
        <v>40</v>
      </c>
      <c r="AB9" s="226"/>
      <c r="AC9" s="226"/>
      <c r="AD9" s="226"/>
      <c r="AE9" s="226"/>
      <c r="AF9" s="240"/>
      <c r="AG9" s="159"/>
      <c r="AH9" s="167"/>
      <c r="AI9" s="167"/>
      <c r="AJ9" s="168"/>
      <c r="AK9" s="169"/>
    </row>
    <row r="10" spans="1:41" ht="39.950000000000003" customHeight="1">
      <c r="A10" s="243" t="s">
        <v>238</v>
      </c>
      <c r="B10" s="244"/>
      <c r="C10" s="244"/>
      <c r="D10" s="244"/>
      <c r="E10" s="244"/>
      <c r="F10" s="244"/>
      <c r="G10" s="244"/>
      <c r="H10" s="244"/>
      <c r="I10" s="244"/>
      <c r="J10" s="244"/>
      <c r="K10" s="244"/>
      <c r="L10" s="244"/>
      <c r="M10" s="244"/>
      <c r="N10" s="245"/>
      <c r="O10" s="228" t="s">
        <v>94</v>
      </c>
      <c r="P10" s="229"/>
      <c r="Q10" s="229"/>
      <c r="R10" s="229"/>
      <c r="S10" s="229"/>
      <c r="T10" s="230"/>
      <c r="U10" s="228" t="s">
        <v>255</v>
      </c>
      <c r="V10" s="229"/>
      <c r="W10" s="229"/>
      <c r="X10" s="229"/>
      <c r="Y10" s="229"/>
      <c r="Z10" s="230"/>
      <c r="AA10" s="228" t="s">
        <v>256</v>
      </c>
      <c r="AB10" s="229"/>
      <c r="AC10" s="229"/>
      <c r="AD10" s="229"/>
      <c r="AE10" s="229"/>
      <c r="AF10" s="230"/>
      <c r="AG10" s="82"/>
      <c r="AH10" s="83"/>
      <c r="AI10" s="83"/>
      <c r="AJ10" s="84"/>
      <c r="AK10" s="85"/>
    </row>
    <row r="11" spans="1:41" ht="17.25" customHeight="1">
      <c r="A11" s="222" t="s">
        <v>251</v>
      </c>
      <c r="B11" s="222"/>
      <c r="C11" s="222"/>
      <c r="D11" s="222"/>
      <c r="E11" s="222"/>
      <c r="F11" s="222"/>
      <c r="G11" s="223"/>
      <c r="H11" s="223"/>
      <c r="I11" s="223"/>
      <c r="J11" s="223"/>
      <c r="K11" s="223"/>
      <c r="L11" s="223"/>
      <c r="M11" s="223"/>
      <c r="N11" s="222"/>
      <c r="O11" s="222"/>
      <c r="P11" s="222"/>
      <c r="Q11" s="222"/>
      <c r="R11" s="223"/>
      <c r="S11" s="223"/>
      <c r="T11" s="222"/>
      <c r="U11" s="222"/>
      <c r="V11" s="222"/>
      <c r="W11" s="222"/>
      <c r="X11" s="223"/>
      <c r="Y11" s="223"/>
      <c r="Z11" s="222"/>
      <c r="AA11" s="223"/>
      <c r="AB11" s="223"/>
      <c r="AC11" s="223"/>
      <c r="AD11" s="223"/>
      <c r="AE11" s="223"/>
      <c r="AF11" s="223"/>
      <c r="AG11" s="222"/>
      <c r="AH11" s="222"/>
      <c r="AI11" s="223"/>
      <c r="AJ11" s="222"/>
      <c r="AK11" s="222"/>
    </row>
    <row r="12" spans="1:41" ht="27.75" customHeight="1">
      <c r="A12" s="231" t="s">
        <v>252</v>
      </c>
      <c r="B12" s="231"/>
      <c r="C12" s="231"/>
      <c r="D12" s="231"/>
      <c r="E12" s="231"/>
      <c r="F12" s="231"/>
      <c r="G12" s="231"/>
      <c r="H12" s="231"/>
      <c r="I12" s="231"/>
      <c r="J12" s="231"/>
      <c r="K12" s="231"/>
      <c r="L12" s="231"/>
      <c r="M12" s="231"/>
      <c r="N12" s="231"/>
      <c r="O12" s="231"/>
      <c r="P12" s="231"/>
      <c r="Q12" s="231"/>
      <c r="R12" s="231"/>
      <c r="S12" s="231"/>
      <c r="T12" s="231"/>
      <c r="U12" s="231"/>
      <c r="V12" s="231"/>
      <c r="W12" s="231"/>
      <c r="X12" s="231"/>
      <c r="Y12" s="231"/>
      <c r="Z12" s="231"/>
      <c r="AA12" s="231"/>
      <c r="AB12" s="231"/>
      <c r="AC12" s="231"/>
      <c r="AD12" s="231"/>
      <c r="AE12" s="231"/>
      <c r="AF12" s="231"/>
      <c r="AG12" s="231"/>
      <c r="AH12" s="231"/>
      <c r="AI12" s="231"/>
      <c r="AJ12" s="231"/>
      <c r="AK12" s="231"/>
    </row>
    <row r="13" spans="1:41" ht="47.25" customHeight="1">
      <c r="A13" s="219" t="s">
        <v>95</v>
      </c>
      <c r="B13" s="220"/>
      <c r="C13" s="220"/>
      <c r="D13" s="220"/>
      <c r="E13" s="220"/>
      <c r="F13" s="220"/>
      <c r="G13" s="221"/>
      <c r="H13" s="221"/>
      <c r="I13" s="221"/>
      <c r="J13" s="221"/>
      <c r="K13" s="221"/>
      <c r="L13" s="221"/>
      <c r="M13" s="221"/>
      <c r="N13" s="220"/>
      <c r="O13" s="220"/>
      <c r="P13" s="220"/>
      <c r="Q13" s="220"/>
      <c r="R13" s="221"/>
      <c r="S13" s="221"/>
      <c r="T13" s="220"/>
      <c r="U13" s="220"/>
      <c r="V13" s="220"/>
      <c r="W13" s="220"/>
      <c r="X13" s="221"/>
      <c r="Y13" s="221"/>
      <c r="Z13" s="220"/>
      <c r="AA13" s="220"/>
      <c r="AB13" s="220"/>
      <c r="AC13" s="221"/>
      <c r="AD13" s="221"/>
      <c r="AE13" s="220"/>
      <c r="AF13" s="220"/>
      <c r="AG13" s="220"/>
      <c r="AH13" s="220"/>
      <c r="AI13" s="221"/>
      <c r="AJ13" s="220"/>
      <c r="AK13" s="220"/>
    </row>
  </sheetData>
  <mergeCells count="30">
    <mergeCell ref="U8:Z8"/>
    <mergeCell ref="A13:AK13"/>
    <mergeCell ref="A11:AK11"/>
    <mergeCell ref="U9:Z9"/>
    <mergeCell ref="U10:Z10"/>
    <mergeCell ref="A12:AK12"/>
    <mergeCell ref="AA8:AF8"/>
    <mergeCell ref="AA9:AF9"/>
    <mergeCell ref="AA10:AF10"/>
    <mergeCell ref="O8:T8"/>
    <mergeCell ref="O9:T9"/>
    <mergeCell ref="O10:T10"/>
    <mergeCell ref="A10:N10"/>
    <mergeCell ref="A9:N9"/>
    <mergeCell ref="A8:N8"/>
    <mergeCell ref="A1:AK1"/>
    <mergeCell ref="A3:A4"/>
    <mergeCell ref="B3:B4"/>
    <mergeCell ref="C3:C4"/>
    <mergeCell ref="N3:N4"/>
    <mergeCell ref="A2:O2"/>
    <mergeCell ref="U3:Z3"/>
    <mergeCell ref="K3:M3"/>
    <mergeCell ref="D3:H3"/>
    <mergeCell ref="AG3:AK3"/>
    <mergeCell ref="AG2:AK2"/>
    <mergeCell ref="AA3:AF3"/>
    <mergeCell ref="O3:T3"/>
    <mergeCell ref="I3:I4"/>
    <mergeCell ref="J3:J4"/>
  </mergeCells>
  <phoneticPr fontId="14" type="noConversion"/>
  <printOptions horizontalCentered="1"/>
  <pageMargins left="0.11811023622047245" right="0.11811023622047245" top="0.55118110236220474" bottom="0.15748031496062992" header="0.31496062992125984" footer="0.31496062992125984"/>
  <pageSetup paperSize="9" scale="54" orientation="landscape" verticalDpi="1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14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14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19" sqref="E19"/>
    </sheetView>
  </sheetViews>
  <sheetFormatPr defaultRowHeight="13.5"/>
  <sheetData/>
  <phoneticPr fontId="14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80"/>
  <sheetViews>
    <sheetView zoomScale="85" zoomScaleNormal="85" workbookViewId="0">
      <selection activeCell="E13" sqref="E13:F13"/>
    </sheetView>
  </sheetViews>
  <sheetFormatPr defaultColWidth="9" defaultRowHeight="14.25"/>
  <cols>
    <col min="1" max="1" width="3.75" style="91" customWidth="1"/>
    <col min="2" max="7" width="9" style="91"/>
    <col min="8" max="8" width="11.375" style="91" customWidth="1"/>
    <col min="9" max="10" width="9" style="91"/>
    <col min="11" max="11" width="11.5" style="91" customWidth="1"/>
    <col min="12" max="15" width="9" style="91"/>
    <col min="16" max="16" width="10.375" style="91" customWidth="1"/>
    <col min="17" max="17" width="10" style="91" customWidth="1"/>
    <col min="18" max="16384" width="9" style="91"/>
  </cols>
  <sheetData>
    <row r="1" spans="1:256" s="92" customFormat="1" ht="24">
      <c r="A1" s="91"/>
      <c r="B1" s="254" t="s">
        <v>98</v>
      </c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6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1"/>
      <c r="CK1" s="91"/>
      <c r="CL1" s="91"/>
      <c r="CM1" s="91"/>
      <c r="CN1" s="91"/>
      <c r="CO1" s="91"/>
      <c r="CP1" s="91"/>
      <c r="CQ1" s="91"/>
      <c r="CR1" s="91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1"/>
      <c r="DQ1" s="91"/>
      <c r="DR1" s="91"/>
      <c r="DS1" s="91"/>
      <c r="DT1" s="91"/>
      <c r="DU1" s="91"/>
      <c r="DV1" s="91"/>
      <c r="DW1" s="91"/>
      <c r="DX1" s="91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1"/>
      <c r="EW1" s="91"/>
      <c r="EX1" s="91"/>
      <c r="EY1" s="91"/>
      <c r="EZ1" s="91"/>
      <c r="FA1" s="91"/>
      <c r="FB1" s="91"/>
      <c r="FC1" s="91"/>
      <c r="FD1" s="91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1"/>
      <c r="GC1" s="91"/>
      <c r="GD1" s="91"/>
      <c r="GE1" s="91"/>
      <c r="GF1" s="91"/>
      <c r="GG1" s="91"/>
      <c r="GH1" s="91"/>
      <c r="GI1" s="91"/>
      <c r="GJ1" s="91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1"/>
      <c r="HI1" s="91"/>
      <c r="HJ1" s="91"/>
      <c r="HK1" s="91"/>
      <c r="HL1" s="91"/>
      <c r="HM1" s="91"/>
      <c r="HN1" s="91"/>
      <c r="HO1" s="91"/>
      <c r="HP1" s="91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1"/>
      <c r="IO1" s="91"/>
      <c r="IP1" s="91"/>
      <c r="IQ1" s="91"/>
      <c r="IR1" s="91"/>
      <c r="IS1" s="91"/>
      <c r="IT1" s="91"/>
      <c r="IU1" s="91"/>
      <c r="IV1" s="91"/>
    </row>
    <row r="2" spans="1:256" s="92" customFormat="1" ht="18.75" thickBot="1">
      <c r="A2" s="91"/>
      <c r="B2" s="93"/>
      <c r="C2" s="94"/>
      <c r="D2" s="95"/>
      <c r="E2" s="95"/>
      <c r="F2" s="95"/>
      <c r="G2" s="95"/>
      <c r="H2" s="95"/>
      <c r="I2" s="95"/>
      <c r="J2" s="95"/>
      <c r="K2" s="95"/>
      <c r="L2" s="96"/>
      <c r="M2" s="95"/>
      <c r="N2" s="95"/>
      <c r="O2" s="95"/>
      <c r="P2" s="97"/>
      <c r="Q2" s="98"/>
      <c r="R2" s="99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M2" s="91"/>
      <c r="BN2" s="91"/>
      <c r="BO2" s="91"/>
      <c r="BP2" s="91"/>
      <c r="BQ2" s="91"/>
      <c r="BR2" s="91"/>
      <c r="BS2" s="91"/>
      <c r="BT2" s="91"/>
      <c r="BU2" s="91"/>
      <c r="BV2" s="91"/>
      <c r="BW2" s="91"/>
      <c r="BX2" s="91"/>
      <c r="BY2" s="91"/>
      <c r="BZ2" s="91"/>
      <c r="CA2" s="91"/>
      <c r="CB2" s="91"/>
      <c r="CC2" s="91"/>
      <c r="CD2" s="91"/>
      <c r="CE2" s="91"/>
      <c r="CF2" s="91"/>
      <c r="CG2" s="91"/>
      <c r="CH2" s="91"/>
      <c r="CI2" s="91"/>
      <c r="CJ2" s="91"/>
      <c r="CK2" s="91"/>
      <c r="CL2" s="91"/>
      <c r="CM2" s="91"/>
      <c r="CN2" s="91"/>
      <c r="CO2" s="91"/>
      <c r="CP2" s="91"/>
      <c r="CQ2" s="91"/>
      <c r="CR2" s="91"/>
      <c r="CS2" s="91"/>
      <c r="CT2" s="91"/>
      <c r="CU2" s="91"/>
      <c r="CV2" s="91"/>
      <c r="CW2" s="91"/>
      <c r="CX2" s="91"/>
      <c r="CY2" s="91"/>
      <c r="CZ2" s="91"/>
      <c r="DA2" s="91"/>
      <c r="DB2" s="91"/>
      <c r="DC2" s="91"/>
      <c r="DD2" s="91"/>
      <c r="DE2" s="91"/>
      <c r="DF2" s="91"/>
      <c r="DG2" s="91"/>
      <c r="DH2" s="91"/>
      <c r="DI2" s="91"/>
      <c r="DJ2" s="91"/>
      <c r="DK2" s="91"/>
      <c r="DL2" s="91"/>
      <c r="DM2" s="91"/>
      <c r="DN2" s="91"/>
      <c r="DO2" s="91"/>
      <c r="DP2" s="91"/>
      <c r="DQ2" s="91"/>
      <c r="DR2" s="91"/>
      <c r="DS2" s="91"/>
      <c r="DT2" s="91"/>
      <c r="DU2" s="91"/>
      <c r="DV2" s="91"/>
      <c r="DW2" s="91"/>
      <c r="DX2" s="91"/>
      <c r="DY2" s="91"/>
      <c r="DZ2" s="91"/>
      <c r="EA2" s="91"/>
      <c r="EB2" s="91"/>
      <c r="EC2" s="91"/>
      <c r="ED2" s="91"/>
      <c r="EE2" s="91"/>
      <c r="EF2" s="91"/>
      <c r="EG2" s="91"/>
      <c r="EH2" s="91"/>
      <c r="EI2" s="91"/>
      <c r="EJ2" s="91"/>
      <c r="EK2" s="91"/>
      <c r="EL2" s="91"/>
      <c r="EM2" s="91"/>
      <c r="EN2" s="91"/>
      <c r="EO2" s="91"/>
      <c r="EP2" s="91"/>
      <c r="EQ2" s="91"/>
      <c r="ER2" s="91"/>
      <c r="ES2" s="91"/>
      <c r="ET2" s="91"/>
      <c r="EU2" s="91"/>
      <c r="EV2" s="91"/>
      <c r="EW2" s="91"/>
      <c r="EX2" s="91"/>
      <c r="EY2" s="91"/>
      <c r="EZ2" s="91"/>
      <c r="FA2" s="91"/>
      <c r="FB2" s="91"/>
      <c r="FC2" s="91"/>
      <c r="FD2" s="91"/>
      <c r="FE2" s="91"/>
      <c r="FF2" s="91"/>
      <c r="FG2" s="91"/>
      <c r="FH2" s="91"/>
      <c r="FI2" s="91"/>
      <c r="FJ2" s="91"/>
      <c r="FK2" s="91"/>
      <c r="FL2" s="91"/>
      <c r="FM2" s="91"/>
      <c r="FN2" s="91"/>
      <c r="FO2" s="91"/>
      <c r="FP2" s="91"/>
      <c r="FQ2" s="91"/>
      <c r="FR2" s="91"/>
      <c r="FS2" s="91"/>
      <c r="FT2" s="91"/>
      <c r="FU2" s="91"/>
      <c r="FV2" s="91"/>
      <c r="FW2" s="91"/>
      <c r="FX2" s="91"/>
      <c r="FY2" s="91"/>
      <c r="FZ2" s="91"/>
      <c r="GA2" s="91"/>
      <c r="GB2" s="91"/>
      <c r="GC2" s="91"/>
      <c r="GD2" s="91"/>
      <c r="GE2" s="91"/>
      <c r="GF2" s="91"/>
      <c r="GG2" s="91"/>
      <c r="GH2" s="91"/>
      <c r="GI2" s="91"/>
      <c r="GJ2" s="91"/>
      <c r="GK2" s="91"/>
      <c r="GL2" s="91"/>
      <c r="GM2" s="91"/>
      <c r="GN2" s="91"/>
      <c r="GO2" s="91"/>
      <c r="GP2" s="91"/>
      <c r="GQ2" s="91"/>
      <c r="GR2" s="91"/>
      <c r="GS2" s="91"/>
      <c r="GT2" s="91"/>
      <c r="GU2" s="91"/>
      <c r="GV2" s="91"/>
      <c r="GW2" s="91"/>
      <c r="GX2" s="91"/>
      <c r="GY2" s="91"/>
      <c r="GZ2" s="91"/>
      <c r="HA2" s="91"/>
      <c r="HB2" s="91"/>
      <c r="HC2" s="91"/>
      <c r="HD2" s="91"/>
      <c r="HE2" s="91"/>
      <c r="HF2" s="91"/>
      <c r="HG2" s="91"/>
      <c r="HH2" s="91"/>
      <c r="HI2" s="91"/>
      <c r="HJ2" s="91"/>
      <c r="HK2" s="91"/>
      <c r="HL2" s="91"/>
      <c r="HM2" s="91"/>
      <c r="HN2" s="91"/>
      <c r="HO2" s="91"/>
      <c r="HP2" s="91"/>
      <c r="HQ2" s="91"/>
      <c r="HR2" s="91"/>
      <c r="HS2" s="91"/>
      <c r="HT2" s="91"/>
      <c r="HU2" s="91"/>
      <c r="HV2" s="91"/>
      <c r="HW2" s="91"/>
      <c r="HX2" s="91"/>
      <c r="HY2" s="91"/>
      <c r="HZ2" s="91"/>
      <c r="IA2" s="91"/>
      <c r="IB2" s="91"/>
      <c r="IC2" s="91"/>
      <c r="ID2" s="91"/>
      <c r="IE2" s="91"/>
      <c r="IF2" s="91"/>
      <c r="IG2" s="91"/>
      <c r="IH2" s="91"/>
      <c r="II2" s="91"/>
      <c r="IJ2" s="91"/>
      <c r="IK2" s="91"/>
      <c r="IL2" s="91"/>
      <c r="IM2" s="91"/>
      <c r="IN2" s="91"/>
      <c r="IO2" s="91"/>
      <c r="IP2" s="91"/>
      <c r="IQ2" s="91"/>
      <c r="IR2" s="91"/>
      <c r="IS2" s="91"/>
      <c r="IT2" s="91"/>
      <c r="IU2" s="91"/>
      <c r="IV2" s="91"/>
    </row>
    <row r="3" spans="1:256" s="92" customFormat="1">
      <c r="A3" s="91"/>
      <c r="B3" s="257" t="s">
        <v>99</v>
      </c>
      <c r="C3" s="258"/>
      <c r="D3" s="258"/>
      <c r="E3" s="259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  <c r="BS3" s="91"/>
      <c r="BT3" s="91"/>
      <c r="BU3" s="91"/>
      <c r="BV3" s="91"/>
      <c r="BW3" s="91"/>
      <c r="BX3" s="91"/>
      <c r="BY3" s="91"/>
      <c r="BZ3" s="91"/>
      <c r="CA3" s="91"/>
      <c r="CB3" s="91"/>
      <c r="CC3" s="91"/>
      <c r="CD3" s="91"/>
      <c r="CE3" s="91"/>
      <c r="CF3" s="91"/>
      <c r="CG3" s="91"/>
      <c r="CH3" s="91"/>
      <c r="CI3" s="91"/>
      <c r="CJ3" s="91"/>
      <c r="CK3" s="91"/>
      <c r="CL3" s="91"/>
      <c r="CM3" s="91"/>
      <c r="CN3" s="91"/>
      <c r="CO3" s="91"/>
      <c r="CP3" s="91"/>
      <c r="CQ3" s="91"/>
      <c r="CR3" s="91"/>
      <c r="CS3" s="91"/>
      <c r="CT3" s="91"/>
      <c r="CU3" s="91"/>
      <c r="CV3" s="91"/>
      <c r="CW3" s="91"/>
      <c r="CX3" s="91"/>
      <c r="CY3" s="91"/>
      <c r="CZ3" s="91"/>
      <c r="DA3" s="91"/>
      <c r="DB3" s="91"/>
      <c r="DC3" s="91"/>
      <c r="DD3" s="91"/>
      <c r="DE3" s="91"/>
      <c r="DF3" s="91"/>
      <c r="DG3" s="91"/>
      <c r="DH3" s="91"/>
      <c r="DI3" s="91"/>
      <c r="DJ3" s="91"/>
      <c r="DK3" s="91"/>
      <c r="DL3" s="91"/>
      <c r="DM3" s="91"/>
      <c r="DN3" s="91"/>
      <c r="DO3" s="91"/>
      <c r="DP3" s="91"/>
      <c r="DQ3" s="91"/>
      <c r="DR3" s="91"/>
      <c r="DS3" s="91"/>
      <c r="DT3" s="91"/>
      <c r="DU3" s="91"/>
      <c r="DV3" s="91"/>
      <c r="DW3" s="91"/>
      <c r="DX3" s="91"/>
      <c r="DY3" s="91"/>
      <c r="DZ3" s="91"/>
      <c r="EA3" s="91"/>
      <c r="EB3" s="91"/>
      <c r="EC3" s="91"/>
      <c r="ED3" s="91"/>
      <c r="EE3" s="91"/>
      <c r="EF3" s="91"/>
      <c r="EG3" s="91"/>
      <c r="EH3" s="91"/>
      <c r="EI3" s="91"/>
      <c r="EJ3" s="91"/>
      <c r="EK3" s="91"/>
      <c r="EL3" s="91"/>
      <c r="EM3" s="91"/>
      <c r="EN3" s="91"/>
      <c r="EO3" s="91"/>
      <c r="EP3" s="91"/>
      <c r="EQ3" s="91"/>
      <c r="ER3" s="91"/>
      <c r="ES3" s="91"/>
      <c r="ET3" s="91"/>
      <c r="EU3" s="91"/>
      <c r="EV3" s="91"/>
      <c r="EW3" s="91"/>
      <c r="EX3" s="91"/>
      <c r="EY3" s="91"/>
      <c r="EZ3" s="91"/>
      <c r="FA3" s="91"/>
      <c r="FB3" s="91"/>
      <c r="FC3" s="91"/>
      <c r="FD3" s="91"/>
      <c r="FE3" s="91"/>
      <c r="FF3" s="91"/>
      <c r="FG3" s="91"/>
      <c r="FH3" s="91"/>
      <c r="FI3" s="91"/>
      <c r="FJ3" s="91"/>
      <c r="FK3" s="91"/>
      <c r="FL3" s="91"/>
      <c r="FM3" s="91"/>
      <c r="FN3" s="91"/>
      <c r="FO3" s="91"/>
      <c r="FP3" s="91"/>
      <c r="FQ3" s="91"/>
      <c r="FR3" s="91"/>
      <c r="FS3" s="91"/>
      <c r="FT3" s="91"/>
      <c r="FU3" s="91"/>
      <c r="FV3" s="91"/>
      <c r="FW3" s="91"/>
      <c r="FX3" s="91"/>
      <c r="FY3" s="91"/>
      <c r="FZ3" s="91"/>
      <c r="GA3" s="91"/>
      <c r="GB3" s="91"/>
      <c r="GC3" s="91"/>
      <c r="GD3" s="91"/>
      <c r="GE3" s="91"/>
      <c r="GF3" s="91"/>
      <c r="GG3" s="91"/>
      <c r="GH3" s="91"/>
      <c r="GI3" s="91"/>
      <c r="GJ3" s="91"/>
      <c r="GK3" s="91"/>
      <c r="GL3" s="91"/>
      <c r="GM3" s="91"/>
      <c r="GN3" s="91"/>
      <c r="GO3" s="91"/>
      <c r="GP3" s="91"/>
      <c r="GQ3" s="91"/>
      <c r="GR3" s="91"/>
      <c r="GS3" s="91"/>
      <c r="GT3" s="91"/>
      <c r="GU3" s="91"/>
      <c r="GV3" s="91"/>
      <c r="GW3" s="91"/>
      <c r="GX3" s="91"/>
      <c r="GY3" s="91"/>
      <c r="GZ3" s="91"/>
      <c r="HA3" s="91"/>
      <c r="HB3" s="91"/>
      <c r="HC3" s="91"/>
      <c r="HD3" s="91"/>
      <c r="HE3" s="91"/>
      <c r="HF3" s="91"/>
      <c r="HG3" s="91"/>
      <c r="HH3" s="91"/>
      <c r="HI3" s="91"/>
      <c r="HJ3" s="91"/>
      <c r="HK3" s="91"/>
      <c r="HL3" s="91"/>
      <c r="HM3" s="91"/>
      <c r="HN3" s="91"/>
      <c r="HO3" s="91"/>
      <c r="HP3" s="91"/>
      <c r="HQ3" s="91"/>
      <c r="HR3" s="91"/>
      <c r="HS3" s="91"/>
      <c r="HT3" s="91"/>
      <c r="HU3" s="91"/>
      <c r="HV3" s="91"/>
      <c r="HW3" s="91"/>
      <c r="HX3" s="91"/>
      <c r="HY3" s="91"/>
      <c r="HZ3" s="91"/>
      <c r="IA3" s="91"/>
      <c r="IB3" s="91"/>
      <c r="IC3" s="91"/>
      <c r="ID3" s="91"/>
      <c r="IE3" s="91"/>
      <c r="IF3" s="91"/>
      <c r="IG3" s="91"/>
      <c r="IH3" s="91"/>
      <c r="II3" s="91"/>
      <c r="IJ3" s="91"/>
      <c r="IK3" s="91"/>
      <c r="IL3" s="91"/>
      <c r="IM3" s="91"/>
      <c r="IN3" s="91"/>
      <c r="IO3" s="91"/>
      <c r="IP3" s="91"/>
      <c r="IQ3" s="91"/>
      <c r="IR3" s="91"/>
      <c r="IS3" s="91"/>
      <c r="IT3" s="91"/>
      <c r="IU3" s="91"/>
      <c r="IV3" s="91"/>
    </row>
    <row r="4" spans="1:256" s="92" customFormat="1">
      <c r="A4" s="91"/>
      <c r="B4" s="262" t="s">
        <v>100</v>
      </c>
      <c r="C4" s="263" t="s">
        <v>101</v>
      </c>
      <c r="D4" s="264"/>
      <c r="E4" s="265"/>
      <c r="F4" s="266"/>
      <c r="G4" s="266"/>
      <c r="H4" s="266"/>
      <c r="I4" s="266"/>
      <c r="J4" s="267"/>
      <c r="K4" s="100" t="s">
        <v>102</v>
      </c>
      <c r="L4" s="268" t="s">
        <v>103</v>
      </c>
      <c r="M4" s="268"/>
      <c r="N4" s="268"/>
      <c r="O4" s="268"/>
      <c r="P4" s="268"/>
      <c r="Q4" s="265"/>
      <c r="R4" s="269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91"/>
      <c r="BD4" s="91"/>
      <c r="BE4" s="91"/>
      <c r="BF4" s="91"/>
      <c r="BG4" s="91"/>
      <c r="BH4" s="91"/>
      <c r="BI4" s="91"/>
      <c r="BJ4" s="91"/>
      <c r="BK4" s="91"/>
      <c r="BL4" s="91"/>
      <c r="BM4" s="91"/>
      <c r="BN4" s="91"/>
      <c r="BO4" s="91"/>
      <c r="BP4" s="91"/>
      <c r="BQ4" s="91"/>
      <c r="BR4" s="91"/>
      <c r="BS4" s="91"/>
      <c r="BT4" s="91"/>
      <c r="BU4" s="91"/>
      <c r="BV4" s="91"/>
      <c r="BW4" s="91"/>
      <c r="BX4" s="91"/>
      <c r="BY4" s="91"/>
      <c r="BZ4" s="91"/>
      <c r="CA4" s="91"/>
      <c r="CB4" s="91"/>
      <c r="CC4" s="91"/>
      <c r="CD4" s="91"/>
      <c r="CE4" s="91"/>
      <c r="CF4" s="91"/>
      <c r="CG4" s="91"/>
      <c r="CH4" s="91"/>
      <c r="CI4" s="91"/>
      <c r="CJ4" s="91"/>
      <c r="CK4" s="91"/>
      <c r="CL4" s="91"/>
      <c r="CM4" s="91"/>
      <c r="CN4" s="91"/>
      <c r="CO4" s="91"/>
      <c r="CP4" s="91"/>
      <c r="CQ4" s="91"/>
      <c r="CR4" s="91"/>
      <c r="CS4" s="91"/>
      <c r="CT4" s="91"/>
      <c r="CU4" s="91"/>
      <c r="CV4" s="91"/>
      <c r="CW4" s="91"/>
      <c r="CX4" s="91"/>
      <c r="CY4" s="91"/>
      <c r="CZ4" s="91"/>
      <c r="DA4" s="91"/>
      <c r="DB4" s="91"/>
      <c r="DC4" s="91"/>
      <c r="DD4" s="91"/>
      <c r="DE4" s="91"/>
      <c r="DF4" s="91"/>
      <c r="DG4" s="91"/>
      <c r="DH4" s="91"/>
      <c r="DI4" s="91"/>
      <c r="DJ4" s="91"/>
      <c r="DK4" s="91"/>
      <c r="DL4" s="91"/>
      <c r="DM4" s="91"/>
      <c r="DN4" s="91"/>
      <c r="DO4" s="91"/>
      <c r="DP4" s="91"/>
      <c r="DQ4" s="91"/>
      <c r="DR4" s="91"/>
      <c r="DS4" s="91"/>
      <c r="DT4" s="91"/>
      <c r="DU4" s="91"/>
      <c r="DV4" s="91"/>
      <c r="DW4" s="91"/>
      <c r="DX4" s="91"/>
      <c r="DY4" s="91"/>
      <c r="DZ4" s="91"/>
      <c r="EA4" s="91"/>
      <c r="EB4" s="91"/>
      <c r="EC4" s="91"/>
      <c r="ED4" s="91"/>
      <c r="EE4" s="91"/>
      <c r="EF4" s="91"/>
      <c r="EG4" s="91"/>
      <c r="EH4" s="91"/>
      <c r="EI4" s="91"/>
      <c r="EJ4" s="91"/>
      <c r="EK4" s="91"/>
      <c r="EL4" s="91"/>
      <c r="EM4" s="91"/>
      <c r="EN4" s="91"/>
      <c r="EO4" s="91"/>
      <c r="EP4" s="91"/>
      <c r="EQ4" s="91"/>
      <c r="ER4" s="91"/>
      <c r="ES4" s="91"/>
      <c r="ET4" s="91"/>
      <c r="EU4" s="91"/>
      <c r="EV4" s="91"/>
      <c r="EW4" s="91"/>
      <c r="EX4" s="91"/>
      <c r="EY4" s="91"/>
      <c r="EZ4" s="91"/>
      <c r="FA4" s="91"/>
      <c r="FB4" s="91"/>
      <c r="FC4" s="91"/>
      <c r="FD4" s="91"/>
      <c r="FE4" s="91"/>
      <c r="FF4" s="91"/>
      <c r="FG4" s="91"/>
      <c r="FH4" s="91"/>
      <c r="FI4" s="91"/>
      <c r="FJ4" s="91"/>
      <c r="FK4" s="91"/>
      <c r="FL4" s="91"/>
      <c r="FM4" s="91"/>
      <c r="FN4" s="91"/>
      <c r="FO4" s="91"/>
      <c r="FP4" s="91"/>
      <c r="FQ4" s="91"/>
      <c r="FR4" s="91"/>
      <c r="FS4" s="91"/>
      <c r="FT4" s="91"/>
      <c r="FU4" s="91"/>
      <c r="FV4" s="91"/>
      <c r="FW4" s="91"/>
      <c r="FX4" s="91"/>
      <c r="FY4" s="91"/>
      <c r="FZ4" s="91"/>
      <c r="GA4" s="91"/>
      <c r="GB4" s="91"/>
      <c r="GC4" s="91"/>
      <c r="GD4" s="91"/>
      <c r="GE4" s="91"/>
      <c r="GF4" s="91"/>
      <c r="GG4" s="91"/>
      <c r="GH4" s="91"/>
      <c r="GI4" s="91"/>
      <c r="GJ4" s="91"/>
      <c r="GK4" s="91"/>
      <c r="GL4" s="91"/>
      <c r="GM4" s="91"/>
      <c r="GN4" s="91"/>
      <c r="GO4" s="91"/>
      <c r="GP4" s="91"/>
      <c r="GQ4" s="91"/>
      <c r="GR4" s="91"/>
      <c r="GS4" s="91"/>
      <c r="GT4" s="91"/>
      <c r="GU4" s="91"/>
      <c r="GV4" s="91"/>
      <c r="GW4" s="91"/>
      <c r="GX4" s="91"/>
      <c r="GY4" s="91"/>
      <c r="GZ4" s="91"/>
      <c r="HA4" s="91"/>
      <c r="HB4" s="91"/>
      <c r="HC4" s="91"/>
      <c r="HD4" s="91"/>
      <c r="HE4" s="91"/>
      <c r="HF4" s="91"/>
      <c r="HG4" s="91"/>
      <c r="HH4" s="91"/>
      <c r="HI4" s="91"/>
      <c r="HJ4" s="91"/>
      <c r="HK4" s="91"/>
      <c r="HL4" s="91"/>
      <c r="HM4" s="91"/>
      <c r="HN4" s="91"/>
      <c r="HO4" s="91"/>
      <c r="HP4" s="91"/>
      <c r="HQ4" s="91"/>
      <c r="HR4" s="91"/>
      <c r="HS4" s="91"/>
      <c r="HT4" s="91"/>
      <c r="HU4" s="91"/>
      <c r="HV4" s="91"/>
      <c r="HW4" s="91"/>
      <c r="HX4" s="91"/>
      <c r="HY4" s="91"/>
      <c r="HZ4" s="91"/>
      <c r="IA4" s="91"/>
      <c r="IB4" s="91"/>
      <c r="IC4" s="91"/>
      <c r="ID4" s="91"/>
      <c r="IE4" s="91"/>
      <c r="IF4" s="91"/>
      <c r="IG4" s="91"/>
      <c r="IH4" s="91"/>
      <c r="II4" s="91"/>
      <c r="IJ4" s="91"/>
      <c r="IK4" s="91"/>
      <c r="IL4" s="91"/>
      <c r="IM4" s="91"/>
      <c r="IN4" s="91"/>
      <c r="IO4" s="91"/>
      <c r="IP4" s="91"/>
      <c r="IQ4" s="91"/>
      <c r="IR4" s="91"/>
      <c r="IS4" s="91"/>
      <c r="IT4" s="91"/>
      <c r="IU4" s="91"/>
      <c r="IV4" s="91"/>
    </row>
    <row r="5" spans="1:256" s="92" customFormat="1">
      <c r="A5" s="91"/>
      <c r="B5" s="262"/>
      <c r="C5" s="263" t="s">
        <v>104</v>
      </c>
      <c r="D5" s="264"/>
      <c r="E5" s="265"/>
      <c r="F5" s="266"/>
      <c r="G5" s="266"/>
      <c r="H5" s="266"/>
      <c r="I5" s="266"/>
      <c r="J5" s="267"/>
      <c r="K5" s="100" t="s">
        <v>105</v>
      </c>
      <c r="L5" s="268"/>
      <c r="M5" s="268"/>
      <c r="N5" s="268"/>
      <c r="O5" s="268"/>
      <c r="P5" s="268"/>
      <c r="Q5" s="265"/>
      <c r="R5" s="269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  <c r="AF5" s="91"/>
      <c r="AG5" s="91"/>
      <c r="AH5" s="91"/>
      <c r="AI5" s="91"/>
      <c r="AJ5" s="91"/>
      <c r="AK5" s="91"/>
      <c r="AL5" s="91"/>
      <c r="AM5" s="91"/>
      <c r="AN5" s="91"/>
      <c r="AO5" s="91"/>
      <c r="AP5" s="91"/>
      <c r="AQ5" s="91"/>
      <c r="AR5" s="91"/>
      <c r="AS5" s="91"/>
      <c r="AT5" s="91"/>
      <c r="AU5" s="91"/>
      <c r="AV5" s="91"/>
      <c r="AW5" s="91"/>
      <c r="AX5" s="91"/>
      <c r="AY5" s="91"/>
      <c r="AZ5" s="91"/>
      <c r="BA5" s="91"/>
      <c r="BB5" s="91"/>
      <c r="BC5" s="91"/>
      <c r="BD5" s="91"/>
      <c r="BE5" s="91"/>
      <c r="BF5" s="91"/>
      <c r="BG5" s="91"/>
      <c r="BH5" s="91"/>
      <c r="BI5" s="91"/>
      <c r="BJ5" s="91"/>
      <c r="BK5" s="91"/>
      <c r="BL5" s="91"/>
      <c r="BM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1"/>
      <c r="CH5" s="91"/>
      <c r="CI5" s="91"/>
      <c r="CJ5" s="91"/>
      <c r="CK5" s="91"/>
      <c r="CL5" s="91"/>
      <c r="CM5" s="91"/>
      <c r="CN5" s="91"/>
      <c r="CO5" s="91"/>
      <c r="CP5" s="91"/>
      <c r="CQ5" s="91"/>
      <c r="CR5" s="91"/>
      <c r="CS5" s="91"/>
      <c r="CT5" s="91"/>
      <c r="CU5" s="91"/>
      <c r="CV5" s="91"/>
      <c r="CW5" s="91"/>
      <c r="CX5" s="91"/>
      <c r="CY5" s="91"/>
      <c r="CZ5" s="91"/>
      <c r="DA5" s="91"/>
      <c r="DB5" s="91"/>
      <c r="DC5" s="91"/>
      <c r="DD5" s="91"/>
      <c r="DE5" s="91"/>
      <c r="DF5" s="91"/>
      <c r="DG5" s="91"/>
      <c r="DH5" s="91"/>
      <c r="DI5" s="91"/>
      <c r="DJ5" s="91"/>
      <c r="DK5" s="91"/>
      <c r="DL5" s="91"/>
      <c r="DM5" s="91"/>
      <c r="DN5" s="91"/>
      <c r="DO5" s="91"/>
      <c r="DP5" s="91"/>
      <c r="DQ5" s="91"/>
      <c r="DR5" s="91"/>
      <c r="DS5" s="91"/>
      <c r="DT5" s="91"/>
      <c r="DU5" s="91"/>
      <c r="DV5" s="91"/>
      <c r="DW5" s="91"/>
      <c r="DX5" s="91"/>
      <c r="DY5" s="91"/>
      <c r="DZ5" s="91"/>
      <c r="EA5" s="91"/>
      <c r="EB5" s="91"/>
      <c r="EC5" s="91"/>
      <c r="ED5" s="91"/>
      <c r="EE5" s="91"/>
      <c r="EF5" s="91"/>
      <c r="EG5" s="91"/>
      <c r="EH5" s="91"/>
      <c r="EI5" s="91"/>
      <c r="EJ5" s="91"/>
      <c r="EK5" s="91"/>
      <c r="EL5" s="91"/>
      <c r="EM5" s="91"/>
      <c r="EN5" s="91"/>
      <c r="EO5" s="91"/>
      <c r="EP5" s="91"/>
      <c r="EQ5" s="91"/>
      <c r="ER5" s="91"/>
      <c r="ES5" s="91"/>
      <c r="ET5" s="91"/>
      <c r="EU5" s="91"/>
      <c r="EV5" s="91"/>
      <c r="EW5" s="91"/>
      <c r="EX5" s="91"/>
      <c r="EY5" s="91"/>
      <c r="EZ5" s="91"/>
      <c r="FA5" s="91"/>
      <c r="FB5" s="91"/>
      <c r="FC5" s="91"/>
      <c r="FD5" s="91"/>
      <c r="FE5" s="91"/>
      <c r="FF5" s="91"/>
      <c r="FG5" s="91"/>
      <c r="FH5" s="91"/>
      <c r="FI5" s="91"/>
      <c r="FJ5" s="91"/>
      <c r="FK5" s="91"/>
      <c r="FL5" s="91"/>
      <c r="FM5" s="91"/>
      <c r="FN5" s="91"/>
      <c r="FO5" s="91"/>
      <c r="FP5" s="91"/>
      <c r="FQ5" s="91"/>
      <c r="FR5" s="91"/>
      <c r="FS5" s="91"/>
      <c r="FT5" s="91"/>
      <c r="FU5" s="91"/>
      <c r="FV5" s="91"/>
      <c r="FW5" s="91"/>
      <c r="FX5" s="91"/>
      <c r="FY5" s="91"/>
      <c r="FZ5" s="91"/>
      <c r="GA5" s="91"/>
      <c r="GB5" s="91"/>
      <c r="GC5" s="91"/>
      <c r="GD5" s="91"/>
      <c r="GE5" s="91"/>
      <c r="GF5" s="91"/>
      <c r="GG5" s="91"/>
      <c r="GH5" s="91"/>
      <c r="GI5" s="91"/>
      <c r="GJ5" s="91"/>
      <c r="GK5" s="91"/>
      <c r="GL5" s="91"/>
      <c r="GM5" s="91"/>
      <c r="GN5" s="91"/>
      <c r="GO5" s="91"/>
      <c r="GP5" s="91"/>
      <c r="GQ5" s="91"/>
      <c r="GR5" s="91"/>
      <c r="GS5" s="91"/>
      <c r="GT5" s="91"/>
      <c r="GU5" s="91"/>
      <c r="GV5" s="91"/>
      <c r="GW5" s="91"/>
      <c r="GX5" s="91"/>
      <c r="GY5" s="91"/>
      <c r="GZ5" s="91"/>
      <c r="HA5" s="91"/>
      <c r="HB5" s="91"/>
      <c r="HC5" s="91"/>
      <c r="HD5" s="91"/>
      <c r="HE5" s="91"/>
      <c r="HF5" s="91"/>
      <c r="HG5" s="91"/>
      <c r="HH5" s="91"/>
      <c r="HI5" s="91"/>
      <c r="HJ5" s="91"/>
      <c r="HK5" s="91"/>
      <c r="HL5" s="91"/>
      <c r="HM5" s="91"/>
      <c r="HN5" s="91"/>
      <c r="HO5" s="91"/>
      <c r="HP5" s="91"/>
      <c r="HQ5" s="91"/>
      <c r="HR5" s="91"/>
      <c r="HS5" s="91"/>
      <c r="HT5" s="91"/>
      <c r="HU5" s="91"/>
      <c r="HV5" s="91"/>
      <c r="HW5" s="91"/>
      <c r="HX5" s="91"/>
      <c r="HY5" s="91"/>
      <c r="HZ5" s="91"/>
      <c r="IA5" s="91"/>
      <c r="IB5" s="91"/>
      <c r="IC5" s="91"/>
      <c r="ID5" s="91"/>
      <c r="IE5" s="91"/>
      <c r="IF5" s="91"/>
      <c r="IG5" s="91"/>
      <c r="IH5" s="91"/>
      <c r="II5" s="91"/>
      <c r="IJ5" s="91"/>
      <c r="IK5" s="91"/>
      <c r="IL5" s="91"/>
      <c r="IM5" s="91"/>
      <c r="IN5" s="91"/>
      <c r="IO5" s="91"/>
      <c r="IP5" s="91"/>
      <c r="IQ5" s="91"/>
      <c r="IR5" s="91"/>
      <c r="IS5" s="91"/>
      <c r="IT5" s="91"/>
      <c r="IU5" s="91"/>
      <c r="IV5" s="91"/>
    </row>
    <row r="6" spans="1:256" s="92" customFormat="1">
      <c r="A6" s="91"/>
      <c r="B6" s="262"/>
      <c r="C6" s="263" t="s">
        <v>106</v>
      </c>
      <c r="D6" s="264"/>
      <c r="E6" s="265"/>
      <c r="F6" s="266"/>
      <c r="G6" s="266"/>
      <c r="H6" s="266"/>
      <c r="I6" s="266"/>
      <c r="J6" s="267"/>
      <c r="K6" s="270" t="s">
        <v>107</v>
      </c>
      <c r="L6" s="271"/>
      <c r="M6" s="271"/>
      <c r="N6" s="271"/>
      <c r="O6" s="271"/>
      <c r="P6" s="271"/>
      <c r="Q6" s="272"/>
      <c r="R6" s="273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1"/>
      <c r="CH6" s="91"/>
      <c r="CI6" s="91"/>
      <c r="CJ6" s="91"/>
      <c r="CK6" s="91"/>
      <c r="CL6" s="91"/>
      <c r="CM6" s="91"/>
      <c r="CN6" s="91"/>
      <c r="CO6" s="91"/>
      <c r="CP6" s="91"/>
      <c r="CQ6" s="91"/>
      <c r="CR6" s="91"/>
      <c r="CS6" s="91"/>
      <c r="CT6" s="91"/>
      <c r="CU6" s="91"/>
      <c r="CV6" s="91"/>
      <c r="CW6" s="91"/>
      <c r="CX6" s="91"/>
      <c r="CY6" s="91"/>
      <c r="CZ6" s="91"/>
      <c r="DA6" s="91"/>
      <c r="DB6" s="91"/>
      <c r="DC6" s="91"/>
      <c r="DD6" s="91"/>
      <c r="DE6" s="91"/>
      <c r="DF6" s="91"/>
      <c r="DG6" s="91"/>
      <c r="DH6" s="91"/>
      <c r="DI6" s="91"/>
      <c r="DJ6" s="91"/>
      <c r="DK6" s="91"/>
      <c r="DL6" s="91"/>
      <c r="DM6" s="91"/>
      <c r="DN6" s="91"/>
      <c r="DO6" s="91"/>
      <c r="DP6" s="91"/>
      <c r="DQ6" s="91"/>
      <c r="DR6" s="91"/>
      <c r="DS6" s="91"/>
      <c r="DT6" s="91"/>
      <c r="DU6" s="91"/>
      <c r="DV6" s="91"/>
      <c r="DW6" s="91"/>
      <c r="DX6" s="91"/>
      <c r="DY6" s="91"/>
      <c r="DZ6" s="91"/>
      <c r="EA6" s="91"/>
      <c r="EB6" s="91"/>
      <c r="EC6" s="91"/>
      <c r="ED6" s="91"/>
      <c r="EE6" s="91"/>
      <c r="EF6" s="91"/>
      <c r="EG6" s="91"/>
      <c r="EH6" s="91"/>
      <c r="EI6" s="91"/>
      <c r="EJ6" s="91"/>
      <c r="EK6" s="91"/>
      <c r="EL6" s="91"/>
      <c r="EM6" s="91"/>
      <c r="EN6" s="91"/>
      <c r="EO6" s="91"/>
      <c r="EP6" s="91"/>
      <c r="EQ6" s="91"/>
      <c r="ER6" s="91"/>
      <c r="ES6" s="91"/>
      <c r="ET6" s="91"/>
      <c r="EU6" s="91"/>
      <c r="EV6" s="91"/>
      <c r="EW6" s="91"/>
      <c r="EX6" s="91"/>
      <c r="EY6" s="91"/>
      <c r="EZ6" s="91"/>
      <c r="FA6" s="91"/>
      <c r="FB6" s="91"/>
      <c r="FC6" s="91"/>
      <c r="FD6" s="91"/>
      <c r="FE6" s="91"/>
      <c r="FF6" s="91"/>
      <c r="FG6" s="91"/>
      <c r="FH6" s="91"/>
      <c r="FI6" s="91"/>
      <c r="FJ6" s="91"/>
      <c r="FK6" s="91"/>
      <c r="FL6" s="91"/>
      <c r="FM6" s="91"/>
      <c r="FN6" s="91"/>
      <c r="FO6" s="91"/>
      <c r="FP6" s="91"/>
      <c r="FQ6" s="91"/>
      <c r="FR6" s="91"/>
      <c r="FS6" s="91"/>
      <c r="FT6" s="91"/>
      <c r="FU6" s="91"/>
      <c r="FV6" s="91"/>
      <c r="FW6" s="91"/>
      <c r="FX6" s="91"/>
      <c r="FY6" s="91"/>
      <c r="FZ6" s="91"/>
      <c r="GA6" s="91"/>
      <c r="GB6" s="91"/>
      <c r="GC6" s="91"/>
      <c r="GD6" s="91"/>
      <c r="GE6" s="91"/>
      <c r="GF6" s="91"/>
      <c r="GG6" s="91"/>
      <c r="GH6" s="91"/>
      <c r="GI6" s="91"/>
      <c r="GJ6" s="91"/>
      <c r="GK6" s="91"/>
      <c r="GL6" s="91"/>
      <c r="GM6" s="91"/>
      <c r="GN6" s="91"/>
      <c r="GO6" s="91"/>
      <c r="GP6" s="91"/>
      <c r="GQ6" s="91"/>
      <c r="GR6" s="91"/>
      <c r="GS6" s="91"/>
      <c r="GT6" s="91"/>
      <c r="GU6" s="91"/>
      <c r="GV6" s="91"/>
      <c r="GW6" s="91"/>
      <c r="GX6" s="91"/>
      <c r="GY6" s="91"/>
      <c r="GZ6" s="91"/>
      <c r="HA6" s="91"/>
      <c r="HB6" s="91"/>
      <c r="HC6" s="91"/>
      <c r="HD6" s="91"/>
      <c r="HE6" s="91"/>
      <c r="HF6" s="91"/>
      <c r="HG6" s="91"/>
      <c r="HH6" s="91"/>
      <c r="HI6" s="91"/>
      <c r="HJ6" s="91"/>
      <c r="HK6" s="91"/>
      <c r="HL6" s="91"/>
      <c r="HM6" s="91"/>
      <c r="HN6" s="91"/>
      <c r="HO6" s="91"/>
      <c r="HP6" s="91"/>
      <c r="HQ6" s="91"/>
      <c r="HR6" s="91"/>
      <c r="HS6" s="91"/>
      <c r="HT6" s="91"/>
      <c r="HU6" s="91"/>
      <c r="HV6" s="91"/>
      <c r="HW6" s="91"/>
      <c r="HX6" s="91"/>
      <c r="HY6" s="91"/>
      <c r="HZ6" s="91"/>
      <c r="IA6" s="91"/>
      <c r="IB6" s="91"/>
      <c r="IC6" s="91"/>
      <c r="ID6" s="91"/>
      <c r="IE6" s="91"/>
      <c r="IF6" s="91"/>
      <c r="IG6" s="91"/>
      <c r="IH6" s="91"/>
      <c r="II6" s="91"/>
      <c r="IJ6" s="91"/>
      <c r="IK6" s="91"/>
      <c r="IL6" s="91"/>
      <c r="IM6" s="91"/>
      <c r="IN6" s="91"/>
      <c r="IO6" s="91"/>
      <c r="IP6" s="91"/>
      <c r="IQ6" s="91"/>
      <c r="IR6" s="91"/>
      <c r="IS6" s="91"/>
      <c r="IT6" s="91"/>
      <c r="IU6" s="91"/>
      <c r="IV6" s="91"/>
    </row>
    <row r="7" spans="1:256" s="92" customFormat="1">
      <c r="A7" s="91"/>
      <c r="B7" s="262"/>
      <c r="C7" s="263" t="s">
        <v>108</v>
      </c>
      <c r="D7" s="264"/>
      <c r="E7" s="274"/>
      <c r="F7" s="275"/>
      <c r="G7" s="275"/>
      <c r="H7" s="275"/>
      <c r="I7" s="275"/>
      <c r="J7" s="276"/>
      <c r="K7" s="271"/>
      <c r="L7" s="271"/>
      <c r="M7" s="271"/>
      <c r="N7" s="271"/>
      <c r="O7" s="271"/>
      <c r="P7" s="271"/>
      <c r="Q7" s="272"/>
      <c r="R7" s="273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  <c r="AM7" s="91"/>
      <c r="AN7" s="91"/>
      <c r="AO7" s="91"/>
      <c r="AP7" s="91"/>
      <c r="AQ7" s="91"/>
      <c r="AR7" s="91"/>
      <c r="AS7" s="91"/>
      <c r="AT7" s="91"/>
      <c r="AU7" s="91"/>
      <c r="AV7" s="91"/>
      <c r="AW7" s="91"/>
      <c r="AX7" s="91"/>
      <c r="AY7" s="91"/>
      <c r="AZ7" s="91"/>
      <c r="BA7" s="91"/>
      <c r="BB7" s="91"/>
      <c r="BC7" s="91"/>
      <c r="BD7" s="91"/>
      <c r="BE7" s="91"/>
      <c r="BF7" s="91"/>
      <c r="BG7" s="91"/>
      <c r="BH7" s="91"/>
      <c r="BI7" s="91"/>
      <c r="BJ7" s="91"/>
      <c r="BK7" s="91"/>
      <c r="BL7" s="91"/>
      <c r="BM7" s="91"/>
      <c r="BN7" s="91"/>
      <c r="BO7" s="91"/>
      <c r="BP7" s="91"/>
      <c r="BQ7" s="91"/>
      <c r="BR7" s="91"/>
      <c r="BS7" s="91"/>
      <c r="BT7" s="91"/>
      <c r="BU7" s="91"/>
      <c r="BV7" s="91"/>
      <c r="BW7" s="91"/>
      <c r="BX7" s="91"/>
      <c r="BY7" s="91"/>
      <c r="BZ7" s="91"/>
      <c r="CA7" s="91"/>
      <c r="CB7" s="91"/>
      <c r="CC7" s="91"/>
      <c r="CD7" s="91"/>
      <c r="CE7" s="91"/>
      <c r="CF7" s="91"/>
      <c r="CG7" s="91"/>
      <c r="CH7" s="91"/>
      <c r="CI7" s="91"/>
      <c r="CJ7" s="91"/>
      <c r="CK7" s="91"/>
      <c r="CL7" s="91"/>
      <c r="CM7" s="91"/>
      <c r="CN7" s="91"/>
      <c r="CO7" s="91"/>
      <c r="CP7" s="91"/>
      <c r="CQ7" s="91"/>
      <c r="CR7" s="91"/>
      <c r="CS7" s="91"/>
      <c r="CT7" s="91"/>
      <c r="CU7" s="91"/>
      <c r="CV7" s="91"/>
      <c r="CW7" s="91"/>
      <c r="CX7" s="91"/>
      <c r="CY7" s="91"/>
      <c r="CZ7" s="91"/>
      <c r="DA7" s="91"/>
      <c r="DB7" s="91"/>
      <c r="DC7" s="91"/>
      <c r="DD7" s="91"/>
      <c r="DE7" s="91"/>
      <c r="DF7" s="91"/>
      <c r="DG7" s="91"/>
      <c r="DH7" s="91"/>
      <c r="DI7" s="91"/>
      <c r="DJ7" s="91"/>
      <c r="DK7" s="91"/>
      <c r="DL7" s="91"/>
      <c r="DM7" s="91"/>
      <c r="DN7" s="91"/>
      <c r="DO7" s="91"/>
      <c r="DP7" s="91"/>
      <c r="DQ7" s="91"/>
      <c r="DR7" s="91"/>
      <c r="DS7" s="91"/>
      <c r="DT7" s="91"/>
      <c r="DU7" s="91"/>
      <c r="DV7" s="91"/>
      <c r="DW7" s="91"/>
      <c r="DX7" s="91"/>
      <c r="DY7" s="91"/>
      <c r="DZ7" s="91"/>
      <c r="EA7" s="91"/>
      <c r="EB7" s="91"/>
      <c r="EC7" s="91"/>
      <c r="ED7" s="91"/>
      <c r="EE7" s="91"/>
      <c r="EF7" s="91"/>
      <c r="EG7" s="91"/>
      <c r="EH7" s="91"/>
      <c r="EI7" s="91"/>
      <c r="EJ7" s="91"/>
      <c r="EK7" s="91"/>
      <c r="EL7" s="91"/>
      <c r="EM7" s="91"/>
      <c r="EN7" s="91"/>
      <c r="EO7" s="91"/>
      <c r="EP7" s="91"/>
      <c r="EQ7" s="91"/>
      <c r="ER7" s="91"/>
      <c r="ES7" s="91"/>
      <c r="ET7" s="91"/>
      <c r="EU7" s="91"/>
      <c r="EV7" s="91"/>
      <c r="EW7" s="91"/>
      <c r="EX7" s="91"/>
      <c r="EY7" s="91"/>
      <c r="EZ7" s="91"/>
      <c r="FA7" s="91"/>
      <c r="FB7" s="91"/>
      <c r="FC7" s="91"/>
      <c r="FD7" s="91"/>
      <c r="FE7" s="91"/>
      <c r="FF7" s="91"/>
      <c r="FG7" s="91"/>
      <c r="FH7" s="91"/>
      <c r="FI7" s="91"/>
      <c r="FJ7" s="91"/>
      <c r="FK7" s="91"/>
      <c r="FL7" s="91"/>
      <c r="FM7" s="91"/>
      <c r="FN7" s="91"/>
      <c r="FO7" s="91"/>
      <c r="FP7" s="91"/>
      <c r="FQ7" s="91"/>
      <c r="FR7" s="91"/>
      <c r="FS7" s="91"/>
      <c r="FT7" s="91"/>
      <c r="FU7" s="91"/>
      <c r="FV7" s="91"/>
      <c r="FW7" s="91"/>
      <c r="FX7" s="91"/>
      <c r="FY7" s="91"/>
      <c r="FZ7" s="91"/>
      <c r="GA7" s="91"/>
      <c r="GB7" s="91"/>
      <c r="GC7" s="91"/>
      <c r="GD7" s="91"/>
      <c r="GE7" s="91"/>
      <c r="GF7" s="91"/>
      <c r="GG7" s="91"/>
      <c r="GH7" s="91"/>
      <c r="GI7" s="91"/>
      <c r="GJ7" s="91"/>
      <c r="GK7" s="91"/>
      <c r="GL7" s="91"/>
      <c r="GM7" s="91"/>
      <c r="GN7" s="91"/>
      <c r="GO7" s="91"/>
      <c r="GP7" s="91"/>
      <c r="GQ7" s="91"/>
      <c r="GR7" s="91"/>
      <c r="GS7" s="91"/>
      <c r="GT7" s="91"/>
      <c r="GU7" s="91"/>
      <c r="GV7" s="91"/>
      <c r="GW7" s="91"/>
      <c r="GX7" s="91"/>
      <c r="GY7" s="91"/>
      <c r="GZ7" s="91"/>
      <c r="HA7" s="91"/>
      <c r="HB7" s="91"/>
      <c r="HC7" s="91"/>
      <c r="HD7" s="91"/>
      <c r="HE7" s="91"/>
      <c r="HF7" s="91"/>
      <c r="HG7" s="91"/>
      <c r="HH7" s="91"/>
      <c r="HI7" s="91"/>
      <c r="HJ7" s="91"/>
      <c r="HK7" s="91"/>
      <c r="HL7" s="91"/>
      <c r="HM7" s="91"/>
      <c r="HN7" s="91"/>
      <c r="HO7" s="91"/>
      <c r="HP7" s="91"/>
      <c r="HQ7" s="91"/>
      <c r="HR7" s="91"/>
      <c r="HS7" s="91"/>
      <c r="HT7" s="91"/>
      <c r="HU7" s="91"/>
      <c r="HV7" s="91"/>
      <c r="HW7" s="91"/>
      <c r="HX7" s="91"/>
      <c r="HY7" s="91"/>
      <c r="HZ7" s="91"/>
      <c r="IA7" s="91"/>
      <c r="IB7" s="91"/>
      <c r="IC7" s="91"/>
      <c r="ID7" s="91"/>
      <c r="IE7" s="91"/>
      <c r="IF7" s="91"/>
      <c r="IG7" s="91"/>
      <c r="IH7" s="91"/>
      <c r="II7" s="91"/>
      <c r="IJ7" s="91"/>
      <c r="IK7" s="91"/>
      <c r="IL7" s="91"/>
      <c r="IM7" s="91"/>
      <c r="IN7" s="91"/>
      <c r="IO7" s="91"/>
      <c r="IP7" s="91"/>
      <c r="IQ7" s="91"/>
      <c r="IR7" s="91"/>
      <c r="IS7" s="91"/>
      <c r="IT7" s="91"/>
      <c r="IU7" s="91"/>
      <c r="IV7" s="91"/>
    </row>
    <row r="8" spans="1:256" s="92" customFormat="1">
      <c r="A8" s="91"/>
      <c r="B8" s="262"/>
      <c r="C8" s="263" t="s">
        <v>109</v>
      </c>
      <c r="D8" s="264"/>
      <c r="E8" s="265"/>
      <c r="F8" s="277"/>
      <c r="G8" s="277"/>
      <c r="H8" s="277"/>
      <c r="I8" s="277"/>
      <c r="J8" s="278"/>
      <c r="K8" s="271"/>
      <c r="L8" s="271"/>
      <c r="M8" s="271"/>
      <c r="N8" s="271"/>
      <c r="O8" s="271"/>
      <c r="P8" s="271"/>
      <c r="Q8" s="272"/>
      <c r="R8" s="273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1"/>
      <c r="CH8" s="91"/>
      <c r="CI8" s="91"/>
      <c r="CJ8" s="91"/>
      <c r="CK8" s="91"/>
      <c r="CL8" s="91"/>
      <c r="CM8" s="91"/>
      <c r="CN8" s="91"/>
      <c r="CO8" s="91"/>
      <c r="CP8" s="91"/>
      <c r="CQ8" s="91"/>
      <c r="CR8" s="91"/>
      <c r="CS8" s="91"/>
      <c r="CT8" s="91"/>
      <c r="CU8" s="91"/>
      <c r="CV8" s="91"/>
      <c r="CW8" s="91"/>
      <c r="CX8" s="91"/>
      <c r="CY8" s="91"/>
      <c r="CZ8" s="91"/>
      <c r="DA8" s="91"/>
      <c r="DB8" s="91"/>
      <c r="DC8" s="91"/>
      <c r="DD8" s="91"/>
      <c r="DE8" s="91"/>
      <c r="DF8" s="91"/>
      <c r="DG8" s="91"/>
      <c r="DH8" s="91"/>
      <c r="DI8" s="91"/>
      <c r="DJ8" s="91"/>
      <c r="DK8" s="91"/>
      <c r="DL8" s="91"/>
      <c r="DM8" s="91"/>
      <c r="DN8" s="91"/>
      <c r="DO8" s="91"/>
      <c r="DP8" s="91"/>
      <c r="DQ8" s="91"/>
      <c r="DR8" s="91"/>
      <c r="DS8" s="91"/>
      <c r="DT8" s="91"/>
      <c r="DU8" s="91"/>
      <c r="DV8" s="91"/>
      <c r="DW8" s="91"/>
      <c r="DX8" s="91"/>
      <c r="DY8" s="91"/>
      <c r="DZ8" s="91"/>
      <c r="EA8" s="91"/>
      <c r="EB8" s="91"/>
      <c r="EC8" s="91"/>
      <c r="ED8" s="91"/>
      <c r="EE8" s="91"/>
      <c r="EF8" s="91"/>
      <c r="EG8" s="91"/>
      <c r="EH8" s="91"/>
      <c r="EI8" s="91"/>
      <c r="EJ8" s="91"/>
      <c r="EK8" s="91"/>
      <c r="EL8" s="91"/>
      <c r="EM8" s="91"/>
      <c r="EN8" s="91"/>
      <c r="EO8" s="91"/>
      <c r="EP8" s="91"/>
      <c r="EQ8" s="91"/>
      <c r="ER8" s="91"/>
      <c r="ES8" s="91"/>
      <c r="ET8" s="91"/>
      <c r="EU8" s="91"/>
      <c r="EV8" s="91"/>
      <c r="EW8" s="91"/>
      <c r="EX8" s="91"/>
      <c r="EY8" s="91"/>
      <c r="EZ8" s="91"/>
      <c r="FA8" s="91"/>
      <c r="FB8" s="91"/>
      <c r="FC8" s="91"/>
      <c r="FD8" s="91"/>
      <c r="FE8" s="91"/>
      <c r="FF8" s="91"/>
      <c r="FG8" s="91"/>
      <c r="FH8" s="91"/>
      <c r="FI8" s="91"/>
      <c r="FJ8" s="91"/>
      <c r="FK8" s="91"/>
      <c r="FL8" s="91"/>
      <c r="FM8" s="91"/>
      <c r="FN8" s="91"/>
      <c r="FO8" s="91"/>
      <c r="FP8" s="91"/>
      <c r="FQ8" s="91"/>
      <c r="FR8" s="91"/>
      <c r="FS8" s="91"/>
      <c r="FT8" s="91"/>
      <c r="FU8" s="91"/>
      <c r="FV8" s="91"/>
      <c r="FW8" s="91"/>
      <c r="FX8" s="91"/>
      <c r="FY8" s="91"/>
      <c r="FZ8" s="91"/>
      <c r="GA8" s="91"/>
      <c r="GB8" s="91"/>
      <c r="GC8" s="91"/>
      <c r="GD8" s="91"/>
      <c r="GE8" s="91"/>
      <c r="GF8" s="91"/>
      <c r="GG8" s="91"/>
      <c r="GH8" s="91"/>
      <c r="GI8" s="91"/>
      <c r="GJ8" s="91"/>
      <c r="GK8" s="91"/>
      <c r="GL8" s="91"/>
      <c r="GM8" s="91"/>
      <c r="GN8" s="91"/>
      <c r="GO8" s="91"/>
      <c r="GP8" s="91"/>
      <c r="GQ8" s="91"/>
      <c r="GR8" s="91"/>
      <c r="GS8" s="91"/>
      <c r="GT8" s="91"/>
      <c r="GU8" s="91"/>
      <c r="GV8" s="91"/>
      <c r="GW8" s="91"/>
      <c r="GX8" s="91"/>
      <c r="GY8" s="91"/>
      <c r="GZ8" s="91"/>
      <c r="HA8" s="91"/>
      <c r="HB8" s="91"/>
      <c r="HC8" s="91"/>
      <c r="HD8" s="91"/>
      <c r="HE8" s="91"/>
      <c r="HF8" s="91"/>
      <c r="HG8" s="91"/>
      <c r="HH8" s="91"/>
      <c r="HI8" s="91"/>
      <c r="HJ8" s="91"/>
      <c r="HK8" s="91"/>
      <c r="HL8" s="91"/>
      <c r="HM8" s="91"/>
      <c r="HN8" s="91"/>
      <c r="HO8" s="91"/>
      <c r="HP8" s="91"/>
      <c r="HQ8" s="91"/>
      <c r="HR8" s="91"/>
      <c r="HS8" s="91"/>
      <c r="HT8" s="91"/>
      <c r="HU8" s="91"/>
      <c r="HV8" s="91"/>
      <c r="HW8" s="91"/>
      <c r="HX8" s="91"/>
      <c r="HY8" s="91"/>
      <c r="HZ8" s="91"/>
      <c r="IA8" s="91"/>
      <c r="IB8" s="91"/>
      <c r="IC8" s="91"/>
      <c r="ID8" s="91"/>
      <c r="IE8" s="91"/>
      <c r="IF8" s="91"/>
      <c r="IG8" s="91"/>
      <c r="IH8" s="91"/>
      <c r="II8" s="91"/>
      <c r="IJ8" s="91"/>
      <c r="IK8" s="91"/>
      <c r="IL8" s="91"/>
      <c r="IM8" s="91"/>
      <c r="IN8" s="91"/>
      <c r="IO8" s="91"/>
      <c r="IP8" s="91"/>
      <c r="IQ8" s="91"/>
      <c r="IR8" s="91"/>
      <c r="IS8" s="91"/>
      <c r="IT8" s="91"/>
      <c r="IU8" s="91"/>
      <c r="IV8" s="91"/>
    </row>
    <row r="9" spans="1:256" s="92" customFormat="1">
      <c r="A9" s="91"/>
      <c r="B9" s="262"/>
      <c r="C9" s="263" t="s">
        <v>110</v>
      </c>
      <c r="D9" s="264"/>
      <c r="E9" s="265" t="s">
        <v>111</v>
      </c>
      <c r="F9" s="266"/>
      <c r="G9" s="266"/>
      <c r="H9" s="266"/>
      <c r="I9" s="266"/>
      <c r="J9" s="267"/>
      <c r="K9" s="271"/>
      <c r="L9" s="271"/>
      <c r="M9" s="271"/>
      <c r="N9" s="271"/>
      <c r="O9" s="271"/>
      <c r="P9" s="271"/>
      <c r="Q9" s="272"/>
      <c r="R9" s="273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  <c r="EQ9" s="91"/>
      <c r="ER9" s="91"/>
      <c r="ES9" s="91"/>
      <c r="ET9" s="91"/>
      <c r="EU9" s="91"/>
      <c r="EV9" s="91"/>
      <c r="EW9" s="91"/>
      <c r="EX9" s="91"/>
      <c r="EY9" s="91"/>
      <c r="EZ9" s="91"/>
      <c r="FA9" s="91"/>
      <c r="FB9" s="91"/>
      <c r="FC9" s="91"/>
      <c r="FD9" s="91"/>
      <c r="FE9" s="91"/>
      <c r="FF9" s="91"/>
      <c r="FG9" s="91"/>
      <c r="FH9" s="91"/>
      <c r="FI9" s="91"/>
      <c r="FJ9" s="91"/>
      <c r="FK9" s="91"/>
      <c r="FL9" s="91"/>
      <c r="FM9" s="91"/>
      <c r="FN9" s="91"/>
      <c r="FO9" s="91"/>
      <c r="FP9" s="91"/>
      <c r="FQ9" s="91"/>
      <c r="FR9" s="91"/>
      <c r="FS9" s="91"/>
      <c r="FT9" s="91"/>
      <c r="FU9" s="91"/>
      <c r="FV9" s="91"/>
      <c r="FW9" s="91"/>
      <c r="FX9" s="91"/>
      <c r="FY9" s="91"/>
      <c r="FZ9" s="91"/>
      <c r="GA9" s="91"/>
      <c r="GB9" s="91"/>
      <c r="GC9" s="91"/>
      <c r="GD9" s="91"/>
      <c r="GE9" s="91"/>
      <c r="GF9" s="91"/>
      <c r="GG9" s="91"/>
      <c r="GH9" s="91"/>
      <c r="GI9" s="91"/>
      <c r="GJ9" s="91"/>
      <c r="GK9" s="91"/>
      <c r="GL9" s="91"/>
      <c r="GM9" s="91"/>
      <c r="GN9" s="91"/>
      <c r="GO9" s="91"/>
      <c r="GP9" s="91"/>
      <c r="GQ9" s="91"/>
      <c r="GR9" s="91"/>
      <c r="GS9" s="91"/>
      <c r="GT9" s="91"/>
      <c r="GU9" s="91"/>
      <c r="GV9" s="91"/>
      <c r="GW9" s="91"/>
      <c r="GX9" s="91"/>
      <c r="GY9" s="91"/>
      <c r="GZ9" s="91"/>
      <c r="HA9" s="91"/>
      <c r="HB9" s="91"/>
      <c r="HC9" s="91"/>
      <c r="HD9" s="91"/>
      <c r="HE9" s="91"/>
      <c r="HF9" s="91"/>
      <c r="HG9" s="91"/>
      <c r="HH9" s="91"/>
      <c r="HI9" s="91"/>
      <c r="HJ9" s="91"/>
      <c r="HK9" s="91"/>
      <c r="HL9" s="91"/>
      <c r="HM9" s="91"/>
      <c r="HN9" s="91"/>
      <c r="HO9" s="91"/>
      <c r="HP9" s="91"/>
      <c r="HQ9" s="91"/>
      <c r="HR9" s="91"/>
      <c r="HS9" s="91"/>
      <c r="HT9" s="91"/>
      <c r="HU9" s="91"/>
      <c r="HV9" s="91"/>
      <c r="HW9" s="91"/>
      <c r="HX9" s="91"/>
      <c r="HY9" s="91"/>
      <c r="HZ9" s="91"/>
      <c r="IA9" s="91"/>
      <c r="IB9" s="91"/>
      <c r="IC9" s="91"/>
      <c r="ID9" s="91"/>
      <c r="IE9" s="91"/>
      <c r="IF9" s="91"/>
      <c r="IG9" s="91"/>
      <c r="IH9" s="91"/>
      <c r="II9" s="91"/>
      <c r="IJ9" s="91"/>
      <c r="IK9" s="91"/>
      <c r="IL9" s="91"/>
      <c r="IM9" s="91"/>
      <c r="IN9" s="91"/>
      <c r="IO9" s="91"/>
      <c r="IP9" s="91"/>
      <c r="IQ9" s="91"/>
      <c r="IR9" s="91"/>
      <c r="IS9" s="91"/>
      <c r="IT9" s="91"/>
      <c r="IU9" s="91"/>
      <c r="IV9" s="91"/>
    </row>
    <row r="10" spans="1:256" s="92" customFormat="1">
      <c r="A10" s="91"/>
      <c r="B10" s="262"/>
      <c r="C10" s="263" t="s">
        <v>112</v>
      </c>
      <c r="D10" s="263"/>
      <c r="E10" s="265" t="s">
        <v>113</v>
      </c>
      <c r="F10" s="266"/>
      <c r="G10" s="266"/>
      <c r="H10" s="266"/>
      <c r="I10" s="266"/>
      <c r="J10" s="267"/>
      <c r="K10" s="271"/>
      <c r="L10" s="271"/>
      <c r="M10" s="271"/>
      <c r="N10" s="271"/>
      <c r="O10" s="271"/>
      <c r="P10" s="271"/>
      <c r="Q10" s="272"/>
      <c r="R10" s="273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  <c r="BB10" s="91"/>
      <c r="BC10" s="91"/>
      <c r="BD10" s="91"/>
      <c r="BE10" s="91"/>
      <c r="BF10" s="91"/>
      <c r="BG10" s="91"/>
      <c r="BH10" s="91"/>
      <c r="BI10" s="91"/>
      <c r="BJ10" s="91"/>
      <c r="BK10" s="91"/>
      <c r="BL10" s="91"/>
      <c r="BM10" s="91"/>
      <c r="BN10" s="91"/>
      <c r="BO10" s="91"/>
      <c r="BP10" s="91"/>
      <c r="BQ10" s="91"/>
      <c r="BR10" s="91"/>
      <c r="BS10" s="91"/>
      <c r="BT10" s="91"/>
      <c r="BU10" s="91"/>
      <c r="BV10" s="91"/>
      <c r="BW10" s="91"/>
      <c r="BX10" s="91"/>
      <c r="BY10" s="91"/>
      <c r="BZ10" s="91"/>
      <c r="CA10" s="91"/>
      <c r="CB10" s="91"/>
      <c r="CC10" s="91"/>
      <c r="CD10" s="91"/>
      <c r="CE10" s="91"/>
      <c r="CF10" s="91"/>
      <c r="CG10" s="91"/>
      <c r="CH10" s="91"/>
      <c r="CI10" s="91"/>
      <c r="CJ10" s="91"/>
      <c r="CK10" s="91"/>
      <c r="CL10" s="91"/>
      <c r="CM10" s="91"/>
      <c r="CN10" s="91"/>
      <c r="CO10" s="91"/>
      <c r="CP10" s="91"/>
      <c r="CQ10" s="91"/>
      <c r="CR10" s="91"/>
      <c r="CS10" s="91"/>
      <c r="CT10" s="91"/>
      <c r="CU10" s="91"/>
      <c r="CV10" s="91"/>
      <c r="CW10" s="91"/>
      <c r="CX10" s="91"/>
      <c r="CY10" s="91"/>
      <c r="CZ10" s="91"/>
      <c r="DA10" s="91"/>
      <c r="DB10" s="91"/>
      <c r="DC10" s="91"/>
      <c r="DD10" s="91"/>
      <c r="DE10" s="91"/>
      <c r="DF10" s="91"/>
      <c r="DG10" s="91"/>
      <c r="DH10" s="91"/>
      <c r="DI10" s="91"/>
      <c r="DJ10" s="91"/>
      <c r="DK10" s="91"/>
      <c r="DL10" s="91"/>
      <c r="DM10" s="91"/>
      <c r="DN10" s="91"/>
      <c r="DO10" s="91"/>
      <c r="DP10" s="91"/>
      <c r="DQ10" s="91"/>
      <c r="DR10" s="91"/>
      <c r="DS10" s="91"/>
      <c r="DT10" s="91"/>
      <c r="DU10" s="91"/>
      <c r="DV10" s="91"/>
      <c r="DW10" s="91"/>
      <c r="DX10" s="91"/>
      <c r="DY10" s="91"/>
      <c r="DZ10" s="91"/>
      <c r="EA10" s="91"/>
      <c r="EB10" s="91"/>
      <c r="EC10" s="91"/>
      <c r="ED10" s="91"/>
      <c r="EE10" s="91"/>
      <c r="EF10" s="91"/>
      <c r="EG10" s="91"/>
      <c r="EH10" s="91"/>
      <c r="EI10" s="91"/>
      <c r="EJ10" s="91"/>
      <c r="EK10" s="91"/>
      <c r="EL10" s="91"/>
      <c r="EM10" s="91"/>
      <c r="EN10" s="91"/>
      <c r="EO10" s="91"/>
      <c r="EP10" s="91"/>
      <c r="EQ10" s="91"/>
      <c r="ER10" s="91"/>
      <c r="ES10" s="91"/>
      <c r="ET10" s="91"/>
      <c r="EU10" s="91"/>
      <c r="EV10" s="91"/>
      <c r="EW10" s="91"/>
      <c r="EX10" s="91"/>
      <c r="EY10" s="91"/>
      <c r="EZ10" s="91"/>
      <c r="FA10" s="91"/>
      <c r="FB10" s="91"/>
      <c r="FC10" s="91"/>
      <c r="FD10" s="91"/>
      <c r="FE10" s="91"/>
      <c r="FF10" s="91"/>
      <c r="FG10" s="91"/>
      <c r="FH10" s="91"/>
      <c r="FI10" s="91"/>
      <c r="FJ10" s="91"/>
      <c r="FK10" s="91"/>
      <c r="FL10" s="91"/>
      <c r="FM10" s="91"/>
      <c r="FN10" s="91"/>
      <c r="FO10" s="91"/>
      <c r="FP10" s="91"/>
      <c r="FQ10" s="91"/>
      <c r="FR10" s="91"/>
      <c r="FS10" s="91"/>
      <c r="FT10" s="91"/>
      <c r="FU10" s="91"/>
      <c r="FV10" s="91"/>
      <c r="FW10" s="91"/>
      <c r="FX10" s="91"/>
      <c r="FY10" s="91"/>
      <c r="FZ10" s="91"/>
      <c r="GA10" s="91"/>
      <c r="GB10" s="91"/>
      <c r="GC10" s="91"/>
      <c r="GD10" s="91"/>
      <c r="GE10" s="91"/>
      <c r="GF10" s="91"/>
      <c r="GG10" s="91"/>
      <c r="GH10" s="91"/>
      <c r="GI10" s="91"/>
      <c r="GJ10" s="91"/>
      <c r="GK10" s="91"/>
      <c r="GL10" s="91"/>
      <c r="GM10" s="91"/>
      <c r="GN10" s="91"/>
      <c r="GO10" s="91"/>
      <c r="GP10" s="91"/>
      <c r="GQ10" s="91"/>
      <c r="GR10" s="91"/>
      <c r="GS10" s="91"/>
      <c r="GT10" s="91"/>
      <c r="GU10" s="91"/>
      <c r="GV10" s="91"/>
      <c r="GW10" s="91"/>
      <c r="GX10" s="91"/>
      <c r="GY10" s="91"/>
      <c r="GZ10" s="91"/>
      <c r="HA10" s="91"/>
      <c r="HB10" s="91"/>
      <c r="HC10" s="91"/>
      <c r="HD10" s="91"/>
      <c r="HE10" s="91"/>
      <c r="HF10" s="91"/>
      <c r="HG10" s="91"/>
      <c r="HH10" s="91"/>
      <c r="HI10" s="91"/>
      <c r="HJ10" s="91"/>
      <c r="HK10" s="91"/>
      <c r="HL10" s="91"/>
      <c r="HM10" s="91"/>
      <c r="HN10" s="91"/>
      <c r="HO10" s="91"/>
      <c r="HP10" s="91"/>
      <c r="HQ10" s="91"/>
      <c r="HR10" s="91"/>
      <c r="HS10" s="91"/>
      <c r="HT10" s="91"/>
      <c r="HU10" s="91"/>
      <c r="HV10" s="91"/>
      <c r="HW10" s="91"/>
      <c r="HX10" s="91"/>
      <c r="HY10" s="91"/>
      <c r="HZ10" s="91"/>
      <c r="IA10" s="91"/>
      <c r="IB10" s="91"/>
      <c r="IC10" s="91"/>
      <c r="ID10" s="91"/>
      <c r="IE10" s="91"/>
      <c r="IF10" s="91"/>
      <c r="IG10" s="91"/>
      <c r="IH10" s="91"/>
      <c r="II10" s="91"/>
      <c r="IJ10" s="91"/>
      <c r="IK10" s="91"/>
      <c r="IL10" s="91"/>
      <c r="IM10" s="91"/>
      <c r="IN10" s="91"/>
      <c r="IO10" s="91"/>
      <c r="IP10" s="91"/>
      <c r="IQ10" s="91"/>
      <c r="IR10" s="91"/>
      <c r="IS10" s="91"/>
      <c r="IT10" s="91"/>
      <c r="IU10" s="91"/>
      <c r="IV10" s="91"/>
    </row>
    <row r="11" spans="1:256" s="92" customFormat="1">
      <c r="A11" s="91"/>
      <c r="B11" s="262"/>
      <c r="C11" s="263" t="s">
        <v>114</v>
      </c>
      <c r="D11" s="263"/>
      <c r="E11" s="274" t="s">
        <v>115</v>
      </c>
      <c r="F11" s="279"/>
      <c r="G11" s="274" t="s">
        <v>116</v>
      </c>
      <c r="H11" s="279"/>
      <c r="I11" s="274" t="s">
        <v>117</v>
      </c>
      <c r="J11" s="279"/>
      <c r="K11" s="271"/>
      <c r="L11" s="271"/>
      <c r="M11" s="271"/>
      <c r="N11" s="271"/>
      <c r="O11" s="271"/>
      <c r="P11" s="271"/>
      <c r="Q11" s="272"/>
      <c r="R11" s="273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  <c r="BA11" s="91"/>
      <c r="BB11" s="91"/>
      <c r="BC11" s="91"/>
      <c r="BD11" s="91"/>
      <c r="BE11" s="91"/>
      <c r="BF11" s="91"/>
      <c r="BG11" s="91"/>
      <c r="BH11" s="91"/>
      <c r="BI11" s="91"/>
      <c r="BJ11" s="91"/>
      <c r="BK11" s="91"/>
      <c r="BL11" s="91"/>
      <c r="BM11" s="91"/>
      <c r="BN11" s="91"/>
      <c r="BO11" s="91"/>
      <c r="BP11" s="91"/>
      <c r="BQ11" s="91"/>
      <c r="BR11" s="91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1"/>
      <c r="CH11" s="91"/>
      <c r="CI11" s="91"/>
      <c r="CJ11" s="91"/>
      <c r="CK11" s="91"/>
      <c r="CL11" s="91"/>
      <c r="CM11" s="91"/>
      <c r="CN11" s="91"/>
      <c r="CO11" s="91"/>
      <c r="CP11" s="91"/>
      <c r="CQ11" s="91"/>
      <c r="CR11" s="91"/>
      <c r="CS11" s="91"/>
      <c r="CT11" s="91"/>
      <c r="CU11" s="91"/>
      <c r="CV11" s="91"/>
      <c r="CW11" s="91"/>
      <c r="CX11" s="91"/>
      <c r="CY11" s="91"/>
      <c r="CZ11" s="91"/>
      <c r="DA11" s="91"/>
      <c r="DB11" s="91"/>
      <c r="DC11" s="91"/>
      <c r="DD11" s="91"/>
      <c r="DE11" s="91"/>
      <c r="DF11" s="91"/>
      <c r="DG11" s="91"/>
      <c r="DH11" s="91"/>
      <c r="DI11" s="91"/>
      <c r="DJ11" s="91"/>
      <c r="DK11" s="91"/>
      <c r="DL11" s="91"/>
      <c r="DM11" s="91"/>
      <c r="DN11" s="91"/>
      <c r="DO11" s="91"/>
      <c r="DP11" s="91"/>
      <c r="DQ11" s="91"/>
      <c r="DR11" s="91"/>
      <c r="DS11" s="91"/>
      <c r="DT11" s="91"/>
      <c r="DU11" s="91"/>
      <c r="DV11" s="91"/>
      <c r="DW11" s="91"/>
      <c r="DX11" s="91"/>
      <c r="DY11" s="91"/>
      <c r="DZ11" s="91"/>
      <c r="EA11" s="91"/>
      <c r="EB11" s="91"/>
      <c r="EC11" s="91"/>
      <c r="ED11" s="91"/>
      <c r="EE11" s="91"/>
      <c r="EF11" s="91"/>
      <c r="EG11" s="91"/>
      <c r="EH11" s="91"/>
      <c r="EI11" s="91"/>
      <c r="EJ11" s="91"/>
      <c r="EK11" s="91"/>
      <c r="EL11" s="91"/>
      <c r="EM11" s="91"/>
      <c r="EN11" s="91"/>
      <c r="EO11" s="91"/>
      <c r="EP11" s="91"/>
      <c r="EQ11" s="91"/>
      <c r="ER11" s="91"/>
      <c r="ES11" s="91"/>
      <c r="ET11" s="91"/>
      <c r="EU11" s="91"/>
      <c r="EV11" s="91"/>
      <c r="EW11" s="91"/>
      <c r="EX11" s="91"/>
      <c r="EY11" s="91"/>
      <c r="EZ11" s="91"/>
      <c r="FA11" s="91"/>
      <c r="FB11" s="91"/>
      <c r="FC11" s="91"/>
      <c r="FD11" s="91"/>
      <c r="FE11" s="91"/>
      <c r="FF11" s="91"/>
      <c r="FG11" s="91"/>
      <c r="FH11" s="91"/>
      <c r="FI11" s="91"/>
      <c r="FJ11" s="91"/>
      <c r="FK11" s="91"/>
      <c r="FL11" s="91"/>
      <c r="FM11" s="91"/>
      <c r="FN11" s="91"/>
      <c r="FO11" s="91"/>
      <c r="FP11" s="91"/>
      <c r="FQ11" s="91"/>
      <c r="FR11" s="91"/>
      <c r="FS11" s="91"/>
      <c r="FT11" s="91"/>
      <c r="FU11" s="91"/>
      <c r="FV11" s="91"/>
      <c r="FW11" s="91"/>
      <c r="FX11" s="91"/>
      <c r="FY11" s="91"/>
      <c r="FZ11" s="91"/>
      <c r="GA11" s="91"/>
      <c r="GB11" s="91"/>
      <c r="GC11" s="91"/>
      <c r="GD11" s="91"/>
      <c r="GE11" s="91"/>
      <c r="GF11" s="91"/>
      <c r="GG11" s="91"/>
      <c r="GH11" s="91"/>
      <c r="GI11" s="91"/>
      <c r="GJ11" s="91"/>
      <c r="GK11" s="91"/>
      <c r="GL11" s="91"/>
      <c r="GM11" s="91"/>
      <c r="GN11" s="91"/>
      <c r="GO11" s="91"/>
      <c r="GP11" s="91"/>
      <c r="GQ11" s="91"/>
      <c r="GR11" s="91"/>
      <c r="GS11" s="91"/>
      <c r="GT11" s="91"/>
      <c r="GU11" s="91"/>
      <c r="GV11" s="91"/>
      <c r="GW11" s="91"/>
      <c r="GX11" s="91"/>
      <c r="GY11" s="91"/>
      <c r="GZ11" s="91"/>
      <c r="HA11" s="91"/>
      <c r="HB11" s="91"/>
      <c r="HC11" s="91"/>
      <c r="HD11" s="91"/>
      <c r="HE11" s="91"/>
      <c r="HF11" s="91"/>
      <c r="HG11" s="91"/>
      <c r="HH11" s="91"/>
      <c r="HI11" s="91"/>
      <c r="HJ11" s="91"/>
      <c r="HK11" s="91"/>
      <c r="HL11" s="91"/>
      <c r="HM11" s="91"/>
      <c r="HN11" s="91"/>
      <c r="HO11" s="91"/>
      <c r="HP11" s="91"/>
      <c r="HQ11" s="91"/>
      <c r="HR11" s="91"/>
      <c r="HS11" s="91"/>
      <c r="HT11" s="91"/>
      <c r="HU11" s="91"/>
      <c r="HV11" s="91"/>
      <c r="HW11" s="91"/>
      <c r="HX11" s="91"/>
      <c r="HY11" s="91"/>
      <c r="HZ11" s="91"/>
      <c r="IA11" s="91"/>
      <c r="IB11" s="91"/>
      <c r="IC11" s="91"/>
      <c r="ID11" s="91"/>
      <c r="IE11" s="91"/>
      <c r="IF11" s="91"/>
      <c r="IG11" s="91"/>
      <c r="IH11" s="91"/>
      <c r="II11" s="91"/>
      <c r="IJ11" s="91"/>
      <c r="IK11" s="91"/>
      <c r="IL11" s="91"/>
      <c r="IM11" s="91"/>
      <c r="IN11" s="91"/>
      <c r="IO11" s="91"/>
      <c r="IP11" s="91"/>
      <c r="IQ11" s="91"/>
      <c r="IR11" s="91"/>
      <c r="IS11" s="91"/>
      <c r="IT11" s="91"/>
      <c r="IU11" s="91"/>
      <c r="IV11" s="91"/>
    </row>
    <row r="12" spans="1:256" s="92" customFormat="1">
      <c r="A12" s="91"/>
      <c r="B12" s="262"/>
      <c r="C12" s="263"/>
      <c r="D12" s="263"/>
      <c r="E12" s="265">
        <v>350</v>
      </c>
      <c r="F12" s="278"/>
      <c r="G12" s="265">
        <v>300</v>
      </c>
      <c r="H12" s="278"/>
      <c r="I12" s="265">
        <v>470</v>
      </c>
      <c r="J12" s="278"/>
      <c r="K12" s="271"/>
      <c r="L12" s="271"/>
      <c r="M12" s="271"/>
      <c r="N12" s="271"/>
      <c r="O12" s="271"/>
      <c r="P12" s="271"/>
      <c r="Q12" s="272"/>
      <c r="R12" s="273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1"/>
      <c r="CH12" s="91"/>
      <c r="CI12" s="91"/>
      <c r="CJ12" s="91"/>
      <c r="CK12" s="91"/>
      <c r="CL12" s="91"/>
      <c r="CM12" s="91"/>
      <c r="CN12" s="91"/>
      <c r="CO12" s="91"/>
      <c r="CP12" s="91"/>
      <c r="CQ12" s="91"/>
      <c r="CR12" s="91"/>
      <c r="CS12" s="91"/>
      <c r="CT12" s="91"/>
      <c r="CU12" s="91"/>
      <c r="CV12" s="91"/>
      <c r="CW12" s="91"/>
      <c r="CX12" s="91"/>
      <c r="CY12" s="91"/>
      <c r="CZ12" s="91"/>
      <c r="DA12" s="91"/>
      <c r="DB12" s="91"/>
      <c r="DC12" s="91"/>
      <c r="DD12" s="91"/>
      <c r="DE12" s="91"/>
      <c r="DF12" s="91"/>
      <c r="DG12" s="91"/>
      <c r="DH12" s="91"/>
      <c r="DI12" s="91"/>
      <c r="DJ12" s="91"/>
      <c r="DK12" s="91"/>
      <c r="DL12" s="91"/>
      <c r="DM12" s="91"/>
      <c r="DN12" s="91"/>
      <c r="DO12" s="91"/>
      <c r="DP12" s="91"/>
      <c r="DQ12" s="91"/>
      <c r="DR12" s="91"/>
      <c r="DS12" s="91"/>
      <c r="DT12" s="91"/>
      <c r="DU12" s="91"/>
      <c r="DV12" s="91"/>
      <c r="DW12" s="91"/>
      <c r="DX12" s="91"/>
      <c r="DY12" s="91"/>
      <c r="DZ12" s="91"/>
      <c r="EA12" s="91"/>
      <c r="EB12" s="91"/>
      <c r="EC12" s="91"/>
      <c r="ED12" s="91"/>
      <c r="EE12" s="91"/>
      <c r="EF12" s="91"/>
      <c r="EG12" s="91"/>
      <c r="EH12" s="91"/>
      <c r="EI12" s="91"/>
      <c r="EJ12" s="91"/>
      <c r="EK12" s="91"/>
      <c r="EL12" s="91"/>
      <c r="EM12" s="91"/>
      <c r="EN12" s="91"/>
      <c r="EO12" s="91"/>
      <c r="EP12" s="91"/>
      <c r="EQ12" s="91"/>
      <c r="ER12" s="91"/>
      <c r="ES12" s="91"/>
      <c r="ET12" s="91"/>
      <c r="EU12" s="91"/>
      <c r="EV12" s="91"/>
      <c r="EW12" s="91"/>
      <c r="EX12" s="91"/>
      <c r="EY12" s="91"/>
      <c r="EZ12" s="91"/>
      <c r="FA12" s="91"/>
      <c r="FB12" s="91"/>
      <c r="FC12" s="91"/>
      <c r="FD12" s="91"/>
      <c r="FE12" s="91"/>
      <c r="FF12" s="91"/>
      <c r="FG12" s="91"/>
      <c r="FH12" s="91"/>
      <c r="FI12" s="91"/>
      <c r="FJ12" s="91"/>
      <c r="FK12" s="91"/>
      <c r="FL12" s="91"/>
      <c r="FM12" s="91"/>
      <c r="FN12" s="91"/>
      <c r="FO12" s="91"/>
      <c r="FP12" s="91"/>
      <c r="FQ12" s="91"/>
      <c r="FR12" s="91"/>
      <c r="FS12" s="91"/>
      <c r="FT12" s="91"/>
      <c r="FU12" s="91"/>
      <c r="FV12" s="91"/>
      <c r="FW12" s="91"/>
      <c r="FX12" s="91"/>
      <c r="FY12" s="91"/>
      <c r="FZ12" s="91"/>
      <c r="GA12" s="91"/>
      <c r="GB12" s="91"/>
      <c r="GC12" s="91"/>
      <c r="GD12" s="91"/>
      <c r="GE12" s="91"/>
      <c r="GF12" s="91"/>
      <c r="GG12" s="91"/>
      <c r="GH12" s="91"/>
      <c r="GI12" s="91"/>
      <c r="GJ12" s="91"/>
      <c r="GK12" s="91"/>
      <c r="GL12" s="91"/>
      <c r="GM12" s="91"/>
      <c r="GN12" s="91"/>
      <c r="GO12" s="91"/>
      <c r="GP12" s="91"/>
      <c r="GQ12" s="91"/>
      <c r="GR12" s="91"/>
      <c r="GS12" s="91"/>
      <c r="GT12" s="91"/>
      <c r="GU12" s="91"/>
      <c r="GV12" s="91"/>
      <c r="GW12" s="91"/>
      <c r="GX12" s="91"/>
      <c r="GY12" s="91"/>
      <c r="GZ12" s="91"/>
      <c r="HA12" s="91"/>
      <c r="HB12" s="91"/>
      <c r="HC12" s="91"/>
      <c r="HD12" s="91"/>
      <c r="HE12" s="91"/>
      <c r="HF12" s="91"/>
      <c r="HG12" s="91"/>
      <c r="HH12" s="91"/>
      <c r="HI12" s="91"/>
      <c r="HJ12" s="91"/>
      <c r="HK12" s="91"/>
      <c r="HL12" s="91"/>
      <c r="HM12" s="91"/>
      <c r="HN12" s="91"/>
      <c r="HO12" s="91"/>
      <c r="HP12" s="91"/>
      <c r="HQ12" s="91"/>
      <c r="HR12" s="91"/>
      <c r="HS12" s="91"/>
      <c r="HT12" s="91"/>
      <c r="HU12" s="91"/>
      <c r="HV12" s="91"/>
      <c r="HW12" s="91"/>
      <c r="HX12" s="91"/>
      <c r="HY12" s="91"/>
      <c r="HZ12" s="91"/>
      <c r="IA12" s="91"/>
      <c r="IB12" s="91"/>
      <c r="IC12" s="91"/>
      <c r="ID12" s="91"/>
      <c r="IE12" s="91"/>
      <c r="IF12" s="91"/>
      <c r="IG12" s="91"/>
      <c r="IH12" s="91"/>
      <c r="II12" s="91"/>
      <c r="IJ12" s="91"/>
      <c r="IK12" s="91"/>
      <c r="IL12" s="91"/>
      <c r="IM12" s="91"/>
      <c r="IN12" s="91"/>
      <c r="IO12" s="91"/>
      <c r="IP12" s="91"/>
      <c r="IQ12" s="91"/>
      <c r="IR12" s="91"/>
      <c r="IS12" s="91"/>
      <c r="IT12" s="91"/>
      <c r="IU12" s="91"/>
      <c r="IV12" s="91"/>
    </row>
    <row r="13" spans="1:256" s="92" customFormat="1">
      <c r="A13" s="91"/>
      <c r="B13" s="262"/>
      <c r="C13" s="263"/>
      <c r="D13" s="263"/>
      <c r="E13" s="274"/>
      <c r="F13" s="279"/>
      <c r="G13" s="274"/>
      <c r="H13" s="279"/>
      <c r="I13" s="274"/>
      <c r="J13" s="279"/>
      <c r="K13" s="271"/>
      <c r="L13" s="271"/>
      <c r="M13" s="271"/>
      <c r="N13" s="271"/>
      <c r="O13" s="271"/>
      <c r="P13" s="271"/>
      <c r="Q13" s="272"/>
      <c r="R13" s="273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  <c r="BF13" s="91"/>
      <c r="BG13" s="91"/>
      <c r="BH13" s="91"/>
      <c r="BI13" s="91"/>
      <c r="BJ13" s="91"/>
      <c r="BK13" s="91"/>
      <c r="BL13" s="91"/>
      <c r="BM13" s="91"/>
      <c r="BN13" s="91"/>
      <c r="BO13" s="91"/>
      <c r="BP13" s="91"/>
      <c r="BQ13" s="91"/>
      <c r="BR13" s="91"/>
      <c r="BS13" s="91"/>
      <c r="BT13" s="91"/>
      <c r="BU13" s="91"/>
      <c r="BV13" s="91"/>
      <c r="BW13" s="91"/>
      <c r="BX13" s="91"/>
      <c r="BY13" s="91"/>
      <c r="BZ13" s="91"/>
      <c r="CA13" s="91"/>
      <c r="CB13" s="91"/>
      <c r="CC13" s="91"/>
      <c r="CD13" s="91"/>
      <c r="CE13" s="91"/>
      <c r="CF13" s="91"/>
      <c r="CG13" s="91"/>
      <c r="CH13" s="91"/>
      <c r="CI13" s="91"/>
      <c r="CJ13" s="91"/>
      <c r="CK13" s="91"/>
      <c r="CL13" s="91"/>
      <c r="CM13" s="91"/>
      <c r="CN13" s="91"/>
      <c r="CO13" s="91"/>
      <c r="CP13" s="91"/>
      <c r="CQ13" s="91"/>
      <c r="CR13" s="91"/>
      <c r="CS13" s="91"/>
      <c r="CT13" s="91"/>
      <c r="CU13" s="91"/>
      <c r="CV13" s="91"/>
      <c r="CW13" s="91"/>
      <c r="CX13" s="91"/>
      <c r="CY13" s="91"/>
      <c r="CZ13" s="91"/>
      <c r="DA13" s="91"/>
      <c r="DB13" s="91"/>
      <c r="DC13" s="91"/>
      <c r="DD13" s="91"/>
      <c r="DE13" s="91"/>
      <c r="DF13" s="91"/>
      <c r="DG13" s="91"/>
      <c r="DH13" s="91"/>
      <c r="DI13" s="91"/>
      <c r="DJ13" s="91"/>
      <c r="DK13" s="91"/>
      <c r="DL13" s="91"/>
      <c r="DM13" s="91"/>
      <c r="DN13" s="91"/>
      <c r="DO13" s="91"/>
      <c r="DP13" s="91"/>
      <c r="DQ13" s="91"/>
      <c r="DR13" s="91"/>
      <c r="DS13" s="91"/>
      <c r="DT13" s="91"/>
      <c r="DU13" s="91"/>
      <c r="DV13" s="91"/>
      <c r="DW13" s="91"/>
      <c r="DX13" s="91"/>
      <c r="DY13" s="91"/>
      <c r="DZ13" s="91"/>
      <c r="EA13" s="91"/>
      <c r="EB13" s="91"/>
      <c r="EC13" s="91"/>
      <c r="ED13" s="91"/>
      <c r="EE13" s="91"/>
      <c r="EF13" s="91"/>
      <c r="EG13" s="91"/>
      <c r="EH13" s="91"/>
      <c r="EI13" s="91"/>
      <c r="EJ13" s="91"/>
      <c r="EK13" s="91"/>
      <c r="EL13" s="91"/>
      <c r="EM13" s="91"/>
      <c r="EN13" s="91"/>
      <c r="EO13" s="91"/>
      <c r="EP13" s="91"/>
      <c r="EQ13" s="91"/>
      <c r="ER13" s="91"/>
      <c r="ES13" s="91"/>
      <c r="ET13" s="91"/>
      <c r="EU13" s="91"/>
      <c r="EV13" s="91"/>
      <c r="EW13" s="91"/>
      <c r="EX13" s="91"/>
      <c r="EY13" s="91"/>
      <c r="EZ13" s="91"/>
      <c r="FA13" s="91"/>
      <c r="FB13" s="91"/>
      <c r="FC13" s="91"/>
      <c r="FD13" s="91"/>
      <c r="FE13" s="91"/>
      <c r="FF13" s="91"/>
      <c r="FG13" s="91"/>
      <c r="FH13" s="91"/>
      <c r="FI13" s="91"/>
      <c r="FJ13" s="91"/>
      <c r="FK13" s="91"/>
      <c r="FL13" s="91"/>
      <c r="FM13" s="91"/>
      <c r="FN13" s="91"/>
      <c r="FO13" s="91"/>
      <c r="FP13" s="91"/>
      <c r="FQ13" s="91"/>
      <c r="FR13" s="91"/>
      <c r="FS13" s="91"/>
      <c r="FT13" s="91"/>
      <c r="FU13" s="91"/>
      <c r="FV13" s="91"/>
      <c r="FW13" s="91"/>
      <c r="FX13" s="91"/>
      <c r="FY13" s="91"/>
      <c r="FZ13" s="91"/>
      <c r="GA13" s="91"/>
      <c r="GB13" s="91"/>
      <c r="GC13" s="91"/>
      <c r="GD13" s="91"/>
      <c r="GE13" s="91"/>
      <c r="GF13" s="91"/>
      <c r="GG13" s="91"/>
      <c r="GH13" s="91"/>
      <c r="GI13" s="91"/>
      <c r="GJ13" s="91"/>
      <c r="GK13" s="91"/>
      <c r="GL13" s="91"/>
      <c r="GM13" s="91"/>
      <c r="GN13" s="91"/>
      <c r="GO13" s="91"/>
      <c r="GP13" s="91"/>
      <c r="GQ13" s="91"/>
      <c r="GR13" s="91"/>
      <c r="GS13" s="91"/>
      <c r="GT13" s="91"/>
      <c r="GU13" s="91"/>
      <c r="GV13" s="91"/>
      <c r="GW13" s="91"/>
      <c r="GX13" s="91"/>
      <c r="GY13" s="91"/>
      <c r="GZ13" s="91"/>
      <c r="HA13" s="91"/>
      <c r="HB13" s="91"/>
      <c r="HC13" s="91"/>
      <c r="HD13" s="91"/>
      <c r="HE13" s="91"/>
      <c r="HF13" s="91"/>
      <c r="HG13" s="91"/>
      <c r="HH13" s="91"/>
      <c r="HI13" s="91"/>
      <c r="HJ13" s="91"/>
      <c r="HK13" s="91"/>
      <c r="HL13" s="91"/>
      <c r="HM13" s="91"/>
      <c r="HN13" s="91"/>
      <c r="HO13" s="91"/>
      <c r="HP13" s="91"/>
      <c r="HQ13" s="91"/>
      <c r="HR13" s="91"/>
      <c r="HS13" s="91"/>
      <c r="HT13" s="91"/>
      <c r="HU13" s="91"/>
      <c r="HV13" s="91"/>
      <c r="HW13" s="91"/>
      <c r="HX13" s="91"/>
      <c r="HY13" s="91"/>
      <c r="HZ13" s="91"/>
      <c r="IA13" s="91"/>
      <c r="IB13" s="91"/>
      <c r="IC13" s="91"/>
      <c r="ID13" s="91"/>
      <c r="IE13" s="91"/>
      <c r="IF13" s="91"/>
      <c r="IG13" s="91"/>
      <c r="IH13" s="91"/>
      <c r="II13" s="91"/>
      <c r="IJ13" s="91"/>
      <c r="IK13" s="91"/>
      <c r="IL13" s="91"/>
      <c r="IM13" s="91"/>
      <c r="IN13" s="91"/>
      <c r="IO13" s="91"/>
      <c r="IP13" s="91"/>
      <c r="IQ13" s="91"/>
      <c r="IR13" s="91"/>
      <c r="IS13" s="91"/>
      <c r="IT13" s="91"/>
      <c r="IU13" s="91"/>
      <c r="IV13" s="91"/>
    </row>
    <row r="14" spans="1:256" s="92" customFormat="1">
      <c r="A14" s="91"/>
      <c r="B14" s="262"/>
      <c r="C14" s="263"/>
      <c r="D14" s="263"/>
      <c r="E14" s="274"/>
      <c r="F14" s="279"/>
      <c r="G14" s="274"/>
      <c r="H14" s="279"/>
      <c r="I14" s="274"/>
      <c r="J14" s="279"/>
      <c r="K14" s="271"/>
      <c r="L14" s="271"/>
      <c r="M14" s="271"/>
      <c r="N14" s="271"/>
      <c r="O14" s="271"/>
      <c r="P14" s="271"/>
      <c r="Q14" s="272"/>
      <c r="R14" s="273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  <c r="ER14" s="91"/>
      <c r="ES14" s="91"/>
      <c r="ET14" s="91"/>
      <c r="EU14" s="91"/>
      <c r="EV14" s="91"/>
      <c r="EW14" s="91"/>
      <c r="EX14" s="91"/>
      <c r="EY14" s="91"/>
      <c r="EZ14" s="91"/>
      <c r="FA14" s="91"/>
      <c r="FB14" s="91"/>
      <c r="FC14" s="91"/>
      <c r="FD14" s="91"/>
      <c r="FE14" s="91"/>
      <c r="FF14" s="91"/>
      <c r="FG14" s="91"/>
      <c r="FH14" s="91"/>
      <c r="FI14" s="91"/>
      <c r="FJ14" s="91"/>
      <c r="FK14" s="91"/>
      <c r="FL14" s="91"/>
      <c r="FM14" s="91"/>
      <c r="FN14" s="91"/>
      <c r="FO14" s="91"/>
      <c r="FP14" s="91"/>
      <c r="FQ14" s="91"/>
      <c r="FR14" s="91"/>
      <c r="FS14" s="91"/>
      <c r="FT14" s="91"/>
      <c r="FU14" s="91"/>
      <c r="FV14" s="91"/>
      <c r="FW14" s="91"/>
      <c r="FX14" s="91"/>
      <c r="FY14" s="91"/>
      <c r="FZ14" s="91"/>
      <c r="GA14" s="91"/>
      <c r="GB14" s="91"/>
      <c r="GC14" s="91"/>
      <c r="GD14" s="91"/>
      <c r="GE14" s="91"/>
      <c r="GF14" s="91"/>
      <c r="GG14" s="91"/>
      <c r="GH14" s="91"/>
      <c r="GI14" s="91"/>
      <c r="GJ14" s="91"/>
      <c r="GK14" s="91"/>
      <c r="GL14" s="91"/>
      <c r="GM14" s="91"/>
      <c r="GN14" s="91"/>
      <c r="GO14" s="91"/>
      <c r="GP14" s="91"/>
      <c r="GQ14" s="91"/>
      <c r="GR14" s="91"/>
      <c r="GS14" s="91"/>
      <c r="GT14" s="91"/>
      <c r="GU14" s="91"/>
      <c r="GV14" s="91"/>
      <c r="GW14" s="91"/>
      <c r="GX14" s="91"/>
      <c r="GY14" s="91"/>
      <c r="GZ14" s="91"/>
      <c r="HA14" s="91"/>
      <c r="HB14" s="91"/>
      <c r="HC14" s="91"/>
      <c r="HD14" s="91"/>
      <c r="HE14" s="91"/>
      <c r="HF14" s="91"/>
      <c r="HG14" s="91"/>
      <c r="HH14" s="91"/>
      <c r="HI14" s="91"/>
      <c r="HJ14" s="91"/>
      <c r="HK14" s="91"/>
      <c r="HL14" s="91"/>
      <c r="HM14" s="91"/>
      <c r="HN14" s="91"/>
      <c r="HO14" s="91"/>
      <c r="HP14" s="91"/>
      <c r="HQ14" s="91"/>
      <c r="HR14" s="91"/>
      <c r="HS14" s="91"/>
      <c r="HT14" s="91"/>
      <c r="HU14" s="91"/>
      <c r="HV14" s="91"/>
      <c r="HW14" s="91"/>
      <c r="HX14" s="91"/>
      <c r="HY14" s="91"/>
      <c r="HZ14" s="91"/>
      <c r="IA14" s="91"/>
      <c r="IB14" s="91"/>
      <c r="IC14" s="91"/>
      <c r="ID14" s="91"/>
      <c r="IE14" s="91"/>
      <c r="IF14" s="91"/>
      <c r="IG14" s="91"/>
      <c r="IH14" s="91"/>
      <c r="II14" s="91"/>
      <c r="IJ14" s="91"/>
      <c r="IK14" s="91"/>
      <c r="IL14" s="91"/>
      <c r="IM14" s="91"/>
      <c r="IN14" s="91"/>
      <c r="IO14" s="91"/>
      <c r="IP14" s="91"/>
      <c r="IQ14" s="91"/>
      <c r="IR14" s="91"/>
      <c r="IS14" s="91"/>
      <c r="IT14" s="91"/>
      <c r="IU14" s="91"/>
      <c r="IV14" s="91"/>
    </row>
    <row r="15" spans="1:256" s="92" customFormat="1">
      <c r="A15" s="91"/>
      <c r="B15" s="262"/>
      <c r="C15" s="263"/>
      <c r="D15" s="263"/>
      <c r="E15" s="274"/>
      <c r="F15" s="279"/>
      <c r="G15" s="274"/>
      <c r="H15" s="279"/>
      <c r="I15" s="274"/>
      <c r="J15" s="279"/>
      <c r="K15" s="271"/>
      <c r="L15" s="271"/>
      <c r="M15" s="271"/>
      <c r="N15" s="271"/>
      <c r="O15" s="271"/>
      <c r="P15" s="271"/>
      <c r="Q15" s="272"/>
      <c r="R15" s="273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  <c r="BF15" s="91"/>
      <c r="BG15" s="91"/>
      <c r="BH15" s="91"/>
      <c r="BI15" s="91"/>
      <c r="BJ15" s="91"/>
      <c r="BK15" s="91"/>
      <c r="BL15" s="91"/>
      <c r="BM15" s="91"/>
      <c r="BN15" s="91"/>
      <c r="BO15" s="91"/>
      <c r="BP15" s="91"/>
      <c r="BQ15" s="91"/>
      <c r="BR15" s="91"/>
      <c r="BS15" s="91"/>
      <c r="BT15" s="91"/>
      <c r="BU15" s="91"/>
      <c r="BV15" s="91"/>
      <c r="BW15" s="91"/>
      <c r="BX15" s="91"/>
      <c r="BY15" s="91"/>
      <c r="BZ15" s="91"/>
      <c r="CA15" s="91"/>
      <c r="CB15" s="91"/>
      <c r="CC15" s="91"/>
      <c r="CD15" s="91"/>
      <c r="CE15" s="91"/>
      <c r="CF15" s="91"/>
      <c r="CG15" s="91"/>
      <c r="CH15" s="91"/>
      <c r="CI15" s="91"/>
      <c r="CJ15" s="91"/>
      <c r="CK15" s="91"/>
      <c r="CL15" s="91"/>
      <c r="CM15" s="91"/>
      <c r="CN15" s="91"/>
      <c r="CO15" s="91"/>
      <c r="CP15" s="91"/>
      <c r="CQ15" s="91"/>
      <c r="CR15" s="91"/>
      <c r="CS15" s="91"/>
      <c r="CT15" s="91"/>
      <c r="CU15" s="91"/>
      <c r="CV15" s="91"/>
      <c r="CW15" s="91"/>
      <c r="CX15" s="91"/>
      <c r="CY15" s="91"/>
      <c r="CZ15" s="91"/>
      <c r="DA15" s="91"/>
      <c r="DB15" s="91"/>
      <c r="DC15" s="91"/>
      <c r="DD15" s="91"/>
      <c r="DE15" s="91"/>
      <c r="DF15" s="91"/>
      <c r="DG15" s="91"/>
      <c r="DH15" s="91"/>
      <c r="DI15" s="91"/>
      <c r="DJ15" s="91"/>
      <c r="DK15" s="91"/>
      <c r="DL15" s="91"/>
      <c r="DM15" s="91"/>
      <c r="DN15" s="91"/>
      <c r="DO15" s="91"/>
      <c r="DP15" s="91"/>
      <c r="DQ15" s="91"/>
      <c r="DR15" s="91"/>
      <c r="DS15" s="91"/>
      <c r="DT15" s="91"/>
      <c r="DU15" s="91"/>
      <c r="DV15" s="91"/>
      <c r="DW15" s="91"/>
      <c r="DX15" s="91"/>
      <c r="DY15" s="91"/>
      <c r="DZ15" s="91"/>
      <c r="EA15" s="91"/>
      <c r="EB15" s="91"/>
      <c r="EC15" s="91"/>
      <c r="ED15" s="91"/>
      <c r="EE15" s="91"/>
      <c r="EF15" s="91"/>
      <c r="EG15" s="91"/>
      <c r="EH15" s="91"/>
      <c r="EI15" s="91"/>
      <c r="EJ15" s="91"/>
      <c r="EK15" s="91"/>
      <c r="EL15" s="91"/>
      <c r="EM15" s="91"/>
      <c r="EN15" s="91"/>
      <c r="EO15" s="91"/>
      <c r="EP15" s="91"/>
      <c r="EQ15" s="91"/>
      <c r="ER15" s="91"/>
      <c r="ES15" s="91"/>
      <c r="ET15" s="91"/>
      <c r="EU15" s="91"/>
      <c r="EV15" s="91"/>
      <c r="EW15" s="91"/>
      <c r="EX15" s="91"/>
      <c r="EY15" s="91"/>
      <c r="EZ15" s="91"/>
      <c r="FA15" s="91"/>
      <c r="FB15" s="91"/>
      <c r="FC15" s="91"/>
      <c r="FD15" s="91"/>
      <c r="FE15" s="91"/>
      <c r="FF15" s="91"/>
      <c r="FG15" s="91"/>
      <c r="FH15" s="91"/>
      <c r="FI15" s="91"/>
      <c r="FJ15" s="91"/>
      <c r="FK15" s="91"/>
      <c r="FL15" s="91"/>
      <c r="FM15" s="91"/>
      <c r="FN15" s="91"/>
      <c r="FO15" s="91"/>
      <c r="FP15" s="91"/>
      <c r="FQ15" s="91"/>
      <c r="FR15" s="91"/>
      <c r="FS15" s="91"/>
      <c r="FT15" s="91"/>
      <c r="FU15" s="91"/>
      <c r="FV15" s="91"/>
      <c r="FW15" s="91"/>
      <c r="FX15" s="91"/>
      <c r="FY15" s="91"/>
      <c r="FZ15" s="91"/>
      <c r="GA15" s="91"/>
      <c r="GB15" s="91"/>
      <c r="GC15" s="91"/>
      <c r="GD15" s="91"/>
      <c r="GE15" s="91"/>
      <c r="GF15" s="91"/>
      <c r="GG15" s="91"/>
      <c r="GH15" s="91"/>
      <c r="GI15" s="91"/>
      <c r="GJ15" s="91"/>
      <c r="GK15" s="91"/>
      <c r="GL15" s="91"/>
      <c r="GM15" s="91"/>
      <c r="GN15" s="91"/>
      <c r="GO15" s="91"/>
      <c r="GP15" s="91"/>
      <c r="GQ15" s="91"/>
      <c r="GR15" s="91"/>
      <c r="GS15" s="91"/>
      <c r="GT15" s="91"/>
      <c r="GU15" s="91"/>
      <c r="GV15" s="91"/>
      <c r="GW15" s="91"/>
      <c r="GX15" s="91"/>
      <c r="GY15" s="91"/>
      <c r="GZ15" s="91"/>
      <c r="HA15" s="91"/>
      <c r="HB15" s="91"/>
      <c r="HC15" s="91"/>
      <c r="HD15" s="91"/>
      <c r="HE15" s="91"/>
      <c r="HF15" s="91"/>
      <c r="HG15" s="91"/>
      <c r="HH15" s="91"/>
      <c r="HI15" s="91"/>
      <c r="HJ15" s="91"/>
      <c r="HK15" s="91"/>
      <c r="HL15" s="91"/>
      <c r="HM15" s="91"/>
      <c r="HN15" s="91"/>
      <c r="HO15" s="91"/>
      <c r="HP15" s="91"/>
      <c r="HQ15" s="91"/>
      <c r="HR15" s="91"/>
      <c r="HS15" s="91"/>
      <c r="HT15" s="91"/>
      <c r="HU15" s="91"/>
      <c r="HV15" s="91"/>
      <c r="HW15" s="91"/>
      <c r="HX15" s="91"/>
      <c r="HY15" s="91"/>
      <c r="HZ15" s="91"/>
      <c r="IA15" s="91"/>
      <c r="IB15" s="91"/>
      <c r="IC15" s="91"/>
      <c r="ID15" s="91"/>
      <c r="IE15" s="91"/>
      <c r="IF15" s="91"/>
      <c r="IG15" s="91"/>
      <c r="IH15" s="91"/>
      <c r="II15" s="91"/>
      <c r="IJ15" s="91"/>
      <c r="IK15" s="91"/>
      <c r="IL15" s="91"/>
      <c r="IM15" s="91"/>
      <c r="IN15" s="91"/>
      <c r="IO15" s="91"/>
      <c r="IP15" s="91"/>
      <c r="IQ15" s="91"/>
      <c r="IR15" s="91"/>
      <c r="IS15" s="91"/>
      <c r="IT15" s="91"/>
      <c r="IU15" s="91"/>
      <c r="IV15" s="91"/>
    </row>
    <row r="16" spans="1:256" s="92" customFormat="1">
      <c r="A16" s="91"/>
      <c r="B16" s="262"/>
      <c r="C16" s="280" t="s">
        <v>223</v>
      </c>
      <c r="D16" s="281"/>
      <c r="E16" s="265"/>
      <c r="F16" s="277"/>
      <c r="G16" s="277"/>
      <c r="H16" s="277"/>
      <c r="I16" s="277"/>
      <c r="J16" s="278"/>
      <c r="K16" s="271"/>
      <c r="L16" s="271"/>
      <c r="M16" s="271"/>
      <c r="N16" s="271"/>
      <c r="O16" s="271"/>
      <c r="P16" s="271"/>
      <c r="Q16" s="272"/>
      <c r="R16" s="273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  <c r="BF16" s="91"/>
      <c r="BG16" s="91"/>
      <c r="BH16" s="91"/>
      <c r="BI16" s="91"/>
      <c r="BJ16" s="91"/>
      <c r="BK16" s="91"/>
      <c r="BL16" s="91"/>
      <c r="BM16" s="91"/>
      <c r="BN16" s="91"/>
      <c r="BO16" s="91"/>
      <c r="BP16" s="91"/>
      <c r="BQ16" s="91"/>
      <c r="BR16" s="91"/>
      <c r="BS16" s="91"/>
      <c r="BT16" s="91"/>
      <c r="BU16" s="91"/>
      <c r="BV16" s="91"/>
      <c r="BW16" s="91"/>
      <c r="BX16" s="91"/>
      <c r="BY16" s="91"/>
      <c r="BZ16" s="91"/>
      <c r="CA16" s="91"/>
      <c r="CB16" s="91"/>
      <c r="CC16" s="91"/>
      <c r="CD16" s="91"/>
      <c r="CE16" s="91"/>
      <c r="CF16" s="91"/>
      <c r="CG16" s="91"/>
      <c r="CH16" s="91"/>
      <c r="CI16" s="91"/>
      <c r="CJ16" s="91"/>
      <c r="CK16" s="91"/>
      <c r="CL16" s="91"/>
      <c r="CM16" s="91"/>
      <c r="CN16" s="91"/>
      <c r="CO16" s="91"/>
      <c r="CP16" s="91"/>
      <c r="CQ16" s="91"/>
      <c r="CR16" s="91"/>
      <c r="CS16" s="91"/>
      <c r="CT16" s="91"/>
      <c r="CU16" s="91"/>
      <c r="CV16" s="91"/>
      <c r="CW16" s="91"/>
      <c r="CX16" s="91"/>
      <c r="CY16" s="91"/>
      <c r="CZ16" s="91"/>
      <c r="DA16" s="91"/>
      <c r="DB16" s="91"/>
      <c r="DC16" s="91"/>
      <c r="DD16" s="91"/>
      <c r="DE16" s="91"/>
      <c r="DF16" s="91"/>
      <c r="DG16" s="91"/>
      <c r="DH16" s="91"/>
      <c r="DI16" s="91"/>
      <c r="DJ16" s="91"/>
      <c r="DK16" s="91"/>
      <c r="DL16" s="91"/>
      <c r="DM16" s="91"/>
      <c r="DN16" s="91"/>
      <c r="DO16" s="91"/>
      <c r="DP16" s="91"/>
      <c r="DQ16" s="91"/>
      <c r="DR16" s="91"/>
      <c r="DS16" s="91"/>
      <c r="DT16" s="91"/>
      <c r="DU16" s="91"/>
      <c r="DV16" s="91"/>
      <c r="DW16" s="91"/>
      <c r="DX16" s="91"/>
      <c r="DY16" s="91"/>
      <c r="DZ16" s="91"/>
      <c r="EA16" s="91"/>
      <c r="EB16" s="91"/>
      <c r="EC16" s="91"/>
      <c r="ED16" s="91"/>
      <c r="EE16" s="91"/>
      <c r="EF16" s="91"/>
      <c r="EG16" s="91"/>
      <c r="EH16" s="91"/>
      <c r="EI16" s="91"/>
      <c r="EJ16" s="91"/>
      <c r="EK16" s="91"/>
      <c r="EL16" s="91"/>
      <c r="EM16" s="91"/>
      <c r="EN16" s="91"/>
      <c r="EO16" s="91"/>
      <c r="EP16" s="91"/>
      <c r="EQ16" s="91"/>
      <c r="ER16" s="91"/>
      <c r="ES16" s="91"/>
      <c r="ET16" s="91"/>
      <c r="EU16" s="91"/>
      <c r="EV16" s="91"/>
      <c r="EW16" s="91"/>
      <c r="EX16" s="91"/>
      <c r="EY16" s="91"/>
      <c r="EZ16" s="91"/>
      <c r="FA16" s="91"/>
      <c r="FB16" s="91"/>
      <c r="FC16" s="91"/>
      <c r="FD16" s="91"/>
      <c r="FE16" s="91"/>
      <c r="FF16" s="91"/>
      <c r="FG16" s="91"/>
      <c r="FH16" s="91"/>
      <c r="FI16" s="91"/>
      <c r="FJ16" s="91"/>
      <c r="FK16" s="91"/>
      <c r="FL16" s="91"/>
      <c r="FM16" s="91"/>
      <c r="FN16" s="91"/>
      <c r="FO16" s="91"/>
      <c r="FP16" s="91"/>
      <c r="FQ16" s="91"/>
      <c r="FR16" s="91"/>
      <c r="FS16" s="91"/>
      <c r="FT16" s="91"/>
      <c r="FU16" s="91"/>
      <c r="FV16" s="91"/>
      <c r="FW16" s="91"/>
      <c r="FX16" s="91"/>
      <c r="FY16" s="91"/>
      <c r="FZ16" s="91"/>
      <c r="GA16" s="91"/>
      <c r="GB16" s="91"/>
      <c r="GC16" s="91"/>
      <c r="GD16" s="91"/>
      <c r="GE16" s="91"/>
      <c r="GF16" s="91"/>
      <c r="GG16" s="91"/>
      <c r="GH16" s="91"/>
      <c r="GI16" s="91"/>
      <c r="GJ16" s="91"/>
      <c r="GK16" s="91"/>
      <c r="GL16" s="91"/>
      <c r="GM16" s="91"/>
      <c r="GN16" s="91"/>
      <c r="GO16" s="91"/>
      <c r="GP16" s="91"/>
      <c r="GQ16" s="91"/>
      <c r="GR16" s="91"/>
      <c r="GS16" s="91"/>
      <c r="GT16" s="91"/>
      <c r="GU16" s="91"/>
      <c r="GV16" s="91"/>
      <c r="GW16" s="91"/>
      <c r="GX16" s="91"/>
      <c r="GY16" s="91"/>
      <c r="GZ16" s="91"/>
      <c r="HA16" s="91"/>
      <c r="HB16" s="91"/>
      <c r="HC16" s="91"/>
      <c r="HD16" s="91"/>
      <c r="HE16" s="91"/>
      <c r="HF16" s="91"/>
      <c r="HG16" s="91"/>
      <c r="HH16" s="91"/>
      <c r="HI16" s="91"/>
      <c r="HJ16" s="91"/>
      <c r="HK16" s="91"/>
      <c r="HL16" s="91"/>
      <c r="HM16" s="91"/>
      <c r="HN16" s="91"/>
      <c r="HO16" s="91"/>
      <c r="HP16" s="91"/>
      <c r="HQ16" s="91"/>
      <c r="HR16" s="91"/>
      <c r="HS16" s="91"/>
      <c r="HT16" s="91"/>
      <c r="HU16" s="91"/>
      <c r="HV16" s="91"/>
      <c r="HW16" s="91"/>
      <c r="HX16" s="91"/>
      <c r="HY16" s="91"/>
      <c r="HZ16" s="91"/>
      <c r="IA16" s="91"/>
      <c r="IB16" s="91"/>
      <c r="IC16" s="91"/>
      <c r="ID16" s="91"/>
      <c r="IE16" s="91"/>
      <c r="IF16" s="91"/>
      <c r="IG16" s="91"/>
      <c r="IH16" s="91"/>
      <c r="II16" s="91"/>
      <c r="IJ16" s="91"/>
      <c r="IK16" s="91"/>
      <c r="IL16" s="91"/>
      <c r="IM16" s="91"/>
      <c r="IN16" s="91"/>
      <c r="IO16" s="91"/>
      <c r="IP16" s="91"/>
      <c r="IQ16" s="91"/>
      <c r="IR16" s="91"/>
      <c r="IS16" s="91"/>
      <c r="IT16" s="91"/>
      <c r="IU16" s="91"/>
      <c r="IV16" s="91"/>
    </row>
    <row r="17" spans="1:256" s="92" customFormat="1">
      <c r="A17" s="91"/>
      <c r="B17" s="262"/>
      <c r="C17" s="263" t="s">
        <v>124</v>
      </c>
      <c r="D17" s="263"/>
      <c r="E17" s="265" t="s">
        <v>125</v>
      </c>
      <c r="F17" s="277"/>
      <c r="G17" s="274" t="s">
        <v>216</v>
      </c>
      <c r="H17" s="279"/>
      <c r="I17" s="265"/>
      <c r="J17" s="277"/>
      <c r="K17" s="271"/>
      <c r="L17" s="271"/>
      <c r="M17" s="271"/>
      <c r="N17" s="271"/>
      <c r="O17" s="271"/>
      <c r="P17" s="271"/>
      <c r="Q17" s="272"/>
      <c r="R17" s="273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91"/>
      <c r="BC17" s="91"/>
      <c r="BD17" s="91"/>
      <c r="BE17" s="91"/>
      <c r="BF17" s="91"/>
      <c r="BG17" s="91"/>
      <c r="BH17" s="91"/>
      <c r="BI17" s="91"/>
      <c r="BJ17" s="91"/>
      <c r="BK17" s="91"/>
      <c r="BL17" s="91"/>
      <c r="BM17" s="91"/>
      <c r="BN17" s="91"/>
      <c r="BO17" s="91"/>
      <c r="BP17" s="91"/>
      <c r="BQ17" s="91"/>
      <c r="BR17" s="91"/>
      <c r="BS17" s="91"/>
      <c r="BT17" s="91"/>
      <c r="BU17" s="91"/>
      <c r="BV17" s="91"/>
      <c r="BW17" s="91"/>
      <c r="BX17" s="91"/>
      <c r="BY17" s="91"/>
      <c r="BZ17" s="91"/>
      <c r="CA17" s="91"/>
      <c r="CB17" s="91"/>
      <c r="CC17" s="91"/>
      <c r="CD17" s="91"/>
      <c r="CE17" s="91"/>
      <c r="CF17" s="91"/>
      <c r="CG17" s="91"/>
      <c r="CH17" s="91"/>
      <c r="CI17" s="91"/>
      <c r="CJ17" s="91"/>
      <c r="CK17" s="91"/>
      <c r="CL17" s="91"/>
      <c r="CM17" s="91"/>
      <c r="CN17" s="91"/>
      <c r="CO17" s="91"/>
      <c r="CP17" s="91"/>
      <c r="CQ17" s="91"/>
      <c r="CR17" s="91"/>
      <c r="CS17" s="91"/>
      <c r="CT17" s="91"/>
      <c r="CU17" s="91"/>
      <c r="CV17" s="91"/>
      <c r="CW17" s="91"/>
      <c r="CX17" s="91"/>
      <c r="CY17" s="91"/>
      <c r="CZ17" s="91"/>
      <c r="DA17" s="91"/>
      <c r="DB17" s="91"/>
      <c r="DC17" s="91"/>
      <c r="DD17" s="91"/>
      <c r="DE17" s="91"/>
      <c r="DF17" s="91"/>
      <c r="DG17" s="91"/>
      <c r="DH17" s="91"/>
      <c r="DI17" s="91"/>
      <c r="DJ17" s="91"/>
      <c r="DK17" s="91"/>
      <c r="DL17" s="91"/>
      <c r="DM17" s="91"/>
      <c r="DN17" s="91"/>
      <c r="DO17" s="91"/>
      <c r="DP17" s="91"/>
      <c r="DQ17" s="91"/>
      <c r="DR17" s="91"/>
      <c r="DS17" s="91"/>
      <c r="DT17" s="91"/>
      <c r="DU17" s="91"/>
      <c r="DV17" s="91"/>
      <c r="DW17" s="91"/>
      <c r="DX17" s="91"/>
      <c r="DY17" s="91"/>
      <c r="DZ17" s="91"/>
      <c r="EA17" s="91"/>
      <c r="EB17" s="91"/>
      <c r="EC17" s="91"/>
      <c r="ED17" s="91"/>
      <c r="EE17" s="91"/>
      <c r="EF17" s="91"/>
      <c r="EG17" s="91"/>
      <c r="EH17" s="91"/>
      <c r="EI17" s="91"/>
      <c r="EJ17" s="91"/>
      <c r="EK17" s="91"/>
      <c r="EL17" s="91"/>
      <c r="EM17" s="91"/>
      <c r="EN17" s="91"/>
      <c r="EO17" s="91"/>
      <c r="EP17" s="91"/>
      <c r="EQ17" s="91"/>
      <c r="ER17" s="91"/>
      <c r="ES17" s="91"/>
      <c r="ET17" s="91"/>
      <c r="EU17" s="91"/>
      <c r="EV17" s="91"/>
      <c r="EW17" s="91"/>
      <c r="EX17" s="91"/>
      <c r="EY17" s="91"/>
      <c r="EZ17" s="91"/>
      <c r="FA17" s="91"/>
      <c r="FB17" s="91"/>
      <c r="FC17" s="91"/>
      <c r="FD17" s="91"/>
      <c r="FE17" s="91"/>
      <c r="FF17" s="91"/>
      <c r="FG17" s="91"/>
      <c r="FH17" s="91"/>
      <c r="FI17" s="91"/>
      <c r="FJ17" s="91"/>
      <c r="FK17" s="91"/>
      <c r="FL17" s="91"/>
      <c r="FM17" s="91"/>
      <c r="FN17" s="91"/>
      <c r="FO17" s="91"/>
      <c r="FP17" s="91"/>
      <c r="FQ17" s="91"/>
      <c r="FR17" s="91"/>
      <c r="FS17" s="91"/>
      <c r="FT17" s="91"/>
      <c r="FU17" s="91"/>
      <c r="FV17" s="91"/>
      <c r="FW17" s="91"/>
      <c r="FX17" s="91"/>
      <c r="FY17" s="91"/>
      <c r="FZ17" s="91"/>
      <c r="GA17" s="91"/>
      <c r="GB17" s="91"/>
      <c r="GC17" s="91"/>
      <c r="GD17" s="91"/>
      <c r="GE17" s="91"/>
      <c r="GF17" s="91"/>
      <c r="GG17" s="91"/>
      <c r="GH17" s="91"/>
      <c r="GI17" s="91"/>
      <c r="GJ17" s="91"/>
      <c r="GK17" s="91"/>
      <c r="GL17" s="91"/>
      <c r="GM17" s="91"/>
      <c r="GN17" s="91"/>
      <c r="GO17" s="91"/>
      <c r="GP17" s="91"/>
      <c r="GQ17" s="91"/>
      <c r="GR17" s="91"/>
      <c r="GS17" s="91"/>
      <c r="GT17" s="91"/>
      <c r="GU17" s="91"/>
      <c r="GV17" s="91"/>
      <c r="GW17" s="91"/>
      <c r="GX17" s="91"/>
      <c r="GY17" s="91"/>
      <c r="GZ17" s="91"/>
      <c r="HA17" s="91"/>
      <c r="HB17" s="91"/>
      <c r="HC17" s="91"/>
      <c r="HD17" s="91"/>
      <c r="HE17" s="91"/>
      <c r="HF17" s="91"/>
      <c r="HG17" s="91"/>
      <c r="HH17" s="91"/>
      <c r="HI17" s="91"/>
      <c r="HJ17" s="91"/>
      <c r="HK17" s="91"/>
      <c r="HL17" s="91"/>
      <c r="HM17" s="91"/>
      <c r="HN17" s="91"/>
      <c r="HO17" s="91"/>
      <c r="HP17" s="91"/>
      <c r="HQ17" s="91"/>
      <c r="HR17" s="91"/>
      <c r="HS17" s="91"/>
      <c r="HT17" s="91"/>
      <c r="HU17" s="91"/>
      <c r="HV17" s="91"/>
      <c r="HW17" s="91"/>
      <c r="HX17" s="91"/>
      <c r="HY17" s="91"/>
      <c r="HZ17" s="91"/>
      <c r="IA17" s="91"/>
      <c r="IB17" s="91"/>
      <c r="IC17" s="91"/>
      <c r="ID17" s="91"/>
      <c r="IE17" s="91"/>
      <c r="IF17" s="91"/>
      <c r="IG17" s="91"/>
      <c r="IH17" s="91"/>
      <c r="II17" s="91"/>
      <c r="IJ17" s="91"/>
      <c r="IK17" s="91"/>
      <c r="IL17" s="91"/>
      <c r="IM17" s="91"/>
      <c r="IN17" s="91"/>
      <c r="IO17" s="91"/>
      <c r="IP17" s="91"/>
      <c r="IQ17" s="91"/>
      <c r="IR17" s="91"/>
      <c r="IS17" s="91"/>
      <c r="IT17" s="91"/>
      <c r="IU17" s="91"/>
      <c r="IV17" s="91"/>
    </row>
    <row r="18" spans="1:256" s="92" customFormat="1" ht="25.5" customHeight="1">
      <c r="A18" s="91"/>
      <c r="B18" s="262"/>
      <c r="C18" s="263" t="s">
        <v>118</v>
      </c>
      <c r="D18" s="263"/>
      <c r="E18" s="265" t="s">
        <v>119</v>
      </c>
      <c r="F18" s="277"/>
      <c r="G18" s="349" t="s">
        <v>217</v>
      </c>
      <c r="H18" s="349"/>
      <c r="I18" s="154"/>
      <c r="J18" s="155"/>
      <c r="K18" s="271"/>
      <c r="L18" s="271"/>
      <c r="M18" s="271"/>
      <c r="N18" s="271"/>
      <c r="O18" s="271"/>
      <c r="P18" s="271"/>
      <c r="Q18" s="272"/>
      <c r="R18" s="273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1"/>
      <c r="DC18" s="91"/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1"/>
      <c r="DU18" s="91"/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1"/>
      <c r="EO18" s="91"/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1"/>
      <c r="FF18" s="91"/>
      <c r="FG18" s="91"/>
      <c r="FH18" s="91"/>
      <c r="FI18" s="91"/>
      <c r="FJ18" s="91"/>
      <c r="FK18" s="91"/>
      <c r="FL18" s="91"/>
      <c r="FM18" s="91"/>
      <c r="FN18" s="91"/>
      <c r="FO18" s="91"/>
      <c r="FP18" s="91"/>
      <c r="FQ18" s="91"/>
      <c r="FR18" s="91"/>
      <c r="FS18" s="91"/>
      <c r="FT18" s="91"/>
      <c r="FU18" s="91"/>
      <c r="FV18" s="91"/>
      <c r="FW18" s="91"/>
      <c r="FX18" s="91"/>
      <c r="FY18" s="91"/>
      <c r="FZ18" s="91"/>
      <c r="GA18" s="91"/>
      <c r="GB18" s="91"/>
      <c r="GC18" s="91"/>
      <c r="GD18" s="91"/>
      <c r="GE18" s="91"/>
      <c r="GF18" s="91"/>
      <c r="GG18" s="91"/>
      <c r="GH18" s="91"/>
      <c r="GI18" s="91"/>
      <c r="GJ18" s="91"/>
      <c r="GK18" s="91"/>
      <c r="GL18" s="91"/>
      <c r="GM18" s="91"/>
      <c r="GN18" s="91"/>
      <c r="GO18" s="91"/>
      <c r="GP18" s="91"/>
      <c r="GQ18" s="91"/>
      <c r="GR18" s="91"/>
      <c r="GS18" s="91"/>
      <c r="GT18" s="91"/>
      <c r="GU18" s="91"/>
      <c r="GV18" s="91"/>
      <c r="GW18" s="91"/>
      <c r="GX18" s="91"/>
      <c r="GY18" s="91"/>
      <c r="GZ18" s="91"/>
      <c r="HA18" s="91"/>
      <c r="HB18" s="91"/>
      <c r="HC18" s="91"/>
      <c r="HD18" s="91"/>
      <c r="HE18" s="91"/>
      <c r="HF18" s="91"/>
      <c r="HG18" s="91"/>
      <c r="HH18" s="91"/>
      <c r="HI18" s="91"/>
      <c r="HJ18" s="91"/>
      <c r="HK18" s="91"/>
      <c r="HL18" s="91"/>
      <c r="HM18" s="91"/>
      <c r="HN18" s="91"/>
      <c r="HO18" s="91"/>
      <c r="HP18" s="91"/>
      <c r="HQ18" s="91"/>
      <c r="HR18" s="91"/>
      <c r="HS18" s="91"/>
      <c r="HT18" s="91"/>
      <c r="HU18" s="91"/>
      <c r="HV18" s="91"/>
      <c r="HW18" s="91"/>
      <c r="HX18" s="91"/>
      <c r="HY18" s="91"/>
      <c r="HZ18" s="91"/>
      <c r="IA18" s="91"/>
      <c r="IB18" s="91"/>
      <c r="IC18" s="91"/>
      <c r="ID18" s="91"/>
      <c r="IE18" s="91"/>
      <c r="IF18" s="91"/>
      <c r="IG18" s="91"/>
      <c r="IH18" s="91"/>
      <c r="II18" s="91"/>
      <c r="IJ18" s="91"/>
      <c r="IK18" s="91"/>
      <c r="IL18" s="91"/>
      <c r="IM18" s="91"/>
      <c r="IN18" s="91"/>
      <c r="IO18" s="91"/>
      <c r="IP18" s="91"/>
      <c r="IQ18" s="91"/>
      <c r="IR18" s="91"/>
      <c r="IS18" s="91"/>
      <c r="IT18" s="91"/>
      <c r="IU18" s="91"/>
      <c r="IV18" s="91"/>
    </row>
    <row r="19" spans="1:256" s="92" customFormat="1">
      <c r="A19" s="91"/>
      <c r="B19" s="262"/>
      <c r="C19" s="280" t="s">
        <v>120</v>
      </c>
      <c r="D19" s="281"/>
      <c r="E19" s="265" t="s">
        <v>121</v>
      </c>
      <c r="F19" s="278"/>
      <c r="G19" s="349" t="s">
        <v>218</v>
      </c>
      <c r="H19" s="349"/>
      <c r="I19" s="156"/>
      <c r="J19" s="157"/>
      <c r="K19" s="271"/>
      <c r="L19" s="271"/>
      <c r="M19" s="271"/>
      <c r="N19" s="271"/>
      <c r="O19" s="271"/>
      <c r="P19" s="271"/>
      <c r="Q19" s="272"/>
      <c r="R19" s="273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91"/>
      <c r="BC19" s="91"/>
      <c r="BD19" s="91"/>
      <c r="BE19" s="91"/>
      <c r="BF19" s="91"/>
      <c r="BG19" s="91"/>
      <c r="BH19" s="91"/>
      <c r="BI19" s="91"/>
      <c r="BJ19" s="91"/>
      <c r="BK19" s="91"/>
      <c r="BL19" s="91"/>
      <c r="BM19" s="91"/>
      <c r="BN19" s="91"/>
      <c r="BO19" s="91"/>
      <c r="BP19" s="91"/>
      <c r="BQ19" s="91"/>
      <c r="BR19" s="91"/>
      <c r="BS19" s="91"/>
      <c r="BT19" s="91"/>
      <c r="BU19" s="91"/>
      <c r="BV19" s="91"/>
      <c r="BW19" s="91"/>
      <c r="BX19" s="91"/>
      <c r="BY19" s="91"/>
      <c r="BZ19" s="91"/>
      <c r="CA19" s="91"/>
      <c r="CB19" s="91"/>
      <c r="CC19" s="91"/>
      <c r="CD19" s="91"/>
      <c r="CE19" s="91"/>
      <c r="CF19" s="91"/>
      <c r="CG19" s="91"/>
      <c r="CH19" s="91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1"/>
      <c r="DC19" s="91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1"/>
      <c r="DU19" s="91"/>
      <c r="DV19" s="91"/>
      <c r="DW19" s="91"/>
      <c r="DX19" s="91"/>
      <c r="DY19" s="91"/>
      <c r="DZ19" s="91"/>
      <c r="EA19" s="91"/>
      <c r="EB19" s="91"/>
      <c r="EC19" s="91"/>
      <c r="ED19" s="91"/>
      <c r="EE19" s="91"/>
      <c r="EF19" s="91"/>
      <c r="EG19" s="91"/>
      <c r="EH19" s="91"/>
      <c r="EI19" s="91"/>
      <c r="EJ19" s="91"/>
      <c r="EK19" s="91"/>
      <c r="EL19" s="91"/>
      <c r="EM19" s="91"/>
      <c r="EN19" s="91"/>
      <c r="EO19" s="91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1"/>
      <c r="FF19" s="91"/>
      <c r="FG19" s="91"/>
      <c r="FH19" s="91"/>
      <c r="FI19" s="91"/>
      <c r="FJ19" s="91"/>
      <c r="FK19" s="91"/>
      <c r="FL19" s="91"/>
      <c r="FM19" s="91"/>
      <c r="FN19" s="91"/>
      <c r="FO19" s="91"/>
      <c r="FP19" s="91"/>
      <c r="FQ19" s="91"/>
      <c r="FR19" s="91"/>
      <c r="FS19" s="91"/>
      <c r="FT19" s="91"/>
      <c r="FU19" s="91"/>
      <c r="FV19" s="91"/>
      <c r="FW19" s="91"/>
      <c r="FX19" s="91"/>
      <c r="FY19" s="91"/>
      <c r="FZ19" s="91"/>
      <c r="GA19" s="91"/>
      <c r="GB19" s="91"/>
      <c r="GC19" s="91"/>
      <c r="GD19" s="91"/>
      <c r="GE19" s="91"/>
      <c r="GF19" s="91"/>
      <c r="GG19" s="91"/>
      <c r="GH19" s="91"/>
      <c r="GI19" s="91"/>
      <c r="GJ19" s="91"/>
      <c r="GK19" s="91"/>
      <c r="GL19" s="91"/>
      <c r="GM19" s="91"/>
      <c r="GN19" s="91"/>
      <c r="GO19" s="91"/>
      <c r="GP19" s="91"/>
      <c r="GQ19" s="91"/>
      <c r="GR19" s="91"/>
      <c r="GS19" s="91"/>
      <c r="GT19" s="91"/>
      <c r="GU19" s="91"/>
      <c r="GV19" s="91"/>
      <c r="GW19" s="91"/>
      <c r="GX19" s="91"/>
      <c r="GY19" s="91"/>
      <c r="GZ19" s="91"/>
      <c r="HA19" s="91"/>
      <c r="HB19" s="91"/>
      <c r="HC19" s="91"/>
      <c r="HD19" s="91"/>
      <c r="HE19" s="91"/>
      <c r="HF19" s="91"/>
      <c r="HG19" s="91"/>
      <c r="HH19" s="91"/>
      <c r="HI19" s="91"/>
      <c r="HJ19" s="91"/>
      <c r="HK19" s="91"/>
      <c r="HL19" s="91"/>
      <c r="HM19" s="91"/>
      <c r="HN19" s="91"/>
      <c r="HO19" s="91"/>
      <c r="HP19" s="91"/>
      <c r="HQ19" s="91"/>
      <c r="HR19" s="91"/>
      <c r="HS19" s="91"/>
      <c r="HT19" s="91"/>
      <c r="HU19" s="91"/>
      <c r="HV19" s="91"/>
      <c r="HW19" s="91"/>
      <c r="HX19" s="91"/>
      <c r="HY19" s="91"/>
      <c r="HZ19" s="91"/>
      <c r="IA19" s="91"/>
      <c r="IB19" s="91"/>
      <c r="IC19" s="91"/>
      <c r="ID19" s="91"/>
      <c r="IE19" s="91"/>
      <c r="IF19" s="91"/>
      <c r="IG19" s="91"/>
      <c r="IH19" s="91"/>
      <c r="II19" s="91"/>
      <c r="IJ19" s="91"/>
      <c r="IK19" s="91"/>
      <c r="IL19" s="91"/>
      <c r="IM19" s="91"/>
      <c r="IN19" s="91"/>
      <c r="IO19" s="91"/>
      <c r="IP19" s="91"/>
      <c r="IQ19" s="91"/>
      <c r="IR19" s="91"/>
      <c r="IS19" s="91"/>
      <c r="IT19" s="91"/>
      <c r="IU19" s="91"/>
      <c r="IV19" s="91"/>
    </row>
    <row r="20" spans="1:256" s="92" customFormat="1">
      <c r="A20" s="91"/>
      <c r="B20" s="262"/>
      <c r="C20" s="280" t="s">
        <v>122</v>
      </c>
      <c r="D20" s="281"/>
      <c r="E20" s="265" t="s">
        <v>123</v>
      </c>
      <c r="F20" s="278"/>
      <c r="G20" s="349" t="s">
        <v>219</v>
      </c>
      <c r="H20" s="349"/>
      <c r="I20" s="156"/>
      <c r="J20" s="157"/>
      <c r="K20" s="271"/>
      <c r="L20" s="271"/>
      <c r="M20" s="271"/>
      <c r="N20" s="271"/>
      <c r="O20" s="271"/>
      <c r="P20" s="271"/>
      <c r="Q20" s="272"/>
      <c r="R20" s="273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  <c r="BF20" s="91"/>
      <c r="BG20" s="91"/>
      <c r="BH20" s="91"/>
      <c r="BI20" s="91"/>
      <c r="BJ20" s="91"/>
      <c r="BK20" s="91"/>
      <c r="BL20" s="91"/>
      <c r="BM20" s="91"/>
      <c r="BN20" s="91"/>
      <c r="BO20" s="91"/>
      <c r="BP20" s="91"/>
      <c r="BQ20" s="91"/>
      <c r="BR20" s="91"/>
      <c r="BS20" s="91"/>
      <c r="BT20" s="91"/>
      <c r="BU20" s="91"/>
      <c r="BV20" s="91"/>
      <c r="BW20" s="91"/>
      <c r="BX20" s="91"/>
      <c r="BY20" s="91"/>
      <c r="BZ20" s="91"/>
      <c r="CA20" s="91"/>
      <c r="CB20" s="91"/>
      <c r="CC20" s="91"/>
      <c r="CD20" s="91"/>
      <c r="CE20" s="91"/>
      <c r="CF20" s="91"/>
      <c r="CG20" s="91"/>
      <c r="CH20" s="91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1"/>
      <c r="DC20" s="91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1"/>
      <c r="DU20" s="91"/>
      <c r="DV20" s="91"/>
      <c r="DW20" s="91"/>
      <c r="DX20" s="91"/>
      <c r="DY20" s="91"/>
      <c r="DZ20" s="91"/>
      <c r="EA20" s="91"/>
      <c r="EB20" s="91"/>
      <c r="EC20" s="91"/>
      <c r="ED20" s="91"/>
      <c r="EE20" s="91"/>
      <c r="EF20" s="91"/>
      <c r="EG20" s="91"/>
      <c r="EH20" s="91"/>
      <c r="EI20" s="91"/>
      <c r="EJ20" s="91"/>
      <c r="EK20" s="91"/>
      <c r="EL20" s="91"/>
      <c r="EM20" s="91"/>
      <c r="EN20" s="91"/>
      <c r="EO20" s="91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1"/>
      <c r="FF20" s="91"/>
      <c r="FG20" s="91"/>
      <c r="FH20" s="91"/>
      <c r="FI20" s="91"/>
      <c r="FJ20" s="91"/>
      <c r="FK20" s="91"/>
      <c r="FL20" s="91"/>
      <c r="FM20" s="91"/>
      <c r="FN20" s="91"/>
      <c r="FO20" s="91"/>
      <c r="FP20" s="91"/>
      <c r="FQ20" s="91"/>
      <c r="FR20" s="91"/>
      <c r="FS20" s="91"/>
      <c r="FT20" s="91"/>
      <c r="FU20" s="91"/>
      <c r="FV20" s="91"/>
      <c r="FW20" s="91"/>
      <c r="FX20" s="91"/>
      <c r="FY20" s="91"/>
      <c r="FZ20" s="91"/>
      <c r="GA20" s="91"/>
      <c r="GB20" s="91"/>
      <c r="GC20" s="91"/>
      <c r="GD20" s="91"/>
      <c r="GE20" s="91"/>
      <c r="GF20" s="91"/>
      <c r="GG20" s="91"/>
      <c r="GH20" s="91"/>
      <c r="GI20" s="91"/>
      <c r="GJ20" s="91"/>
      <c r="GK20" s="91"/>
      <c r="GL20" s="91"/>
      <c r="GM20" s="91"/>
      <c r="GN20" s="91"/>
      <c r="GO20" s="91"/>
      <c r="GP20" s="91"/>
      <c r="GQ20" s="91"/>
      <c r="GR20" s="91"/>
      <c r="GS20" s="91"/>
      <c r="GT20" s="91"/>
      <c r="GU20" s="91"/>
      <c r="GV20" s="91"/>
      <c r="GW20" s="91"/>
      <c r="GX20" s="91"/>
      <c r="GY20" s="91"/>
      <c r="GZ20" s="91"/>
      <c r="HA20" s="91"/>
      <c r="HB20" s="91"/>
      <c r="HC20" s="91"/>
      <c r="HD20" s="91"/>
      <c r="HE20" s="91"/>
      <c r="HF20" s="91"/>
      <c r="HG20" s="91"/>
      <c r="HH20" s="91"/>
      <c r="HI20" s="91"/>
      <c r="HJ20" s="91"/>
      <c r="HK20" s="91"/>
      <c r="HL20" s="91"/>
      <c r="HM20" s="91"/>
      <c r="HN20" s="91"/>
      <c r="HO20" s="91"/>
      <c r="HP20" s="91"/>
      <c r="HQ20" s="91"/>
      <c r="HR20" s="91"/>
      <c r="HS20" s="91"/>
      <c r="HT20" s="91"/>
      <c r="HU20" s="91"/>
      <c r="HV20" s="91"/>
      <c r="HW20" s="91"/>
      <c r="HX20" s="91"/>
      <c r="HY20" s="91"/>
      <c r="HZ20" s="91"/>
      <c r="IA20" s="91"/>
      <c r="IB20" s="91"/>
      <c r="IC20" s="91"/>
      <c r="ID20" s="91"/>
      <c r="IE20" s="91"/>
      <c r="IF20" s="91"/>
      <c r="IG20" s="91"/>
      <c r="IH20" s="91"/>
      <c r="II20" s="91"/>
      <c r="IJ20" s="91"/>
      <c r="IK20" s="91"/>
      <c r="IL20" s="91"/>
      <c r="IM20" s="91"/>
      <c r="IN20" s="91"/>
      <c r="IO20" s="91"/>
      <c r="IP20" s="91"/>
      <c r="IQ20" s="91"/>
      <c r="IR20" s="91"/>
      <c r="IS20" s="91"/>
      <c r="IT20" s="91"/>
      <c r="IU20" s="91"/>
      <c r="IV20" s="91"/>
    </row>
    <row r="21" spans="1:256" s="92" customFormat="1">
      <c r="A21" s="91"/>
      <c r="B21" s="262"/>
      <c r="C21" s="263" t="s">
        <v>126</v>
      </c>
      <c r="D21" s="263"/>
      <c r="E21" s="280" t="s">
        <v>127</v>
      </c>
      <c r="F21" s="281"/>
      <c r="G21" s="280" t="s">
        <v>128</v>
      </c>
      <c r="H21" s="281"/>
      <c r="I21" s="280" t="s">
        <v>129</v>
      </c>
      <c r="J21" s="281"/>
      <c r="K21" s="271"/>
      <c r="L21" s="271"/>
      <c r="M21" s="271"/>
      <c r="N21" s="271"/>
      <c r="O21" s="271"/>
      <c r="P21" s="271"/>
      <c r="Q21" s="272"/>
      <c r="R21" s="273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  <c r="BC21" s="91"/>
      <c r="BD21" s="91"/>
      <c r="BE21" s="91"/>
      <c r="BF21" s="91"/>
      <c r="BG21" s="91"/>
      <c r="BH21" s="91"/>
      <c r="BI21" s="91"/>
      <c r="BJ21" s="91"/>
      <c r="BK21" s="91"/>
      <c r="BL21" s="91"/>
      <c r="BM21" s="91"/>
      <c r="BN21" s="91"/>
      <c r="BO21" s="91"/>
      <c r="BP21" s="91"/>
      <c r="BQ21" s="91"/>
      <c r="BR21" s="91"/>
      <c r="BS21" s="91"/>
      <c r="BT21" s="91"/>
      <c r="BU21" s="91"/>
      <c r="BV21" s="91"/>
      <c r="BW21" s="91"/>
      <c r="BX21" s="91"/>
      <c r="BY21" s="91"/>
      <c r="BZ21" s="91"/>
      <c r="CA21" s="91"/>
      <c r="CB21" s="91"/>
      <c r="CC21" s="91"/>
      <c r="CD21" s="91"/>
      <c r="CE21" s="91"/>
      <c r="CF21" s="91"/>
      <c r="CG21" s="91"/>
      <c r="CH21" s="91"/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/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/>
      <c r="DV21" s="91"/>
      <c r="DW21" s="91"/>
      <c r="DX21" s="91"/>
      <c r="DY21" s="91"/>
      <c r="DZ21" s="91"/>
      <c r="EA21" s="91"/>
      <c r="EB21" s="91"/>
      <c r="EC21" s="91"/>
      <c r="ED21" s="91"/>
      <c r="EE21" s="91"/>
      <c r="EF21" s="91"/>
      <c r="EG21" s="91"/>
      <c r="EH21" s="91"/>
      <c r="EI21" s="91"/>
      <c r="EJ21" s="91"/>
      <c r="EK21" s="91"/>
      <c r="EL21" s="91"/>
      <c r="EM21" s="91"/>
      <c r="EN21" s="91"/>
      <c r="EO21" s="91"/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  <c r="FF21" s="91"/>
      <c r="FG21" s="91"/>
      <c r="FH21" s="91"/>
      <c r="FI21" s="91"/>
      <c r="FJ21" s="91"/>
      <c r="FK21" s="91"/>
      <c r="FL21" s="91"/>
      <c r="FM21" s="91"/>
      <c r="FN21" s="91"/>
      <c r="FO21" s="91"/>
      <c r="FP21" s="91"/>
      <c r="FQ21" s="91"/>
      <c r="FR21" s="91"/>
      <c r="FS21" s="91"/>
      <c r="FT21" s="91"/>
      <c r="FU21" s="91"/>
      <c r="FV21" s="91"/>
      <c r="FW21" s="91"/>
      <c r="FX21" s="91"/>
      <c r="FY21" s="91"/>
      <c r="FZ21" s="91"/>
      <c r="GA21" s="91"/>
      <c r="GB21" s="91"/>
      <c r="GC21" s="91"/>
      <c r="GD21" s="91"/>
      <c r="GE21" s="91"/>
      <c r="GF21" s="91"/>
      <c r="GG21" s="91"/>
      <c r="GH21" s="91"/>
      <c r="GI21" s="91"/>
      <c r="GJ21" s="91"/>
      <c r="GK21" s="91"/>
      <c r="GL21" s="91"/>
      <c r="GM21" s="91"/>
      <c r="GN21" s="91"/>
      <c r="GO21" s="91"/>
      <c r="GP21" s="91"/>
      <c r="GQ21" s="91"/>
      <c r="GR21" s="91"/>
      <c r="GS21" s="91"/>
      <c r="GT21" s="91"/>
      <c r="GU21" s="91"/>
      <c r="GV21" s="91"/>
      <c r="GW21" s="91"/>
      <c r="GX21" s="91"/>
      <c r="GY21" s="91"/>
      <c r="GZ21" s="91"/>
      <c r="HA21" s="91"/>
      <c r="HB21" s="91"/>
      <c r="HC21" s="91"/>
      <c r="HD21" s="91"/>
      <c r="HE21" s="91"/>
      <c r="HF21" s="91"/>
      <c r="HG21" s="91"/>
      <c r="HH21" s="91"/>
      <c r="HI21" s="91"/>
      <c r="HJ21" s="91"/>
      <c r="HK21" s="91"/>
      <c r="HL21" s="91"/>
      <c r="HM21" s="91"/>
      <c r="HN21" s="91"/>
      <c r="HO21" s="91"/>
      <c r="HP21" s="91"/>
      <c r="HQ21" s="91"/>
      <c r="HR21" s="91"/>
      <c r="HS21" s="91"/>
      <c r="HT21" s="91"/>
      <c r="HU21" s="91"/>
      <c r="HV21" s="91"/>
      <c r="HW21" s="91"/>
      <c r="HX21" s="91"/>
      <c r="HY21" s="91"/>
      <c r="HZ21" s="91"/>
      <c r="IA21" s="91"/>
      <c r="IB21" s="91"/>
      <c r="IC21" s="91"/>
      <c r="ID21" s="91"/>
      <c r="IE21" s="91"/>
      <c r="IF21" s="91"/>
      <c r="IG21" s="91"/>
      <c r="IH21" s="91"/>
      <c r="II21" s="91"/>
      <c r="IJ21" s="91"/>
      <c r="IK21" s="91"/>
      <c r="IL21" s="91"/>
      <c r="IM21" s="91"/>
      <c r="IN21" s="91"/>
      <c r="IO21" s="91"/>
      <c r="IP21" s="91"/>
      <c r="IQ21" s="91"/>
      <c r="IR21" s="91"/>
      <c r="IS21" s="91"/>
      <c r="IT21" s="91"/>
      <c r="IU21" s="91"/>
      <c r="IV21" s="91"/>
    </row>
    <row r="22" spans="1:256" s="92" customFormat="1">
      <c r="A22" s="91"/>
      <c r="B22" s="262"/>
      <c r="C22" s="264"/>
      <c r="D22" s="264"/>
      <c r="E22" s="274"/>
      <c r="F22" s="279"/>
      <c r="G22" s="274"/>
      <c r="H22" s="279"/>
      <c r="I22" s="274" t="s">
        <v>130</v>
      </c>
      <c r="J22" s="279"/>
      <c r="K22" s="271"/>
      <c r="L22" s="271"/>
      <c r="M22" s="271"/>
      <c r="N22" s="271"/>
      <c r="O22" s="271"/>
      <c r="P22" s="271"/>
      <c r="Q22" s="272"/>
      <c r="R22" s="273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91"/>
      <c r="BS22" s="91"/>
      <c r="BT22" s="91"/>
      <c r="BU22" s="91"/>
      <c r="BV22" s="91"/>
      <c r="BW22" s="91"/>
      <c r="BX22" s="91"/>
      <c r="BY22" s="91"/>
      <c r="BZ22" s="91"/>
      <c r="CA22" s="91"/>
      <c r="CB22" s="91"/>
      <c r="CC22" s="91"/>
      <c r="CD22" s="91"/>
      <c r="CE22" s="91"/>
      <c r="CF22" s="91"/>
      <c r="CG22" s="91"/>
      <c r="CH22" s="91"/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91"/>
      <c r="DD22" s="91"/>
      <c r="DE22" s="91"/>
      <c r="DF22" s="91"/>
      <c r="DG22" s="91"/>
      <c r="DH22" s="91"/>
      <c r="DI22" s="91"/>
      <c r="DJ22" s="91"/>
      <c r="DK22" s="91"/>
      <c r="DL22" s="91"/>
      <c r="DM22" s="91"/>
      <c r="DN22" s="91"/>
      <c r="DO22" s="91"/>
      <c r="DP22" s="91"/>
      <c r="DQ22" s="91"/>
      <c r="DR22" s="91"/>
      <c r="DS22" s="91"/>
      <c r="DT22" s="91"/>
      <c r="DU22" s="91"/>
      <c r="DV22" s="91"/>
      <c r="DW22" s="91"/>
      <c r="DX22" s="91"/>
      <c r="DY22" s="91"/>
      <c r="DZ22" s="91"/>
      <c r="EA22" s="91"/>
      <c r="EB22" s="91"/>
      <c r="EC22" s="91"/>
      <c r="ED22" s="91"/>
      <c r="EE22" s="91"/>
      <c r="EF22" s="91"/>
      <c r="EG22" s="91"/>
      <c r="EH22" s="91"/>
      <c r="EI22" s="91"/>
      <c r="EJ22" s="91"/>
      <c r="EK22" s="91"/>
      <c r="EL22" s="91"/>
      <c r="EM22" s="91"/>
      <c r="EN22" s="91"/>
      <c r="EO22" s="91"/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  <c r="FF22" s="91"/>
      <c r="FG22" s="91"/>
      <c r="FH22" s="91"/>
      <c r="FI22" s="91"/>
      <c r="FJ22" s="91"/>
      <c r="FK22" s="91"/>
      <c r="FL22" s="91"/>
      <c r="FM22" s="91"/>
      <c r="FN22" s="91"/>
      <c r="FO22" s="91"/>
      <c r="FP22" s="91"/>
      <c r="FQ22" s="91"/>
      <c r="FR22" s="91"/>
      <c r="FS22" s="91"/>
      <c r="FT22" s="91"/>
      <c r="FU22" s="91"/>
      <c r="FV22" s="91"/>
      <c r="FW22" s="91"/>
      <c r="FX22" s="91"/>
      <c r="FY22" s="91"/>
      <c r="FZ22" s="91"/>
      <c r="GA22" s="91"/>
      <c r="GB22" s="91"/>
      <c r="GC22" s="91"/>
      <c r="GD22" s="91"/>
      <c r="GE22" s="91"/>
      <c r="GF22" s="91"/>
      <c r="GG22" s="91"/>
      <c r="GH22" s="91"/>
      <c r="GI22" s="91"/>
      <c r="GJ22" s="91"/>
      <c r="GK22" s="91"/>
      <c r="GL22" s="91"/>
      <c r="GM22" s="91"/>
      <c r="GN22" s="91"/>
      <c r="GO22" s="91"/>
      <c r="GP22" s="91"/>
      <c r="GQ22" s="91"/>
      <c r="GR22" s="91"/>
      <c r="GS22" s="91"/>
      <c r="GT22" s="91"/>
      <c r="GU22" s="91"/>
      <c r="GV22" s="91"/>
      <c r="GW22" s="91"/>
      <c r="GX22" s="91"/>
      <c r="GY22" s="91"/>
      <c r="GZ22" s="91"/>
      <c r="HA22" s="91"/>
      <c r="HB22" s="91"/>
      <c r="HC22" s="91"/>
      <c r="HD22" s="91"/>
      <c r="HE22" s="91"/>
      <c r="HF22" s="91"/>
      <c r="HG22" s="91"/>
      <c r="HH22" s="91"/>
      <c r="HI22" s="91"/>
      <c r="HJ22" s="91"/>
      <c r="HK22" s="91"/>
      <c r="HL22" s="91"/>
      <c r="HM22" s="91"/>
      <c r="HN22" s="91"/>
      <c r="HO22" s="91"/>
      <c r="HP22" s="91"/>
      <c r="HQ22" s="91"/>
      <c r="HR22" s="91"/>
      <c r="HS22" s="91"/>
      <c r="HT22" s="91"/>
      <c r="HU22" s="91"/>
      <c r="HV22" s="91"/>
      <c r="HW22" s="91"/>
      <c r="HX22" s="91"/>
      <c r="HY22" s="91"/>
      <c r="HZ22" s="91"/>
      <c r="IA22" s="91"/>
      <c r="IB22" s="91"/>
      <c r="IC22" s="91"/>
      <c r="ID22" s="91"/>
      <c r="IE22" s="91"/>
      <c r="IF22" s="91"/>
      <c r="IG22" s="91"/>
      <c r="IH22" s="91"/>
      <c r="II22" s="91"/>
      <c r="IJ22" s="91"/>
      <c r="IK22" s="91"/>
      <c r="IL22" s="91"/>
      <c r="IM22" s="91"/>
      <c r="IN22" s="91"/>
      <c r="IO22" s="91"/>
      <c r="IP22" s="91"/>
      <c r="IQ22" s="91"/>
      <c r="IR22" s="91"/>
      <c r="IS22" s="91"/>
      <c r="IT22" s="91"/>
      <c r="IU22" s="91"/>
      <c r="IV22" s="91"/>
    </row>
    <row r="23" spans="1:256" s="92" customFormat="1">
      <c r="A23" s="91"/>
      <c r="B23" s="262"/>
      <c r="C23" s="263" t="s">
        <v>131</v>
      </c>
      <c r="D23" s="263"/>
      <c r="E23" s="265"/>
      <c r="F23" s="266"/>
      <c r="G23" s="266"/>
      <c r="H23" s="266"/>
      <c r="I23" s="266"/>
      <c r="J23" s="267"/>
      <c r="K23" s="271"/>
      <c r="L23" s="271"/>
      <c r="M23" s="271"/>
      <c r="N23" s="271"/>
      <c r="O23" s="271"/>
      <c r="P23" s="271"/>
      <c r="Q23" s="272"/>
      <c r="R23" s="273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91"/>
      <c r="DV23" s="91"/>
      <c r="DW23" s="91"/>
      <c r="DX23" s="91"/>
      <c r="DY23" s="91"/>
      <c r="DZ23" s="91"/>
      <c r="EA23" s="91"/>
      <c r="EB23" s="91"/>
      <c r="EC23" s="91"/>
      <c r="ED23" s="91"/>
      <c r="EE23" s="91"/>
      <c r="EF23" s="91"/>
      <c r="EG23" s="91"/>
      <c r="EH23" s="91"/>
      <c r="EI23" s="91"/>
      <c r="EJ23" s="91"/>
      <c r="EK23" s="91"/>
      <c r="EL23" s="91"/>
      <c r="EM23" s="91"/>
      <c r="EN23" s="91"/>
      <c r="EO23" s="91"/>
      <c r="EP23" s="91"/>
      <c r="EQ23" s="91"/>
      <c r="ER23" s="91"/>
      <c r="ES23" s="91"/>
      <c r="ET23" s="91"/>
      <c r="EU23" s="91"/>
      <c r="EV23" s="91"/>
      <c r="EW23" s="91"/>
      <c r="EX23" s="91"/>
      <c r="EY23" s="91"/>
      <c r="EZ23" s="91"/>
      <c r="FA23" s="91"/>
      <c r="FB23" s="91"/>
      <c r="FC23" s="91"/>
      <c r="FD23" s="91"/>
      <c r="FE23" s="91"/>
      <c r="FF23" s="91"/>
      <c r="FG23" s="91"/>
      <c r="FH23" s="91"/>
      <c r="FI23" s="91"/>
      <c r="FJ23" s="91"/>
      <c r="FK23" s="91"/>
      <c r="FL23" s="91"/>
      <c r="FM23" s="91"/>
      <c r="FN23" s="91"/>
      <c r="FO23" s="91"/>
      <c r="FP23" s="91"/>
      <c r="FQ23" s="91"/>
      <c r="FR23" s="91"/>
      <c r="FS23" s="91"/>
      <c r="FT23" s="91"/>
      <c r="FU23" s="91"/>
      <c r="FV23" s="91"/>
      <c r="FW23" s="91"/>
      <c r="FX23" s="91"/>
      <c r="FY23" s="91"/>
      <c r="FZ23" s="91"/>
      <c r="GA23" s="91"/>
      <c r="GB23" s="91"/>
      <c r="GC23" s="91"/>
      <c r="GD23" s="91"/>
      <c r="GE23" s="91"/>
      <c r="GF23" s="91"/>
      <c r="GG23" s="91"/>
      <c r="GH23" s="91"/>
      <c r="GI23" s="91"/>
      <c r="GJ23" s="91"/>
      <c r="GK23" s="91"/>
      <c r="GL23" s="91"/>
      <c r="GM23" s="91"/>
      <c r="GN23" s="91"/>
      <c r="GO23" s="91"/>
      <c r="GP23" s="91"/>
      <c r="GQ23" s="91"/>
      <c r="GR23" s="91"/>
      <c r="GS23" s="91"/>
      <c r="GT23" s="91"/>
      <c r="GU23" s="91"/>
      <c r="GV23" s="91"/>
      <c r="GW23" s="91"/>
      <c r="GX23" s="91"/>
      <c r="GY23" s="91"/>
      <c r="GZ23" s="91"/>
      <c r="HA23" s="91"/>
      <c r="HB23" s="91"/>
      <c r="HC23" s="91"/>
      <c r="HD23" s="91"/>
      <c r="HE23" s="91"/>
      <c r="HF23" s="91"/>
      <c r="HG23" s="91"/>
      <c r="HH23" s="91"/>
      <c r="HI23" s="91"/>
      <c r="HJ23" s="91"/>
      <c r="HK23" s="91"/>
      <c r="HL23" s="91"/>
      <c r="HM23" s="91"/>
      <c r="HN23" s="91"/>
      <c r="HO23" s="91"/>
      <c r="HP23" s="91"/>
      <c r="HQ23" s="91"/>
      <c r="HR23" s="91"/>
      <c r="HS23" s="91"/>
      <c r="HT23" s="91"/>
      <c r="HU23" s="91"/>
      <c r="HV23" s="91"/>
      <c r="HW23" s="91"/>
      <c r="HX23" s="91"/>
      <c r="HY23" s="91"/>
      <c r="HZ23" s="91"/>
      <c r="IA23" s="91"/>
      <c r="IB23" s="91"/>
      <c r="IC23" s="91"/>
      <c r="ID23" s="91"/>
      <c r="IE23" s="91"/>
      <c r="IF23" s="91"/>
      <c r="IG23" s="91"/>
      <c r="IH23" s="91"/>
      <c r="II23" s="91"/>
      <c r="IJ23" s="91"/>
      <c r="IK23" s="91"/>
      <c r="IL23" s="91"/>
      <c r="IM23" s="91"/>
      <c r="IN23" s="91"/>
      <c r="IO23" s="91"/>
      <c r="IP23" s="91"/>
      <c r="IQ23" s="91"/>
      <c r="IR23" s="91"/>
      <c r="IS23" s="91"/>
      <c r="IT23" s="91"/>
      <c r="IU23" s="91"/>
      <c r="IV23" s="91"/>
    </row>
    <row r="24" spans="1:256" s="92" customFormat="1">
      <c r="A24" s="91"/>
      <c r="B24" s="262"/>
      <c r="C24" s="263" t="s">
        <v>132</v>
      </c>
      <c r="D24" s="263"/>
      <c r="E24" s="274"/>
      <c r="F24" s="282"/>
      <c r="G24" s="282"/>
      <c r="H24" s="282"/>
      <c r="I24" s="282"/>
      <c r="J24" s="283"/>
      <c r="K24" s="271"/>
      <c r="L24" s="271"/>
      <c r="M24" s="271"/>
      <c r="N24" s="271"/>
      <c r="O24" s="271"/>
      <c r="P24" s="271"/>
      <c r="Q24" s="272"/>
      <c r="R24" s="273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  <c r="FF24" s="91"/>
      <c r="FG24" s="91"/>
      <c r="FH24" s="91"/>
      <c r="FI24" s="91"/>
      <c r="FJ24" s="91"/>
      <c r="FK24" s="91"/>
      <c r="FL24" s="91"/>
      <c r="FM24" s="91"/>
      <c r="FN24" s="91"/>
      <c r="FO24" s="91"/>
      <c r="FP24" s="91"/>
      <c r="FQ24" s="91"/>
      <c r="FR24" s="91"/>
      <c r="FS24" s="91"/>
      <c r="FT24" s="91"/>
      <c r="FU24" s="91"/>
      <c r="FV24" s="91"/>
      <c r="FW24" s="91"/>
      <c r="FX24" s="91"/>
      <c r="FY24" s="91"/>
      <c r="FZ24" s="91"/>
      <c r="GA24" s="91"/>
      <c r="GB24" s="91"/>
      <c r="GC24" s="91"/>
      <c r="GD24" s="91"/>
      <c r="GE24" s="91"/>
      <c r="GF24" s="91"/>
      <c r="GG24" s="91"/>
      <c r="GH24" s="91"/>
      <c r="GI24" s="91"/>
      <c r="GJ24" s="91"/>
      <c r="GK24" s="91"/>
      <c r="GL24" s="91"/>
      <c r="GM24" s="91"/>
      <c r="GN24" s="91"/>
      <c r="GO24" s="91"/>
      <c r="GP24" s="91"/>
      <c r="GQ24" s="91"/>
      <c r="GR24" s="91"/>
      <c r="GS24" s="91"/>
      <c r="GT24" s="91"/>
      <c r="GU24" s="91"/>
      <c r="GV24" s="91"/>
      <c r="GW24" s="91"/>
      <c r="GX24" s="91"/>
      <c r="GY24" s="91"/>
      <c r="GZ24" s="91"/>
      <c r="HA24" s="91"/>
      <c r="HB24" s="91"/>
      <c r="HC24" s="91"/>
      <c r="HD24" s="91"/>
      <c r="HE24" s="91"/>
      <c r="HF24" s="91"/>
      <c r="HG24" s="91"/>
      <c r="HH24" s="91"/>
      <c r="HI24" s="91"/>
      <c r="HJ24" s="91"/>
      <c r="HK24" s="91"/>
      <c r="HL24" s="91"/>
      <c r="HM24" s="91"/>
      <c r="HN24" s="91"/>
      <c r="HO24" s="91"/>
      <c r="HP24" s="91"/>
      <c r="HQ24" s="91"/>
      <c r="HR24" s="91"/>
      <c r="HS24" s="91"/>
      <c r="HT24" s="91"/>
      <c r="HU24" s="91"/>
      <c r="HV24" s="91"/>
      <c r="HW24" s="91"/>
      <c r="HX24" s="91"/>
      <c r="HY24" s="91"/>
      <c r="HZ24" s="91"/>
      <c r="IA24" s="91"/>
      <c r="IB24" s="91"/>
      <c r="IC24" s="91"/>
      <c r="ID24" s="91"/>
      <c r="IE24" s="91"/>
      <c r="IF24" s="91"/>
      <c r="IG24" s="91"/>
      <c r="IH24" s="91"/>
      <c r="II24" s="91"/>
      <c r="IJ24" s="91"/>
      <c r="IK24" s="91"/>
      <c r="IL24" s="91"/>
      <c r="IM24" s="91"/>
      <c r="IN24" s="91"/>
      <c r="IO24" s="91"/>
      <c r="IP24" s="91"/>
      <c r="IQ24" s="91"/>
      <c r="IR24" s="91"/>
      <c r="IS24" s="91"/>
      <c r="IT24" s="91"/>
      <c r="IU24" s="91"/>
      <c r="IV24" s="91"/>
    </row>
    <row r="25" spans="1:256" s="92" customFormat="1">
      <c r="A25" s="91"/>
      <c r="B25" s="284"/>
      <c r="C25" s="285"/>
      <c r="D25" s="285"/>
      <c r="E25" s="285"/>
      <c r="F25" s="285"/>
      <c r="G25" s="285"/>
      <c r="H25" s="285"/>
      <c r="I25" s="285"/>
      <c r="J25" s="285"/>
      <c r="K25" s="285"/>
      <c r="L25" s="285"/>
      <c r="M25" s="285"/>
      <c r="N25" s="285"/>
      <c r="O25" s="285"/>
      <c r="P25" s="285"/>
      <c r="Q25" s="286"/>
      <c r="R25" s="287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  <c r="FF25" s="91"/>
      <c r="FG25" s="91"/>
      <c r="FH25" s="91"/>
      <c r="FI25" s="91"/>
      <c r="FJ25" s="91"/>
      <c r="FK25" s="91"/>
      <c r="FL25" s="91"/>
      <c r="FM25" s="91"/>
      <c r="FN25" s="91"/>
      <c r="FO25" s="91"/>
      <c r="FP25" s="91"/>
      <c r="FQ25" s="91"/>
      <c r="FR25" s="91"/>
      <c r="FS25" s="91"/>
      <c r="FT25" s="91"/>
      <c r="FU25" s="91"/>
      <c r="FV25" s="91"/>
      <c r="FW25" s="91"/>
      <c r="FX25" s="91"/>
      <c r="FY25" s="91"/>
      <c r="FZ25" s="91"/>
      <c r="GA25" s="91"/>
      <c r="GB25" s="91"/>
      <c r="GC25" s="91"/>
      <c r="GD25" s="91"/>
      <c r="GE25" s="91"/>
      <c r="GF25" s="91"/>
      <c r="GG25" s="91"/>
      <c r="GH25" s="91"/>
      <c r="GI25" s="91"/>
      <c r="GJ25" s="91"/>
      <c r="GK25" s="91"/>
      <c r="GL25" s="91"/>
      <c r="GM25" s="91"/>
      <c r="GN25" s="91"/>
      <c r="GO25" s="91"/>
      <c r="GP25" s="91"/>
      <c r="GQ25" s="91"/>
      <c r="GR25" s="91"/>
      <c r="GS25" s="91"/>
      <c r="GT25" s="91"/>
      <c r="GU25" s="91"/>
      <c r="GV25" s="91"/>
      <c r="GW25" s="91"/>
      <c r="GX25" s="91"/>
      <c r="GY25" s="91"/>
      <c r="GZ25" s="91"/>
      <c r="HA25" s="91"/>
      <c r="HB25" s="91"/>
      <c r="HC25" s="91"/>
      <c r="HD25" s="91"/>
      <c r="HE25" s="91"/>
      <c r="HF25" s="91"/>
      <c r="HG25" s="91"/>
      <c r="HH25" s="91"/>
      <c r="HI25" s="91"/>
      <c r="HJ25" s="91"/>
      <c r="HK25" s="91"/>
      <c r="HL25" s="91"/>
      <c r="HM25" s="91"/>
      <c r="HN25" s="91"/>
      <c r="HO25" s="91"/>
      <c r="HP25" s="91"/>
      <c r="HQ25" s="91"/>
      <c r="HR25" s="91"/>
      <c r="HS25" s="91"/>
      <c r="HT25" s="91"/>
      <c r="HU25" s="91"/>
      <c r="HV25" s="91"/>
      <c r="HW25" s="91"/>
      <c r="HX25" s="91"/>
      <c r="HY25" s="91"/>
      <c r="HZ25" s="91"/>
      <c r="IA25" s="91"/>
      <c r="IB25" s="91"/>
      <c r="IC25" s="91"/>
      <c r="ID25" s="91"/>
      <c r="IE25" s="91"/>
      <c r="IF25" s="91"/>
      <c r="IG25" s="91"/>
      <c r="IH25" s="91"/>
      <c r="II25" s="91"/>
      <c r="IJ25" s="91"/>
      <c r="IK25" s="91"/>
      <c r="IL25" s="91"/>
      <c r="IM25" s="91"/>
      <c r="IN25" s="91"/>
      <c r="IO25" s="91"/>
      <c r="IP25" s="91"/>
      <c r="IQ25" s="91"/>
      <c r="IR25" s="91"/>
      <c r="IS25" s="91"/>
      <c r="IT25" s="91"/>
      <c r="IU25" s="91"/>
      <c r="IV25" s="91"/>
    </row>
    <row r="26" spans="1:256" s="92" customFormat="1">
      <c r="A26" s="91"/>
      <c r="B26" s="321" t="s">
        <v>133</v>
      </c>
      <c r="C26" s="280" t="s">
        <v>134</v>
      </c>
      <c r="D26" s="281"/>
      <c r="E26" s="300" t="s">
        <v>135</v>
      </c>
      <c r="F26" s="301"/>
      <c r="G26" s="280" t="s">
        <v>136</v>
      </c>
      <c r="H26" s="302"/>
      <c r="I26" s="101" t="s">
        <v>137</v>
      </c>
      <c r="J26" s="303" t="s">
        <v>136</v>
      </c>
      <c r="K26" s="304"/>
      <c r="L26" s="280" t="s">
        <v>138</v>
      </c>
      <c r="M26" s="276"/>
      <c r="N26" s="280" t="s">
        <v>139</v>
      </c>
      <c r="O26" s="281"/>
      <c r="P26" s="263" t="s">
        <v>140</v>
      </c>
      <c r="Q26" s="280"/>
      <c r="R26" s="288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  <c r="FF26" s="91"/>
      <c r="FG26" s="91"/>
      <c r="FH26" s="91"/>
      <c r="FI26" s="91"/>
      <c r="FJ26" s="91"/>
      <c r="FK26" s="91"/>
      <c r="FL26" s="91"/>
      <c r="FM26" s="91"/>
      <c r="FN26" s="91"/>
      <c r="FO26" s="91"/>
      <c r="FP26" s="91"/>
      <c r="FQ26" s="91"/>
      <c r="FR26" s="91"/>
      <c r="FS26" s="91"/>
      <c r="FT26" s="91"/>
      <c r="FU26" s="91"/>
      <c r="FV26" s="91"/>
      <c r="FW26" s="91"/>
      <c r="FX26" s="91"/>
      <c r="FY26" s="91"/>
      <c r="FZ26" s="91"/>
      <c r="GA26" s="91"/>
      <c r="GB26" s="91"/>
      <c r="GC26" s="91"/>
      <c r="GD26" s="91"/>
      <c r="GE26" s="91"/>
      <c r="GF26" s="91"/>
      <c r="GG26" s="91"/>
      <c r="GH26" s="91"/>
      <c r="GI26" s="91"/>
      <c r="GJ26" s="91"/>
      <c r="GK26" s="91"/>
      <c r="GL26" s="91"/>
      <c r="GM26" s="91"/>
      <c r="GN26" s="91"/>
      <c r="GO26" s="91"/>
      <c r="GP26" s="91"/>
      <c r="GQ26" s="91"/>
      <c r="GR26" s="91"/>
      <c r="GS26" s="91"/>
      <c r="GT26" s="91"/>
      <c r="GU26" s="91"/>
      <c r="GV26" s="91"/>
      <c r="GW26" s="91"/>
      <c r="GX26" s="91"/>
      <c r="GY26" s="91"/>
      <c r="GZ26" s="91"/>
      <c r="HA26" s="91"/>
      <c r="HB26" s="91"/>
      <c r="HC26" s="91"/>
      <c r="HD26" s="91"/>
      <c r="HE26" s="91"/>
      <c r="HF26" s="91"/>
      <c r="HG26" s="91"/>
      <c r="HH26" s="91"/>
      <c r="HI26" s="91"/>
      <c r="HJ26" s="91"/>
      <c r="HK26" s="91"/>
      <c r="HL26" s="91"/>
      <c r="HM26" s="91"/>
      <c r="HN26" s="91"/>
      <c r="HO26" s="91"/>
      <c r="HP26" s="91"/>
      <c r="HQ26" s="91"/>
      <c r="HR26" s="91"/>
      <c r="HS26" s="91"/>
      <c r="HT26" s="91"/>
      <c r="HU26" s="91"/>
      <c r="HV26" s="91"/>
      <c r="HW26" s="91"/>
      <c r="HX26" s="91"/>
      <c r="HY26" s="91"/>
      <c r="HZ26" s="91"/>
      <c r="IA26" s="91"/>
      <c r="IB26" s="91"/>
      <c r="IC26" s="91"/>
      <c r="ID26" s="91"/>
      <c r="IE26" s="91"/>
      <c r="IF26" s="91"/>
      <c r="IG26" s="91"/>
      <c r="IH26" s="91"/>
      <c r="II26" s="91"/>
      <c r="IJ26" s="91"/>
      <c r="IK26" s="91"/>
      <c r="IL26" s="91"/>
      <c r="IM26" s="91"/>
      <c r="IN26" s="91"/>
      <c r="IO26" s="91"/>
      <c r="IP26" s="91"/>
      <c r="IQ26" s="91"/>
      <c r="IR26" s="91"/>
      <c r="IS26" s="91"/>
      <c r="IT26" s="91"/>
      <c r="IU26" s="91"/>
      <c r="IV26" s="91"/>
    </row>
    <row r="27" spans="1:256" s="92" customFormat="1" ht="15">
      <c r="A27" s="91"/>
      <c r="B27" s="321"/>
      <c r="C27" s="274" t="s">
        <v>141</v>
      </c>
      <c r="D27" s="279"/>
      <c r="E27" s="289">
        <v>24</v>
      </c>
      <c r="F27" s="290"/>
      <c r="G27" s="291"/>
      <c r="H27" s="292"/>
      <c r="I27" s="102">
        <v>180</v>
      </c>
      <c r="J27" s="293"/>
      <c r="K27" s="293"/>
      <c r="L27" s="280">
        <f>E27*I27</f>
        <v>4320</v>
      </c>
      <c r="M27" s="294"/>
      <c r="N27" s="295">
        <f>IF(AND(ISNUMBER(G27),ISNUMBER(J27)),G27*J27,IF(ISNUMBER(G27),G27*I27,IF(ISNUMBER(J27),J27*I27,L27)))</f>
        <v>4320</v>
      </c>
      <c r="O27" s="296"/>
      <c r="P27" s="297">
        <f>N27/$N$30</f>
        <v>1</v>
      </c>
      <c r="Q27" s="298"/>
      <c r="R27" s="299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  <c r="FF27" s="91"/>
      <c r="FG27" s="91"/>
      <c r="FH27" s="91"/>
      <c r="FI27" s="91"/>
      <c r="FJ27" s="91"/>
      <c r="FK27" s="91"/>
      <c r="FL27" s="91"/>
      <c r="FM27" s="91"/>
      <c r="FN27" s="91"/>
      <c r="FO27" s="91"/>
      <c r="FP27" s="91"/>
      <c r="FQ27" s="91"/>
      <c r="FR27" s="91"/>
      <c r="FS27" s="91"/>
      <c r="FT27" s="91"/>
      <c r="FU27" s="91"/>
      <c r="FV27" s="91"/>
      <c r="FW27" s="91"/>
      <c r="FX27" s="91"/>
      <c r="FY27" s="91"/>
      <c r="FZ27" s="91"/>
      <c r="GA27" s="91"/>
      <c r="GB27" s="91"/>
      <c r="GC27" s="91"/>
      <c r="GD27" s="91"/>
      <c r="GE27" s="91"/>
      <c r="GF27" s="91"/>
      <c r="GG27" s="91"/>
      <c r="GH27" s="91"/>
      <c r="GI27" s="91"/>
      <c r="GJ27" s="91"/>
      <c r="GK27" s="91"/>
      <c r="GL27" s="91"/>
      <c r="GM27" s="91"/>
      <c r="GN27" s="91"/>
      <c r="GO27" s="91"/>
      <c r="GP27" s="91"/>
      <c r="GQ27" s="91"/>
      <c r="GR27" s="91"/>
      <c r="GS27" s="91"/>
      <c r="GT27" s="91"/>
      <c r="GU27" s="91"/>
      <c r="GV27" s="91"/>
      <c r="GW27" s="91"/>
      <c r="GX27" s="91"/>
      <c r="GY27" s="91"/>
      <c r="GZ27" s="91"/>
      <c r="HA27" s="91"/>
      <c r="HB27" s="91"/>
      <c r="HC27" s="91"/>
      <c r="HD27" s="91"/>
      <c r="HE27" s="91"/>
      <c r="HF27" s="91"/>
      <c r="HG27" s="91"/>
      <c r="HH27" s="91"/>
      <c r="HI27" s="91"/>
      <c r="HJ27" s="91"/>
      <c r="HK27" s="91"/>
      <c r="HL27" s="91"/>
      <c r="HM27" s="91"/>
      <c r="HN27" s="91"/>
      <c r="HO27" s="91"/>
      <c r="HP27" s="91"/>
      <c r="HQ27" s="91"/>
      <c r="HR27" s="91"/>
      <c r="HS27" s="91"/>
      <c r="HT27" s="91"/>
      <c r="HU27" s="91"/>
      <c r="HV27" s="91"/>
      <c r="HW27" s="91"/>
      <c r="HX27" s="91"/>
      <c r="HY27" s="91"/>
      <c r="HZ27" s="91"/>
      <c r="IA27" s="91"/>
      <c r="IB27" s="91"/>
      <c r="IC27" s="91"/>
      <c r="ID27" s="91"/>
      <c r="IE27" s="91"/>
      <c r="IF27" s="91"/>
      <c r="IG27" s="91"/>
      <c r="IH27" s="91"/>
      <c r="II27" s="91"/>
      <c r="IJ27" s="91"/>
      <c r="IK27" s="91"/>
      <c r="IL27" s="91"/>
      <c r="IM27" s="91"/>
      <c r="IN27" s="91"/>
      <c r="IO27" s="91"/>
      <c r="IP27" s="91"/>
      <c r="IQ27" s="91"/>
      <c r="IR27" s="91"/>
      <c r="IS27" s="91"/>
      <c r="IT27" s="91"/>
      <c r="IU27" s="91"/>
      <c r="IV27" s="91"/>
    </row>
    <row r="28" spans="1:256" s="92" customFormat="1" ht="15" customHeight="1">
      <c r="A28" s="91"/>
      <c r="B28" s="321"/>
      <c r="C28" s="274" t="s">
        <v>142</v>
      </c>
      <c r="D28" s="279"/>
      <c r="E28" s="274">
        <v>4</v>
      </c>
      <c r="F28" s="279"/>
      <c r="G28" s="291"/>
      <c r="H28" s="306"/>
      <c r="I28" s="102">
        <v>180</v>
      </c>
      <c r="J28" s="307"/>
      <c r="K28" s="308"/>
      <c r="L28" s="280">
        <f>E28*I28</f>
        <v>720</v>
      </c>
      <c r="M28" s="281"/>
      <c r="N28" s="295">
        <f>G28*J28</f>
        <v>0</v>
      </c>
      <c r="O28" s="296"/>
      <c r="P28" s="297">
        <f t="shared" ref="P28:P29" si="0">N28/$N$30</f>
        <v>0</v>
      </c>
      <c r="Q28" s="298"/>
      <c r="R28" s="299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  <c r="FF28" s="91"/>
      <c r="FG28" s="91"/>
      <c r="FH28" s="91"/>
      <c r="FI28" s="91"/>
      <c r="FJ28" s="91"/>
      <c r="FK28" s="91"/>
      <c r="FL28" s="91"/>
      <c r="FM28" s="91"/>
      <c r="FN28" s="91"/>
      <c r="FO28" s="91"/>
      <c r="FP28" s="91"/>
      <c r="FQ28" s="91"/>
      <c r="FR28" s="91"/>
      <c r="FS28" s="91"/>
      <c r="FT28" s="91"/>
      <c r="FU28" s="91"/>
      <c r="FV28" s="91"/>
      <c r="FW28" s="91"/>
      <c r="FX28" s="91"/>
      <c r="FY28" s="91"/>
      <c r="FZ28" s="91"/>
      <c r="GA28" s="91"/>
      <c r="GB28" s="91"/>
      <c r="GC28" s="91"/>
      <c r="GD28" s="91"/>
      <c r="GE28" s="91"/>
      <c r="GF28" s="91"/>
      <c r="GG28" s="91"/>
      <c r="GH28" s="91"/>
      <c r="GI28" s="91"/>
      <c r="GJ28" s="91"/>
      <c r="GK28" s="91"/>
      <c r="GL28" s="91"/>
      <c r="GM28" s="91"/>
      <c r="GN28" s="91"/>
      <c r="GO28" s="91"/>
      <c r="GP28" s="91"/>
      <c r="GQ28" s="91"/>
      <c r="GR28" s="91"/>
      <c r="GS28" s="91"/>
      <c r="GT28" s="91"/>
      <c r="GU28" s="91"/>
      <c r="GV28" s="91"/>
      <c r="GW28" s="91"/>
      <c r="GX28" s="91"/>
      <c r="GY28" s="91"/>
      <c r="GZ28" s="91"/>
      <c r="HA28" s="91"/>
      <c r="HB28" s="91"/>
      <c r="HC28" s="91"/>
      <c r="HD28" s="91"/>
      <c r="HE28" s="91"/>
      <c r="HF28" s="91"/>
      <c r="HG28" s="91"/>
      <c r="HH28" s="91"/>
      <c r="HI28" s="91"/>
      <c r="HJ28" s="91"/>
      <c r="HK28" s="91"/>
      <c r="HL28" s="91"/>
      <c r="HM28" s="91"/>
      <c r="HN28" s="91"/>
      <c r="HO28" s="91"/>
      <c r="HP28" s="91"/>
      <c r="HQ28" s="91"/>
      <c r="HR28" s="91"/>
      <c r="HS28" s="91"/>
      <c r="HT28" s="91"/>
      <c r="HU28" s="91"/>
      <c r="HV28" s="91"/>
      <c r="HW28" s="91"/>
      <c r="HX28" s="91"/>
      <c r="HY28" s="91"/>
      <c r="HZ28" s="91"/>
      <c r="IA28" s="91"/>
      <c r="IB28" s="91"/>
      <c r="IC28" s="91"/>
      <c r="ID28" s="91"/>
      <c r="IE28" s="91"/>
      <c r="IF28" s="91"/>
      <c r="IG28" s="91"/>
      <c r="IH28" s="91"/>
      <c r="II28" s="91"/>
      <c r="IJ28" s="91"/>
      <c r="IK28" s="91"/>
      <c r="IL28" s="91"/>
      <c r="IM28" s="91"/>
      <c r="IN28" s="91"/>
      <c r="IO28" s="91"/>
      <c r="IP28" s="91"/>
      <c r="IQ28" s="91"/>
      <c r="IR28" s="91"/>
      <c r="IS28" s="91"/>
      <c r="IT28" s="91"/>
      <c r="IU28" s="91"/>
      <c r="IV28" s="91"/>
    </row>
    <row r="29" spans="1:256" s="92" customFormat="1" ht="15">
      <c r="A29" s="91"/>
      <c r="B29" s="321"/>
      <c r="C29" s="274" t="s">
        <v>143</v>
      </c>
      <c r="D29" s="279"/>
      <c r="E29" s="274"/>
      <c r="F29" s="279"/>
      <c r="G29" s="291"/>
      <c r="H29" s="305"/>
      <c r="I29" s="103"/>
      <c r="J29" s="293"/>
      <c r="K29" s="293"/>
      <c r="L29" s="280">
        <f>E29*I29</f>
        <v>0</v>
      </c>
      <c r="M29" s="294"/>
      <c r="N29" s="295">
        <f>G29*J29</f>
        <v>0</v>
      </c>
      <c r="O29" s="296"/>
      <c r="P29" s="297">
        <f t="shared" si="0"/>
        <v>0</v>
      </c>
      <c r="Q29" s="298"/>
      <c r="R29" s="299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  <c r="FF29" s="91"/>
      <c r="FG29" s="91"/>
      <c r="FH29" s="91"/>
      <c r="FI29" s="91"/>
      <c r="FJ29" s="91"/>
      <c r="FK29" s="91"/>
      <c r="FL29" s="91"/>
      <c r="FM29" s="91"/>
      <c r="FN29" s="91"/>
      <c r="FO29" s="91"/>
      <c r="FP29" s="91"/>
      <c r="FQ29" s="91"/>
      <c r="FR29" s="91"/>
      <c r="FS29" s="91"/>
      <c r="FT29" s="91"/>
      <c r="FU29" s="91"/>
      <c r="FV29" s="91"/>
      <c r="FW29" s="91"/>
      <c r="FX29" s="91"/>
      <c r="FY29" s="91"/>
      <c r="FZ29" s="91"/>
      <c r="GA29" s="91"/>
      <c r="GB29" s="91"/>
      <c r="GC29" s="91"/>
      <c r="GD29" s="91"/>
      <c r="GE29" s="91"/>
      <c r="GF29" s="91"/>
      <c r="GG29" s="91"/>
      <c r="GH29" s="91"/>
      <c r="GI29" s="91"/>
      <c r="GJ29" s="91"/>
      <c r="GK29" s="91"/>
      <c r="GL29" s="91"/>
      <c r="GM29" s="91"/>
      <c r="GN29" s="91"/>
      <c r="GO29" s="91"/>
      <c r="GP29" s="91"/>
      <c r="GQ29" s="91"/>
      <c r="GR29" s="91"/>
      <c r="GS29" s="91"/>
      <c r="GT29" s="91"/>
      <c r="GU29" s="91"/>
      <c r="GV29" s="91"/>
      <c r="GW29" s="91"/>
      <c r="GX29" s="91"/>
      <c r="GY29" s="91"/>
      <c r="GZ29" s="91"/>
      <c r="HA29" s="91"/>
      <c r="HB29" s="91"/>
      <c r="HC29" s="91"/>
      <c r="HD29" s="91"/>
      <c r="HE29" s="91"/>
      <c r="HF29" s="91"/>
      <c r="HG29" s="91"/>
      <c r="HH29" s="91"/>
      <c r="HI29" s="91"/>
      <c r="HJ29" s="91"/>
      <c r="HK29" s="91"/>
      <c r="HL29" s="91"/>
      <c r="HM29" s="91"/>
      <c r="HN29" s="91"/>
      <c r="HO29" s="91"/>
      <c r="HP29" s="91"/>
      <c r="HQ29" s="91"/>
      <c r="HR29" s="91"/>
      <c r="HS29" s="91"/>
      <c r="HT29" s="91"/>
      <c r="HU29" s="91"/>
      <c r="HV29" s="91"/>
      <c r="HW29" s="91"/>
      <c r="HX29" s="91"/>
      <c r="HY29" s="91"/>
      <c r="HZ29" s="91"/>
      <c r="IA29" s="91"/>
      <c r="IB29" s="91"/>
      <c r="IC29" s="91"/>
      <c r="ID29" s="91"/>
      <c r="IE29" s="91"/>
      <c r="IF29" s="91"/>
      <c r="IG29" s="91"/>
      <c r="IH29" s="91"/>
      <c r="II29" s="91"/>
      <c r="IJ29" s="91"/>
      <c r="IK29" s="91"/>
      <c r="IL29" s="91"/>
      <c r="IM29" s="91"/>
      <c r="IN29" s="91"/>
      <c r="IO29" s="91"/>
      <c r="IP29" s="91"/>
      <c r="IQ29" s="91"/>
      <c r="IR29" s="91"/>
      <c r="IS29" s="91"/>
      <c r="IT29" s="91"/>
      <c r="IU29" s="91"/>
      <c r="IV29" s="91"/>
    </row>
    <row r="30" spans="1:256" s="92" customFormat="1">
      <c r="A30" s="91"/>
      <c r="B30" s="321"/>
      <c r="C30" s="309" t="s">
        <v>144</v>
      </c>
      <c r="D30" s="310"/>
      <c r="E30" s="310"/>
      <c r="F30" s="310"/>
      <c r="G30" s="310"/>
      <c r="H30" s="310"/>
      <c r="I30" s="310"/>
      <c r="J30" s="310"/>
      <c r="K30" s="311"/>
      <c r="L30" s="312">
        <f>SUM(L27:M29)</f>
        <v>5040</v>
      </c>
      <c r="M30" s="276"/>
      <c r="N30" s="313">
        <f>SUM(N27:O29)</f>
        <v>4320</v>
      </c>
      <c r="O30" s="314"/>
      <c r="P30" s="315">
        <f>SUM(P27:P29)</f>
        <v>1</v>
      </c>
      <c r="Q30" s="316"/>
      <c r="R30" s="317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91"/>
      <c r="BM30" s="91"/>
      <c r="BN30" s="91"/>
      <c r="BO30" s="91"/>
      <c r="BP30" s="91"/>
      <c r="BQ30" s="91"/>
      <c r="BR30" s="91"/>
      <c r="BS30" s="91"/>
      <c r="BT30" s="91"/>
      <c r="BU30" s="91"/>
      <c r="BV30" s="91"/>
      <c r="BW30" s="91"/>
      <c r="BX30" s="91"/>
      <c r="BY30" s="91"/>
      <c r="BZ30" s="91"/>
      <c r="CA30" s="91"/>
      <c r="CB30" s="91"/>
      <c r="CC30" s="91"/>
      <c r="CD30" s="91"/>
      <c r="CE30" s="91"/>
      <c r="CF30" s="91"/>
      <c r="CG30" s="91"/>
      <c r="CH30" s="91"/>
      <c r="CI30" s="91"/>
      <c r="CJ30" s="91"/>
      <c r="CK30" s="91"/>
      <c r="CL30" s="91"/>
      <c r="CM30" s="91"/>
      <c r="CN30" s="91"/>
      <c r="CO30" s="91"/>
      <c r="CP30" s="91"/>
      <c r="CQ30" s="91"/>
      <c r="CR30" s="91"/>
      <c r="CS30" s="91"/>
      <c r="CT30" s="91"/>
      <c r="CU30" s="91"/>
      <c r="CV30" s="91"/>
      <c r="CW30" s="91"/>
      <c r="CX30" s="91"/>
      <c r="CY30" s="91"/>
      <c r="CZ30" s="91"/>
      <c r="DA30" s="91"/>
      <c r="DB30" s="91"/>
      <c r="DC30" s="91"/>
      <c r="DD30" s="91"/>
      <c r="DE30" s="91"/>
      <c r="DF30" s="91"/>
      <c r="DG30" s="91"/>
      <c r="DH30" s="91"/>
      <c r="DI30" s="91"/>
      <c r="DJ30" s="91"/>
      <c r="DK30" s="91"/>
      <c r="DL30" s="91"/>
      <c r="DM30" s="91"/>
      <c r="DN30" s="91"/>
      <c r="DO30" s="91"/>
      <c r="DP30" s="91"/>
      <c r="DQ30" s="91"/>
      <c r="DR30" s="91"/>
      <c r="DS30" s="91"/>
      <c r="DT30" s="91"/>
      <c r="DU30" s="91"/>
      <c r="DV30" s="91"/>
      <c r="DW30" s="91"/>
      <c r="DX30" s="91"/>
      <c r="DY30" s="91"/>
      <c r="DZ30" s="91"/>
      <c r="EA30" s="91"/>
      <c r="EB30" s="91"/>
      <c r="EC30" s="91"/>
      <c r="ED30" s="91"/>
      <c r="EE30" s="91"/>
      <c r="EF30" s="91"/>
      <c r="EG30" s="91"/>
      <c r="EH30" s="91"/>
      <c r="EI30" s="91"/>
      <c r="EJ30" s="91"/>
      <c r="EK30" s="91"/>
      <c r="EL30" s="91"/>
      <c r="EM30" s="91"/>
      <c r="EN30" s="91"/>
      <c r="EO30" s="91"/>
      <c r="EP30" s="91"/>
      <c r="EQ30" s="91"/>
      <c r="ER30" s="91"/>
      <c r="ES30" s="91"/>
      <c r="ET30" s="91"/>
      <c r="EU30" s="91"/>
      <c r="EV30" s="91"/>
      <c r="EW30" s="91"/>
      <c r="EX30" s="91"/>
      <c r="EY30" s="91"/>
      <c r="EZ30" s="91"/>
      <c r="FA30" s="91"/>
      <c r="FB30" s="91"/>
      <c r="FC30" s="91"/>
      <c r="FD30" s="91"/>
      <c r="FE30" s="91"/>
      <c r="FF30" s="91"/>
      <c r="FG30" s="91"/>
      <c r="FH30" s="91"/>
      <c r="FI30" s="91"/>
      <c r="FJ30" s="91"/>
      <c r="FK30" s="91"/>
      <c r="FL30" s="91"/>
      <c r="FM30" s="91"/>
      <c r="FN30" s="91"/>
      <c r="FO30" s="91"/>
      <c r="FP30" s="91"/>
      <c r="FQ30" s="91"/>
      <c r="FR30" s="91"/>
      <c r="FS30" s="91"/>
      <c r="FT30" s="91"/>
      <c r="FU30" s="91"/>
      <c r="FV30" s="91"/>
      <c r="FW30" s="91"/>
      <c r="FX30" s="91"/>
      <c r="FY30" s="91"/>
      <c r="FZ30" s="91"/>
      <c r="GA30" s="91"/>
      <c r="GB30" s="91"/>
      <c r="GC30" s="91"/>
      <c r="GD30" s="91"/>
      <c r="GE30" s="91"/>
      <c r="GF30" s="91"/>
      <c r="GG30" s="91"/>
      <c r="GH30" s="91"/>
      <c r="GI30" s="91"/>
      <c r="GJ30" s="91"/>
      <c r="GK30" s="91"/>
      <c r="GL30" s="91"/>
      <c r="GM30" s="91"/>
      <c r="GN30" s="91"/>
      <c r="GO30" s="91"/>
      <c r="GP30" s="91"/>
      <c r="GQ30" s="91"/>
      <c r="GR30" s="91"/>
      <c r="GS30" s="91"/>
      <c r="GT30" s="91"/>
      <c r="GU30" s="91"/>
      <c r="GV30" s="91"/>
      <c r="GW30" s="91"/>
      <c r="GX30" s="91"/>
      <c r="GY30" s="91"/>
      <c r="GZ30" s="91"/>
      <c r="HA30" s="91"/>
      <c r="HB30" s="91"/>
      <c r="HC30" s="91"/>
      <c r="HD30" s="91"/>
      <c r="HE30" s="91"/>
      <c r="HF30" s="91"/>
      <c r="HG30" s="91"/>
      <c r="HH30" s="91"/>
      <c r="HI30" s="91"/>
      <c r="HJ30" s="91"/>
      <c r="HK30" s="91"/>
      <c r="HL30" s="91"/>
      <c r="HM30" s="91"/>
      <c r="HN30" s="91"/>
      <c r="HO30" s="91"/>
      <c r="HP30" s="91"/>
      <c r="HQ30" s="91"/>
      <c r="HR30" s="91"/>
      <c r="HS30" s="91"/>
      <c r="HT30" s="91"/>
      <c r="HU30" s="91"/>
      <c r="HV30" s="91"/>
      <c r="HW30" s="91"/>
      <c r="HX30" s="91"/>
      <c r="HY30" s="91"/>
      <c r="HZ30" s="91"/>
      <c r="IA30" s="91"/>
      <c r="IB30" s="91"/>
      <c r="IC30" s="91"/>
      <c r="ID30" s="91"/>
      <c r="IE30" s="91"/>
      <c r="IF30" s="91"/>
      <c r="IG30" s="91"/>
      <c r="IH30" s="91"/>
      <c r="II30" s="91"/>
      <c r="IJ30" s="91"/>
      <c r="IK30" s="91"/>
      <c r="IL30" s="91"/>
      <c r="IM30" s="91"/>
      <c r="IN30" s="91"/>
      <c r="IO30" s="91"/>
      <c r="IP30" s="91"/>
      <c r="IQ30" s="91"/>
      <c r="IR30" s="91"/>
      <c r="IS30" s="91"/>
      <c r="IT30" s="91"/>
      <c r="IU30" s="91"/>
      <c r="IV30" s="91"/>
    </row>
    <row r="31" spans="1:256" s="92" customFormat="1">
      <c r="A31" s="91"/>
      <c r="B31" s="284"/>
      <c r="C31" s="285"/>
      <c r="D31" s="285"/>
      <c r="E31" s="285"/>
      <c r="F31" s="285"/>
      <c r="G31" s="285"/>
      <c r="H31" s="285"/>
      <c r="I31" s="285"/>
      <c r="J31" s="285"/>
      <c r="K31" s="285"/>
      <c r="L31" s="285"/>
      <c r="M31" s="285"/>
      <c r="N31" s="285"/>
      <c r="O31" s="285"/>
      <c r="P31" s="285"/>
      <c r="Q31" s="286"/>
      <c r="R31" s="287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1"/>
      <c r="BF31" s="91"/>
      <c r="BG31" s="91"/>
      <c r="BH31" s="91"/>
      <c r="BI31" s="91"/>
      <c r="BJ31" s="91"/>
      <c r="BK31" s="91"/>
      <c r="BL31" s="91"/>
      <c r="BM31" s="91"/>
      <c r="BN31" s="91"/>
      <c r="BO31" s="91"/>
      <c r="BP31" s="91"/>
      <c r="BQ31" s="91"/>
      <c r="BR31" s="91"/>
      <c r="BS31" s="91"/>
      <c r="BT31" s="91"/>
      <c r="BU31" s="91"/>
      <c r="BV31" s="91"/>
      <c r="BW31" s="91"/>
      <c r="BX31" s="91"/>
      <c r="BY31" s="91"/>
      <c r="BZ31" s="91"/>
      <c r="CA31" s="91"/>
      <c r="CB31" s="91"/>
      <c r="CC31" s="91"/>
      <c r="CD31" s="91"/>
      <c r="CE31" s="91"/>
      <c r="CF31" s="91"/>
      <c r="CG31" s="91"/>
      <c r="CH31" s="91"/>
      <c r="CI31" s="91"/>
      <c r="CJ31" s="91"/>
      <c r="CK31" s="91"/>
      <c r="CL31" s="91"/>
      <c r="CM31" s="91"/>
      <c r="CN31" s="91"/>
      <c r="CO31" s="91"/>
      <c r="CP31" s="91"/>
      <c r="CQ31" s="91"/>
      <c r="CR31" s="91"/>
      <c r="CS31" s="91"/>
      <c r="CT31" s="91"/>
      <c r="CU31" s="91"/>
      <c r="CV31" s="91"/>
      <c r="CW31" s="91"/>
      <c r="CX31" s="91"/>
      <c r="CY31" s="91"/>
      <c r="CZ31" s="91"/>
      <c r="DA31" s="91"/>
      <c r="DB31" s="91"/>
      <c r="DC31" s="91"/>
      <c r="DD31" s="91"/>
      <c r="DE31" s="91"/>
      <c r="DF31" s="91"/>
      <c r="DG31" s="91"/>
      <c r="DH31" s="91"/>
      <c r="DI31" s="91"/>
      <c r="DJ31" s="91"/>
      <c r="DK31" s="91"/>
      <c r="DL31" s="91"/>
      <c r="DM31" s="91"/>
      <c r="DN31" s="91"/>
      <c r="DO31" s="91"/>
      <c r="DP31" s="91"/>
      <c r="DQ31" s="91"/>
      <c r="DR31" s="91"/>
      <c r="DS31" s="91"/>
      <c r="DT31" s="91"/>
      <c r="DU31" s="91"/>
      <c r="DV31" s="91"/>
      <c r="DW31" s="91"/>
      <c r="DX31" s="91"/>
      <c r="DY31" s="91"/>
      <c r="DZ31" s="91"/>
      <c r="EA31" s="91"/>
      <c r="EB31" s="91"/>
      <c r="EC31" s="91"/>
      <c r="ED31" s="91"/>
      <c r="EE31" s="91"/>
      <c r="EF31" s="91"/>
      <c r="EG31" s="91"/>
      <c r="EH31" s="91"/>
      <c r="EI31" s="91"/>
      <c r="EJ31" s="91"/>
      <c r="EK31" s="91"/>
      <c r="EL31" s="91"/>
      <c r="EM31" s="91"/>
      <c r="EN31" s="91"/>
      <c r="EO31" s="91"/>
      <c r="EP31" s="91"/>
      <c r="EQ31" s="91"/>
      <c r="ER31" s="91"/>
      <c r="ES31" s="91"/>
      <c r="ET31" s="91"/>
      <c r="EU31" s="91"/>
      <c r="EV31" s="91"/>
      <c r="EW31" s="91"/>
      <c r="EX31" s="91"/>
      <c r="EY31" s="91"/>
      <c r="EZ31" s="91"/>
      <c r="FA31" s="91"/>
      <c r="FB31" s="91"/>
      <c r="FC31" s="91"/>
      <c r="FD31" s="91"/>
      <c r="FE31" s="91"/>
      <c r="FF31" s="91"/>
      <c r="FG31" s="91"/>
      <c r="FH31" s="91"/>
      <c r="FI31" s="91"/>
      <c r="FJ31" s="91"/>
      <c r="FK31" s="91"/>
      <c r="FL31" s="91"/>
      <c r="FM31" s="91"/>
      <c r="FN31" s="91"/>
      <c r="FO31" s="91"/>
      <c r="FP31" s="91"/>
      <c r="FQ31" s="91"/>
      <c r="FR31" s="91"/>
      <c r="FS31" s="91"/>
      <c r="FT31" s="91"/>
      <c r="FU31" s="91"/>
      <c r="FV31" s="91"/>
      <c r="FW31" s="91"/>
      <c r="FX31" s="91"/>
      <c r="FY31" s="91"/>
      <c r="FZ31" s="91"/>
      <c r="GA31" s="91"/>
      <c r="GB31" s="91"/>
      <c r="GC31" s="91"/>
      <c r="GD31" s="91"/>
      <c r="GE31" s="91"/>
      <c r="GF31" s="91"/>
      <c r="GG31" s="91"/>
      <c r="GH31" s="91"/>
      <c r="GI31" s="91"/>
      <c r="GJ31" s="91"/>
      <c r="GK31" s="91"/>
      <c r="GL31" s="91"/>
      <c r="GM31" s="91"/>
      <c r="GN31" s="91"/>
      <c r="GO31" s="91"/>
      <c r="GP31" s="91"/>
      <c r="GQ31" s="91"/>
      <c r="GR31" s="91"/>
      <c r="GS31" s="91"/>
      <c r="GT31" s="91"/>
      <c r="GU31" s="91"/>
      <c r="GV31" s="91"/>
      <c r="GW31" s="91"/>
      <c r="GX31" s="91"/>
      <c r="GY31" s="91"/>
      <c r="GZ31" s="91"/>
      <c r="HA31" s="91"/>
      <c r="HB31" s="91"/>
      <c r="HC31" s="91"/>
      <c r="HD31" s="91"/>
      <c r="HE31" s="91"/>
      <c r="HF31" s="91"/>
      <c r="HG31" s="91"/>
      <c r="HH31" s="91"/>
      <c r="HI31" s="91"/>
      <c r="HJ31" s="91"/>
      <c r="HK31" s="91"/>
      <c r="HL31" s="91"/>
      <c r="HM31" s="91"/>
      <c r="HN31" s="91"/>
      <c r="HO31" s="91"/>
      <c r="HP31" s="91"/>
      <c r="HQ31" s="91"/>
      <c r="HR31" s="91"/>
      <c r="HS31" s="91"/>
      <c r="HT31" s="91"/>
      <c r="HU31" s="91"/>
      <c r="HV31" s="91"/>
      <c r="HW31" s="91"/>
      <c r="HX31" s="91"/>
      <c r="HY31" s="91"/>
      <c r="HZ31" s="91"/>
      <c r="IA31" s="91"/>
      <c r="IB31" s="91"/>
      <c r="IC31" s="91"/>
      <c r="ID31" s="91"/>
      <c r="IE31" s="91"/>
      <c r="IF31" s="91"/>
      <c r="IG31" s="91"/>
      <c r="IH31" s="91"/>
      <c r="II31" s="91"/>
      <c r="IJ31" s="91"/>
      <c r="IK31" s="91"/>
      <c r="IL31" s="91"/>
      <c r="IM31" s="91"/>
      <c r="IN31" s="91"/>
      <c r="IO31" s="91"/>
      <c r="IP31" s="91"/>
      <c r="IQ31" s="91"/>
      <c r="IR31" s="91"/>
      <c r="IS31" s="91"/>
      <c r="IT31" s="91"/>
      <c r="IU31" s="91"/>
      <c r="IV31" s="91"/>
    </row>
    <row r="32" spans="1:256" s="92" customFormat="1" ht="15.75" customHeight="1">
      <c r="A32" s="91"/>
      <c r="B32" s="262" t="s">
        <v>145</v>
      </c>
      <c r="C32" s="104" t="s">
        <v>4</v>
      </c>
      <c r="D32" s="318" t="s">
        <v>146</v>
      </c>
      <c r="E32" s="319"/>
      <c r="F32" s="318" t="s">
        <v>147</v>
      </c>
      <c r="G32" s="319"/>
      <c r="H32" s="104" t="s">
        <v>148</v>
      </c>
      <c r="I32" s="318" t="s">
        <v>149</v>
      </c>
      <c r="J32" s="320"/>
      <c r="K32" s="104" t="s">
        <v>136</v>
      </c>
      <c r="L32" s="104" t="s">
        <v>137</v>
      </c>
      <c r="M32" s="104" t="s">
        <v>136</v>
      </c>
      <c r="N32" s="318" t="s">
        <v>150</v>
      </c>
      <c r="O32" s="319"/>
      <c r="P32" s="318" t="s">
        <v>151</v>
      </c>
      <c r="Q32" s="320"/>
      <c r="R32" s="105" t="s">
        <v>140</v>
      </c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  <c r="BF32" s="91"/>
      <c r="BG32" s="91"/>
      <c r="BH32" s="91"/>
      <c r="BI32" s="91"/>
      <c r="BJ32" s="91"/>
      <c r="BK32" s="91"/>
      <c r="BL32" s="91"/>
      <c r="BM32" s="91"/>
      <c r="BN32" s="91"/>
      <c r="BO32" s="91"/>
      <c r="BP32" s="91"/>
      <c r="BQ32" s="91"/>
      <c r="BR32" s="91"/>
      <c r="BS32" s="91"/>
      <c r="BT32" s="91"/>
      <c r="BU32" s="91"/>
      <c r="BV32" s="91"/>
      <c r="BW32" s="91"/>
      <c r="BX32" s="91"/>
      <c r="BY32" s="91"/>
      <c r="BZ32" s="91"/>
      <c r="CA32" s="91"/>
      <c r="CB32" s="91"/>
      <c r="CC32" s="91"/>
      <c r="CD32" s="91"/>
      <c r="CE32" s="91"/>
      <c r="CF32" s="91"/>
      <c r="CG32" s="91"/>
      <c r="CH32" s="91"/>
      <c r="CI32" s="91"/>
      <c r="CJ32" s="91"/>
      <c r="CK32" s="91"/>
      <c r="CL32" s="91"/>
      <c r="CM32" s="91"/>
      <c r="CN32" s="91"/>
      <c r="CO32" s="91"/>
      <c r="CP32" s="91"/>
      <c r="CQ32" s="91"/>
      <c r="CR32" s="91"/>
      <c r="CS32" s="91"/>
      <c r="CT32" s="91"/>
      <c r="CU32" s="91"/>
      <c r="CV32" s="91"/>
      <c r="CW32" s="91"/>
      <c r="CX32" s="91"/>
      <c r="CY32" s="91"/>
      <c r="CZ32" s="91"/>
      <c r="DA32" s="91"/>
      <c r="DB32" s="91"/>
      <c r="DC32" s="91"/>
      <c r="DD32" s="91"/>
      <c r="DE32" s="91"/>
      <c r="DF32" s="91"/>
      <c r="DG32" s="91"/>
      <c r="DH32" s="91"/>
      <c r="DI32" s="91"/>
      <c r="DJ32" s="91"/>
      <c r="DK32" s="91"/>
      <c r="DL32" s="91"/>
      <c r="DM32" s="91"/>
      <c r="DN32" s="91"/>
      <c r="DO32" s="91"/>
      <c r="DP32" s="91"/>
      <c r="DQ32" s="91"/>
      <c r="DR32" s="91"/>
      <c r="DS32" s="91"/>
      <c r="DT32" s="91"/>
      <c r="DU32" s="91"/>
      <c r="DV32" s="91"/>
      <c r="DW32" s="91"/>
      <c r="DX32" s="91"/>
      <c r="DY32" s="91"/>
      <c r="DZ32" s="91"/>
      <c r="EA32" s="91"/>
      <c r="EB32" s="91"/>
      <c r="EC32" s="91"/>
      <c r="ED32" s="91"/>
      <c r="EE32" s="91"/>
      <c r="EF32" s="91"/>
      <c r="EG32" s="91"/>
      <c r="EH32" s="91"/>
      <c r="EI32" s="91"/>
      <c r="EJ32" s="91"/>
      <c r="EK32" s="91"/>
      <c r="EL32" s="91"/>
      <c r="EM32" s="91"/>
      <c r="EN32" s="91"/>
      <c r="EO32" s="91"/>
      <c r="EP32" s="91"/>
      <c r="EQ32" s="91"/>
      <c r="ER32" s="91"/>
      <c r="ES32" s="91"/>
      <c r="ET32" s="91"/>
      <c r="EU32" s="91"/>
      <c r="EV32" s="91"/>
      <c r="EW32" s="91"/>
      <c r="EX32" s="91"/>
      <c r="EY32" s="91"/>
      <c r="EZ32" s="91"/>
      <c r="FA32" s="91"/>
      <c r="FB32" s="91"/>
      <c r="FC32" s="91"/>
      <c r="FD32" s="91"/>
      <c r="FE32" s="91"/>
      <c r="FF32" s="91"/>
      <c r="FG32" s="91"/>
      <c r="FH32" s="91"/>
      <c r="FI32" s="91"/>
      <c r="FJ32" s="91"/>
      <c r="FK32" s="91"/>
      <c r="FL32" s="91"/>
      <c r="FM32" s="91"/>
      <c r="FN32" s="91"/>
      <c r="FO32" s="91"/>
      <c r="FP32" s="91"/>
      <c r="FQ32" s="91"/>
      <c r="FR32" s="91"/>
      <c r="FS32" s="91"/>
      <c r="FT32" s="91"/>
      <c r="FU32" s="91"/>
      <c r="FV32" s="91"/>
      <c r="FW32" s="91"/>
      <c r="FX32" s="91"/>
      <c r="FY32" s="91"/>
      <c r="FZ32" s="91"/>
      <c r="GA32" s="91"/>
      <c r="GB32" s="91"/>
      <c r="GC32" s="91"/>
      <c r="GD32" s="91"/>
      <c r="GE32" s="91"/>
      <c r="GF32" s="91"/>
      <c r="GG32" s="91"/>
      <c r="GH32" s="91"/>
      <c r="GI32" s="91"/>
      <c r="GJ32" s="91"/>
      <c r="GK32" s="91"/>
      <c r="GL32" s="91"/>
      <c r="GM32" s="91"/>
      <c r="GN32" s="91"/>
      <c r="GO32" s="91"/>
      <c r="GP32" s="91"/>
      <c r="GQ32" s="91"/>
      <c r="GR32" s="91"/>
      <c r="GS32" s="91"/>
      <c r="GT32" s="91"/>
      <c r="GU32" s="91"/>
      <c r="GV32" s="91"/>
      <c r="GW32" s="91"/>
      <c r="GX32" s="91"/>
      <c r="GY32" s="91"/>
      <c r="GZ32" s="91"/>
      <c r="HA32" s="91"/>
      <c r="HB32" s="91"/>
      <c r="HC32" s="91"/>
      <c r="HD32" s="91"/>
      <c r="HE32" s="91"/>
      <c r="HF32" s="91"/>
      <c r="HG32" s="91"/>
      <c r="HH32" s="91"/>
      <c r="HI32" s="91"/>
      <c r="HJ32" s="91"/>
      <c r="HK32" s="91"/>
      <c r="HL32" s="91"/>
      <c r="HM32" s="91"/>
      <c r="HN32" s="91"/>
      <c r="HO32" s="91"/>
      <c r="HP32" s="91"/>
      <c r="HQ32" s="91"/>
      <c r="HR32" s="91"/>
      <c r="HS32" s="91"/>
      <c r="HT32" s="91"/>
      <c r="HU32" s="91"/>
      <c r="HV32" s="91"/>
      <c r="HW32" s="91"/>
      <c r="HX32" s="91"/>
      <c r="HY32" s="91"/>
      <c r="HZ32" s="91"/>
      <c r="IA32" s="91"/>
      <c r="IB32" s="91"/>
      <c r="IC32" s="91"/>
      <c r="ID32" s="91"/>
      <c r="IE32" s="91"/>
      <c r="IF32" s="91"/>
      <c r="IG32" s="91"/>
      <c r="IH32" s="91"/>
      <c r="II32" s="91"/>
      <c r="IJ32" s="91"/>
      <c r="IK32" s="91"/>
      <c r="IL32" s="91"/>
      <c r="IM32" s="91"/>
      <c r="IN32" s="91"/>
      <c r="IO32" s="91"/>
      <c r="IP32" s="91"/>
      <c r="IQ32" s="91"/>
      <c r="IR32" s="91"/>
      <c r="IS32" s="91"/>
      <c r="IT32" s="91"/>
      <c r="IU32" s="91"/>
      <c r="IV32" s="91"/>
    </row>
    <row r="33" spans="1:256" s="92" customFormat="1" ht="16.5" customHeight="1">
      <c r="A33" s="91"/>
      <c r="B33" s="262"/>
      <c r="C33" s="263" t="s">
        <v>152</v>
      </c>
      <c r="D33" s="318" t="s">
        <v>153</v>
      </c>
      <c r="E33" s="319"/>
      <c r="F33" s="328" t="s">
        <v>154</v>
      </c>
      <c r="G33" s="330"/>
      <c r="H33" s="102" t="s">
        <v>155</v>
      </c>
      <c r="I33" s="328">
        <v>300</v>
      </c>
      <c r="J33" s="329"/>
      <c r="K33" s="106"/>
      <c r="L33" s="107">
        <v>25</v>
      </c>
      <c r="M33" s="108"/>
      <c r="N33" s="322">
        <f t="shared" ref="N33:N54" si="1">I33*L33</f>
        <v>7500</v>
      </c>
      <c r="O33" s="323"/>
      <c r="P33" s="324">
        <f t="shared" ref="P33:P54" si="2">IF(AND(ISNUMBER(K33),ISNUMBER(M33)),K33*M33,IF(ISNUMBER(M33),I33*M33,IF(ISNUMBER(K33),K33*L33,N33)))</f>
        <v>7500</v>
      </c>
      <c r="Q33" s="325"/>
      <c r="R33" s="109">
        <f t="shared" ref="R33:R55" si="3">IF($L$76=0,0,N33/$L$76)</f>
        <v>0.16209119250490325</v>
      </c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  <c r="EQ33" s="91"/>
      <c r="ER33" s="91"/>
      <c r="ES33" s="91"/>
      <c r="ET33" s="91"/>
      <c r="EU33" s="91"/>
      <c r="EV33" s="91"/>
      <c r="EW33" s="91"/>
      <c r="EX33" s="91"/>
      <c r="EY33" s="91"/>
      <c r="EZ33" s="91"/>
      <c r="FA33" s="91"/>
      <c r="FB33" s="91"/>
      <c r="FC33" s="91"/>
      <c r="FD33" s="91"/>
      <c r="FE33" s="91"/>
      <c r="FF33" s="91"/>
      <c r="FG33" s="91"/>
      <c r="FH33" s="91"/>
      <c r="FI33" s="91"/>
      <c r="FJ33" s="91"/>
      <c r="FK33" s="91"/>
      <c r="FL33" s="91"/>
      <c r="FM33" s="91"/>
      <c r="FN33" s="91"/>
      <c r="FO33" s="91"/>
      <c r="FP33" s="91"/>
      <c r="FQ33" s="91"/>
      <c r="FR33" s="91"/>
      <c r="FS33" s="91"/>
      <c r="FT33" s="91"/>
      <c r="FU33" s="91"/>
      <c r="FV33" s="91"/>
      <c r="FW33" s="91"/>
      <c r="FX33" s="91"/>
      <c r="FY33" s="91"/>
      <c r="FZ33" s="91"/>
      <c r="GA33" s="91"/>
      <c r="GB33" s="91"/>
      <c r="GC33" s="91"/>
      <c r="GD33" s="91"/>
      <c r="GE33" s="91"/>
      <c r="GF33" s="91"/>
      <c r="GG33" s="91"/>
      <c r="GH33" s="91"/>
      <c r="GI33" s="91"/>
      <c r="GJ33" s="91"/>
      <c r="GK33" s="91"/>
      <c r="GL33" s="91"/>
      <c r="GM33" s="91"/>
      <c r="GN33" s="91"/>
      <c r="GO33" s="91"/>
      <c r="GP33" s="91"/>
      <c r="GQ33" s="91"/>
      <c r="GR33" s="91"/>
      <c r="GS33" s="91"/>
      <c r="GT33" s="91"/>
      <c r="GU33" s="91"/>
      <c r="GV33" s="91"/>
      <c r="GW33" s="91"/>
      <c r="GX33" s="91"/>
      <c r="GY33" s="91"/>
      <c r="GZ33" s="91"/>
      <c r="HA33" s="91"/>
      <c r="HB33" s="91"/>
      <c r="HC33" s="91"/>
      <c r="HD33" s="91"/>
      <c r="HE33" s="91"/>
      <c r="HF33" s="91"/>
      <c r="HG33" s="91"/>
      <c r="HH33" s="91"/>
      <c r="HI33" s="91"/>
      <c r="HJ33" s="91"/>
      <c r="HK33" s="91"/>
      <c r="HL33" s="91"/>
      <c r="HM33" s="91"/>
      <c r="HN33" s="91"/>
      <c r="HO33" s="91"/>
      <c r="HP33" s="91"/>
      <c r="HQ33" s="91"/>
      <c r="HR33" s="91"/>
      <c r="HS33" s="91"/>
      <c r="HT33" s="91"/>
      <c r="HU33" s="91"/>
      <c r="HV33" s="91"/>
      <c r="HW33" s="91"/>
      <c r="HX33" s="91"/>
      <c r="HY33" s="91"/>
      <c r="HZ33" s="91"/>
      <c r="IA33" s="91"/>
      <c r="IB33" s="91"/>
      <c r="IC33" s="91"/>
      <c r="ID33" s="91"/>
      <c r="IE33" s="91"/>
      <c r="IF33" s="91"/>
      <c r="IG33" s="91"/>
      <c r="IH33" s="91"/>
      <c r="II33" s="91"/>
      <c r="IJ33" s="91"/>
      <c r="IK33" s="91"/>
      <c r="IL33" s="91"/>
      <c r="IM33" s="91"/>
      <c r="IN33" s="91"/>
      <c r="IO33" s="91"/>
      <c r="IP33" s="91"/>
      <c r="IQ33" s="91"/>
      <c r="IR33" s="91"/>
      <c r="IS33" s="91"/>
      <c r="IT33" s="91"/>
      <c r="IU33" s="91"/>
      <c r="IV33" s="91"/>
    </row>
    <row r="34" spans="1:256" s="92" customFormat="1" ht="23.25" customHeight="1">
      <c r="A34" s="91"/>
      <c r="B34" s="262"/>
      <c r="C34" s="263"/>
      <c r="D34" s="318" t="s">
        <v>156</v>
      </c>
      <c r="E34" s="319"/>
      <c r="F34" s="326" t="s">
        <v>157</v>
      </c>
      <c r="G34" s="327"/>
      <c r="H34" s="102" t="s">
        <v>158</v>
      </c>
      <c r="I34" s="328">
        <v>21</v>
      </c>
      <c r="J34" s="329"/>
      <c r="K34" s="108"/>
      <c r="L34" s="107">
        <v>55</v>
      </c>
      <c r="M34" s="108"/>
      <c r="N34" s="322">
        <f t="shared" si="1"/>
        <v>1155</v>
      </c>
      <c r="O34" s="323"/>
      <c r="P34" s="324">
        <f t="shared" si="2"/>
        <v>1155</v>
      </c>
      <c r="Q34" s="325"/>
      <c r="R34" s="109">
        <f t="shared" si="3"/>
        <v>2.4962043645755102E-2</v>
      </c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1"/>
      <c r="DF34" s="91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  <c r="EP34" s="91"/>
      <c r="EQ34" s="91"/>
      <c r="ER34" s="91"/>
      <c r="ES34" s="91"/>
      <c r="ET34" s="91"/>
      <c r="EU34" s="91"/>
      <c r="EV34" s="91"/>
      <c r="EW34" s="91"/>
      <c r="EX34" s="91"/>
      <c r="EY34" s="91"/>
      <c r="EZ34" s="91"/>
      <c r="FA34" s="91"/>
      <c r="FB34" s="91"/>
      <c r="FC34" s="91"/>
      <c r="FD34" s="91"/>
      <c r="FE34" s="91"/>
      <c r="FF34" s="91"/>
      <c r="FG34" s="91"/>
      <c r="FH34" s="91"/>
      <c r="FI34" s="91"/>
      <c r="FJ34" s="91"/>
      <c r="FK34" s="91"/>
      <c r="FL34" s="91"/>
      <c r="FM34" s="91"/>
      <c r="FN34" s="91"/>
      <c r="FO34" s="91"/>
      <c r="FP34" s="91"/>
      <c r="FQ34" s="91"/>
      <c r="FR34" s="91"/>
      <c r="FS34" s="91"/>
      <c r="FT34" s="91"/>
      <c r="FU34" s="91"/>
      <c r="FV34" s="91"/>
      <c r="FW34" s="91"/>
      <c r="FX34" s="91"/>
      <c r="FY34" s="91"/>
      <c r="FZ34" s="91"/>
      <c r="GA34" s="91"/>
      <c r="GB34" s="91"/>
      <c r="GC34" s="91"/>
      <c r="GD34" s="91"/>
      <c r="GE34" s="91"/>
      <c r="GF34" s="91"/>
      <c r="GG34" s="91"/>
      <c r="GH34" s="91"/>
      <c r="GI34" s="91"/>
      <c r="GJ34" s="91"/>
      <c r="GK34" s="91"/>
      <c r="GL34" s="91"/>
      <c r="GM34" s="91"/>
      <c r="GN34" s="91"/>
      <c r="GO34" s="91"/>
      <c r="GP34" s="91"/>
      <c r="GQ34" s="91"/>
      <c r="GR34" s="91"/>
      <c r="GS34" s="91"/>
      <c r="GT34" s="91"/>
      <c r="GU34" s="91"/>
      <c r="GV34" s="91"/>
      <c r="GW34" s="91"/>
      <c r="GX34" s="91"/>
      <c r="GY34" s="91"/>
      <c r="GZ34" s="91"/>
      <c r="HA34" s="91"/>
      <c r="HB34" s="91"/>
      <c r="HC34" s="91"/>
      <c r="HD34" s="91"/>
      <c r="HE34" s="91"/>
      <c r="HF34" s="91"/>
      <c r="HG34" s="91"/>
      <c r="HH34" s="91"/>
      <c r="HI34" s="91"/>
      <c r="HJ34" s="91"/>
      <c r="HK34" s="91"/>
      <c r="HL34" s="91"/>
      <c r="HM34" s="91"/>
      <c r="HN34" s="91"/>
      <c r="HO34" s="91"/>
      <c r="HP34" s="91"/>
      <c r="HQ34" s="91"/>
      <c r="HR34" s="91"/>
      <c r="HS34" s="91"/>
      <c r="HT34" s="91"/>
      <c r="HU34" s="91"/>
      <c r="HV34" s="91"/>
      <c r="HW34" s="91"/>
      <c r="HX34" s="91"/>
      <c r="HY34" s="91"/>
      <c r="HZ34" s="91"/>
      <c r="IA34" s="91"/>
      <c r="IB34" s="91"/>
      <c r="IC34" s="91"/>
      <c r="ID34" s="91"/>
      <c r="IE34" s="91"/>
      <c r="IF34" s="91"/>
      <c r="IG34" s="91"/>
      <c r="IH34" s="91"/>
      <c r="II34" s="91"/>
      <c r="IJ34" s="91"/>
      <c r="IK34" s="91"/>
      <c r="IL34" s="91"/>
      <c r="IM34" s="91"/>
      <c r="IN34" s="91"/>
      <c r="IO34" s="91"/>
      <c r="IP34" s="91"/>
      <c r="IQ34" s="91"/>
      <c r="IR34" s="91"/>
      <c r="IS34" s="91"/>
      <c r="IT34" s="91"/>
      <c r="IU34" s="91"/>
      <c r="IV34" s="91"/>
    </row>
    <row r="35" spans="1:256" s="92" customFormat="1" ht="23.25" customHeight="1">
      <c r="A35" s="91"/>
      <c r="B35" s="262"/>
      <c r="C35" s="263"/>
      <c r="D35" s="318" t="s">
        <v>159</v>
      </c>
      <c r="E35" s="319"/>
      <c r="F35" s="326" t="s">
        <v>157</v>
      </c>
      <c r="G35" s="327"/>
      <c r="H35" s="102" t="s">
        <v>160</v>
      </c>
      <c r="I35" s="328">
        <v>24</v>
      </c>
      <c r="J35" s="329"/>
      <c r="K35" s="108"/>
      <c r="L35" s="107">
        <v>55</v>
      </c>
      <c r="M35" s="108"/>
      <c r="N35" s="322">
        <f t="shared" si="1"/>
        <v>1320</v>
      </c>
      <c r="O35" s="323"/>
      <c r="P35" s="324">
        <f t="shared" si="2"/>
        <v>1320</v>
      </c>
      <c r="Q35" s="325"/>
      <c r="R35" s="109">
        <f t="shared" si="3"/>
        <v>2.8528049880862973E-2</v>
      </c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  <c r="BH35" s="91"/>
      <c r="BI35" s="91"/>
      <c r="BJ35" s="91"/>
      <c r="BK35" s="91"/>
      <c r="BL35" s="91"/>
      <c r="BM35" s="91"/>
      <c r="BN35" s="91"/>
      <c r="BO35" s="91"/>
      <c r="BP35" s="91"/>
      <c r="BQ35" s="91"/>
      <c r="BR35" s="91"/>
      <c r="BS35" s="91"/>
      <c r="BT35" s="91"/>
      <c r="BU35" s="91"/>
      <c r="BV35" s="91"/>
      <c r="BW35" s="91"/>
      <c r="BX35" s="91"/>
      <c r="BY35" s="91"/>
      <c r="BZ35" s="91"/>
      <c r="CA35" s="91"/>
      <c r="CB35" s="91"/>
      <c r="CC35" s="91"/>
      <c r="CD35" s="91"/>
      <c r="CE35" s="91"/>
      <c r="CF35" s="91"/>
      <c r="CG35" s="91"/>
      <c r="CH35" s="91"/>
      <c r="CI35" s="91"/>
      <c r="CJ35" s="91"/>
      <c r="CK35" s="91"/>
      <c r="CL35" s="91"/>
      <c r="CM35" s="91"/>
      <c r="CN35" s="91"/>
      <c r="CO35" s="91"/>
      <c r="CP35" s="91"/>
      <c r="CQ35" s="91"/>
      <c r="CR35" s="91"/>
      <c r="CS35" s="91"/>
      <c r="CT35" s="91"/>
      <c r="CU35" s="91"/>
      <c r="CV35" s="91"/>
      <c r="CW35" s="91"/>
      <c r="CX35" s="91"/>
      <c r="CY35" s="91"/>
      <c r="CZ35" s="91"/>
      <c r="DA35" s="91"/>
      <c r="DB35" s="91"/>
      <c r="DC35" s="91"/>
      <c r="DD35" s="91"/>
      <c r="DE35" s="91"/>
      <c r="DF35" s="91"/>
      <c r="DG35" s="91"/>
      <c r="DH35" s="91"/>
      <c r="DI35" s="91"/>
      <c r="DJ35" s="91"/>
      <c r="DK35" s="91"/>
      <c r="DL35" s="91"/>
      <c r="DM35" s="91"/>
      <c r="DN35" s="91"/>
      <c r="DO35" s="91"/>
      <c r="DP35" s="91"/>
      <c r="DQ35" s="91"/>
      <c r="DR35" s="91"/>
      <c r="DS35" s="91"/>
      <c r="DT35" s="91"/>
      <c r="DU35" s="91"/>
      <c r="DV35" s="91"/>
      <c r="DW35" s="91"/>
      <c r="DX35" s="91"/>
      <c r="DY35" s="91"/>
      <c r="DZ35" s="91"/>
      <c r="EA35" s="91"/>
      <c r="EB35" s="91"/>
      <c r="EC35" s="91"/>
      <c r="ED35" s="91"/>
      <c r="EE35" s="91"/>
      <c r="EF35" s="91"/>
      <c r="EG35" s="91"/>
      <c r="EH35" s="91"/>
      <c r="EI35" s="91"/>
      <c r="EJ35" s="91"/>
      <c r="EK35" s="91"/>
      <c r="EL35" s="91"/>
      <c r="EM35" s="91"/>
      <c r="EN35" s="91"/>
      <c r="EO35" s="91"/>
      <c r="EP35" s="91"/>
      <c r="EQ35" s="91"/>
      <c r="ER35" s="91"/>
      <c r="ES35" s="91"/>
      <c r="ET35" s="91"/>
      <c r="EU35" s="91"/>
      <c r="EV35" s="91"/>
      <c r="EW35" s="91"/>
      <c r="EX35" s="91"/>
      <c r="EY35" s="91"/>
      <c r="EZ35" s="91"/>
      <c r="FA35" s="91"/>
      <c r="FB35" s="91"/>
      <c r="FC35" s="91"/>
      <c r="FD35" s="91"/>
      <c r="FE35" s="91"/>
      <c r="FF35" s="91"/>
      <c r="FG35" s="91"/>
      <c r="FH35" s="91"/>
      <c r="FI35" s="91"/>
      <c r="FJ35" s="91"/>
      <c r="FK35" s="91"/>
      <c r="FL35" s="91"/>
      <c r="FM35" s="91"/>
      <c r="FN35" s="91"/>
      <c r="FO35" s="91"/>
      <c r="FP35" s="91"/>
      <c r="FQ35" s="91"/>
      <c r="FR35" s="91"/>
      <c r="FS35" s="91"/>
      <c r="FT35" s="91"/>
      <c r="FU35" s="91"/>
      <c r="FV35" s="91"/>
      <c r="FW35" s="91"/>
      <c r="FX35" s="91"/>
      <c r="FY35" s="91"/>
      <c r="FZ35" s="91"/>
      <c r="GA35" s="91"/>
      <c r="GB35" s="91"/>
      <c r="GC35" s="91"/>
      <c r="GD35" s="91"/>
      <c r="GE35" s="91"/>
      <c r="GF35" s="91"/>
      <c r="GG35" s="91"/>
      <c r="GH35" s="91"/>
      <c r="GI35" s="91"/>
      <c r="GJ35" s="91"/>
      <c r="GK35" s="91"/>
      <c r="GL35" s="91"/>
      <c r="GM35" s="91"/>
      <c r="GN35" s="91"/>
      <c r="GO35" s="91"/>
      <c r="GP35" s="91"/>
      <c r="GQ35" s="91"/>
      <c r="GR35" s="91"/>
      <c r="GS35" s="91"/>
      <c r="GT35" s="91"/>
      <c r="GU35" s="91"/>
      <c r="GV35" s="91"/>
      <c r="GW35" s="91"/>
      <c r="GX35" s="91"/>
      <c r="GY35" s="91"/>
      <c r="GZ35" s="91"/>
      <c r="HA35" s="91"/>
      <c r="HB35" s="91"/>
      <c r="HC35" s="91"/>
      <c r="HD35" s="91"/>
      <c r="HE35" s="91"/>
      <c r="HF35" s="91"/>
      <c r="HG35" s="91"/>
      <c r="HH35" s="91"/>
      <c r="HI35" s="91"/>
      <c r="HJ35" s="91"/>
      <c r="HK35" s="91"/>
      <c r="HL35" s="91"/>
      <c r="HM35" s="91"/>
      <c r="HN35" s="91"/>
      <c r="HO35" s="91"/>
      <c r="HP35" s="91"/>
      <c r="HQ35" s="91"/>
      <c r="HR35" s="91"/>
      <c r="HS35" s="91"/>
      <c r="HT35" s="91"/>
      <c r="HU35" s="91"/>
      <c r="HV35" s="91"/>
      <c r="HW35" s="91"/>
      <c r="HX35" s="91"/>
      <c r="HY35" s="91"/>
      <c r="HZ35" s="91"/>
      <c r="IA35" s="91"/>
      <c r="IB35" s="91"/>
      <c r="IC35" s="91"/>
      <c r="ID35" s="91"/>
      <c r="IE35" s="91"/>
      <c r="IF35" s="91"/>
      <c r="IG35" s="91"/>
      <c r="IH35" s="91"/>
      <c r="II35" s="91"/>
      <c r="IJ35" s="91"/>
      <c r="IK35" s="91"/>
      <c r="IL35" s="91"/>
      <c r="IM35" s="91"/>
      <c r="IN35" s="91"/>
      <c r="IO35" s="91"/>
      <c r="IP35" s="91"/>
      <c r="IQ35" s="91"/>
      <c r="IR35" s="91"/>
      <c r="IS35" s="91"/>
      <c r="IT35" s="91"/>
      <c r="IU35" s="91"/>
      <c r="IV35" s="91"/>
    </row>
    <row r="36" spans="1:256" s="92" customFormat="1">
      <c r="A36" s="91"/>
      <c r="B36" s="262"/>
      <c r="C36" s="263"/>
      <c r="D36" s="318" t="s">
        <v>161</v>
      </c>
      <c r="E36" s="319"/>
      <c r="F36" s="328" t="s">
        <v>162</v>
      </c>
      <c r="G36" s="330"/>
      <c r="H36" s="102" t="s">
        <v>163</v>
      </c>
      <c r="I36" s="328">
        <v>8</v>
      </c>
      <c r="J36" s="329"/>
      <c r="K36" s="108"/>
      <c r="L36" s="107">
        <v>20</v>
      </c>
      <c r="M36" s="108"/>
      <c r="N36" s="322">
        <f t="shared" si="1"/>
        <v>160</v>
      </c>
      <c r="O36" s="323"/>
      <c r="P36" s="324">
        <f t="shared" si="2"/>
        <v>160</v>
      </c>
      <c r="Q36" s="325"/>
      <c r="R36" s="109">
        <f t="shared" si="3"/>
        <v>3.457945440104603E-3</v>
      </c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  <c r="BF36" s="91"/>
      <c r="BG36" s="91"/>
      <c r="BH36" s="91"/>
      <c r="BI36" s="91"/>
      <c r="BJ36" s="91"/>
      <c r="BK36" s="91"/>
      <c r="BL36" s="91"/>
      <c r="BM36" s="91"/>
      <c r="BN36" s="91"/>
      <c r="BO36" s="91"/>
      <c r="BP36" s="91"/>
      <c r="BQ36" s="91"/>
      <c r="BR36" s="91"/>
      <c r="BS36" s="91"/>
      <c r="BT36" s="91"/>
      <c r="BU36" s="91"/>
      <c r="BV36" s="91"/>
      <c r="BW36" s="91"/>
      <c r="BX36" s="91"/>
      <c r="BY36" s="91"/>
      <c r="BZ36" s="91"/>
      <c r="CA36" s="91"/>
      <c r="CB36" s="91"/>
      <c r="CC36" s="91"/>
      <c r="CD36" s="91"/>
      <c r="CE36" s="91"/>
      <c r="CF36" s="91"/>
      <c r="CG36" s="91"/>
      <c r="CH36" s="91"/>
      <c r="CI36" s="91"/>
      <c r="CJ36" s="91"/>
      <c r="CK36" s="91"/>
      <c r="CL36" s="91"/>
      <c r="CM36" s="91"/>
      <c r="CN36" s="91"/>
      <c r="CO36" s="91"/>
      <c r="CP36" s="91"/>
      <c r="CQ36" s="91"/>
      <c r="CR36" s="91"/>
      <c r="CS36" s="91"/>
      <c r="CT36" s="91"/>
      <c r="CU36" s="91"/>
      <c r="CV36" s="91"/>
      <c r="CW36" s="91"/>
      <c r="CX36" s="91"/>
      <c r="CY36" s="91"/>
      <c r="CZ36" s="91"/>
      <c r="DA36" s="91"/>
      <c r="DB36" s="91"/>
      <c r="DC36" s="91"/>
      <c r="DD36" s="91"/>
      <c r="DE36" s="91"/>
      <c r="DF36" s="91"/>
      <c r="DG36" s="91"/>
      <c r="DH36" s="91"/>
      <c r="DI36" s="91"/>
      <c r="DJ36" s="91"/>
      <c r="DK36" s="91"/>
      <c r="DL36" s="91"/>
      <c r="DM36" s="91"/>
      <c r="DN36" s="91"/>
      <c r="DO36" s="91"/>
      <c r="DP36" s="91"/>
      <c r="DQ36" s="91"/>
      <c r="DR36" s="91"/>
      <c r="DS36" s="91"/>
      <c r="DT36" s="91"/>
      <c r="DU36" s="91"/>
      <c r="DV36" s="91"/>
      <c r="DW36" s="91"/>
      <c r="DX36" s="91"/>
      <c r="DY36" s="91"/>
      <c r="DZ36" s="91"/>
      <c r="EA36" s="91"/>
      <c r="EB36" s="91"/>
      <c r="EC36" s="91"/>
      <c r="ED36" s="91"/>
      <c r="EE36" s="91"/>
      <c r="EF36" s="91"/>
      <c r="EG36" s="91"/>
      <c r="EH36" s="91"/>
      <c r="EI36" s="91"/>
      <c r="EJ36" s="91"/>
      <c r="EK36" s="91"/>
      <c r="EL36" s="91"/>
      <c r="EM36" s="91"/>
      <c r="EN36" s="91"/>
      <c r="EO36" s="91"/>
      <c r="EP36" s="91"/>
      <c r="EQ36" s="91"/>
      <c r="ER36" s="91"/>
      <c r="ES36" s="91"/>
      <c r="ET36" s="91"/>
      <c r="EU36" s="91"/>
      <c r="EV36" s="91"/>
      <c r="EW36" s="91"/>
      <c r="EX36" s="91"/>
      <c r="EY36" s="91"/>
      <c r="EZ36" s="91"/>
      <c r="FA36" s="91"/>
      <c r="FB36" s="91"/>
      <c r="FC36" s="91"/>
      <c r="FD36" s="91"/>
      <c r="FE36" s="91"/>
      <c r="FF36" s="91"/>
      <c r="FG36" s="91"/>
      <c r="FH36" s="91"/>
      <c r="FI36" s="91"/>
      <c r="FJ36" s="91"/>
      <c r="FK36" s="91"/>
      <c r="FL36" s="91"/>
      <c r="FM36" s="91"/>
      <c r="FN36" s="91"/>
      <c r="FO36" s="91"/>
      <c r="FP36" s="91"/>
      <c r="FQ36" s="91"/>
      <c r="FR36" s="91"/>
      <c r="FS36" s="91"/>
      <c r="FT36" s="91"/>
      <c r="FU36" s="91"/>
      <c r="FV36" s="91"/>
      <c r="FW36" s="91"/>
      <c r="FX36" s="91"/>
      <c r="FY36" s="91"/>
      <c r="FZ36" s="91"/>
      <c r="GA36" s="91"/>
      <c r="GB36" s="91"/>
      <c r="GC36" s="91"/>
      <c r="GD36" s="91"/>
      <c r="GE36" s="91"/>
      <c r="GF36" s="91"/>
      <c r="GG36" s="91"/>
      <c r="GH36" s="91"/>
      <c r="GI36" s="91"/>
      <c r="GJ36" s="91"/>
      <c r="GK36" s="91"/>
      <c r="GL36" s="91"/>
      <c r="GM36" s="91"/>
      <c r="GN36" s="91"/>
      <c r="GO36" s="91"/>
      <c r="GP36" s="91"/>
      <c r="GQ36" s="91"/>
      <c r="GR36" s="91"/>
      <c r="GS36" s="91"/>
      <c r="GT36" s="91"/>
      <c r="GU36" s="91"/>
      <c r="GV36" s="91"/>
      <c r="GW36" s="91"/>
      <c r="GX36" s="91"/>
      <c r="GY36" s="91"/>
      <c r="GZ36" s="91"/>
      <c r="HA36" s="91"/>
      <c r="HB36" s="91"/>
      <c r="HC36" s="91"/>
      <c r="HD36" s="91"/>
      <c r="HE36" s="91"/>
      <c r="HF36" s="91"/>
      <c r="HG36" s="91"/>
      <c r="HH36" s="91"/>
      <c r="HI36" s="91"/>
      <c r="HJ36" s="91"/>
      <c r="HK36" s="91"/>
      <c r="HL36" s="91"/>
      <c r="HM36" s="91"/>
      <c r="HN36" s="91"/>
      <c r="HO36" s="91"/>
      <c r="HP36" s="91"/>
      <c r="HQ36" s="91"/>
      <c r="HR36" s="91"/>
      <c r="HS36" s="91"/>
      <c r="HT36" s="91"/>
      <c r="HU36" s="91"/>
      <c r="HV36" s="91"/>
      <c r="HW36" s="91"/>
      <c r="HX36" s="91"/>
      <c r="HY36" s="91"/>
      <c r="HZ36" s="91"/>
      <c r="IA36" s="91"/>
      <c r="IB36" s="91"/>
      <c r="IC36" s="91"/>
      <c r="ID36" s="91"/>
      <c r="IE36" s="91"/>
      <c r="IF36" s="91"/>
      <c r="IG36" s="91"/>
      <c r="IH36" s="91"/>
      <c r="II36" s="91"/>
      <c r="IJ36" s="91"/>
      <c r="IK36" s="91"/>
      <c r="IL36" s="91"/>
      <c r="IM36" s="91"/>
      <c r="IN36" s="91"/>
      <c r="IO36" s="91"/>
      <c r="IP36" s="91"/>
      <c r="IQ36" s="91"/>
      <c r="IR36" s="91"/>
      <c r="IS36" s="91"/>
      <c r="IT36" s="91"/>
      <c r="IU36" s="91"/>
      <c r="IV36" s="91"/>
    </row>
    <row r="37" spans="1:256" s="92" customFormat="1">
      <c r="A37" s="91"/>
      <c r="B37" s="262"/>
      <c r="C37" s="263"/>
      <c r="D37" s="318" t="s">
        <v>164</v>
      </c>
      <c r="E37" s="319"/>
      <c r="F37" s="328"/>
      <c r="G37" s="330"/>
      <c r="H37" s="102"/>
      <c r="I37" s="328"/>
      <c r="J37" s="329"/>
      <c r="K37" s="108"/>
      <c r="L37" s="107"/>
      <c r="M37" s="108"/>
      <c r="N37" s="322">
        <f t="shared" si="1"/>
        <v>0</v>
      </c>
      <c r="O37" s="323"/>
      <c r="P37" s="324">
        <f t="shared" si="2"/>
        <v>0</v>
      </c>
      <c r="Q37" s="325"/>
      <c r="R37" s="109">
        <f t="shared" si="3"/>
        <v>0</v>
      </c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  <c r="EJ37" s="91"/>
      <c r="EK37" s="91"/>
      <c r="EL37" s="91"/>
      <c r="EM37" s="91"/>
      <c r="EN37" s="91"/>
      <c r="EO37" s="91"/>
      <c r="EP37" s="91"/>
      <c r="EQ37" s="91"/>
      <c r="ER37" s="91"/>
      <c r="ES37" s="91"/>
      <c r="ET37" s="91"/>
      <c r="EU37" s="91"/>
      <c r="EV37" s="91"/>
      <c r="EW37" s="91"/>
      <c r="EX37" s="91"/>
      <c r="EY37" s="91"/>
      <c r="EZ37" s="91"/>
      <c r="FA37" s="91"/>
      <c r="FB37" s="91"/>
      <c r="FC37" s="91"/>
      <c r="FD37" s="91"/>
      <c r="FE37" s="91"/>
      <c r="FF37" s="91"/>
      <c r="FG37" s="91"/>
      <c r="FH37" s="91"/>
      <c r="FI37" s="91"/>
      <c r="FJ37" s="91"/>
      <c r="FK37" s="91"/>
      <c r="FL37" s="91"/>
      <c r="FM37" s="91"/>
      <c r="FN37" s="91"/>
      <c r="FO37" s="91"/>
      <c r="FP37" s="91"/>
      <c r="FQ37" s="91"/>
      <c r="FR37" s="91"/>
      <c r="FS37" s="91"/>
      <c r="FT37" s="91"/>
      <c r="FU37" s="91"/>
      <c r="FV37" s="91"/>
      <c r="FW37" s="91"/>
      <c r="FX37" s="91"/>
      <c r="FY37" s="91"/>
      <c r="FZ37" s="91"/>
      <c r="GA37" s="91"/>
      <c r="GB37" s="91"/>
      <c r="GC37" s="91"/>
      <c r="GD37" s="91"/>
      <c r="GE37" s="91"/>
      <c r="GF37" s="91"/>
      <c r="GG37" s="91"/>
      <c r="GH37" s="91"/>
      <c r="GI37" s="91"/>
      <c r="GJ37" s="91"/>
      <c r="GK37" s="91"/>
      <c r="GL37" s="91"/>
      <c r="GM37" s="91"/>
      <c r="GN37" s="91"/>
      <c r="GO37" s="91"/>
      <c r="GP37" s="91"/>
      <c r="GQ37" s="91"/>
      <c r="GR37" s="91"/>
      <c r="GS37" s="91"/>
      <c r="GT37" s="91"/>
      <c r="GU37" s="91"/>
      <c r="GV37" s="91"/>
      <c r="GW37" s="91"/>
      <c r="GX37" s="91"/>
      <c r="GY37" s="91"/>
      <c r="GZ37" s="91"/>
      <c r="HA37" s="91"/>
      <c r="HB37" s="91"/>
      <c r="HC37" s="91"/>
      <c r="HD37" s="91"/>
      <c r="HE37" s="91"/>
      <c r="HF37" s="91"/>
      <c r="HG37" s="91"/>
      <c r="HH37" s="91"/>
      <c r="HI37" s="91"/>
      <c r="HJ37" s="91"/>
      <c r="HK37" s="91"/>
      <c r="HL37" s="91"/>
      <c r="HM37" s="91"/>
      <c r="HN37" s="91"/>
      <c r="HO37" s="91"/>
      <c r="HP37" s="91"/>
      <c r="HQ37" s="91"/>
      <c r="HR37" s="91"/>
      <c r="HS37" s="91"/>
      <c r="HT37" s="91"/>
      <c r="HU37" s="91"/>
      <c r="HV37" s="91"/>
      <c r="HW37" s="91"/>
      <c r="HX37" s="91"/>
      <c r="HY37" s="91"/>
      <c r="HZ37" s="91"/>
      <c r="IA37" s="91"/>
      <c r="IB37" s="91"/>
      <c r="IC37" s="91"/>
      <c r="ID37" s="91"/>
      <c r="IE37" s="91"/>
      <c r="IF37" s="91"/>
      <c r="IG37" s="91"/>
      <c r="IH37" s="91"/>
      <c r="II37" s="91"/>
      <c r="IJ37" s="91"/>
      <c r="IK37" s="91"/>
      <c r="IL37" s="91"/>
      <c r="IM37" s="91"/>
      <c r="IN37" s="91"/>
      <c r="IO37" s="91"/>
      <c r="IP37" s="91"/>
      <c r="IQ37" s="91"/>
      <c r="IR37" s="91"/>
      <c r="IS37" s="91"/>
      <c r="IT37" s="91"/>
      <c r="IU37" s="91"/>
      <c r="IV37" s="91"/>
    </row>
    <row r="38" spans="1:256" s="92" customFormat="1">
      <c r="A38" s="91"/>
      <c r="B38" s="262"/>
      <c r="C38" s="263"/>
      <c r="D38" s="318" t="s">
        <v>165</v>
      </c>
      <c r="E38" s="319"/>
      <c r="F38" s="328"/>
      <c r="G38" s="330"/>
      <c r="H38" s="102"/>
      <c r="I38" s="328"/>
      <c r="J38" s="329"/>
      <c r="K38" s="108"/>
      <c r="L38" s="107"/>
      <c r="M38" s="108"/>
      <c r="N38" s="322">
        <f t="shared" si="1"/>
        <v>0</v>
      </c>
      <c r="O38" s="323"/>
      <c r="P38" s="324">
        <f t="shared" si="2"/>
        <v>0</v>
      </c>
      <c r="Q38" s="325"/>
      <c r="R38" s="109">
        <f t="shared" si="3"/>
        <v>0</v>
      </c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  <c r="FA38" s="91"/>
      <c r="FB38" s="91"/>
      <c r="FC38" s="91"/>
      <c r="FD38" s="91"/>
      <c r="FE38" s="91"/>
      <c r="FF38" s="91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91"/>
      <c r="GE38" s="91"/>
      <c r="GF38" s="91"/>
      <c r="GG38" s="91"/>
      <c r="GH38" s="91"/>
      <c r="GI38" s="91"/>
      <c r="GJ38" s="91"/>
      <c r="GK38" s="91"/>
      <c r="GL38" s="91"/>
      <c r="GM38" s="91"/>
      <c r="GN38" s="91"/>
      <c r="GO38" s="91"/>
      <c r="GP38" s="91"/>
      <c r="GQ38" s="91"/>
      <c r="GR38" s="91"/>
      <c r="GS38" s="91"/>
      <c r="GT38" s="91"/>
      <c r="GU38" s="91"/>
      <c r="GV38" s="91"/>
      <c r="GW38" s="91"/>
      <c r="GX38" s="91"/>
      <c r="GY38" s="91"/>
      <c r="GZ38" s="91"/>
      <c r="HA38" s="91"/>
      <c r="HB38" s="91"/>
      <c r="HC38" s="91"/>
      <c r="HD38" s="91"/>
      <c r="HE38" s="91"/>
      <c r="HF38" s="91"/>
      <c r="HG38" s="91"/>
      <c r="HH38" s="91"/>
      <c r="HI38" s="91"/>
      <c r="HJ38" s="91"/>
      <c r="HK38" s="91"/>
      <c r="HL38" s="91"/>
      <c r="HM38" s="91"/>
      <c r="HN38" s="91"/>
      <c r="HO38" s="91"/>
      <c r="HP38" s="91"/>
      <c r="HQ38" s="91"/>
      <c r="HR38" s="91"/>
      <c r="HS38" s="91"/>
      <c r="HT38" s="91"/>
      <c r="HU38" s="91"/>
      <c r="HV38" s="91"/>
      <c r="HW38" s="91"/>
      <c r="HX38" s="91"/>
      <c r="HY38" s="91"/>
      <c r="HZ38" s="91"/>
      <c r="IA38" s="91"/>
      <c r="IB38" s="91"/>
      <c r="IC38" s="91"/>
      <c r="ID38" s="91"/>
      <c r="IE38" s="91"/>
      <c r="IF38" s="91"/>
      <c r="IG38" s="91"/>
      <c r="IH38" s="91"/>
      <c r="II38" s="91"/>
      <c r="IJ38" s="91"/>
      <c r="IK38" s="91"/>
      <c r="IL38" s="91"/>
      <c r="IM38" s="91"/>
      <c r="IN38" s="91"/>
      <c r="IO38" s="91"/>
      <c r="IP38" s="91"/>
      <c r="IQ38" s="91"/>
      <c r="IR38" s="91"/>
      <c r="IS38" s="91"/>
      <c r="IT38" s="91"/>
      <c r="IU38" s="91"/>
      <c r="IV38" s="91"/>
    </row>
    <row r="39" spans="1:256" s="92" customFormat="1">
      <c r="A39" s="91"/>
      <c r="B39" s="262"/>
      <c r="C39" s="263"/>
      <c r="D39" s="318" t="s">
        <v>166</v>
      </c>
      <c r="E39" s="319"/>
      <c r="F39" s="328"/>
      <c r="G39" s="330"/>
      <c r="H39" s="102"/>
      <c r="I39" s="328"/>
      <c r="J39" s="329"/>
      <c r="K39" s="108"/>
      <c r="L39" s="107"/>
      <c r="M39" s="108"/>
      <c r="N39" s="322">
        <f t="shared" si="1"/>
        <v>0</v>
      </c>
      <c r="O39" s="323"/>
      <c r="P39" s="324">
        <f t="shared" si="2"/>
        <v>0</v>
      </c>
      <c r="Q39" s="325"/>
      <c r="R39" s="109">
        <f t="shared" si="3"/>
        <v>0</v>
      </c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1"/>
      <c r="DF39" s="91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1"/>
      <c r="EI39" s="91"/>
      <c r="EJ39" s="91"/>
      <c r="EK39" s="91"/>
      <c r="EL39" s="91"/>
      <c r="EM39" s="91"/>
      <c r="EN39" s="91"/>
      <c r="EO39" s="91"/>
      <c r="EP39" s="91"/>
      <c r="EQ39" s="91"/>
      <c r="ER39" s="91"/>
      <c r="ES39" s="91"/>
      <c r="ET39" s="91"/>
      <c r="EU39" s="91"/>
      <c r="EV39" s="91"/>
      <c r="EW39" s="91"/>
      <c r="EX39" s="91"/>
      <c r="EY39" s="91"/>
      <c r="EZ39" s="91"/>
      <c r="FA39" s="91"/>
      <c r="FB39" s="91"/>
      <c r="FC39" s="91"/>
      <c r="FD39" s="91"/>
      <c r="FE39" s="91"/>
      <c r="FF39" s="91"/>
      <c r="FG39" s="91"/>
      <c r="FH39" s="91"/>
      <c r="FI39" s="91"/>
      <c r="FJ39" s="91"/>
      <c r="FK39" s="91"/>
      <c r="FL39" s="91"/>
      <c r="FM39" s="91"/>
      <c r="FN39" s="91"/>
      <c r="FO39" s="91"/>
      <c r="FP39" s="91"/>
      <c r="FQ39" s="91"/>
      <c r="FR39" s="91"/>
      <c r="FS39" s="91"/>
      <c r="FT39" s="91"/>
      <c r="FU39" s="91"/>
      <c r="FV39" s="91"/>
      <c r="FW39" s="91"/>
      <c r="FX39" s="91"/>
      <c r="FY39" s="91"/>
      <c r="FZ39" s="91"/>
      <c r="GA39" s="91"/>
      <c r="GB39" s="91"/>
      <c r="GC39" s="91"/>
      <c r="GD39" s="91"/>
      <c r="GE39" s="91"/>
      <c r="GF39" s="91"/>
      <c r="GG39" s="91"/>
      <c r="GH39" s="91"/>
      <c r="GI39" s="91"/>
      <c r="GJ39" s="91"/>
      <c r="GK39" s="91"/>
      <c r="GL39" s="91"/>
      <c r="GM39" s="91"/>
      <c r="GN39" s="91"/>
      <c r="GO39" s="91"/>
      <c r="GP39" s="91"/>
      <c r="GQ39" s="91"/>
      <c r="GR39" s="91"/>
      <c r="GS39" s="91"/>
      <c r="GT39" s="91"/>
      <c r="GU39" s="91"/>
      <c r="GV39" s="91"/>
      <c r="GW39" s="91"/>
      <c r="GX39" s="91"/>
      <c r="GY39" s="91"/>
      <c r="GZ39" s="91"/>
      <c r="HA39" s="91"/>
      <c r="HB39" s="91"/>
      <c r="HC39" s="91"/>
      <c r="HD39" s="91"/>
      <c r="HE39" s="91"/>
      <c r="HF39" s="91"/>
      <c r="HG39" s="91"/>
      <c r="HH39" s="91"/>
      <c r="HI39" s="91"/>
      <c r="HJ39" s="91"/>
      <c r="HK39" s="91"/>
      <c r="HL39" s="91"/>
      <c r="HM39" s="91"/>
      <c r="HN39" s="91"/>
      <c r="HO39" s="91"/>
      <c r="HP39" s="91"/>
      <c r="HQ39" s="91"/>
      <c r="HR39" s="91"/>
      <c r="HS39" s="91"/>
      <c r="HT39" s="91"/>
      <c r="HU39" s="91"/>
      <c r="HV39" s="91"/>
      <c r="HW39" s="91"/>
      <c r="HX39" s="91"/>
      <c r="HY39" s="91"/>
      <c r="HZ39" s="91"/>
      <c r="IA39" s="91"/>
      <c r="IB39" s="91"/>
      <c r="IC39" s="91"/>
      <c r="ID39" s="91"/>
      <c r="IE39" s="91"/>
      <c r="IF39" s="91"/>
      <c r="IG39" s="91"/>
      <c r="IH39" s="91"/>
      <c r="II39" s="91"/>
      <c r="IJ39" s="91"/>
      <c r="IK39" s="91"/>
      <c r="IL39" s="91"/>
      <c r="IM39" s="91"/>
      <c r="IN39" s="91"/>
      <c r="IO39" s="91"/>
      <c r="IP39" s="91"/>
      <c r="IQ39" s="91"/>
      <c r="IR39" s="91"/>
      <c r="IS39" s="91"/>
      <c r="IT39" s="91"/>
      <c r="IU39" s="91"/>
      <c r="IV39" s="91"/>
    </row>
    <row r="40" spans="1:256" s="92" customFormat="1">
      <c r="A40" s="91"/>
      <c r="B40" s="262"/>
      <c r="C40" s="263" t="s">
        <v>167</v>
      </c>
      <c r="D40" s="318" t="s">
        <v>153</v>
      </c>
      <c r="E40" s="319"/>
      <c r="F40" s="328"/>
      <c r="G40" s="330"/>
      <c r="H40" s="102"/>
      <c r="I40" s="328"/>
      <c r="J40" s="329"/>
      <c r="K40" s="108"/>
      <c r="L40" s="107"/>
      <c r="M40" s="108"/>
      <c r="N40" s="322">
        <f t="shared" si="1"/>
        <v>0</v>
      </c>
      <c r="O40" s="323"/>
      <c r="P40" s="324">
        <f t="shared" si="2"/>
        <v>0</v>
      </c>
      <c r="Q40" s="325"/>
      <c r="R40" s="109">
        <f t="shared" si="3"/>
        <v>0</v>
      </c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91"/>
      <c r="BD40" s="91"/>
      <c r="BE40" s="91"/>
      <c r="BF40" s="91"/>
      <c r="BG40" s="91"/>
      <c r="BH40" s="91"/>
      <c r="BI40" s="91"/>
      <c r="BJ40" s="91"/>
      <c r="BK40" s="91"/>
      <c r="BL40" s="91"/>
      <c r="BM40" s="91"/>
      <c r="BN40" s="91"/>
      <c r="BO40" s="91"/>
      <c r="BP40" s="91"/>
      <c r="BQ40" s="91"/>
      <c r="BR40" s="91"/>
      <c r="BS40" s="91"/>
      <c r="BT40" s="91"/>
      <c r="BU40" s="91"/>
      <c r="BV40" s="91"/>
      <c r="BW40" s="91"/>
      <c r="BX40" s="91"/>
      <c r="BY40" s="91"/>
      <c r="BZ40" s="91"/>
      <c r="CA40" s="91"/>
      <c r="CB40" s="91"/>
      <c r="CC40" s="91"/>
      <c r="CD40" s="91"/>
      <c r="CE40" s="91"/>
      <c r="CF40" s="91"/>
      <c r="CG40" s="91"/>
      <c r="CH40" s="91"/>
      <c r="CI40" s="91"/>
      <c r="CJ40" s="91"/>
      <c r="CK40" s="91"/>
      <c r="CL40" s="91"/>
      <c r="CM40" s="91"/>
      <c r="CN40" s="91"/>
      <c r="CO40" s="91"/>
      <c r="CP40" s="91"/>
      <c r="CQ40" s="91"/>
      <c r="CR40" s="91"/>
      <c r="CS40" s="91"/>
      <c r="CT40" s="91"/>
      <c r="CU40" s="91"/>
      <c r="CV40" s="91"/>
      <c r="CW40" s="91"/>
      <c r="CX40" s="91"/>
      <c r="CY40" s="91"/>
      <c r="CZ40" s="91"/>
      <c r="DA40" s="91"/>
      <c r="DB40" s="91"/>
      <c r="DC40" s="91"/>
      <c r="DD40" s="91"/>
      <c r="DE40" s="91"/>
      <c r="DF40" s="91"/>
      <c r="DG40" s="91"/>
      <c r="DH40" s="91"/>
      <c r="DI40" s="91"/>
      <c r="DJ40" s="91"/>
      <c r="DK40" s="91"/>
      <c r="DL40" s="91"/>
      <c r="DM40" s="91"/>
      <c r="DN40" s="91"/>
      <c r="DO40" s="91"/>
      <c r="DP40" s="91"/>
      <c r="DQ40" s="91"/>
      <c r="DR40" s="91"/>
      <c r="DS40" s="91"/>
      <c r="DT40" s="91"/>
      <c r="DU40" s="91"/>
      <c r="DV40" s="91"/>
      <c r="DW40" s="91"/>
      <c r="DX40" s="91"/>
      <c r="DY40" s="91"/>
      <c r="DZ40" s="91"/>
      <c r="EA40" s="91"/>
      <c r="EB40" s="91"/>
      <c r="EC40" s="91"/>
      <c r="ED40" s="91"/>
      <c r="EE40" s="91"/>
      <c r="EF40" s="91"/>
      <c r="EG40" s="91"/>
      <c r="EH40" s="91"/>
      <c r="EI40" s="91"/>
      <c r="EJ40" s="91"/>
      <c r="EK40" s="91"/>
      <c r="EL40" s="91"/>
      <c r="EM40" s="91"/>
      <c r="EN40" s="91"/>
      <c r="EO40" s="91"/>
      <c r="EP40" s="91"/>
      <c r="EQ40" s="91"/>
      <c r="ER40" s="91"/>
      <c r="ES40" s="91"/>
      <c r="ET40" s="91"/>
      <c r="EU40" s="91"/>
      <c r="EV40" s="91"/>
      <c r="EW40" s="91"/>
      <c r="EX40" s="91"/>
      <c r="EY40" s="91"/>
      <c r="EZ40" s="91"/>
      <c r="FA40" s="91"/>
      <c r="FB40" s="91"/>
      <c r="FC40" s="91"/>
      <c r="FD40" s="91"/>
      <c r="FE40" s="91"/>
      <c r="FF40" s="91"/>
      <c r="FG40" s="91"/>
      <c r="FH40" s="91"/>
      <c r="FI40" s="91"/>
      <c r="FJ40" s="91"/>
      <c r="FK40" s="91"/>
      <c r="FL40" s="91"/>
      <c r="FM40" s="91"/>
      <c r="FN40" s="91"/>
      <c r="FO40" s="91"/>
      <c r="FP40" s="91"/>
      <c r="FQ40" s="91"/>
      <c r="FR40" s="91"/>
      <c r="FS40" s="91"/>
      <c r="FT40" s="91"/>
      <c r="FU40" s="91"/>
      <c r="FV40" s="91"/>
      <c r="FW40" s="91"/>
      <c r="FX40" s="91"/>
      <c r="FY40" s="91"/>
      <c r="FZ40" s="91"/>
      <c r="GA40" s="91"/>
      <c r="GB40" s="91"/>
      <c r="GC40" s="91"/>
      <c r="GD40" s="91"/>
      <c r="GE40" s="91"/>
      <c r="GF40" s="91"/>
      <c r="GG40" s="91"/>
      <c r="GH40" s="91"/>
      <c r="GI40" s="91"/>
      <c r="GJ40" s="91"/>
      <c r="GK40" s="91"/>
      <c r="GL40" s="91"/>
      <c r="GM40" s="91"/>
      <c r="GN40" s="91"/>
      <c r="GO40" s="91"/>
      <c r="GP40" s="91"/>
      <c r="GQ40" s="91"/>
      <c r="GR40" s="91"/>
      <c r="GS40" s="91"/>
      <c r="GT40" s="91"/>
      <c r="GU40" s="91"/>
      <c r="GV40" s="91"/>
      <c r="GW40" s="91"/>
      <c r="GX40" s="91"/>
      <c r="GY40" s="91"/>
      <c r="GZ40" s="91"/>
      <c r="HA40" s="91"/>
      <c r="HB40" s="91"/>
      <c r="HC40" s="91"/>
      <c r="HD40" s="91"/>
      <c r="HE40" s="91"/>
      <c r="HF40" s="91"/>
      <c r="HG40" s="91"/>
      <c r="HH40" s="91"/>
      <c r="HI40" s="91"/>
      <c r="HJ40" s="91"/>
      <c r="HK40" s="91"/>
      <c r="HL40" s="91"/>
      <c r="HM40" s="91"/>
      <c r="HN40" s="91"/>
      <c r="HO40" s="91"/>
      <c r="HP40" s="91"/>
      <c r="HQ40" s="91"/>
      <c r="HR40" s="91"/>
      <c r="HS40" s="91"/>
      <c r="HT40" s="91"/>
      <c r="HU40" s="91"/>
      <c r="HV40" s="91"/>
      <c r="HW40" s="91"/>
      <c r="HX40" s="91"/>
      <c r="HY40" s="91"/>
      <c r="HZ40" s="91"/>
      <c r="IA40" s="91"/>
      <c r="IB40" s="91"/>
      <c r="IC40" s="91"/>
      <c r="ID40" s="91"/>
      <c r="IE40" s="91"/>
      <c r="IF40" s="91"/>
      <c r="IG40" s="91"/>
      <c r="IH40" s="91"/>
      <c r="II40" s="91"/>
      <c r="IJ40" s="91"/>
      <c r="IK40" s="91"/>
      <c r="IL40" s="91"/>
      <c r="IM40" s="91"/>
      <c r="IN40" s="91"/>
      <c r="IO40" s="91"/>
      <c r="IP40" s="91"/>
      <c r="IQ40" s="91"/>
      <c r="IR40" s="91"/>
      <c r="IS40" s="91"/>
      <c r="IT40" s="91"/>
      <c r="IU40" s="91"/>
      <c r="IV40" s="91"/>
    </row>
    <row r="41" spans="1:256" s="92" customFormat="1">
      <c r="A41" s="91"/>
      <c r="B41" s="262"/>
      <c r="C41" s="263"/>
      <c r="D41" s="328" t="s">
        <v>168</v>
      </c>
      <c r="E41" s="330"/>
      <c r="F41" s="328"/>
      <c r="G41" s="330"/>
      <c r="H41" s="102"/>
      <c r="I41" s="328"/>
      <c r="J41" s="329"/>
      <c r="K41" s="108"/>
      <c r="L41" s="107"/>
      <c r="M41" s="108"/>
      <c r="N41" s="322">
        <f t="shared" si="1"/>
        <v>0</v>
      </c>
      <c r="O41" s="323"/>
      <c r="P41" s="324">
        <f t="shared" si="2"/>
        <v>0</v>
      </c>
      <c r="Q41" s="325"/>
      <c r="R41" s="109">
        <f t="shared" si="3"/>
        <v>0</v>
      </c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  <c r="BF41" s="91"/>
      <c r="BG41" s="91"/>
      <c r="BH41" s="91"/>
      <c r="BI41" s="91"/>
      <c r="BJ41" s="91"/>
      <c r="BK41" s="91"/>
      <c r="BL41" s="91"/>
      <c r="BM41" s="91"/>
      <c r="BN41" s="91"/>
      <c r="BO41" s="91"/>
      <c r="BP41" s="91"/>
      <c r="BQ41" s="91"/>
      <c r="BR41" s="91"/>
      <c r="BS41" s="91"/>
      <c r="BT41" s="91"/>
      <c r="BU41" s="91"/>
      <c r="BV41" s="91"/>
      <c r="BW41" s="91"/>
      <c r="BX41" s="91"/>
      <c r="BY41" s="91"/>
      <c r="BZ41" s="91"/>
      <c r="CA41" s="91"/>
      <c r="CB41" s="91"/>
      <c r="CC41" s="91"/>
      <c r="CD41" s="91"/>
      <c r="CE41" s="91"/>
      <c r="CF41" s="91"/>
      <c r="CG41" s="91"/>
      <c r="CH41" s="91"/>
      <c r="CI41" s="91"/>
      <c r="CJ41" s="91"/>
      <c r="CK41" s="91"/>
      <c r="CL41" s="91"/>
      <c r="CM41" s="91"/>
      <c r="CN41" s="91"/>
      <c r="CO41" s="91"/>
      <c r="CP41" s="91"/>
      <c r="CQ41" s="91"/>
      <c r="CR41" s="91"/>
      <c r="CS41" s="91"/>
      <c r="CT41" s="91"/>
      <c r="CU41" s="91"/>
      <c r="CV41" s="91"/>
      <c r="CW41" s="91"/>
      <c r="CX41" s="91"/>
      <c r="CY41" s="91"/>
      <c r="CZ41" s="91"/>
      <c r="DA41" s="91"/>
      <c r="DB41" s="91"/>
      <c r="DC41" s="91"/>
      <c r="DD41" s="91"/>
      <c r="DE41" s="91"/>
      <c r="DF41" s="91"/>
      <c r="DG41" s="91"/>
      <c r="DH41" s="91"/>
      <c r="DI41" s="91"/>
      <c r="DJ41" s="91"/>
      <c r="DK41" s="91"/>
      <c r="DL41" s="91"/>
      <c r="DM41" s="91"/>
      <c r="DN41" s="91"/>
      <c r="DO41" s="91"/>
      <c r="DP41" s="91"/>
      <c r="DQ41" s="91"/>
      <c r="DR41" s="91"/>
      <c r="DS41" s="91"/>
      <c r="DT41" s="91"/>
      <c r="DU41" s="91"/>
      <c r="DV41" s="91"/>
      <c r="DW41" s="91"/>
      <c r="DX41" s="91"/>
      <c r="DY41" s="91"/>
      <c r="DZ41" s="91"/>
      <c r="EA41" s="91"/>
      <c r="EB41" s="91"/>
      <c r="EC41" s="91"/>
      <c r="ED41" s="91"/>
      <c r="EE41" s="91"/>
      <c r="EF41" s="91"/>
      <c r="EG41" s="91"/>
      <c r="EH41" s="91"/>
      <c r="EI41" s="91"/>
      <c r="EJ41" s="91"/>
      <c r="EK41" s="91"/>
      <c r="EL41" s="91"/>
      <c r="EM41" s="91"/>
      <c r="EN41" s="91"/>
      <c r="EO41" s="91"/>
      <c r="EP41" s="91"/>
      <c r="EQ41" s="91"/>
      <c r="ER41" s="91"/>
      <c r="ES41" s="91"/>
      <c r="ET41" s="91"/>
      <c r="EU41" s="91"/>
      <c r="EV41" s="91"/>
      <c r="EW41" s="91"/>
      <c r="EX41" s="91"/>
      <c r="EY41" s="91"/>
      <c r="EZ41" s="91"/>
      <c r="FA41" s="91"/>
      <c r="FB41" s="91"/>
      <c r="FC41" s="91"/>
      <c r="FD41" s="91"/>
      <c r="FE41" s="91"/>
      <c r="FF41" s="91"/>
      <c r="FG41" s="91"/>
      <c r="FH41" s="91"/>
      <c r="FI41" s="91"/>
      <c r="FJ41" s="91"/>
      <c r="FK41" s="91"/>
      <c r="FL41" s="91"/>
      <c r="FM41" s="91"/>
      <c r="FN41" s="91"/>
      <c r="FO41" s="91"/>
      <c r="FP41" s="91"/>
      <c r="FQ41" s="91"/>
      <c r="FR41" s="91"/>
      <c r="FS41" s="91"/>
      <c r="FT41" s="91"/>
      <c r="FU41" s="91"/>
      <c r="FV41" s="91"/>
      <c r="FW41" s="91"/>
      <c r="FX41" s="91"/>
      <c r="FY41" s="91"/>
      <c r="FZ41" s="91"/>
      <c r="GA41" s="91"/>
      <c r="GB41" s="91"/>
      <c r="GC41" s="91"/>
      <c r="GD41" s="91"/>
      <c r="GE41" s="91"/>
      <c r="GF41" s="91"/>
      <c r="GG41" s="91"/>
      <c r="GH41" s="91"/>
      <c r="GI41" s="91"/>
      <c r="GJ41" s="91"/>
      <c r="GK41" s="91"/>
      <c r="GL41" s="91"/>
      <c r="GM41" s="91"/>
      <c r="GN41" s="91"/>
      <c r="GO41" s="91"/>
      <c r="GP41" s="91"/>
      <c r="GQ41" s="91"/>
      <c r="GR41" s="91"/>
      <c r="GS41" s="91"/>
      <c r="GT41" s="91"/>
      <c r="GU41" s="91"/>
      <c r="GV41" s="91"/>
      <c r="GW41" s="91"/>
      <c r="GX41" s="91"/>
      <c r="GY41" s="91"/>
      <c r="GZ41" s="91"/>
      <c r="HA41" s="91"/>
      <c r="HB41" s="91"/>
      <c r="HC41" s="91"/>
      <c r="HD41" s="91"/>
      <c r="HE41" s="91"/>
      <c r="HF41" s="91"/>
      <c r="HG41" s="91"/>
      <c r="HH41" s="91"/>
      <c r="HI41" s="91"/>
      <c r="HJ41" s="91"/>
      <c r="HK41" s="91"/>
      <c r="HL41" s="91"/>
      <c r="HM41" s="91"/>
      <c r="HN41" s="91"/>
      <c r="HO41" s="91"/>
      <c r="HP41" s="91"/>
      <c r="HQ41" s="91"/>
      <c r="HR41" s="91"/>
      <c r="HS41" s="91"/>
      <c r="HT41" s="91"/>
      <c r="HU41" s="91"/>
      <c r="HV41" s="91"/>
      <c r="HW41" s="91"/>
      <c r="HX41" s="91"/>
      <c r="HY41" s="91"/>
      <c r="HZ41" s="91"/>
      <c r="IA41" s="91"/>
      <c r="IB41" s="91"/>
      <c r="IC41" s="91"/>
      <c r="ID41" s="91"/>
      <c r="IE41" s="91"/>
      <c r="IF41" s="91"/>
      <c r="IG41" s="91"/>
      <c r="IH41" s="91"/>
      <c r="II41" s="91"/>
      <c r="IJ41" s="91"/>
      <c r="IK41" s="91"/>
      <c r="IL41" s="91"/>
      <c r="IM41" s="91"/>
      <c r="IN41" s="91"/>
      <c r="IO41" s="91"/>
      <c r="IP41" s="91"/>
      <c r="IQ41" s="91"/>
      <c r="IR41" s="91"/>
      <c r="IS41" s="91"/>
      <c r="IT41" s="91"/>
      <c r="IU41" s="91"/>
      <c r="IV41" s="91"/>
    </row>
    <row r="42" spans="1:256" s="92" customFormat="1">
      <c r="A42" s="91"/>
      <c r="B42" s="262"/>
      <c r="C42" s="263"/>
      <c r="D42" s="328" t="s">
        <v>169</v>
      </c>
      <c r="E42" s="330"/>
      <c r="F42" s="328"/>
      <c r="G42" s="330"/>
      <c r="H42" s="102"/>
      <c r="I42" s="328"/>
      <c r="J42" s="329"/>
      <c r="K42" s="108"/>
      <c r="L42" s="107"/>
      <c r="M42" s="108"/>
      <c r="N42" s="322">
        <f t="shared" si="1"/>
        <v>0</v>
      </c>
      <c r="O42" s="323"/>
      <c r="P42" s="324">
        <f t="shared" si="2"/>
        <v>0</v>
      </c>
      <c r="Q42" s="325"/>
      <c r="R42" s="109">
        <f t="shared" si="3"/>
        <v>0</v>
      </c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91"/>
      <c r="BE42" s="91"/>
      <c r="BF42" s="91"/>
      <c r="BG42" s="91"/>
      <c r="BH42" s="91"/>
      <c r="BI42" s="91"/>
      <c r="BJ42" s="91"/>
      <c r="BK42" s="91"/>
      <c r="BL42" s="91"/>
      <c r="BM42" s="91"/>
      <c r="BN42" s="91"/>
      <c r="BO42" s="91"/>
      <c r="BP42" s="91"/>
      <c r="BQ42" s="91"/>
      <c r="BR42" s="91"/>
      <c r="BS42" s="91"/>
      <c r="BT42" s="91"/>
      <c r="BU42" s="91"/>
      <c r="BV42" s="91"/>
      <c r="BW42" s="91"/>
      <c r="BX42" s="91"/>
      <c r="BY42" s="91"/>
      <c r="BZ42" s="91"/>
      <c r="CA42" s="91"/>
      <c r="CB42" s="91"/>
      <c r="CC42" s="91"/>
      <c r="CD42" s="91"/>
      <c r="CE42" s="91"/>
      <c r="CF42" s="91"/>
      <c r="CG42" s="91"/>
      <c r="CH42" s="91"/>
      <c r="CI42" s="91"/>
      <c r="CJ42" s="91"/>
      <c r="CK42" s="91"/>
      <c r="CL42" s="91"/>
      <c r="CM42" s="91"/>
      <c r="CN42" s="91"/>
      <c r="CO42" s="91"/>
      <c r="CP42" s="91"/>
      <c r="CQ42" s="91"/>
      <c r="CR42" s="91"/>
      <c r="CS42" s="91"/>
      <c r="CT42" s="91"/>
      <c r="CU42" s="91"/>
      <c r="CV42" s="91"/>
      <c r="CW42" s="91"/>
      <c r="CX42" s="91"/>
      <c r="CY42" s="91"/>
      <c r="CZ42" s="91"/>
      <c r="DA42" s="91"/>
      <c r="DB42" s="91"/>
      <c r="DC42" s="91"/>
      <c r="DD42" s="91"/>
      <c r="DE42" s="91"/>
      <c r="DF42" s="91"/>
      <c r="DG42" s="91"/>
      <c r="DH42" s="91"/>
      <c r="DI42" s="91"/>
      <c r="DJ42" s="91"/>
      <c r="DK42" s="91"/>
      <c r="DL42" s="91"/>
      <c r="DM42" s="91"/>
      <c r="DN42" s="91"/>
      <c r="DO42" s="91"/>
      <c r="DP42" s="91"/>
      <c r="DQ42" s="91"/>
      <c r="DR42" s="91"/>
      <c r="DS42" s="91"/>
      <c r="DT42" s="91"/>
      <c r="DU42" s="91"/>
      <c r="DV42" s="91"/>
      <c r="DW42" s="91"/>
      <c r="DX42" s="91"/>
      <c r="DY42" s="91"/>
      <c r="DZ42" s="91"/>
      <c r="EA42" s="91"/>
      <c r="EB42" s="91"/>
      <c r="EC42" s="91"/>
      <c r="ED42" s="91"/>
      <c r="EE42" s="91"/>
      <c r="EF42" s="91"/>
      <c r="EG42" s="91"/>
      <c r="EH42" s="91"/>
      <c r="EI42" s="91"/>
      <c r="EJ42" s="91"/>
      <c r="EK42" s="91"/>
      <c r="EL42" s="91"/>
      <c r="EM42" s="91"/>
      <c r="EN42" s="91"/>
      <c r="EO42" s="91"/>
      <c r="EP42" s="91"/>
      <c r="EQ42" s="91"/>
      <c r="ER42" s="91"/>
      <c r="ES42" s="91"/>
      <c r="ET42" s="91"/>
      <c r="EU42" s="91"/>
      <c r="EV42" s="91"/>
      <c r="EW42" s="91"/>
      <c r="EX42" s="91"/>
      <c r="EY42" s="91"/>
      <c r="EZ42" s="91"/>
      <c r="FA42" s="91"/>
      <c r="FB42" s="91"/>
      <c r="FC42" s="91"/>
      <c r="FD42" s="91"/>
      <c r="FE42" s="91"/>
      <c r="FF42" s="91"/>
      <c r="FG42" s="91"/>
      <c r="FH42" s="91"/>
      <c r="FI42" s="91"/>
      <c r="FJ42" s="91"/>
      <c r="FK42" s="91"/>
      <c r="FL42" s="91"/>
      <c r="FM42" s="91"/>
      <c r="FN42" s="91"/>
      <c r="FO42" s="91"/>
      <c r="FP42" s="91"/>
      <c r="FQ42" s="91"/>
      <c r="FR42" s="91"/>
      <c r="FS42" s="91"/>
      <c r="FT42" s="91"/>
      <c r="FU42" s="91"/>
      <c r="FV42" s="91"/>
      <c r="FW42" s="91"/>
      <c r="FX42" s="91"/>
      <c r="FY42" s="91"/>
      <c r="FZ42" s="91"/>
      <c r="GA42" s="91"/>
      <c r="GB42" s="91"/>
      <c r="GC42" s="91"/>
      <c r="GD42" s="91"/>
      <c r="GE42" s="91"/>
      <c r="GF42" s="91"/>
      <c r="GG42" s="91"/>
      <c r="GH42" s="91"/>
      <c r="GI42" s="91"/>
      <c r="GJ42" s="91"/>
      <c r="GK42" s="91"/>
      <c r="GL42" s="91"/>
      <c r="GM42" s="91"/>
      <c r="GN42" s="91"/>
      <c r="GO42" s="91"/>
      <c r="GP42" s="91"/>
      <c r="GQ42" s="91"/>
      <c r="GR42" s="91"/>
      <c r="GS42" s="91"/>
      <c r="GT42" s="91"/>
      <c r="GU42" s="91"/>
      <c r="GV42" s="91"/>
      <c r="GW42" s="91"/>
      <c r="GX42" s="91"/>
      <c r="GY42" s="91"/>
      <c r="GZ42" s="91"/>
      <c r="HA42" s="91"/>
      <c r="HB42" s="91"/>
      <c r="HC42" s="91"/>
      <c r="HD42" s="91"/>
      <c r="HE42" s="91"/>
      <c r="HF42" s="91"/>
      <c r="HG42" s="91"/>
      <c r="HH42" s="91"/>
      <c r="HI42" s="91"/>
      <c r="HJ42" s="91"/>
      <c r="HK42" s="91"/>
      <c r="HL42" s="91"/>
      <c r="HM42" s="91"/>
      <c r="HN42" s="91"/>
      <c r="HO42" s="91"/>
      <c r="HP42" s="91"/>
      <c r="HQ42" s="91"/>
      <c r="HR42" s="91"/>
      <c r="HS42" s="91"/>
      <c r="HT42" s="91"/>
      <c r="HU42" s="91"/>
      <c r="HV42" s="91"/>
      <c r="HW42" s="91"/>
      <c r="HX42" s="91"/>
      <c r="HY42" s="91"/>
      <c r="HZ42" s="91"/>
      <c r="IA42" s="91"/>
      <c r="IB42" s="91"/>
      <c r="IC42" s="91"/>
      <c r="ID42" s="91"/>
      <c r="IE42" s="91"/>
      <c r="IF42" s="91"/>
      <c r="IG42" s="91"/>
      <c r="IH42" s="91"/>
      <c r="II42" s="91"/>
      <c r="IJ42" s="91"/>
      <c r="IK42" s="91"/>
      <c r="IL42" s="91"/>
      <c r="IM42" s="91"/>
      <c r="IN42" s="91"/>
      <c r="IO42" s="91"/>
      <c r="IP42" s="91"/>
      <c r="IQ42" s="91"/>
      <c r="IR42" s="91"/>
      <c r="IS42" s="91"/>
      <c r="IT42" s="91"/>
      <c r="IU42" s="91"/>
      <c r="IV42" s="91"/>
    </row>
    <row r="43" spans="1:256" s="92" customFormat="1">
      <c r="A43" s="91"/>
      <c r="B43" s="262"/>
      <c r="C43" s="263"/>
      <c r="D43" s="328" t="s">
        <v>170</v>
      </c>
      <c r="E43" s="330"/>
      <c r="F43" s="328"/>
      <c r="G43" s="330"/>
      <c r="H43" s="102"/>
      <c r="I43" s="328"/>
      <c r="J43" s="329"/>
      <c r="K43" s="108"/>
      <c r="L43" s="107"/>
      <c r="M43" s="108"/>
      <c r="N43" s="322">
        <f t="shared" si="1"/>
        <v>0</v>
      </c>
      <c r="O43" s="323"/>
      <c r="P43" s="324">
        <f t="shared" si="2"/>
        <v>0</v>
      </c>
      <c r="Q43" s="325"/>
      <c r="R43" s="109">
        <f t="shared" si="3"/>
        <v>0</v>
      </c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91"/>
      <c r="BE43" s="91"/>
      <c r="BF43" s="91"/>
      <c r="BG43" s="91"/>
      <c r="BH43" s="91"/>
      <c r="BI43" s="91"/>
      <c r="BJ43" s="91"/>
      <c r="BK43" s="91"/>
      <c r="BL43" s="91"/>
      <c r="BM43" s="91"/>
      <c r="BN43" s="91"/>
      <c r="BO43" s="91"/>
      <c r="BP43" s="91"/>
      <c r="BQ43" s="91"/>
      <c r="BR43" s="91"/>
      <c r="BS43" s="91"/>
      <c r="BT43" s="91"/>
      <c r="BU43" s="91"/>
      <c r="BV43" s="91"/>
      <c r="BW43" s="91"/>
      <c r="BX43" s="91"/>
      <c r="BY43" s="91"/>
      <c r="BZ43" s="91"/>
      <c r="CA43" s="91"/>
      <c r="CB43" s="91"/>
      <c r="CC43" s="91"/>
      <c r="CD43" s="91"/>
      <c r="CE43" s="91"/>
      <c r="CF43" s="91"/>
      <c r="CG43" s="91"/>
      <c r="CH43" s="91"/>
      <c r="CI43" s="91"/>
      <c r="CJ43" s="91"/>
      <c r="CK43" s="91"/>
      <c r="CL43" s="91"/>
      <c r="CM43" s="91"/>
      <c r="CN43" s="91"/>
      <c r="CO43" s="91"/>
      <c r="CP43" s="91"/>
      <c r="CQ43" s="91"/>
      <c r="CR43" s="91"/>
      <c r="CS43" s="91"/>
      <c r="CT43" s="91"/>
      <c r="CU43" s="91"/>
      <c r="CV43" s="91"/>
      <c r="CW43" s="91"/>
      <c r="CX43" s="91"/>
      <c r="CY43" s="91"/>
      <c r="CZ43" s="91"/>
      <c r="DA43" s="91"/>
      <c r="DB43" s="91"/>
      <c r="DC43" s="91"/>
      <c r="DD43" s="91"/>
      <c r="DE43" s="91"/>
      <c r="DF43" s="91"/>
      <c r="DG43" s="91"/>
      <c r="DH43" s="91"/>
      <c r="DI43" s="91"/>
      <c r="DJ43" s="91"/>
      <c r="DK43" s="91"/>
      <c r="DL43" s="91"/>
      <c r="DM43" s="91"/>
      <c r="DN43" s="91"/>
      <c r="DO43" s="91"/>
      <c r="DP43" s="91"/>
      <c r="DQ43" s="91"/>
      <c r="DR43" s="91"/>
      <c r="DS43" s="91"/>
      <c r="DT43" s="91"/>
      <c r="DU43" s="91"/>
      <c r="DV43" s="91"/>
      <c r="DW43" s="91"/>
      <c r="DX43" s="91"/>
      <c r="DY43" s="91"/>
      <c r="DZ43" s="91"/>
      <c r="EA43" s="91"/>
      <c r="EB43" s="91"/>
      <c r="EC43" s="91"/>
      <c r="ED43" s="91"/>
      <c r="EE43" s="91"/>
      <c r="EF43" s="91"/>
      <c r="EG43" s="91"/>
      <c r="EH43" s="91"/>
      <c r="EI43" s="91"/>
      <c r="EJ43" s="91"/>
      <c r="EK43" s="91"/>
      <c r="EL43" s="91"/>
      <c r="EM43" s="91"/>
      <c r="EN43" s="91"/>
      <c r="EO43" s="91"/>
      <c r="EP43" s="91"/>
      <c r="EQ43" s="91"/>
      <c r="ER43" s="91"/>
      <c r="ES43" s="91"/>
      <c r="ET43" s="91"/>
      <c r="EU43" s="91"/>
      <c r="EV43" s="91"/>
      <c r="EW43" s="91"/>
      <c r="EX43" s="91"/>
      <c r="EY43" s="91"/>
      <c r="EZ43" s="91"/>
      <c r="FA43" s="91"/>
      <c r="FB43" s="91"/>
      <c r="FC43" s="91"/>
      <c r="FD43" s="91"/>
      <c r="FE43" s="91"/>
      <c r="FF43" s="91"/>
      <c r="FG43" s="91"/>
      <c r="FH43" s="91"/>
      <c r="FI43" s="91"/>
      <c r="FJ43" s="91"/>
      <c r="FK43" s="91"/>
      <c r="FL43" s="91"/>
      <c r="FM43" s="91"/>
      <c r="FN43" s="91"/>
      <c r="FO43" s="91"/>
      <c r="FP43" s="91"/>
      <c r="FQ43" s="91"/>
      <c r="FR43" s="91"/>
      <c r="FS43" s="91"/>
      <c r="FT43" s="91"/>
      <c r="FU43" s="91"/>
      <c r="FV43" s="91"/>
      <c r="FW43" s="91"/>
      <c r="FX43" s="91"/>
      <c r="FY43" s="91"/>
      <c r="FZ43" s="91"/>
      <c r="GA43" s="91"/>
      <c r="GB43" s="91"/>
      <c r="GC43" s="91"/>
      <c r="GD43" s="91"/>
      <c r="GE43" s="91"/>
      <c r="GF43" s="91"/>
      <c r="GG43" s="91"/>
      <c r="GH43" s="91"/>
      <c r="GI43" s="91"/>
      <c r="GJ43" s="91"/>
      <c r="GK43" s="91"/>
      <c r="GL43" s="91"/>
      <c r="GM43" s="91"/>
      <c r="GN43" s="91"/>
      <c r="GO43" s="91"/>
      <c r="GP43" s="91"/>
      <c r="GQ43" s="91"/>
      <c r="GR43" s="91"/>
      <c r="GS43" s="91"/>
      <c r="GT43" s="91"/>
      <c r="GU43" s="91"/>
      <c r="GV43" s="91"/>
      <c r="GW43" s="91"/>
      <c r="GX43" s="91"/>
      <c r="GY43" s="91"/>
      <c r="GZ43" s="91"/>
      <c r="HA43" s="91"/>
      <c r="HB43" s="91"/>
      <c r="HC43" s="91"/>
      <c r="HD43" s="91"/>
      <c r="HE43" s="91"/>
      <c r="HF43" s="91"/>
      <c r="HG43" s="91"/>
      <c r="HH43" s="91"/>
      <c r="HI43" s="91"/>
      <c r="HJ43" s="91"/>
      <c r="HK43" s="91"/>
      <c r="HL43" s="91"/>
      <c r="HM43" s="91"/>
      <c r="HN43" s="91"/>
      <c r="HO43" s="91"/>
      <c r="HP43" s="91"/>
      <c r="HQ43" s="91"/>
      <c r="HR43" s="91"/>
      <c r="HS43" s="91"/>
      <c r="HT43" s="91"/>
      <c r="HU43" s="91"/>
      <c r="HV43" s="91"/>
      <c r="HW43" s="91"/>
      <c r="HX43" s="91"/>
      <c r="HY43" s="91"/>
      <c r="HZ43" s="91"/>
      <c r="IA43" s="91"/>
      <c r="IB43" s="91"/>
      <c r="IC43" s="91"/>
      <c r="ID43" s="91"/>
      <c r="IE43" s="91"/>
      <c r="IF43" s="91"/>
      <c r="IG43" s="91"/>
      <c r="IH43" s="91"/>
      <c r="II43" s="91"/>
      <c r="IJ43" s="91"/>
      <c r="IK43" s="91"/>
      <c r="IL43" s="91"/>
      <c r="IM43" s="91"/>
      <c r="IN43" s="91"/>
      <c r="IO43" s="91"/>
      <c r="IP43" s="91"/>
      <c r="IQ43" s="91"/>
      <c r="IR43" s="91"/>
      <c r="IS43" s="91"/>
      <c r="IT43" s="91"/>
      <c r="IU43" s="91"/>
      <c r="IV43" s="91"/>
    </row>
    <row r="44" spans="1:256" s="92" customFormat="1">
      <c r="A44" s="91"/>
      <c r="B44" s="262"/>
      <c r="C44" s="263"/>
      <c r="D44" s="328" t="s">
        <v>171</v>
      </c>
      <c r="E44" s="330"/>
      <c r="F44" s="328"/>
      <c r="G44" s="330"/>
      <c r="H44" s="102"/>
      <c r="I44" s="328"/>
      <c r="J44" s="329"/>
      <c r="K44" s="108"/>
      <c r="L44" s="107"/>
      <c r="M44" s="108"/>
      <c r="N44" s="322">
        <f t="shared" si="1"/>
        <v>0</v>
      </c>
      <c r="O44" s="323"/>
      <c r="P44" s="324">
        <f t="shared" si="2"/>
        <v>0</v>
      </c>
      <c r="Q44" s="325"/>
      <c r="R44" s="109">
        <f t="shared" si="3"/>
        <v>0</v>
      </c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  <c r="BC44" s="91"/>
      <c r="BD44" s="91"/>
      <c r="BE44" s="91"/>
      <c r="BF44" s="91"/>
      <c r="BG44" s="91"/>
      <c r="BH44" s="91"/>
      <c r="BI44" s="91"/>
      <c r="BJ44" s="91"/>
      <c r="BK44" s="91"/>
      <c r="BL44" s="91"/>
      <c r="BM44" s="91"/>
      <c r="BN44" s="91"/>
      <c r="BO44" s="91"/>
      <c r="BP44" s="91"/>
      <c r="BQ44" s="91"/>
      <c r="BR44" s="91"/>
      <c r="BS44" s="91"/>
      <c r="BT44" s="91"/>
      <c r="BU44" s="91"/>
      <c r="BV44" s="91"/>
      <c r="BW44" s="91"/>
      <c r="BX44" s="91"/>
      <c r="BY44" s="91"/>
      <c r="BZ44" s="91"/>
      <c r="CA44" s="91"/>
      <c r="CB44" s="91"/>
      <c r="CC44" s="91"/>
      <c r="CD44" s="91"/>
      <c r="CE44" s="91"/>
      <c r="CF44" s="91"/>
      <c r="CG44" s="91"/>
      <c r="CH44" s="91"/>
      <c r="CI44" s="91"/>
      <c r="CJ44" s="91"/>
      <c r="CK44" s="91"/>
      <c r="CL44" s="91"/>
      <c r="CM44" s="91"/>
      <c r="CN44" s="91"/>
      <c r="CO44" s="91"/>
      <c r="CP44" s="91"/>
      <c r="CQ44" s="91"/>
      <c r="CR44" s="91"/>
      <c r="CS44" s="91"/>
      <c r="CT44" s="91"/>
      <c r="CU44" s="91"/>
      <c r="CV44" s="91"/>
      <c r="CW44" s="91"/>
      <c r="CX44" s="91"/>
      <c r="CY44" s="91"/>
      <c r="CZ44" s="91"/>
      <c r="DA44" s="91"/>
      <c r="DB44" s="91"/>
      <c r="DC44" s="91"/>
      <c r="DD44" s="91"/>
      <c r="DE44" s="91"/>
      <c r="DF44" s="91"/>
      <c r="DG44" s="91"/>
      <c r="DH44" s="91"/>
      <c r="DI44" s="91"/>
      <c r="DJ44" s="91"/>
      <c r="DK44" s="91"/>
      <c r="DL44" s="91"/>
      <c r="DM44" s="91"/>
      <c r="DN44" s="91"/>
      <c r="DO44" s="91"/>
      <c r="DP44" s="91"/>
      <c r="DQ44" s="91"/>
      <c r="DR44" s="91"/>
      <c r="DS44" s="91"/>
      <c r="DT44" s="91"/>
      <c r="DU44" s="91"/>
      <c r="DV44" s="91"/>
      <c r="DW44" s="91"/>
      <c r="DX44" s="91"/>
      <c r="DY44" s="91"/>
      <c r="DZ44" s="91"/>
      <c r="EA44" s="91"/>
      <c r="EB44" s="91"/>
      <c r="EC44" s="91"/>
      <c r="ED44" s="91"/>
      <c r="EE44" s="91"/>
      <c r="EF44" s="91"/>
      <c r="EG44" s="91"/>
      <c r="EH44" s="91"/>
      <c r="EI44" s="91"/>
      <c r="EJ44" s="91"/>
      <c r="EK44" s="91"/>
      <c r="EL44" s="91"/>
      <c r="EM44" s="91"/>
      <c r="EN44" s="91"/>
      <c r="EO44" s="91"/>
      <c r="EP44" s="91"/>
      <c r="EQ44" s="91"/>
      <c r="ER44" s="91"/>
      <c r="ES44" s="91"/>
      <c r="ET44" s="91"/>
      <c r="EU44" s="91"/>
      <c r="EV44" s="91"/>
      <c r="EW44" s="91"/>
      <c r="EX44" s="91"/>
      <c r="EY44" s="91"/>
      <c r="EZ44" s="91"/>
      <c r="FA44" s="91"/>
      <c r="FB44" s="91"/>
      <c r="FC44" s="91"/>
      <c r="FD44" s="91"/>
      <c r="FE44" s="91"/>
      <c r="FF44" s="91"/>
      <c r="FG44" s="91"/>
      <c r="FH44" s="91"/>
      <c r="FI44" s="91"/>
      <c r="FJ44" s="91"/>
      <c r="FK44" s="91"/>
      <c r="FL44" s="91"/>
      <c r="FM44" s="91"/>
      <c r="FN44" s="91"/>
      <c r="FO44" s="91"/>
      <c r="FP44" s="91"/>
      <c r="FQ44" s="91"/>
      <c r="FR44" s="91"/>
      <c r="FS44" s="91"/>
      <c r="FT44" s="91"/>
      <c r="FU44" s="91"/>
      <c r="FV44" s="91"/>
      <c r="FW44" s="91"/>
      <c r="FX44" s="91"/>
      <c r="FY44" s="91"/>
      <c r="FZ44" s="91"/>
      <c r="GA44" s="91"/>
      <c r="GB44" s="91"/>
      <c r="GC44" s="91"/>
      <c r="GD44" s="91"/>
      <c r="GE44" s="91"/>
      <c r="GF44" s="91"/>
      <c r="GG44" s="91"/>
      <c r="GH44" s="91"/>
      <c r="GI44" s="91"/>
      <c r="GJ44" s="91"/>
      <c r="GK44" s="91"/>
      <c r="GL44" s="91"/>
      <c r="GM44" s="91"/>
      <c r="GN44" s="91"/>
      <c r="GO44" s="91"/>
      <c r="GP44" s="91"/>
      <c r="GQ44" s="91"/>
      <c r="GR44" s="91"/>
      <c r="GS44" s="91"/>
      <c r="GT44" s="91"/>
      <c r="GU44" s="91"/>
      <c r="GV44" s="91"/>
      <c r="GW44" s="91"/>
      <c r="GX44" s="91"/>
      <c r="GY44" s="91"/>
      <c r="GZ44" s="91"/>
      <c r="HA44" s="91"/>
      <c r="HB44" s="91"/>
      <c r="HC44" s="91"/>
      <c r="HD44" s="91"/>
      <c r="HE44" s="91"/>
      <c r="HF44" s="91"/>
      <c r="HG44" s="91"/>
      <c r="HH44" s="91"/>
      <c r="HI44" s="91"/>
      <c r="HJ44" s="91"/>
      <c r="HK44" s="91"/>
      <c r="HL44" s="91"/>
      <c r="HM44" s="91"/>
      <c r="HN44" s="91"/>
      <c r="HO44" s="91"/>
      <c r="HP44" s="91"/>
      <c r="HQ44" s="91"/>
      <c r="HR44" s="91"/>
      <c r="HS44" s="91"/>
      <c r="HT44" s="91"/>
      <c r="HU44" s="91"/>
      <c r="HV44" s="91"/>
      <c r="HW44" s="91"/>
      <c r="HX44" s="91"/>
      <c r="HY44" s="91"/>
      <c r="HZ44" s="91"/>
      <c r="IA44" s="91"/>
      <c r="IB44" s="91"/>
      <c r="IC44" s="91"/>
      <c r="ID44" s="91"/>
      <c r="IE44" s="91"/>
      <c r="IF44" s="91"/>
      <c r="IG44" s="91"/>
      <c r="IH44" s="91"/>
      <c r="II44" s="91"/>
      <c r="IJ44" s="91"/>
      <c r="IK44" s="91"/>
      <c r="IL44" s="91"/>
      <c r="IM44" s="91"/>
      <c r="IN44" s="91"/>
      <c r="IO44" s="91"/>
      <c r="IP44" s="91"/>
      <c r="IQ44" s="91"/>
      <c r="IR44" s="91"/>
      <c r="IS44" s="91"/>
      <c r="IT44" s="91"/>
      <c r="IU44" s="91"/>
      <c r="IV44" s="91"/>
    </row>
    <row r="45" spans="1:256" s="92" customFormat="1">
      <c r="A45" s="91"/>
      <c r="B45" s="262"/>
      <c r="C45" s="263"/>
      <c r="D45" s="318" t="s">
        <v>172</v>
      </c>
      <c r="E45" s="319"/>
      <c r="F45" s="328" t="s">
        <v>173</v>
      </c>
      <c r="G45" s="330"/>
      <c r="H45" s="102" t="s">
        <v>174</v>
      </c>
      <c r="I45" s="328">
        <v>4</v>
      </c>
      <c r="J45" s="329"/>
      <c r="K45" s="108"/>
      <c r="L45" s="107">
        <v>60</v>
      </c>
      <c r="M45" s="108"/>
      <c r="N45" s="322">
        <f t="shared" si="1"/>
        <v>240</v>
      </c>
      <c r="O45" s="323"/>
      <c r="P45" s="324">
        <f t="shared" si="2"/>
        <v>240</v>
      </c>
      <c r="Q45" s="325"/>
      <c r="R45" s="109">
        <f t="shared" si="3"/>
        <v>5.1869181601569047E-3</v>
      </c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91"/>
      <c r="BG45" s="91"/>
      <c r="BH45" s="91"/>
      <c r="BI45" s="91"/>
      <c r="BJ45" s="91"/>
      <c r="BK45" s="91"/>
      <c r="BL45" s="91"/>
      <c r="BM45" s="91"/>
      <c r="BN45" s="91"/>
      <c r="BO45" s="91"/>
      <c r="BP45" s="91"/>
      <c r="BQ45" s="91"/>
      <c r="BR45" s="91"/>
      <c r="BS45" s="91"/>
      <c r="BT45" s="91"/>
      <c r="BU45" s="91"/>
      <c r="BV45" s="91"/>
      <c r="BW45" s="91"/>
      <c r="BX45" s="91"/>
      <c r="BY45" s="91"/>
      <c r="BZ45" s="91"/>
      <c r="CA45" s="91"/>
      <c r="CB45" s="91"/>
      <c r="CC45" s="91"/>
      <c r="CD45" s="91"/>
      <c r="CE45" s="91"/>
      <c r="CF45" s="91"/>
      <c r="CG45" s="91"/>
      <c r="CH45" s="91"/>
      <c r="CI45" s="91"/>
      <c r="CJ45" s="91"/>
      <c r="CK45" s="91"/>
      <c r="CL45" s="91"/>
      <c r="CM45" s="91"/>
      <c r="CN45" s="91"/>
      <c r="CO45" s="91"/>
      <c r="CP45" s="91"/>
      <c r="CQ45" s="91"/>
      <c r="CR45" s="91"/>
      <c r="CS45" s="91"/>
      <c r="CT45" s="91"/>
      <c r="CU45" s="91"/>
      <c r="CV45" s="91"/>
      <c r="CW45" s="91"/>
      <c r="CX45" s="91"/>
      <c r="CY45" s="91"/>
      <c r="CZ45" s="91"/>
      <c r="DA45" s="91"/>
      <c r="DB45" s="91"/>
      <c r="DC45" s="91"/>
      <c r="DD45" s="91"/>
      <c r="DE45" s="91"/>
      <c r="DF45" s="91"/>
      <c r="DG45" s="91"/>
      <c r="DH45" s="91"/>
      <c r="DI45" s="91"/>
      <c r="DJ45" s="91"/>
      <c r="DK45" s="91"/>
      <c r="DL45" s="91"/>
      <c r="DM45" s="91"/>
      <c r="DN45" s="91"/>
      <c r="DO45" s="91"/>
      <c r="DP45" s="91"/>
      <c r="DQ45" s="91"/>
      <c r="DR45" s="91"/>
      <c r="DS45" s="91"/>
      <c r="DT45" s="91"/>
      <c r="DU45" s="91"/>
      <c r="DV45" s="91"/>
      <c r="DW45" s="91"/>
      <c r="DX45" s="91"/>
      <c r="DY45" s="91"/>
      <c r="DZ45" s="91"/>
      <c r="EA45" s="91"/>
      <c r="EB45" s="91"/>
      <c r="EC45" s="91"/>
      <c r="ED45" s="91"/>
      <c r="EE45" s="91"/>
      <c r="EF45" s="91"/>
      <c r="EG45" s="91"/>
      <c r="EH45" s="91"/>
      <c r="EI45" s="91"/>
      <c r="EJ45" s="91"/>
      <c r="EK45" s="91"/>
      <c r="EL45" s="91"/>
      <c r="EM45" s="91"/>
      <c r="EN45" s="91"/>
      <c r="EO45" s="91"/>
      <c r="EP45" s="91"/>
      <c r="EQ45" s="91"/>
      <c r="ER45" s="91"/>
      <c r="ES45" s="91"/>
      <c r="ET45" s="91"/>
      <c r="EU45" s="91"/>
      <c r="EV45" s="91"/>
      <c r="EW45" s="91"/>
      <c r="EX45" s="91"/>
      <c r="EY45" s="91"/>
      <c r="EZ45" s="91"/>
      <c r="FA45" s="91"/>
      <c r="FB45" s="91"/>
      <c r="FC45" s="91"/>
      <c r="FD45" s="91"/>
      <c r="FE45" s="91"/>
      <c r="FF45" s="91"/>
      <c r="FG45" s="91"/>
      <c r="FH45" s="91"/>
      <c r="FI45" s="91"/>
      <c r="FJ45" s="91"/>
      <c r="FK45" s="91"/>
      <c r="FL45" s="91"/>
      <c r="FM45" s="91"/>
      <c r="FN45" s="91"/>
      <c r="FO45" s="91"/>
      <c r="FP45" s="91"/>
      <c r="FQ45" s="91"/>
      <c r="FR45" s="91"/>
      <c r="FS45" s="91"/>
      <c r="FT45" s="91"/>
      <c r="FU45" s="91"/>
      <c r="FV45" s="91"/>
      <c r="FW45" s="91"/>
      <c r="FX45" s="91"/>
      <c r="FY45" s="91"/>
      <c r="FZ45" s="91"/>
      <c r="GA45" s="91"/>
      <c r="GB45" s="91"/>
      <c r="GC45" s="91"/>
      <c r="GD45" s="91"/>
      <c r="GE45" s="91"/>
      <c r="GF45" s="91"/>
      <c r="GG45" s="91"/>
      <c r="GH45" s="91"/>
      <c r="GI45" s="91"/>
      <c r="GJ45" s="91"/>
      <c r="GK45" s="91"/>
      <c r="GL45" s="91"/>
      <c r="GM45" s="91"/>
      <c r="GN45" s="91"/>
      <c r="GO45" s="91"/>
      <c r="GP45" s="91"/>
      <c r="GQ45" s="91"/>
      <c r="GR45" s="91"/>
      <c r="GS45" s="91"/>
      <c r="GT45" s="91"/>
      <c r="GU45" s="91"/>
      <c r="GV45" s="91"/>
      <c r="GW45" s="91"/>
      <c r="GX45" s="91"/>
      <c r="GY45" s="91"/>
      <c r="GZ45" s="91"/>
      <c r="HA45" s="91"/>
      <c r="HB45" s="91"/>
      <c r="HC45" s="91"/>
      <c r="HD45" s="91"/>
      <c r="HE45" s="91"/>
      <c r="HF45" s="91"/>
      <c r="HG45" s="91"/>
      <c r="HH45" s="91"/>
      <c r="HI45" s="91"/>
      <c r="HJ45" s="91"/>
      <c r="HK45" s="91"/>
      <c r="HL45" s="91"/>
      <c r="HM45" s="91"/>
      <c r="HN45" s="91"/>
      <c r="HO45" s="91"/>
      <c r="HP45" s="91"/>
      <c r="HQ45" s="91"/>
      <c r="HR45" s="91"/>
      <c r="HS45" s="91"/>
      <c r="HT45" s="91"/>
      <c r="HU45" s="91"/>
      <c r="HV45" s="91"/>
      <c r="HW45" s="91"/>
      <c r="HX45" s="91"/>
      <c r="HY45" s="91"/>
      <c r="HZ45" s="91"/>
      <c r="IA45" s="91"/>
      <c r="IB45" s="91"/>
      <c r="IC45" s="91"/>
      <c r="ID45" s="91"/>
      <c r="IE45" s="91"/>
      <c r="IF45" s="91"/>
      <c r="IG45" s="91"/>
      <c r="IH45" s="91"/>
      <c r="II45" s="91"/>
      <c r="IJ45" s="91"/>
      <c r="IK45" s="91"/>
      <c r="IL45" s="91"/>
      <c r="IM45" s="91"/>
      <c r="IN45" s="91"/>
      <c r="IO45" s="91"/>
      <c r="IP45" s="91"/>
      <c r="IQ45" s="91"/>
      <c r="IR45" s="91"/>
      <c r="IS45" s="91"/>
      <c r="IT45" s="91"/>
      <c r="IU45" s="91"/>
      <c r="IV45" s="91"/>
    </row>
    <row r="46" spans="1:256" s="92" customFormat="1">
      <c r="A46" s="91"/>
      <c r="B46" s="262"/>
      <c r="C46" s="263"/>
      <c r="D46" s="318" t="s">
        <v>175</v>
      </c>
      <c r="E46" s="319"/>
      <c r="F46" s="328"/>
      <c r="G46" s="330"/>
      <c r="H46" s="102"/>
      <c r="I46" s="328"/>
      <c r="J46" s="329"/>
      <c r="K46" s="108"/>
      <c r="L46" s="107"/>
      <c r="M46" s="108"/>
      <c r="N46" s="322">
        <f t="shared" si="1"/>
        <v>0</v>
      </c>
      <c r="O46" s="323"/>
      <c r="P46" s="324">
        <f t="shared" si="2"/>
        <v>0</v>
      </c>
      <c r="Q46" s="325"/>
      <c r="R46" s="109">
        <f t="shared" si="3"/>
        <v>0</v>
      </c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91"/>
      <c r="BE46" s="91"/>
      <c r="BF46" s="91"/>
      <c r="BG46" s="91"/>
      <c r="BH46" s="91"/>
      <c r="BI46" s="91"/>
      <c r="BJ46" s="91"/>
      <c r="BK46" s="91"/>
      <c r="BL46" s="91"/>
      <c r="BM46" s="91"/>
      <c r="BN46" s="91"/>
      <c r="BO46" s="91"/>
      <c r="BP46" s="91"/>
      <c r="BQ46" s="91"/>
      <c r="BR46" s="91"/>
      <c r="BS46" s="91"/>
      <c r="BT46" s="91"/>
      <c r="BU46" s="91"/>
      <c r="BV46" s="91"/>
      <c r="BW46" s="91"/>
      <c r="BX46" s="91"/>
      <c r="BY46" s="91"/>
      <c r="BZ46" s="91"/>
      <c r="CA46" s="91"/>
      <c r="CB46" s="91"/>
      <c r="CC46" s="91"/>
      <c r="CD46" s="91"/>
      <c r="CE46" s="91"/>
      <c r="CF46" s="91"/>
      <c r="CG46" s="91"/>
      <c r="CH46" s="91"/>
      <c r="CI46" s="91"/>
      <c r="CJ46" s="91"/>
      <c r="CK46" s="91"/>
      <c r="CL46" s="91"/>
      <c r="CM46" s="91"/>
      <c r="CN46" s="91"/>
      <c r="CO46" s="91"/>
      <c r="CP46" s="91"/>
      <c r="CQ46" s="91"/>
      <c r="CR46" s="91"/>
      <c r="CS46" s="91"/>
      <c r="CT46" s="91"/>
      <c r="CU46" s="91"/>
      <c r="CV46" s="91"/>
      <c r="CW46" s="91"/>
      <c r="CX46" s="91"/>
      <c r="CY46" s="91"/>
      <c r="CZ46" s="91"/>
      <c r="DA46" s="91"/>
      <c r="DB46" s="91"/>
      <c r="DC46" s="91"/>
      <c r="DD46" s="91"/>
      <c r="DE46" s="91"/>
      <c r="DF46" s="91"/>
      <c r="DG46" s="91"/>
      <c r="DH46" s="91"/>
      <c r="DI46" s="91"/>
      <c r="DJ46" s="91"/>
      <c r="DK46" s="91"/>
      <c r="DL46" s="91"/>
      <c r="DM46" s="91"/>
      <c r="DN46" s="91"/>
      <c r="DO46" s="91"/>
      <c r="DP46" s="91"/>
      <c r="DQ46" s="91"/>
      <c r="DR46" s="91"/>
      <c r="DS46" s="91"/>
      <c r="DT46" s="91"/>
      <c r="DU46" s="91"/>
      <c r="DV46" s="91"/>
      <c r="DW46" s="91"/>
      <c r="DX46" s="91"/>
      <c r="DY46" s="91"/>
      <c r="DZ46" s="91"/>
      <c r="EA46" s="91"/>
      <c r="EB46" s="91"/>
      <c r="EC46" s="91"/>
      <c r="ED46" s="91"/>
      <c r="EE46" s="91"/>
      <c r="EF46" s="91"/>
      <c r="EG46" s="91"/>
      <c r="EH46" s="91"/>
      <c r="EI46" s="91"/>
      <c r="EJ46" s="91"/>
      <c r="EK46" s="91"/>
      <c r="EL46" s="91"/>
      <c r="EM46" s="91"/>
      <c r="EN46" s="91"/>
      <c r="EO46" s="91"/>
      <c r="EP46" s="91"/>
      <c r="EQ46" s="91"/>
      <c r="ER46" s="91"/>
      <c r="ES46" s="91"/>
      <c r="ET46" s="91"/>
      <c r="EU46" s="91"/>
      <c r="EV46" s="91"/>
      <c r="EW46" s="91"/>
      <c r="EX46" s="91"/>
      <c r="EY46" s="91"/>
      <c r="EZ46" s="91"/>
      <c r="FA46" s="91"/>
      <c r="FB46" s="91"/>
      <c r="FC46" s="91"/>
      <c r="FD46" s="91"/>
      <c r="FE46" s="91"/>
      <c r="FF46" s="91"/>
      <c r="FG46" s="91"/>
      <c r="FH46" s="91"/>
      <c r="FI46" s="91"/>
      <c r="FJ46" s="91"/>
      <c r="FK46" s="91"/>
      <c r="FL46" s="91"/>
      <c r="FM46" s="91"/>
      <c r="FN46" s="91"/>
      <c r="FO46" s="91"/>
      <c r="FP46" s="91"/>
      <c r="FQ46" s="91"/>
      <c r="FR46" s="91"/>
      <c r="FS46" s="91"/>
      <c r="FT46" s="91"/>
      <c r="FU46" s="91"/>
      <c r="FV46" s="91"/>
      <c r="FW46" s="91"/>
      <c r="FX46" s="91"/>
      <c r="FY46" s="91"/>
      <c r="FZ46" s="91"/>
      <c r="GA46" s="91"/>
      <c r="GB46" s="91"/>
      <c r="GC46" s="91"/>
      <c r="GD46" s="91"/>
      <c r="GE46" s="91"/>
      <c r="GF46" s="91"/>
      <c r="GG46" s="91"/>
      <c r="GH46" s="91"/>
      <c r="GI46" s="91"/>
      <c r="GJ46" s="91"/>
      <c r="GK46" s="91"/>
      <c r="GL46" s="91"/>
      <c r="GM46" s="91"/>
      <c r="GN46" s="91"/>
      <c r="GO46" s="91"/>
      <c r="GP46" s="91"/>
      <c r="GQ46" s="91"/>
      <c r="GR46" s="91"/>
      <c r="GS46" s="91"/>
      <c r="GT46" s="91"/>
      <c r="GU46" s="91"/>
      <c r="GV46" s="91"/>
      <c r="GW46" s="91"/>
      <c r="GX46" s="91"/>
      <c r="GY46" s="91"/>
      <c r="GZ46" s="91"/>
      <c r="HA46" s="91"/>
      <c r="HB46" s="91"/>
      <c r="HC46" s="91"/>
      <c r="HD46" s="91"/>
      <c r="HE46" s="91"/>
      <c r="HF46" s="91"/>
      <c r="HG46" s="91"/>
      <c r="HH46" s="91"/>
      <c r="HI46" s="91"/>
      <c r="HJ46" s="91"/>
      <c r="HK46" s="91"/>
      <c r="HL46" s="91"/>
      <c r="HM46" s="91"/>
      <c r="HN46" s="91"/>
      <c r="HO46" s="91"/>
      <c r="HP46" s="91"/>
      <c r="HQ46" s="91"/>
      <c r="HR46" s="91"/>
      <c r="HS46" s="91"/>
      <c r="HT46" s="91"/>
      <c r="HU46" s="91"/>
      <c r="HV46" s="91"/>
      <c r="HW46" s="91"/>
      <c r="HX46" s="91"/>
      <c r="HY46" s="91"/>
      <c r="HZ46" s="91"/>
      <c r="IA46" s="91"/>
      <c r="IB46" s="91"/>
      <c r="IC46" s="91"/>
      <c r="ID46" s="91"/>
      <c r="IE46" s="91"/>
      <c r="IF46" s="91"/>
      <c r="IG46" s="91"/>
      <c r="IH46" s="91"/>
      <c r="II46" s="91"/>
      <c r="IJ46" s="91"/>
      <c r="IK46" s="91"/>
      <c r="IL46" s="91"/>
      <c r="IM46" s="91"/>
      <c r="IN46" s="91"/>
      <c r="IO46" s="91"/>
      <c r="IP46" s="91"/>
      <c r="IQ46" s="91"/>
      <c r="IR46" s="91"/>
      <c r="IS46" s="91"/>
      <c r="IT46" s="91"/>
      <c r="IU46" s="91"/>
      <c r="IV46" s="91"/>
    </row>
    <row r="47" spans="1:256" s="92" customFormat="1">
      <c r="A47" s="91"/>
      <c r="B47" s="262"/>
      <c r="C47" s="263"/>
      <c r="D47" s="318" t="s">
        <v>176</v>
      </c>
      <c r="E47" s="319"/>
      <c r="F47" s="328" t="s">
        <v>173</v>
      </c>
      <c r="G47" s="330"/>
      <c r="H47" s="102" t="s">
        <v>177</v>
      </c>
      <c r="I47" s="328">
        <v>8</v>
      </c>
      <c r="J47" s="329"/>
      <c r="K47" s="108"/>
      <c r="L47" s="107">
        <v>60</v>
      </c>
      <c r="M47" s="108"/>
      <c r="N47" s="322">
        <f t="shared" si="1"/>
        <v>480</v>
      </c>
      <c r="O47" s="323"/>
      <c r="P47" s="324">
        <f t="shared" si="2"/>
        <v>480</v>
      </c>
      <c r="Q47" s="325"/>
      <c r="R47" s="109">
        <f t="shared" si="3"/>
        <v>1.0373836320313809E-2</v>
      </c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1"/>
      <c r="BG47" s="91"/>
      <c r="BH47" s="91"/>
      <c r="BI47" s="91"/>
      <c r="BJ47" s="91"/>
      <c r="BK47" s="91"/>
      <c r="BL47" s="91"/>
      <c r="BM47" s="91"/>
      <c r="BN47" s="91"/>
      <c r="BO47" s="91"/>
      <c r="BP47" s="91"/>
      <c r="BQ47" s="91"/>
      <c r="BR47" s="91"/>
      <c r="BS47" s="91"/>
      <c r="BT47" s="91"/>
      <c r="BU47" s="91"/>
      <c r="BV47" s="91"/>
      <c r="BW47" s="91"/>
      <c r="BX47" s="91"/>
      <c r="BY47" s="91"/>
      <c r="BZ47" s="91"/>
      <c r="CA47" s="91"/>
      <c r="CB47" s="91"/>
      <c r="CC47" s="91"/>
      <c r="CD47" s="91"/>
      <c r="CE47" s="91"/>
      <c r="CF47" s="91"/>
      <c r="CG47" s="91"/>
      <c r="CH47" s="91"/>
      <c r="CI47" s="91"/>
      <c r="CJ47" s="91"/>
      <c r="CK47" s="91"/>
      <c r="CL47" s="91"/>
      <c r="CM47" s="91"/>
      <c r="CN47" s="91"/>
      <c r="CO47" s="91"/>
      <c r="CP47" s="91"/>
      <c r="CQ47" s="91"/>
      <c r="CR47" s="91"/>
      <c r="CS47" s="91"/>
      <c r="CT47" s="91"/>
      <c r="CU47" s="91"/>
      <c r="CV47" s="91"/>
      <c r="CW47" s="91"/>
      <c r="CX47" s="91"/>
      <c r="CY47" s="91"/>
      <c r="CZ47" s="91"/>
      <c r="DA47" s="91"/>
      <c r="DB47" s="91"/>
      <c r="DC47" s="91"/>
      <c r="DD47" s="91"/>
      <c r="DE47" s="91"/>
      <c r="DF47" s="91"/>
      <c r="DG47" s="91"/>
      <c r="DH47" s="91"/>
      <c r="DI47" s="91"/>
      <c r="DJ47" s="91"/>
      <c r="DK47" s="91"/>
      <c r="DL47" s="91"/>
      <c r="DM47" s="91"/>
      <c r="DN47" s="91"/>
      <c r="DO47" s="91"/>
      <c r="DP47" s="91"/>
      <c r="DQ47" s="91"/>
      <c r="DR47" s="91"/>
      <c r="DS47" s="91"/>
      <c r="DT47" s="91"/>
      <c r="DU47" s="91"/>
      <c r="DV47" s="91"/>
      <c r="DW47" s="91"/>
      <c r="DX47" s="91"/>
      <c r="DY47" s="91"/>
      <c r="DZ47" s="91"/>
      <c r="EA47" s="91"/>
      <c r="EB47" s="91"/>
      <c r="EC47" s="91"/>
      <c r="ED47" s="91"/>
      <c r="EE47" s="91"/>
      <c r="EF47" s="91"/>
      <c r="EG47" s="91"/>
      <c r="EH47" s="91"/>
      <c r="EI47" s="91"/>
      <c r="EJ47" s="91"/>
      <c r="EK47" s="91"/>
      <c r="EL47" s="91"/>
      <c r="EM47" s="91"/>
      <c r="EN47" s="91"/>
      <c r="EO47" s="91"/>
      <c r="EP47" s="91"/>
      <c r="EQ47" s="91"/>
      <c r="ER47" s="91"/>
      <c r="ES47" s="91"/>
      <c r="ET47" s="91"/>
      <c r="EU47" s="91"/>
      <c r="EV47" s="91"/>
      <c r="EW47" s="91"/>
      <c r="EX47" s="91"/>
      <c r="EY47" s="91"/>
      <c r="EZ47" s="91"/>
      <c r="FA47" s="91"/>
      <c r="FB47" s="91"/>
      <c r="FC47" s="91"/>
      <c r="FD47" s="91"/>
      <c r="FE47" s="91"/>
      <c r="FF47" s="91"/>
      <c r="FG47" s="91"/>
      <c r="FH47" s="91"/>
      <c r="FI47" s="91"/>
      <c r="FJ47" s="91"/>
      <c r="FK47" s="91"/>
      <c r="FL47" s="91"/>
      <c r="FM47" s="91"/>
      <c r="FN47" s="91"/>
      <c r="FO47" s="91"/>
      <c r="FP47" s="91"/>
      <c r="FQ47" s="91"/>
      <c r="FR47" s="91"/>
      <c r="FS47" s="91"/>
      <c r="FT47" s="91"/>
      <c r="FU47" s="91"/>
      <c r="FV47" s="91"/>
      <c r="FW47" s="91"/>
      <c r="FX47" s="91"/>
      <c r="FY47" s="91"/>
      <c r="FZ47" s="91"/>
      <c r="GA47" s="91"/>
      <c r="GB47" s="91"/>
      <c r="GC47" s="91"/>
      <c r="GD47" s="91"/>
      <c r="GE47" s="91"/>
      <c r="GF47" s="91"/>
      <c r="GG47" s="91"/>
      <c r="GH47" s="91"/>
      <c r="GI47" s="91"/>
      <c r="GJ47" s="91"/>
      <c r="GK47" s="91"/>
      <c r="GL47" s="91"/>
      <c r="GM47" s="91"/>
      <c r="GN47" s="91"/>
      <c r="GO47" s="91"/>
      <c r="GP47" s="91"/>
      <c r="GQ47" s="91"/>
      <c r="GR47" s="91"/>
      <c r="GS47" s="91"/>
      <c r="GT47" s="91"/>
      <c r="GU47" s="91"/>
      <c r="GV47" s="91"/>
      <c r="GW47" s="91"/>
      <c r="GX47" s="91"/>
      <c r="GY47" s="91"/>
      <c r="GZ47" s="91"/>
      <c r="HA47" s="91"/>
      <c r="HB47" s="91"/>
      <c r="HC47" s="91"/>
      <c r="HD47" s="91"/>
      <c r="HE47" s="91"/>
      <c r="HF47" s="91"/>
      <c r="HG47" s="91"/>
      <c r="HH47" s="91"/>
      <c r="HI47" s="91"/>
      <c r="HJ47" s="91"/>
      <c r="HK47" s="91"/>
      <c r="HL47" s="91"/>
      <c r="HM47" s="91"/>
      <c r="HN47" s="91"/>
      <c r="HO47" s="91"/>
      <c r="HP47" s="91"/>
      <c r="HQ47" s="91"/>
      <c r="HR47" s="91"/>
      <c r="HS47" s="91"/>
      <c r="HT47" s="91"/>
      <c r="HU47" s="91"/>
      <c r="HV47" s="91"/>
      <c r="HW47" s="91"/>
      <c r="HX47" s="91"/>
      <c r="HY47" s="91"/>
      <c r="HZ47" s="91"/>
      <c r="IA47" s="91"/>
      <c r="IB47" s="91"/>
      <c r="IC47" s="91"/>
      <c r="ID47" s="91"/>
      <c r="IE47" s="91"/>
      <c r="IF47" s="91"/>
      <c r="IG47" s="91"/>
      <c r="IH47" s="91"/>
      <c r="II47" s="91"/>
      <c r="IJ47" s="91"/>
      <c r="IK47" s="91"/>
      <c r="IL47" s="91"/>
      <c r="IM47" s="91"/>
      <c r="IN47" s="91"/>
      <c r="IO47" s="91"/>
      <c r="IP47" s="91"/>
      <c r="IQ47" s="91"/>
      <c r="IR47" s="91"/>
      <c r="IS47" s="91"/>
      <c r="IT47" s="91"/>
      <c r="IU47" s="91"/>
      <c r="IV47" s="91"/>
    </row>
    <row r="48" spans="1:256" s="92" customFormat="1">
      <c r="A48" s="91"/>
      <c r="B48" s="262"/>
      <c r="C48" s="263"/>
      <c r="D48" s="318" t="s">
        <v>178</v>
      </c>
      <c r="E48" s="319"/>
      <c r="F48" s="328" t="s">
        <v>179</v>
      </c>
      <c r="G48" s="330"/>
      <c r="H48" s="102" t="s">
        <v>180</v>
      </c>
      <c r="I48" s="328">
        <v>2</v>
      </c>
      <c r="J48" s="329"/>
      <c r="K48" s="108"/>
      <c r="L48" s="107">
        <v>8000</v>
      </c>
      <c r="M48" s="108"/>
      <c r="N48" s="322">
        <f t="shared" si="1"/>
        <v>16000</v>
      </c>
      <c r="O48" s="323"/>
      <c r="P48" s="324">
        <f t="shared" si="2"/>
        <v>16000</v>
      </c>
      <c r="Q48" s="325"/>
      <c r="R48" s="109">
        <f t="shared" si="3"/>
        <v>0.34579454401046028</v>
      </c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1"/>
      <c r="BF48" s="91"/>
      <c r="BG48" s="91"/>
      <c r="BH48" s="91"/>
      <c r="BI48" s="91"/>
      <c r="BJ48" s="91"/>
      <c r="BK48" s="91"/>
      <c r="BL48" s="91"/>
      <c r="BM48" s="91"/>
      <c r="BN48" s="91"/>
      <c r="BO48" s="91"/>
      <c r="BP48" s="91"/>
      <c r="BQ48" s="91"/>
      <c r="BR48" s="91"/>
      <c r="BS48" s="91"/>
      <c r="BT48" s="91"/>
      <c r="BU48" s="91"/>
      <c r="BV48" s="91"/>
      <c r="BW48" s="91"/>
      <c r="BX48" s="91"/>
      <c r="BY48" s="91"/>
      <c r="BZ48" s="91"/>
      <c r="CA48" s="91"/>
      <c r="CB48" s="91"/>
      <c r="CC48" s="91"/>
      <c r="CD48" s="91"/>
      <c r="CE48" s="91"/>
      <c r="CF48" s="91"/>
      <c r="CG48" s="91"/>
      <c r="CH48" s="91"/>
      <c r="CI48" s="91"/>
      <c r="CJ48" s="91"/>
      <c r="CK48" s="91"/>
      <c r="CL48" s="91"/>
      <c r="CM48" s="91"/>
      <c r="CN48" s="91"/>
      <c r="CO48" s="91"/>
      <c r="CP48" s="91"/>
      <c r="CQ48" s="91"/>
      <c r="CR48" s="91"/>
      <c r="CS48" s="91"/>
      <c r="CT48" s="91"/>
      <c r="CU48" s="91"/>
      <c r="CV48" s="91"/>
      <c r="CW48" s="91"/>
      <c r="CX48" s="91"/>
      <c r="CY48" s="91"/>
      <c r="CZ48" s="91"/>
      <c r="DA48" s="91"/>
      <c r="DB48" s="91"/>
      <c r="DC48" s="91"/>
      <c r="DD48" s="91"/>
      <c r="DE48" s="91"/>
      <c r="DF48" s="91"/>
      <c r="DG48" s="91"/>
      <c r="DH48" s="91"/>
      <c r="DI48" s="91"/>
      <c r="DJ48" s="91"/>
      <c r="DK48" s="91"/>
      <c r="DL48" s="91"/>
      <c r="DM48" s="91"/>
      <c r="DN48" s="91"/>
      <c r="DO48" s="91"/>
      <c r="DP48" s="91"/>
      <c r="DQ48" s="91"/>
      <c r="DR48" s="91"/>
      <c r="DS48" s="91"/>
      <c r="DT48" s="91"/>
      <c r="DU48" s="91"/>
      <c r="DV48" s="91"/>
      <c r="DW48" s="91"/>
      <c r="DX48" s="91"/>
      <c r="DY48" s="91"/>
      <c r="DZ48" s="91"/>
      <c r="EA48" s="91"/>
      <c r="EB48" s="91"/>
      <c r="EC48" s="91"/>
      <c r="ED48" s="91"/>
      <c r="EE48" s="91"/>
      <c r="EF48" s="91"/>
      <c r="EG48" s="91"/>
      <c r="EH48" s="91"/>
      <c r="EI48" s="91"/>
      <c r="EJ48" s="91"/>
      <c r="EK48" s="91"/>
      <c r="EL48" s="91"/>
      <c r="EM48" s="91"/>
      <c r="EN48" s="91"/>
      <c r="EO48" s="91"/>
      <c r="EP48" s="91"/>
      <c r="EQ48" s="91"/>
      <c r="ER48" s="91"/>
      <c r="ES48" s="91"/>
      <c r="ET48" s="91"/>
      <c r="EU48" s="91"/>
      <c r="EV48" s="91"/>
      <c r="EW48" s="91"/>
      <c r="EX48" s="91"/>
      <c r="EY48" s="91"/>
      <c r="EZ48" s="91"/>
      <c r="FA48" s="91"/>
      <c r="FB48" s="91"/>
      <c r="FC48" s="91"/>
      <c r="FD48" s="91"/>
      <c r="FE48" s="91"/>
      <c r="FF48" s="91"/>
      <c r="FG48" s="91"/>
      <c r="FH48" s="91"/>
      <c r="FI48" s="91"/>
      <c r="FJ48" s="91"/>
      <c r="FK48" s="91"/>
      <c r="FL48" s="91"/>
      <c r="FM48" s="91"/>
      <c r="FN48" s="91"/>
      <c r="FO48" s="91"/>
      <c r="FP48" s="91"/>
      <c r="FQ48" s="91"/>
      <c r="FR48" s="91"/>
      <c r="FS48" s="91"/>
      <c r="FT48" s="91"/>
      <c r="FU48" s="91"/>
      <c r="FV48" s="91"/>
      <c r="FW48" s="91"/>
      <c r="FX48" s="91"/>
      <c r="FY48" s="91"/>
      <c r="FZ48" s="91"/>
      <c r="GA48" s="91"/>
      <c r="GB48" s="91"/>
      <c r="GC48" s="91"/>
      <c r="GD48" s="91"/>
      <c r="GE48" s="91"/>
      <c r="GF48" s="91"/>
      <c r="GG48" s="91"/>
      <c r="GH48" s="91"/>
      <c r="GI48" s="91"/>
      <c r="GJ48" s="91"/>
      <c r="GK48" s="91"/>
      <c r="GL48" s="91"/>
      <c r="GM48" s="91"/>
      <c r="GN48" s="91"/>
      <c r="GO48" s="91"/>
      <c r="GP48" s="91"/>
      <c r="GQ48" s="91"/>
      <c r="GR48" s="91"/>
      <c r="GS48" s="91"/>
      <c r="GT48" s="91"/>
      <c r="GU48" s="91"/>
      <c r="GV48" s="91"/>
      <c r="GW48" s="91"/>
      <c r="GX48" s="91"/>
      <c r="GY48" s="91"/>
      <c r="GZ48" s="91"/>
      <c r="HA48" s="91"/>
      <c r="HB48" s="91"/>
      <c r="HC48" s="91"/>
      <c r="HD48" s="91"/>
      <c r="HE48" s="91"/>
      <c r="HF48" s="91"/>
      <c r="HG48" s="91"/>
      <c r="HH48" s="91"/>
      <c r="HI48" s="91"/>
      <c r="HJ48" s="91"/>
      <c r="HK48" s="91"/>
      <c r="HL48" s="91"/>
      <c r="HM48" s="91"/>
      <c r="HN48" s="91"/>
      <c r="HO48" s="91"/>
      <c r="HP48" s="91"/>
      <c r="HQ48" s="91"/>
      <c r="HR48" s="91"/>
      <c r="HS48" s="91"/>
      <c r="HT48" s="91"/>
      <c r="HU48" s="91"/>
      <c r="HV48" s="91"/>
      <c r="HW48" s="91"/>
      <c r="HX48" s="91"/>
      <c r="HY48" s="91"/>
      <c r="HZ48" s="91"/>
      <c r="IA48" s="91"/>
      <c r="IB48" s="91"/>
      <c r="IC48" s="91"/>
      <c r="ID48" s="91"/>
      <c r="IE48" s="91"/>
      <c r="IF48" s="91"/>
      <c r="IG48" s="91"/>
      <c r="IH48" s="91"/>
      <c r="II48" s="91"/>
      <c r="IJ48" s="91"/>
      <c r="IK48" s="91"/>
      <c r="IL48" s="91"/>
      <c r="IM48" s="91"/>
      <c r="IN48" s="91"/>
      <c r="IO48" s="91"/>
      <c r="IP48" s="91"/>
      <c r="IQ48" s="91"/>
      <c r="IR48" s="91"/>
      <c r="IS48" s="91"/>
      <c r="IT48" s="91"/>
      <c r="IU48" s="91"/>
      <c r="IV48" s="91"/>
    </row>
    <row r="49" spans="1:256" s="92" customFormat="1">
      <c r="A49" s="91"/>
      <c r="B49" s="262"/>
      <c r="C49" s="263"/>
      <c r="D49" s="318" t="s">
        <v>166</v>
      </c>
      <c r="E49" s="319"/>
      <c r="F49" s="328"/>
      <c r="G49" s="330"/>
      <c r="H49" s="102"/>
      <c r="I49" s="328"/>
      <c r="J49" s="329"/>
      <c r="K49" s="108"/>
      <c r="L49" s="107"/>
      <c r="M49" s="108"/>
      <c r="N49" s="322">
        <f t="shared" si="1"/>
        <v>0</v>
      </c>
      <c r="O49" s="323"/>
      <c r="P49" s="324">
        <f t="shared" si="2"/>
        <v>0</v>
      </c>
      <c r="Q49" s="325"/>
      <c r="R49" s="109">
        <f t="shared" si="3"/>
        <v>0</v>
      </c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  <c r="BC49" s="91"/>
      <c r="BD49" s="91"/>
      <c r="BE49" s="91"/>
      <c r="BF49" s="91"/>
      <c r="BG49" s="91"/>
      <c r="BH49" s="91"/>
      <c r="BI49" s="91"/>
      <c r="BJ49" s="91"/>
      <c r="BK49" s="91"/>
      <c r="BL49" s="91"/>
      <c r="BM49" s="91"/>
      <c r="BN49" s="91"/>
      <c r="BO49" s="91"/>
      <c r="BP49" s="91"/>
      <c r="BQ49" s="91"/>
      <c r="BR49" s="91"/>
      <c r="BS49" s="91"/>
      <c r="BT49" s="91"/>
      <c r="BU49" s="91"/>
      <c r="BV49" s="91"/>
      <c r="BW49" s="91"/>
      <c r="BX49" s="91"/>
      <c r="BY49" s="91"/>
      <c r="BZ49" s="91"/>
      <c r="CA49" s="91"/>
      <c r="CB49" s="91"/>
      <c r="CC49" s="91"/>
      <c r="CD49" s="91"/>
      <c r="CE49" s="91"/>
      <c r="CF49" s="91"/>
      <c r="CG49" s="91"/>
      <c r="CH49" s="91"/>
      <c r="CI49" s="91"/>
      <c r="CJ49" s="91"/>
      <c r="CK49" s="91"/>
      <c r="CL49" s="91"/>
      <c r="CM49" s="91"/>
      <c r="CN49" s="91"/>
      <c r="CO49" s="91"/>
      <c r="CP49" s="91"/>
      <c r="CQ49" s="91"/>
      <c r="CR49" s="91"/>
      <c r="CS49" s="91"/>
      <c r="CT49" s="91"/>
      <c r="CU49" s="91"/>
      <c r="CV49" s="91"/>
      <c r="CW49" s="91"/>
      <c r="CX49" s="91"/>
      <c r="CY49" s="91"/>
      <c r="CZ49" s="91"/>
      <c r="DA49" s="91"/>
      <c r="DB49" s="91"/>
      <c r="DC49" s="91"/>
      <c r="DD49" s="91"/>
      <c r="DE49" s="91"/>
      <c r="DF49" s="91"/>
      <c r="DG49" s="91"/>
      <c r="DH49" s="91"/>
      <c r="DI49" s="91"/>
      <c r="DJ49" s="91"/>
      <c r="DK49" s="91"/>
      <c r="DL49" s="91"/>
      <c r="DM49" s="91"/>
      <c r="DN49" s="91"/>
      <c r="DO49" s="91"/>
      <c r="DP49" s="91"/>
      <c r="DQ49" s="91"/>
      <c r="DR49" s="91"/>
      <c r="DS49" s="91"/>
      <c r="DT49" s="91"/>
      <c r="DU49" s="91"/>
      <c r="DV49" s="91"/>
      <c r="DW49" s="91"/>
      <c r="DX49" s="91"/>
      <c r="DY49" s="91"/>
      <c r="DZ49" s="91"/>
      <c r="EA49" s="91"/>
      <c r="EB49" s="91"/>
      <c r="EC49" s="91"/>
      <c r="ED49" s="91"/>
      <c r="EE49" s="91"/>
      <c r="EF49" s="91"/>
      <c r="EG49" s="91"/>
      <c r="EH49" s="91"/>
      <c r="EI49" s="91"/>
      <c r="EJ49" s="91"/>
      <c r="EK49" s="91"/>
      <c r="EL49" s="91"/>
      <c r="EM49" s="91"/>
      <c r="EN49" s="91"/>
      <c r="EO49" s="91"/>
      <c r="EP49" s="91"/>
      <c r="EQ49" s="91"/>
      <c r="ER49" s="91"/>
      <c r="ES49" s="91"/>
      <c r="ET49" s="91"/>
      <c r="EU49" s="91"/>
      <c r="EV49" s="91"/>
      <c r="EW49" s="91"/>
      <c r="EX49" s="91"/>
      <c r="EY49" s="91"/>
      <c r="EZ49" s="91"/>
      <c r="FA49" s="91"/>
      <c r="FB49" s="91"/>
      <c r="FC49" s="91"/>
      <c r="FD49" s="91"/>
      <c r="FE49" s="91"/>
      <c r="FF49" s="91"/>
      <c r="FG49" s="91"/>
      <c r="FH49" s="91"/>
      <c r="FI49" s="91"/>
      <c r="FJ49" s="91"/>
      <c r="FK49" s="91"/>
      <c r="FL49" s="91"/>
      <c r="FM49" s="91"/>
      <c r="FN49" s="91"/>
      <c r="FO49" s="91"/>
      <c r="FP49" s="91"/>
      <c r="FQ49" s="91"/>
      <c r="FR49" s="91"/>
      <c r="FS49" s="91"/>
      <c r="FT49" s="91"/>
      <c r="FU49" s="91"/>
      <c r="FV49" s="91"/>
      <c r="FW49" s="91"/>
      <c r="FX49" s="91"/>
      <c r="FY49" s="91"/>
      <c r="FZ49" s="91"/>
      <c r="GA49" s="91"/>
      <c r="GB49" s="91"/>
      <c r="GC49" s="91"/>
      <c r="GD49" s="91"/>
      <c r="GE49" s="91"/>
      <c r="GF49" s="91"/>
      <c r="GG49" s="91"/>
      <c r="GH49" s="91"/>
      <c r="GI49" s="91"/>
      <c r="GJ49" s="91"/>
      <c r="GK49" s="91"/>
      <c r="GL49" s="91"/>
      <c r="GM49" s="91"/>
      <c r="GN49" s="91"/>
      <c r="GO49" s="91"/>
      <c r="GP49" s="91"/>
      <c r="GQ49" s="91"/>
      <c r="GR49" s="91"/>
      <c r="GS49" s="91"/>
      <c r="GT49" s="91"/>
      <c r="GU49" s="91"/>
      <c r="GV49" s="91"/>
      <c r="GW49" s="91"/>
      <c r="GX49" s="91"/>
      <c r="GY49" s="91"/>
      <c r="GZ49" s="91"/>
      <c r="HA49" s="91"/>
      <c r="HB49" s="91"/>
      <c r="HC49" s="91"/>
      <c r="HD49" s="91"/>
      <c r="HE49" s="91"/>
      <c r="HF49" s="91"/>
      <c r="HG49" s="91"/>
      <c r="HH49" s="91"/>
      <c r="HI49" s="91"/>
      <c r="HJ49" s="91"/>
      <c r="HK49" s="91"/>
      <c r="HL49" s="91"/>
      <c r="HM49" s="91"/>
      <c r="HN49" s="91"/>
      <c r="HO49" s="91"/>
      <c r="HP49" s="91"/>
      <c r="HQ49" s="91"/>
      <c r="HR49" s="91"/>
      <c r="HS49" s="91"/>
      <c r="HT49" s="91"/>
      <c r="HU49" s="91"/>
      <c r="HV49" s="91"/>
      <c r="HW49" s="91"/>
      <c r="HX49" s="91"/>
      <c r="HY49" s="91"/>
      <c r="HZ49" s="91"/>
      <c r="IA49" s="91"/>
      <c r="IB49" s="91"/>
      <c r="IC49" s="91"/>
      <c r="ID49" s="91"/>
      <c r="IE49" s="91"/>
      <c r="IF49" s="91"/>
      <c r="IG49" s="91"/>
      <c r="IH49" s="91"/>
      <c r="II49" s="91"/>
      <c r="IJ49" s="91"/>
      <c r="IK49" s="91"/>
      <c r="IL49" s="91"/>
      <c r="IM49" s="91"/>
      <c r="IN49" s="91"/>
      <c r="IO49" s="91"/>
      <c r="IP49" s="91"/>
      <c r="IQ49" s="91"/>
      <c r="IR49" s="91"/>
      <c r="IS49" s="91"/>
      <c r="IT49" s="91"/>
      <c r="IU49" s="91"/>
      <c r="IV49" s="91"/>
    </row>
    <row r="50" spans="1:256" s="92" customFormat="1">
      <c r="A50" s="91"/>
      <c r="B50" s="262"/>
      <c r="C50" s="263" t="s">
        <v>181</v>
      </c>
      <c r="D50" s="263"/>
      <c r="E50" s="263"/>
      <c r="F50" s="263"/>
      <c r="G50" s="263"/>
      <c r="H50" s="263"/>
      <c r="I50" s="328"/>
      <c r="J50" s="329"/>
      <c r="K50" s="108"/>
      <c r="L50" s="107"/>
      <c r="M50" s="108"/>
      <c r="N50" s="322">
        <f t="shared" si="1"/>
        <v>0</v>
      </c>
      <c r="O50" s="323"/>
      <c r="P50" s="324">
        <f t="shared" si="2"/>
        <v>0</v>
      </c>
      <c r="Q50" s="325"/>
      <c r="R50" s="109">
        <f t="shared" si="3"/>
        <v>0</v>
      </c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1"/>
      <c r="BB50" s="91"/>
      <c r="BC50" s="91"/>
      <c r="BD50" s="91"/>
      <c r="BE50" s="91"/>
      <c r="BF50" s="91"/>
      <c r="BG50" s="91"/>
      <c r="BH50" s="91"/>
      <c r="BI50" s="91"/>
      <c r="BJ50" s="91"/>
      <c r="BK50" s="91"/>
      <c r="BL50" s="91"/>
      <c r="BM50" s="91"/>
      <c r="BN50" s="91"/>
      <c r="BO50" s="91"/>
      <c r="BP50" s="91"/>
      <c r="BQ50" s="91"/>
      <c r="BR50" s="91"/>
      <c r="BS50" s="91"/>
      <c r="BT50" s="91"/>
      <c r="BU50" s="91"/>
      <c r="BV50" s="91"/>
      <c r="BW50" s="91"/>
      <c r="BX50" s="91"/>
      <c r="BY50" s="91"/>
      <c r="BZ50" s="91"/>
      <c r="CA50" s="91"/>
      <c r="CB50" s="91"/>
      <c r="CC50" s="91"/>
      <c r="CD50" s="91"/>
      <c r="CE50" s="91"/>
      <c r="CF50" s="91"/>
      <c r="CG50" s="91"/>
      <c r="CH50" s="91"/>
      <c r="CI50" s="91"/>
      <c r="CJ50" s="91"/>
      <c r="CK50" s="91"/>
      <c r="CL50" s="91"/>
      <c r="CM50" s="91"/>
      <c r="CN50" s="91"/>
      <c r="CO50" s="91"/>
      <c r="CP50" s="91"/>
      <c r="CQ50" s="91"/>
      <c r="CR50" s="91"/>
      <c r="CS50" s="91"/>
      <c r="CT50" s="91"/>
      <c r="CU50" s="91"/>
      <c r="CV50" s="91"/>
      <c r="CW50" s="91"/>
      <c r="CX50" s="91"/>
      <c r="CY50" s="91"/>
      <c r="CZ50" s="91"/>
      <c r="DA50" s="91"/>
      <c r="DB50" s="91"/>
      <c r="DC50" s="91"/>
      <c r="DD50" s="91"/>
      <c r="DE50" s="91"/>
      <c r="DF50" s="91"/>
      <c r="DG50" s="91"/>
      <c r="DH50" s="91"/>
      <c r="DI50" s="91"/>
      <c r="DJ50" s="91"/>
      <c r="DK50" s="91"/>
      <c r="DL50" s="91"/>
      <c r="DM50" s="91"/>
      <c r="DN50" s="91"/>
      <c r="DO50" s="91"/>
      <c r="DP50" s="91"/>
      <c r="DQ50" s="91"/>
      <c r="DR50" s="91"/>
      <c r="DS50" s="91"/>
      <c r="DT50" s="91"/>
      <c r="DU50" s="91"/>
      <c r="DV50" s="91"/>
      <c r="DW50" s="91"/>
      <c r="DX50" s="91"/>
      <c r="DY50" s="91"/>
      <c r="DZ50" s="91"/>
      <c r="EA50" s="91"/>
      <c r="EB50" s="91"/>
      <c r="EC50" s="91"/>
      <c r="ED50" s="91"/>
      <c r="EE50" s="91"/>
      <c r="EF50" s="91"/>
      <c r="EG50" s="91"/>
      <c r="EH50" s="91"/>
      <c r="EI50" s="91"/>
      <c r="EJ50" s="91"/>
      <c r="EK50" s="91"/>
      <c r="EL50" s="91"/>
      <c r="EM50" s="91"/>
      <c r="EN50" s="91"/>
      <c r="EO50" s="91"/>
      <c r="EP50" s="91"/>
      <c r="EQ50" s="91"/>
      <c r="ER50" s="91"/>
      <c r="ES50" s="91"/>
      <c r="ET50" s="91"/>
      <c r="EU50" s="91"/>
      <c r="EV50" s="91"/>
      <c r="EW50" s="91"/>
      <c r="EX50" s="91"/>
      <c r="EY50" s="91"/>
      <c r="EZ50" s="91"/>
      <c r="FA50" s="91"/>
      <c r="FB50" s="91"/>
      <c r="FC50" s="91"/>
      <c r="FD50" s="91"/>
      <c r="FE50" s="91"/>
      <c r="FF50" s="91"/>
      <c r="FG50" s="91"/>
      <c r="FH50" s="91"/>
      <c r="FI50" s="91"/>
      <c r="FJ50" s="91"/>
      <c r="FK50" s="91"/>
      <c r="FL50" s="91"/>
      <c r="FM50" s="91"/>
      <c r="FN50" s="91"/>
      <c r="FO50" s="91"/>
      <c r="FP50" s="91"/>
      <c r="FQ50" s="91"/>
      <c r="FR50" s="91"/>
      <c r="FS50" s="91"/>
      <c r="FT50" s="91"/>
      <c r="FU50" s="91"/>
      <c r="FV50" s="91"/>
      <c r="FW50" s="91"/>
      <c r="FX50" s="91"/>
      <c r="FY50" s="91"/>
      <c r="FZ50" s="91"/>
      <c r="GA50" s="91"/>
      <c r="GB50" s="91"/>
      <c r="GC50" s="91"/>
      <c r="GD50" s="91"/>
      <c r="GE50" s="91"/>
      <c r="GF50" s="91"/>
      <c r="GG50" s="91"/>
      <c r="GH50" s="91"/>
      <c r="GI50" s="91"/>
      <c r="GJ50" s="91"/>
      <c r="GK50" s="91"/>
      <c r="GL50" s="91"/>
      <c r="GM50" s="91"/>
      <c r="GN50" s="91"/>
      <c r="GO50" s="91"/>
      <c r="GP50" s="91"/>
      <c r="GQ50" s="91"/>
      <c r="GR50" s="91"/>
      <c r="GS50" s="91"/>
      <c r="GT50" s="91"/>
      <c r="GU50" s="91"/>
      <c r="GV50" s="91"/>
      <c r="GW50" s="91"/>
      <c r="GX50" s="91"/>
      <c r="GY50" s="91"/>
      <c r="GZ50" s="91"/>
      <c r="HA50" s="91"/>
      <c r="HB50" s="91"/>
      <c r="HC50" s="91"/>
      <c r="HD50" s="91"/>
      <c r="HE50" s="91"/>
      <c r="HF50" s="91"/>
      <c r="HG50" s="91"/>
      <c r="HH50" s="91"/>
      <c r="HI50" s="91"/>
      <c r="HJ50" s="91"/>
      <c r="HK50" s="91"/>
      <c r="HL50" s="91"/>
      <c r="HM50" s="91"/>
      <c r="HN50" s="91"/>
      <c r="HO50" s="91"/>
      <c r="HP50" s="91"/>
      <c r="HQ50" s="91"/>
      <c r="HR50" s="91"/>
      <c r="HS50" s="91"/>
      <c r="HT50" s="91"/>
      <c r="HU50" s="91"/>
      <c r="HV50" s="91"/>
      <c r="HW50" s="91"/>
      <c r="HX50" s="91"/>
      <c r="HY50" s="91"/>
      <c r="HZ50" s="91"/>
      <c r="IA50" s="91"/>
      <c r="IB50" s="91"/>
      <c r="IC50" s="91"/>
      <c r="ID50" s="91"/>
      <c r="IE50" s="91"/>
      <c r="IF50" s="91"/>
      <c r="IG50" s="91"/>
      <c r="IH50" s="91"/>
      <c r="II50" s="91"/>
      <c r="IJ50" s="91"/>
      <c r="IK50" s="91"/>
      <c r="IL50" s="91"/>
      <c r="IM50" s="91"/>
      <c r="IN50" s="91"/>
      <c r="IO50" s="91"/>
      <c r="IP50" s="91"/>
      <c r="IQ50" s="91"/>
      <c r="IR50" s="91"/>
      <c r="IS50" s="91"/>
      <c r="IT50" s="91"/>
      <c r="IU50" s="91"/>
      <c r="IV50" s="91"/>
    </row>
    <row r="51" spans="1:256" s="92" customFormat="1">
      <c r="A51" s="91"/>
      <c r="B51" s="262"/>
      <c r="C51" s="263" t="s">
        <v>182</v>
      </c>
      <c r="D51" s="263"/>
      <c r="E51" s="263"/>
      <c r="F51" s="263"/>
      <c r="G51" s="263"/>
      <c r="H51" s="263"/>
      <c r="I51" s="328"/>
      <c r="J51" s="329"/>
      <c r="K51" s="108"/>
      <c r="L51" s="107"/>
      <c r="M51" s="108"/>
      <c r="N51" s="322">
        <f t="shared" si="1"/>
        <v>0</v>
      </c>
      <c r="O51" s="323"/>
      <c r="P51" s="324">
        <f t="shared" si="2"/>
        <v>0</v>
      </c>
      <c r="Q51" s="325"/>
      <c r="R51" s="109">
        <f t="shared" si="3"/>
        <v>0</v>
      </c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91"/>
      <c r="BG51" s="91"/>
      <c r="BH51" s="91"/>
      <c r="BI51" s="91"/>
      <c r="BJ51" s="91"/>
      <c r="BK51" s="91"/>
      <c r="BL51" s="91"/>
      <c r="BM51" s="91"/>
      <c r="BN51" s="91"/>
      <c r="BO51" s="91"/>
      <c r="BP51" s="91"/>
      <c r="BQ51" s="91"/>
      <c r="BR51" s="91"/>
      <c r="BS51" s="91"/>
      <c r="BT51" s="91"/>
      <c r="BU51" s="91"/>
      <c r="BV51" s="91"/>
      <c r="BW51" s="91"/>
      <c r="BX51" s="91"/>
      <c r="BY51" s="91"/>
      <c r="BZ51" s="91"/>
      <c r="CA51" s="91"/>
      <c r="CB51" s="91"/>
      <c r="CC51" s="91"/>
      <c r="CD51" s="91"/>
      <c r="CE51" s="91"/>
      <c r="CF51" s="91"/>
      <c r="CG51" s="91"/>
      <c r="CH51" s="91"/>
      <c r="CI51" s="91"/>
      <c r="CJ51" s="91"/>
      <c r="CK51" s="91"/>
      <c r="CL51" s="91"/>
      <c r="CM51" s="91"/>
      <c r="CN51" s="91"/>
      <c r="CO51" s="91"/>
      <c r="CP51" s="91"/>
      <c r="CQ51" s="91"/>
      <c r="CR51" s="91"/>
      <c r="CS51" s="91"/>
      <c r="CT51" s="91"/>
      <c r="CU51" s="91"/>
      <c r="CV51" s="91"/>
      <c r="CW51" s="91"/>
      <c r="CX51" s="91"/>
      <c r="CY51" s="91"/>
      <c r="CZ51" s="91"/>
      <c r="DA51" s="91"/>
      <c r="DB51" s="91"/>
      <c r="DC51" s="91"/>
      <c r="DD51" s="91"/>
      <c r="DE51" s="91"/>
      <c r="DF51" s="91"/>
      <c r="DG51" s="91"/>
      <c r="DH51" s="91"/>
      <c r="DI51" s="91"/>
      <c r="DJ51" s="91"/>
      <c r="DK51" s="91"/>
      <c r="DL51" s="91"/>
      <c r="DM51" s="91"/>
      <c r="DN51" s="91"/>
      <c r="DO51" s="91"/>
      <c r="DP51" s="91"/>
      <c r="DQ51" s="91"/>
      <c r="DR51" s="91"/>
      <c r="DS51" s="91"/>
      <c r="DT51" s="91"/>
      <c r="DU51" s="91"/>
      <c r="DV51" s="91"/>
      <c r="DW51" s="91"/>
      <c r="DX51" s="91"/>
      <c r="DY51" s="91"/>
      <c r="DZ51" s="91"/>
      <c r="EA51" s="91"/>
      <c r="EB51" s="91"/>
      <c r="EC51" s="91"/>
      <c r="ED51" s="91"/>
      <c r="EE51" s="91"/>
      <c r="EF51" s="91"/>
      <c r="EG51" s="91"/>
      <c r="EH51" s="91"/>
      <c r="EI51" s="91"/>
      <c r="EJ51" s="91"/>
      <c r="EK51" s="91"/>
      <c r="EL51" s="91"/>
      <c r="EM51" s="91"/>
      <c r="EN51" s="91"/>
      <c r="EO51" s="91"/>
      <c r="EP51" s="91"/>
      <c r="EQ51" s="91"/>
      <c r="ER51" s="91"/>
      <c r="ES51" s="91"/>
      <c r="ET51" s="91"/>
      <c r="EU51" s="91"/>
      <c r="EV51" s="91"/>
      <c r="EW51" s="91"/>
      <c r="EX51" s="91"/>
      <c r="EY51" s="91"/>
      <c r="EZ51" s="91"/>
      <c r="FA51" s="91"/>
      <c r="FB51" s="91"/>
      <c r="FC51" s="91"/>
      <c r="FD51" s="91"/>
      <c r="FE51" s="91"/>
      <c r="FF51" s="91"/>
      <c r="FG51" s="91"/>
      <c r="FH51" s="91"/>
      <c r="FI51" s="91"/>
      <c r="FJ51" s="91"/>
      <c r="FK51" s="91"/>
      <c r="FL51" s="91"/>
      <c r="FM51" s="91"/>
      <c r="FN51" s="91"/>
      <c r="FO51" s="91"/>
      <c r="FP51" s="91"/>
      <c r="FQ51" s="91"/>
      <c r="FR51" s="91"/>
      <c r="FS51" s="91"/>
      <c r="FT51" s="91"/>
      <c r="FU51" s="91"/>
      <c r="FV51" s="91"/>
      <c r="FW51" s="91"/>
      <c r="FX51" s="91"/>
      <c r="FY51" s="91"/>
      <c r="FZ51" s="91"/>
      <c r="GA51" s="91"/>
      <c r="GB51" s="91"/>
      <c r="GC51" s="91"/>
      <c r="GD51" s="91"/>
      <c r="GE51" s="91"/>
      <c r="GF51" s="91"/>
      <c r="GG51" s="91"/>
      <c r="GH51" s="91"/>
      <c r="GI51" s="91"/>
      <c r="GJ51" s="91"/>
      <c r="GK51" s="91"/>
      <c r="GL51" s="91"/>
      <c r="GM51" s="91"/>
      <c r="GN51" s="91"/>
      <c r="GO51" s="91"/>
      <c r="GP51" s="91"/>
      <c r="GQ51" s="91"/>
      <c r="GR51" s="91"/>
      <c r="GS51" s="91"/>
      <c r="GT51" s="91"/>
      <c r="GU51" s="91"/>
      <c r="GV51" s="91"/>
      <c r="GW51" s="91"/>
      <c r="GX51" s="91"/>
      <c r="GY51" s="91"/>
      <c r="GZ51" s="91"/>
      <c r="HA51" s="91"/>
      <c r="HB51" s="91"/>
      <c r="HC51" s="91"/>
      <c r="HD51" s="91"/>
      <c r="HE51" s="91"/>
      <c r="HF51" s="91"/>
      <c r="HG51" s="91"/>
      <c r="HH51" s="91"/>
      <c r="HI51" s="91"/>
      <c r="HJ51" s="91"/>
      <c r="HK51" s="91"/>
      <c r="HL51" s="91"/>
      <c r="HM51" s="91"/>
      <c r="HN51" s="91"/>
      <c r="HO51" s="91"/>
      <c r="HP51" s="91"/>
      <c r="HQ51" s="91"/>
      <c r="HR51" s="91"/>
      <c r="HS51" s="91"/>
      <c r="HT51" s="91"/>
      <c r="HU51" s="91"/>
      <c r="HV51" s="91"/>
      <c r="HW51" s="91"/>
      <c r="HX51" s="91"/>
      <c r="HY51" s="91"/>
      <c r="HZ51" s="91"/>
      <c r="IA51" s="91"/>
      <c r="IB51" s="91"/>
      <c r="IC51" s="91"/>
      <c r="ID51" s="91"/>
      <c r="IE51" s="91"/>
      <c r="IF51" s="91"/>
      <c r="IG51" s="91"/>
      <c r="IH51" s="91"/>
      <c r="II51" s="91"/>
      <c r="IJ51" s="91"/>
      <c r="IK51" s="91"/>
      <c r="IL51" s="91"/>
      <c r="IM51" s="91"/>
      <c r="IN51" s="91"/>
      <c r="IO51" s="91"/>
      <c r="IP51" s="91"/>
      <c r="IQ51" s="91"/>
      <c r="IR51" s="91"/>
      <c r="IS51" s="91"/>
      <c r="IT51" s="91"/>
      <c r="IU51" s="91"/>
      <c r="IV51" s="91"/>
    </row>
    <row r="52" spans="1:256" s="92" customFormat="1">
      <c r="A52" s="91"/>
      <c r="B52" s="262"/>
      <c r="C52" s="263" t="s">
        <v>183</v>
      </c>
      <c r="D52" s="263"/>
      <c r="E52" s="263"/>
      <c r="F52" s="263"/>
      <c r="G52" s="263"/>
      <c r="H52" s="263"/>
      <c r="I52" s="328"/>
      <c r="J52" s="329"/>
      <c r="K52" s="108"/>
      <c r="L52" s="107"/>
      <c r="M52" s="108"/>
      <c r="N52" s="322">
        <f t="shared" si="1"/>
        <v>0</v>
      </c>
      <c r="O52" s="323"/>
      <c r="P52" s="324">
        <f t="shared" si="2"/>
        <v>0</v>
      </c>
      <c r="Q52" s="325"/>
      <c r="R52" s="109">
        <f t="shared" si="3"/>
        <v>0</v>
      </c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91"/>
      <c r="BE52" s="91"/>
      <c r="BF52" s="91"/>
      <c r="BG52" s="91"/>
      <c r="BH52" s="91"/>
      <c r="BI52" s="91"/>
      <c r="BJ52" s="91"/>
      <c r="BK52" s="91"/>
      <c r="BL52" s="91"/>
      <c r="BM52" s="91"/>
      <c r="BN52" s="91"/>
      <c r="BO52" s="91"/>
      <c r="BP52" s="91"/>
      <c r="BQ52" s="91"/>
      <c r="BR52" s="91"/>
      <c r="BS52" s="91"/>
      <c r="BT52" s="91"/>
      <c r="BU52" s="91"/>
      <c r="BV52" s="91"/>
      <c r="BW52" s="91"/>
      <c r="BX52" s="91"/>
      <c r="BY52" s="91"/>
      <c r="BZ52" s="91"/>
      <c r="CA52" s="91"/>
      <c r="CB52" s="91"/>
      <c r="CC52" s="91"/>
      <c r="CD52" s="91"/>
      <c r="CE52" s="91"/>
      <c r="CF52" s="91"/>
      <c r="CG52" s="91"/>
      <c r="CH52" s="91"/>
      <c r="CI52" s="91"/>
      <c r="CJ52" s="91"/>
      <c r="CK52" s="91"/>
      <c r="CL52" s="91"/>
      <c r="CM52" s="91"/>
      <c r="CN52" s="91"/>
      <c r="CO52" s="91"/>
      <c r="CP52" s="91"/>
      <c r="CQ52" s="91"/>
      <c r="CR52" s="91"/>
      <c r="CS52" s="91"/>
      <c r="CT52" s="91"/>
      <c r="CU52" s="91"/>
      <c r="CV52" s="91"/>
      <c r="CW52" s="91"/>
      <c r="CX52" s="91"/>
      <c r="CY52" s="91"/>
      <c r="CZ52" s="91"/>
      <c r="DA52" s="91"/>
      <c r="DB52" s="91"/>
      <c r="DC52" s="91"/>
      <c r="DD52" s="91"/>
      <c r="DE52" s="91"/>
      <c r="DF52" s="91"/>
      <c r="DG52" s="91"/>
      <c r="DH52" s="91"/>
      <c r="DI52" s="91"/>
      <c r="DJ52" s="91"/>
      <c r="DK52" s="91"/>
      <c r="DL52" s="91"/>
      <c r="DM52" s="91"/>
      <c r="DN52" s="91"/>
      <c r="DO52" s="91"/>
      <c r="DP52" s="91"/>
      <c r="DQ52" s="91"/>
      <c r="DR52" s="91"/>
      <c r="DS52" s="91"/>
      <c r="DT52" s="91"/>
      <c r="DU52" s="91"/>
      <c r="DV52" s="91"/>
      <c r="DW52" s="91"/>
      <c r="DX52" s="91"/>
      <c r="DY52" s="91"/>
      <c r="DZ52" s="91"/>
      <c r="EA52" s="91"/>
      <c r="EB52" s="91"/>
      <c r="EC52" s="91"/>
      <c r="ED52" s="91"/>
      <c r="EE52" s="91"/>
      <c r="EF52" s="91"/>
      <c r="EG52" s="91"/>
      <c r="EH52" s="91"/>
      <c r="EI52" s="91"/>
      <c r="EJ52" s="91"/>
      <c r="EK52" s="91"/>
      <c r="EL52" s="91"/>
      <c r="EM52" s="91"/>
      <c r="EN52" s="91"/>
      <c r="EO52" s="91"/>
      <c r="EP52" s="91"/>
      <c r="EQ52" s="91"/>
      <c r="ER52" s="91"/>
      <c r="ES52" s="91"/>
      <c r="ET52" s="91"/>
      <c r="EU52" s="91"/>
      <c r="EV52" s="91"/>
      <c r="EW52" s="91"/>
      <c r="EX52" s="91"/>
      <c r="EY52" s="91"/>
      <c r="EZ52" s="91"/>
      <c r="FA52" s="91"/>
      <c r="FB52" s="91"/>
      <c r="FC52" s="91"/>
      <c r="FD52" s="91"/>
      <c r="FE52" s="91"/>
      <c r="FF52" s="91"/>
      <c r="FG52" s="91"/>
      <c r="FH52" s="91"/>
      <c r="FI52" s="91"/>
      <c r="FJ52" s="91"/>
      <c r="FK52" s="91"/>
      <c r="FL52" s="91"/>
      <c r="FM52" s="91"/>
      <c r="FN52" s="91"/>
      <c r="FO52" s="91"/>
      <c r="FP52" s="91"/>
      <c r="FQ52" s="91"/>
      <c r="FR52" s="91"/>
      <c r="FS52" s="91"/>
      <c r="FT52" s="91"/>
      <c r="FU52" s="91"/>
      <c r="FV52" s="91"/>
      <c r="FW52" s="91"/>
      <c r="FX52" s="91"/>
      <c r="FY52" s="91"/>
      <c r="FZ52" s="91"/>
      <c r="GA52" s="91"/>
      <c r="GB52" s="91"/>
      <c r="GC52" s="91"/>
      <c r="GD52" s="91"/>
      <c r="GE52" s="91"/>
      <c r="GF52" s="91"/>
      <c r="GG52" s="91"/>
      <c r="GH52" s="91"/>
      <c r="GI52" s="91"/>
      <c r="GJ52" s="91"/>
      <c r="GK52" s="91"/>
      <c r="GL52" s="91"/>
      <c r="GM52" s="91"/>
      <c r="GN52" s="91"/>
      <c r="GO52" s="91"/>
      <c r="GP52" s="91"/>
      <c r="GQ52" s="91"/>
      <c r="GR52" s="91"/>
      <c r="GS52" s="91"/>
      <c r="GT52" s="91"/>
      <c r="GU52" s="91"/>
      <c r="GV52" s="91"/>
      <c r="GW52" s="91"/>
      <c r="GX52" s="91"/>
      <c r="GY52" s="91"/>
      <c r="GZ52" s="91"/>
      <c r="HA52" s="91"/>
      <c r="HB52" s="91"/>
      <c r="HC52" s="91"/>
      <c r="HD52" s="91"/>
      <c r="HE52" s="91"/>
      <c r="HF52" s="91"/>
      <c r="HG52" s="91"/>
      <c r="HH52" s="91"/>
      <c r="HI52" s="91"/>
      <c r="HJ52" s="91"/>
      <c r="HK52" s="91"/>
      <c r="HL52" s="91"/>
      <c r="HM52" s="91"/>
      <c r="HN52" s="91"/>
      <c r="HO52" s="91"/>
      <c r="HP52" s="91"/>
      <c r="HQ52" s="91"/>
      <c r="HR52" s="91"/>
      <c r="HS52" s="91"/>
      <c r="HT52" s="91"/>
      <c r="HU52" s="91"/>
      <c r="HV52" s="91"/>
      <c r="HW52" s="91"/>
      <c r="HX52" s="91"/>
      <c r="HY52" s="91"/>
      <c r="HZ52" s="91"/>
      <c r="IA52" s="91"/>
      <c r="IB52" s="91"/>
      <c r="IC52" s="91"/>
      <c r="ID52" s="91"/>
      <c r="IE52" s="91"/>
      <c r="IF52" s="91"/>
      <c r="IG52" s="91"/>
      <c r="IH52" s="91"/>
      <c r="II52" s="91"/>
      <c r="IJ52" s="91"/>
      <c r="IK52" s="91"/>
      <c r="IL52" s="91"/>
      <c r="IM52" s="91"/>
      <c r="IN52" s="91"/>
      <c r="IO52" s="91"/>
      <c r="IP52" s="91"/>
      <c r="IQ52" s="91"/>
      <c r="IR52" s="91"/>
      <c r="IS52" s="91"/>
      <c r="IT52" s="91"/>
      <c r="IU52" s="91"/>
      <c r="IV52" s="91"/>
    </row>
    <row r="53" spans="1:256" s="92" customFormat="1">
      <c r="A53" s="91"/>
      <c r="B53" s="262"/>
      <c r="C53" s="263" t="s">
        <v>184</v>
      </c>
      <c r="D53" s="263"/>
      <c r="E53" s="263"/>
      <c r="F53" s="263"/>
      <c r="G53" s="263"/>
      <c r="H53" s="263"/>
      <c r="I53" s="328">
        <v>3</v>
      </c>
      <c r="J53" s="329"/>
      <c r="K53" s="108"/>
      <c r="L53" s="107">
        <v>60</v>
      </c>
      <c r="M53" s="108"/>
      <c r="N53" s="322">
        <f>I53*L53</f>
        <v>180</v>
      </c>
      <c r="O53" s="323"/>
      <c r="P53" s="324">
        <f t="shared" si="2"/>
        <v>180</v>
      </c>
      <c r="Q53" s="325"/>
      <c r="R53" s="109">
        <f t="shared" si="3"/>
        <v>3.8901886201176783E-3</v>
      </c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G53" s="91"/>
      <c r="BH53" s="91"/>
      <c r="BI53" s="91"/>
      <c r="BJ53" s="91"/>
      <c r="BK53" s="91"/>
      <c r="BL53" s="91"/>
      <c r="BM53" s="91"/>
      <c r="BN53" s="91"/>
      <c r="BO53" s="91"/>
      <c r="BP53" s="91"/>
      <c r="BQ53" s="91"/>
      <c r="BR53" s="91"/>
      <c r="BS53" s="91"/>
      <c r="BT53" s="91"/>
      <c r="BU53" s="91"/>
      <c r="BV53" s="91"/>
      <c r="BW53" s="91"/>
      <c r="BX53" s="91"/>
      <c r="BY53" s="91"/>
      <c r="BZ53" s="91"/>
      <c r="CA53" s="91"/>
      <c r="CB53" s="91"/>
      <c r="CC53" s="91"/>
      <c r="CD53" s="91"/>
      <c r="CE53" s="91"/>
      <c r="CF53" s="91"/>
      <c r="CG53" s="91"/>
      <c r="CH53" s="91"/>
      <c r="CI53" s="91"/>
      <c r="CJ53" s="91"/>
      <c r="CK53" s="91"/>
      <c r="CL53" s="91"/>
      <c r="CM53" s="91"/>
      <c r="CN53" s="91"/>
      <c r="CO53" s="91"/>
      <c r="CP53" s="91"/>
      <c r="CQ53" s="91"/>
      <c r="CR53" s="91"/>
      <c r="CS53" s="91"/>
      <c r="CT53" s="91"/>
      <c r="CU53" s="91"/>
      <c r="CV53" s="91"/>
      <c r="CW53" s="91"/>
      <c r="CX53" s="91"/>
      <c r="CY53" s="91"/>
      <c r="CZ53" s="91"/>
      <c r="DA53" s="91"/>
      <c r="DB53" s="91"/>
      <c r="DC53" s="91"/>
      <c r="DD53" s="91"/>
      <c r="DE53" s="91"/>
      <c r="DF53" s="91"/>
      <c r="DG53" s="91"/>
      <c r="DH53" s="91"/>
      <c r="DI53" s="91"/>
      <c r="DJ53" s="91"/>
      <c r="DK53" s="91"/>
      <c r="DL53" s="91"/>
      <c r="DM53" s="91"/>
      <c r="DN53" s="91"/>
      <c r="DO53" s="91"/>
      <c r="DP53" s="91"/>
      <c r="DQ53" s="91"/>
      <c r="DR53" s="91"/>
      <c r="DS53" s="91"/>
      <c r="DT53" s="91"/>
      <c r="DU53" s="91"/>
      <c r="DV53" s="91"/>
      <c r="DW53" s="91"/>
      <c r="DX53" s="91"/>
      <c r="DY53" s="91"/>
      <c r="DZ53" s="91"/>
      <c r="EA53" s="91"/>
      <c r="EB53" s="91"/>
      <c r="EC53" s="91"/>
      <c r="ED53" s="91"/>
      <c r="EE53" s="91"/>
      <c r="EF53" s="91"/>
      <c r="EG53" s="91"/>
      <c r="EH53" s="91"/>
      <c r="EI53" s="91"/>
      <c r="EJ53" s="91"/>
      <c r="EK53" s="91"/>
      <c r="EL53" s="91"/>
      <c r="EM53" s="91"/>
      <c r="EN53" s="91"/>
      <c r="EO53" s="91"/>
      <c r="EP53" s="91"/>
      <c r="EQ53" s="91"/>
      <c r="ER53" s="91"/>
      <c r="ES53" s="91"/>
      <c r="ET53" s="91"/>
      <c r="EU53" s="91"/>
      <c r="EV53" s="91"/>
      <c r="EW53" s="91"/>
      <c r="EX53" s="91"/>
      <c r="EY53" s="91"/>
      <c r="EZ53" s="91"/>
      <c r="FA53" s="91"/>
      <c r="FB53" s="91"/>
      <c r="FC53" s="91"/>
      <c r="FD53" s="91"/>
      <c r="FE53" s="91"/>
      <c r="FF53" s="91"/>
      <c r="FG53" s="91"/>
      <c r="FH53" s="91"/>
      <c r="FI53" s="91"/>
      <c r="FJ53" s="91"/>
      <c r="FK53" s="91"/>
      <c r="FL53" s="91"/>
      <c r="FM53" s="91"/>
      <c r="FN53" s="91"/>
      <c r="FO53" s="91"/>
      <c r="FP53" s="91"/>
      <c r="FQ53" s="91"/>
      <c r="FR53" s="91"/>
      <c r="FS53" s="91"/>
      <c r="FT53" s="91"/>
      <c r="FU53" s="91"/>
      <c r="FV53" s="91"/>
      <c r="FW53" s="91"/>
      <c r="FX53" s="91"/>
      <c r="FY53" s="91"/>
      <c r="FZ53" s="91"/>
      <c r="GA53" s="91"/>
      <c r="GB53" s="91"/>
      <c r="GC53" s="91"/>
      <c r="GD53" s="91"/>
      <c r="GE53" s="91"/>
      <c r="GF53" s="91"/>
      <c r="GG53" s="91"/>
      <c r="GH53" s="91"/>
      <c r="GI53" s="91"/>
      <c r="GJ53" s="91"/>
      <c r="GK53" s="91"/>
      <c r="GL53" s="91"/>
      <c r="GM53" s="91"/>
      <c r="GN53" s="91"/>
      <c r="GO53" s="91"/>
      <c r="GP53" s="91"/>
      <c r="GQ53" s="91"/>
      <c r="GR53" s="91"/>
      <c r="GS53" s="91"/>
      <c r="GT53" s="91"/>
      <c r="GU53" s="91"/>
      <c r="GV53" s="91"/>
      <c r="GW53" s="91"/>
      <c r="GX53" s="91"/>
      <c r="GY53" s="91"/>
      <c r="GZ53" s="91"/>
      <c r="HA53" s="91"/>
      <c r="HB53" s="91"/>
      <c r="HC53" s="91"/>
      <c r="HD53" s="91"/>
      <c r="HE53" s="91"/>
      <c r="HF53" s="91"/>
      <c r="HG53" s="91"/>
      <c r="HH53" s="91"/>
      <c r="HI53" s="91"/>
      <c r="HJ53" s="91"/>
      <c r="HK53" s="91"/>
      <c r="HL53" s="91"/>
      <c r="HM53" s="91"/>
      <c r="HN53" s="91"/>
      <c r="HO53" s="91"/>
      <c r="HP53" s="91"/>
      <c r="HQ53" s="91"/>
      <c r="HR53" s="91"/>
      <c r="HS53" s="91"/>
      <c r="HT53" s="91"/>
      <c r="HU53" s="91"/>
      <c r="HV53" s="91"/>
      <c r="HW53" s="91"/>
      <c r="HX53" s="91"/>
      <c r="HY53" s="91"/>
      <c r="HZ53" s="91"/>
      <c r="IA53" s="91"/>
      <c r="IB53" s="91"/>
      <c r="IC53" s="91"/>
      <c r="ID53" s="91"/>
      <c r="IE53" s="91"/>
      <c r="IF53" s="91"/>
      <c r="IG53" s="91"/>
      <c r="IH53" s="91"/>
      <c r="II53" s="91"/>
      <c r="IJ53" s="91"/>
      <c r="IK53" s="91"/>
      <c r="IL53" s="91"/>
      <c r="IM53" s="91"/>
      <c r="IN53" s="91"/>
      <c r="IO53" s="91"/>
      <c r="IP53" s="91"/>
      <c r="IQ53" s="91"/>
      <c r="IR53" s="91"/>
      <c r="IS53" s="91"/>
      <c r="IT53" s="91"/>
      <c r="IU53" s="91"/>
      <c r="IV53" s="91"/>
    </row>
    <row r="54" spans="1:256" s="92" customFormat="1">
      <c r="A54" s="91"/>
      <c r="B54" s="262"/>
      <c r="C54" s="263" t="s">
        <v>185</v>
      </c>
      <c r="D54" s="263"/>
      <c r="E54" s="263"/>
      <c r="F54" s="263"/>
      <c r="G54" s="263"/>
      <c r="H54" s="263"/>
      <c r="I54" s="328"/>
      <c r="J54" s="329"/>
      <c r="K54" s="108"/>
      <c r="L54" s="107"/>
      <c r="M54" s="108"/>
      <c r="N54" s="322">
        <f t="shared" si="1"/>
        <v>0</v>
      </c>
      <c r="O54" s="323"/>
      <c r="P54" s="324">
        <f t="shared" si="2"/>
        <v>0</v>
      </c>
      <c r="Q54" s="325"/>
      <c r="R54" s="109">
        <f t="shared" si="3"/>
        <v>0</v>
      </c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91"/>
      <c r="BE54" s="91"/>
      <c r="BF54" s="91"/>
      <c r="BG54" s="91"/>
      <c r="BH54" s="91"/>
      <c r="BI54" s="91"/>
      <c r="BJ54" s="91"/>
      <c r="BK54" s="91"/>
      <c r="BL54" s="91"/>
      <c r="BM54" s="91"/>
      <c r="BN54" s="91"/>
      <c r="BO54" s="91"/>
      <c r="BP54" s="91"/>
      <c r="BQ54" s="91"/>
      <c r="BR54" s="91"/>
      <c r="BS54" s="91"/>
      <c r="BT54" s="91"/>
      <c r="BU54" s="91"/>
      <c r="BV54" s="91"/>
      <c r="BW54" s="91"/>
      <c r="BX54" s="91"/>
      <c r="BY54" s="91"/>
      <c r="BZ54" s="91"/>
      <c r="CA54" s="91"/>
      <c r="CB54" s="91"/>
      <c r="CC54" s="91"/>
      <c r="CD54" s="91"/>
      <c r="CE54" s="91"/>
      <c r="CF54" s="91"/>
      <c r="CG54" s="91"/>
      <c r="CH54" s="91"/>
      <c r="CI54" s="91"/>
      <c r="CJ54" s="91"/>
      <c r="CK54" s="91"/>
      <c r="CL54" s="91"/>
      <c r="CM54" s="91"/>
      <c r="CN54" s="91"/>
      <c r="CO54" s="91"/>
      <c r="CP54" s="91"/>
      <c r="CQ54" s="91"/>
      <c r="CR54" s="91"/>
      <c r="CS54" s="91"/>
      <c r="CT54" s="91"/>
      <c r="CU54" s="91"/>
      <c r="CV54" s="91"/>
      <c r="CW54" s="91"/>
      <c r="CX54" s="91"/>
      <c r="CY54" s="91"/>
      <c r="CZ54" s="91"/>
      <c r="DA54" s="91"/>
      <c r="DB54" s="91"/>
      <c r="DC54" s="91"/>
      <c r="DD54" s="91"/>
      <c r="DE54" s="91"/>
      <c r="DF54" s="91"/>
      <c r="DG54" s="91"/>
      <c r="DH54" s="91"/>
      <c r="DI54" s="91"/>
      <c r="DJ54" s="91"/>
      <c r="DK54" s="91"/>
      <c r="DL54" s="91"/>
      <c r="DM54" s="91"/>
      <c r="DN54" s="91"/>
      <c r="DO54" s="91"/>
      <c r="DP54" s="91"/>
      <c r="DQ54" s="91"/>
      <c r="DR54" s="91"/>
      <c r="DS54" s="91"/>
      <c r="DT54" s="91"/>
      <c r="DU54" s="91"/>
      <c r="DV54" s="91"/>
      <c r="DW54" s="91"/>
      <c r="DX54" s="91"/>
      <c r="DY54" s="91"/>
      <c r="DZ54" s="91"/>
      <c r="EA54" s="91"/>
      <c r="EB54" s="91"/>
      <c r="EC54" s="91"/>
      <c r="ED54" s="91"/>
      <c r="EE54" s="91"/>
      <c r="EF54" s="91"/>
      <c r="EG54" s="91"/>
      <c r="EH54" s="91"/>
      <c r="EI54" s="91"/>
      <c r="EJ54" s="91"/>
      <c r="EK54" s="91"/>
      <c r="EL54" s="91"/>
      <c r="EM54" s="91"/>
      <c r="EN54" s="91"/>
      <c r="EO54" s="91"/>
      <c r="EP54" s="91"/>
      <c r="EQ54" s="91"/>
      <c r="ER54" s="91"/>
      <c r="ES54" s="91"/>
      <c r="ET54" s="91"/>
      <c r="EU54" s="91"/>
      <c r="EV54" s="91"/>
      <c r="EW54" s="91"/>
      <c r="EX54" s="91"/>
      <c r="EY54" s="91"/>
      <c r="EZ54" s="91"/>
      <c r="FA54" s="91"/>
      <c r="FB54" s="91"/>
      <c r="FC54" s="91"/>
      <c r="FD54" s="91"/>
      <c r="FE54" s="91"/>
      <c r="FF54" s="91"/>
      <c r="FG54" s="91"/>
      <c r="FH54" s="91"/>
      <c r="FI54" s="91"/>
      <c r="FJ54" s="91"/>
      <c r="FK54" s="91"/>
      <c r="FL54" s="91"/>
      <c r="FM54" s="91"/>
      <c r="FN54" s="91"/>
      <c r="FO54" s="91"/>
      <c r="FP54" s="91"/>
      <c r="FQ54" s="91"/>
      <c r="FR54" s="91"/>
      <c r="FS54" s="91"/>
      <c r="FT54" s="91"/>
      <c r="FU54" s="91"/>
      <c r="FV54" s="91"/>
      <c r="FW54" s="91"/>
      <c r="FX54" s="91"/>
      <c r="FY54" s="91"/>
      <c r="FZ54" s="91"/>
      <c r="GA54" s="91"/>
      <c r="GB54" s="91"/>
      <c r="GC54" s="91"/>
      <c r="GD54" s="91"/>
      <c r="GE54" s="91"/>
      <c r="GF54" s="91"/>
      <c r="GG54" s="91"/>
      <c r="GH54" s="91"/>
      <c r="GI54" s="91"/>
      <c r="GJ54" s="91"/>
      <c r="GK54" s="91"/>
      <c r="GL54" s="91"/>
      <c r="GM54" s="91"/>
      <c r="GN54" s="91"/>
      <c r="GO54" s="91"/>
      <c r="GP54" s="91"/>
      <c r="GQ54" s="91"/>
      <c r="GR54" s="91"/>
      <c r="GS54" s="91"/>
      <c r="GT54" s="91"/>
      <c r="GU54" s="91"/>
      <c r="GV54" s="91"/>
      <c r="GW54" s="91"/>
      <c r="GX54" s="91"/>
      <c r="GY54" s="91"/>
      <c r="GZ54" s="91"/>
      <c r="HA54" s="91"/>
      <c r="HB54" s="91"/>
      <c r="HC54" s="91"/>
      <c r="HD54" s="91"/>
      <c r="HE54" s="91"/>
      <c r="HF54" s="91"/>
      <c r="HG54" s="91"/>
      <c r="HH54" s="91"/>
      <c r="HI54" s="91"/>
      <c r="HJ54" s="91"/>
      <c r="HK54" s="91"/>
      <c r="HL54" s="91"/>
      <c r="HM54" s="91"/>
      <c r="HN54" s="91"/>
      <c r="HO54" s="91"/>
      <c r="HP54" s="91"/>
      <c r="HQ54" s="91"/>
      <c r="HR54" s="91"/>
      <c r="HS54" s="91"/>
      <c r="HT54" s="91"/>
      <c r="HU54" s="91"/>
      <c r="HV54" s="91"/>
      <c r="HW54" s="91"/>
      <c r="HX54" s="91"/>
      <c r="HY54" s="91"/>
      <c r="HZ54" s="91"/>
      <c r="IA54" s="91"/>
      <c r="IB54" s="91"/>
      <c r="IC54" s="91"/>
      <c r="ID54" s="91"/>
      <c r="IE54" s="91"/>
      <c r="IF54" s="91"/>
      <c r="IG54" s="91"/>
      <c r="IH54" s="91"/>
      <c r="II54" s="91"/>
      <c r="IJ54" s="91"/>
      <c r="IK54" s="91"/>
      <c r="IL54" s="91"/>
      <c r="IM54" s="91"/>
      <c r="IN54" s="91"/>
      <c r="IO54" s="91"/>
      <c r="IP54" s="91"/>
      <c r="IQ54" s="91"/>
      <c r="IR54" s="91"/>
      <c r="IS54" s="91"/>
      <c r="IT54" s="91"/>
      <c r="IU54" s="91"/>
      <c r="IV54" s="91"/>
    </row>
    <row r="55" spans="1:256" s="92" customFormat="1">
      <c r="A55" s="91"/>
      <c r="B55" s="262"/>
      <c r="C55" s="333" t="s">
        <v>144</v>
      </c>
      <c r="D55" s="334"/>
      <c r="E55" s="334"/>
      <c r="F55" s="334"/>
      <c r="G55" s="334"/>
      <c r="H55" s="334"/>
      <c r="I55" s="334"/>
      <c r="J55" s="334"/>
      <c r="K55" s="334"/>
      <c r="L55" s="335"/>
      <c r="M55" s="110"/>
      <c r="N55" s="336">
        <f>SUM(N33:O54)</f>
        <v>27035</v>
      </c>
      <c r="O55" s="337"/>
      <c r="P55" s="338">
        <f>SUM(P33:Q54)</f>
        <v>27035</v>
      </c>
      <c r="Q55" s="339"/>
      <c r="R55" s="111">
        <f t="shared" si="3"/>
        <v>0.58428471858267461</v>
      </c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  <c r="BA55" s="91"/>
      <c r="BB55" s="91"/>
      <c r="BC55" s="91"/>
      <c r="BD55" s="91"/>
      <c r="BE55" s="91"/>
      <c r="BF55" s="91"/>
      <c r="BG55" s="91"/>
      <c r="BH55" s="91"/>
      <c r="BI55" s="91"/>
      <c r="BJ55" s="91"/>
      <c r="BK55" s="91"/>
      <c r="BL55" s="91"/>
      <c r="BM55" s="91"/>
      <c r="BN55" s="91"/>
      <c r="BO55" s="91"/>
      <c r="BP55" s="91"/>
      <c r="BQ55" s="91"/>
      <c r="BR55" s="91"/>
      <c r="BS55" s="91"/>
      <c r="BT55" s="91"/>
      <c r="BU55" s="91"/>
      <c r="BV55" s="91"/>
      <c r="BW55" s="91"/>
      <c r="BX55" s="91"/>
      <c r="BY55" s="91"/>
      <c r="BZ55" s="91"/>
      <c r="CA55" s="91"/>
      <c r="CB55" s="91"/>
      <c r="CC55" s="91"/>
      <c r="CD55" s="91"/>
      <c r="CE55" s="91"/>
      <c r="CF55" s="91"/>
      <c r="CG55" s="91"/>
      <c r="CH55" s="91"/>
      <c r="CI55" s="91"/>
      <c r="CJ55" s="91"/>
      <c r="CK55" s="91"/>
      <c r="CL55" s="91"/>
      <c r="CM55" s="91"/>
      <c r="CN55" s="91"/>
      <c r="CO55" s="91"/>
      <c r="CP55" s="91"/>
      <c r="CQ55" s="91"/>
      <c r="CR55" s="91"/>
      <c r="CS55" s="91"/>
      <c r="CT55" s="91"/>
      <c r="CU55" s="91"/>
      <c r="CV55" s="91"/>
      <c r="CW55" s="91"/>
      <c r="CX55" s="91"/>
      <c r="CY55" s="91"/>
      <c r="CZ55" s="91"/>
      <c r="DA55" s="91"/>
      <c r="DB55" s="91"/>
      <c r="DC55" s="91"/>
      <c r="DD55" s="91"/>
      <c r="DE55" s="91"/>
      <c r="DF55" s="91"/>
      <c r="DG55" s="91"/>
      <c r="DH55" s="91"/>
      <c r="DI55" s="91"/>
      <c r="DJ55" s="91"/>
      <c r="DK55" s="91"/>
      <c r="DL55" s="91"/>
      <c r="DM55" s="91"/>
      <c r="DN55" s="91"/>
      <c r="DO55" s="91"/>
      <c r="DP55" s="91"/>
      <c r="DQ55" s="91"/>
      <c r="DR55" s="91"/>
      <c r="DS55" s="91"/>
      <c r="DT55" s="91"/>
      <c r="DU55" s="91"/>
      <c r="DV55" s="91"/>
      <c r="DW55" s="91"/>
      <c r="DX55" s="91"/>
      <c r="DY55" s="91"/>
      <c r="DZ55" s="91"/>
      <c r="EA55" s="91"/>
      <c r="EB55" s="91"/>
      <c r="EC55" s="91"/>
      <c r="ED55" s="91"/>
      <c r="EE55" s="91"/>
      <c r="EF55" s="91"/>
      <c r="EG55" s="91"/>
      <c r="EH55" s="91"/>
      <c r="EI55" s="91"/>
      <c r="EJ55" s="91"/>
      <c r="EK55" s="91"/>
      <c r="EL55" s="91"/>
      <c r="EM55" s="91"/>
      <c r="EN55" s="91"/>
      <c r="EO55" s="91"/>
      <c r="EP55" s="91"/>
      <c r="EQ55" s="91"/>
      <c r="ER55" s="91"/>
      <c r="ES55" s="91"/>
      <c r="ET55" s="91"/>
      <c r="EU55" s="91"/>
      <c r="EV55" s="91"/>
      <c r="EW55" s="91"/>
      <c r="EX55" s="91"/>
      <c r="EY55" s="91"/>
      <c r="EZ55" s="91"/>
      <c r="FA55" s="91"/>
      <c r="FB55" s="91"/>
      <c r="FC55" s="91"/>
      <c r="FD55" s="91"/>
      <c r="FE55" s="91"/>
      <c r="FF55" s="91"/>
      <c r="FG55" s="91"/>
      <c r="FH55" s="91"/>
      <c r="FI55" s="91"/>
      <c r="FJ55" s="91"/>
      <c r="FK55" s="91"/>
      <c r="FL55" s="91"/>
      <c r="FM55" s="91"/>
      <c r="FN55" s="91"/>
      <c r="FO55" s="91"/>
      <c r="FP55" s="91"/>
      <c r="FQ55" s="91"/>
      <c r="FR55" s="91"/>
      <c r="FS55" s="91"/>
      <c r="FT55" s="91"/>
      <c r="FU55" s="91"/>
      <c r="FV55" s="91"/>
      <c r="FW55" s="91"/>
      <c r="FX55" s="91"/>
      <c r="FY55" s="91"/>
      <c r="FZ55" s="91"/>
      <c r="GA55" s="91"/>
      <c r="GB55" s="91"/>
      <c r="GC55" s="91"/>
      <c r="GD55" s="91"/>
      <c r="GE55" s="91"/>
      <c r="GF55" s="91"/>
      <c r="GG55" s="91"/>
      <c r="GH55" s="91"/>
      <c r="GI55" s="91"/>
      <c r="GJ55" s="91"/>
      <c r="GK55" s="91"/>
      <c r="GL55" s="91"/>
      <c r="GM55" s="91"/>
      <c r="GN55" s="91"/>
      <c r="GO55" s="91"/>
      <c r="GP55" s="91"/>
      <c r="GQ55" s="91"/>
      <c r="GR55" s="91"/>
      <c r="GS55" s="91"/>
      <c r="GT55" s="91"/>
      <c r="GU55" s="91"/>
      <c r="GV55" s="91"/>
      <c r="GW55" s="91"/>
      <c r="GX55" s="91"/>
      <c r="GY55" s="91"/>
      <c r="GZ55" s="91"/>
      <c r="HA55" s="91"/>
      <c r="HB55" s="91"/>
      <c r="HC55" s="91"/>
      <c r="HD55" s="91"/>
      <c r="HE55" s="91"/>
      <c r="HF55" s="91"/>
      <c r="HG55" s="91"/>
      <c r="HH55" s="91"/>
      <c r="HI55" s="91"/>
      <c r="HJ55" s="91"/>
      <c r="HK55" s="91"/>
      <c r="HL55" s="91"/>
      <c r="HM55" s="91"/>
      <c r="HN55" s="91"/>
      <c r="HO55" s="91"/>
      <c r="HP55" s="91"/>
      <c r="HQ55" s="91"/>
      <c r="HR55" s="91"/>
      <c r="HS55" s="91"/>
      <c r="HT55" s="91"/>
      <c r="HU55" s="91"/>
      <c r="HV55" s="91"/>
      <c r="HW55" s="91"/>
      <c r="HX55" s="91"/>
      <c r="HY55" s="91"/>
      <c r="HZ55" s="91"/>
      <c r="IA55" s="91"/>
      <c r="IB55" s="91"/>
      <c r="IC55" s="91"/>
      <c r="ID55" s="91"/>
      <c r="IE55" s="91"/>
      <c r="IF55" s="91"/>
      <c r="IG55" s="91"/>
      <c r="IH55" s="91"/>
      <c r="II55" s="91"/>
      <c r="IJ55" s="91"/>
      <c r="IK55" s="91"/>
      <c r="IL55" s="91"/>
      <c r="IM55" s="91"/>
      <c r="IN55" s="91"/>
      <c r="IO55" s="91"/>
      <c r="IP55" s="91"/>
      <c r="IQ55" s="91"/>
      <c r="IR55" s="91"/>
      <c r="IS55" s="91"/>
      <c r="IT55" s="91"/>
      <c r="IU55" s="91"/>
      <c r="IV55" s="91"/>
    </row>
    <row r="56" spans="1:256" s="92" customFormat="1">
      <c r="A56" s="91"/>
      <c r="B56" s="284"/>
      <c r="C56" s="285"/>
      <c r="D56" s="285"/>
      <c r="E56" s="285"/>
      <c r="F56" s="285"/>
      <c r="G56" s="285"/>
      <c r="H56" s="285"/>
      <c r="I56" s="285"/>
      <c r="J56" s="285"/>
      <c r="K56" s="285"/>
      <c r="L56" s="285"/>
      <c r="M56" s="285"/>
      <c r="N56" s="285"/>
      <c r="O56" s="285"/>
      <c r="P56" s="285"/>
      <c r="Q56" s="286"/>
      <c r="R56" s="287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  <c r="BA56" s="91"/>
      <c r="BB56" s="91"/>
      <c r="BC56" s="91"/>
      <c r="BD56" s="91"/>
      <c r="BE56" s="91"/>
      <c r="BF56" s="91"/>
      <c r="BG56" s="91"/>
      <c r="BH56" s="91"/>
      <c r="BI56" s="91"/>
      <c r="BJ56" s="91"/>
      <c r="BK56" s="91"/>
      <c r="BL56" s="91"/>
      <c r="BM56" s="91"/>
      <c r="BN56" s="91"/>
      <c r="BO56" s="91"/>
      <c r="BP56" s="91"/>
      <c r="BQ56" s="91"/>
      <c r="BR56" s="91"/>
      <c r="BS56" s="91"/>
      <c r="BT56" s="91"/>
      <c r="BU56" s="91"/>
      <c r="BV56" s="91"/>
      <c r="BW56" s="91"/>
      <c r="BX56" s="91"/>
      <c r="BY56" s="91"/>
      <c r="BZ56" s="91"/>
      <c r="CA56" s="91"/>
      <c r="CB56" s="91"/>
      <c r="CC56" s="91"/>
      <c r="CD56" s="91"/>
      <c r="CE56" s="91"/>
      <c r="CF56" s="91"/>
      <c r="CG56" s="91"/>
      <c r="CH56" s="91"/>
      <c r="CI56" s="91"/>
      <c r="CJ56" s="91"/>
      <c r="CK56" s="91"/>
      <c r="CL56" s="91"/>
      <c r="CM56" s="91"/>
      <c r="CN56" s="91"/>
      <c r="CO56" s="91"/>
      <c r="CP56" s="91"/>
      <c r="CQ56" s="91"/>
      <c r="CR56" s="91"/>
      <c r="CS56" s="91"/>
      <c r="CT56" s="91"/>
      <c r="CU56" s="91"/>
      <c r="CV56" s="91"/>
      <c r="CW56" s="91"/>
      <c r="CX56" s="91"/>
      <c r="CY56" s="91"/>
      <c r="CZ56" s="91"/>
      <c r="DA56" s="91"/>
      <c r="DB56" s="91"/>
      <c r="DC56" s="91"/>
      <c r="DD56" s="91"/>
      <c r="DE56" s="91"/>
      <c r="DF56" s="91"/>
      <c r="DG56" s="91"/>
      <c r="DH56" s="91"/>
      <c r="DI56" s="91"/>
      <c r="DJ56" s="91"/>
      <c r="DK56" s="91"/>
      <c r="DL56" s="91"/>
      <c r="DM56" s="91"/>
      <c r="DN56" s="91"/>
      <c r="DO56" s="91"/>
      <c r="DP56" s="91"/>
      <c r="DQ56" s="91"/>
      <c r="DR56" s="91"/>
      <c r="DS56" s="91"/>
      <c r="DT56" s="91"/>
      <c r="DU56" s="91"/>
      <c r="DV56" s="91"/>
      <c r="DW56" s="91"/>
      <c r="DX56" s="91"/>
      <c r="DY56" s="91"/>
      <c r="DZ56" s="91"/>
      <c r="EA56" s="91"/>
      <c r="EB56" s="91"/>
      <c r="EC56" s="91"/>
      <c r="ED56" s="91"/>
      <c r="EE56" s="91"/>
      <c r="EF56" s="91"/>
      <c r="EG56" s="91"/>
      <c r="EH56" s="91"/>
      <c r="EI56" s="91"/>
      <c r="EJ56" s="91"/>
      <c r="EK56" s="91"/>
      <c r="EL56" s="91"/>
      <c r="EM56" s="91"/>
      <c r="EN56" s="91"/>
      <c r="EO56" s="91"/>
      <c r="EP56" s="91"/>
      <c r="EQ56" s="91"/>
      <c r="ER56" s="91"/>
      <c r="ES56" s="91"/>
      <c r="ET56" s="91"/>
      <c r="EU56" s="91"/>
      <c r="EV56" s="91"/>
      <c r="EW56" s="91"/>
      <c r="EX56" s="91"/>
      <c r="EY56" s="91"/>
      <c r="EZ56" s="91"/>
      <c r="FA56" s="91"/>
      <c r="FB56" s="91"/>
      <c r="FC56" s="91"/>
      <c r="FD56" s="91"/>
      <c r="FE56" s="91"/>
      <c r="FF56" s="91"/>
      <c r="FG56" s="91"/>
      <c r="FH56" s="91"/>
      <c r="FI56" s="91"/>
      <c r="FJ56" s="91"/>
      <c r="FK56" s="91"/>
      <c r="FL56" s="91"/>
      <c r="FM56" s="91"/>
      <c r="FN56" s="91"/>
      <c r="FO56" s="91"/>
      <c r="FP56" s="91"/>
      <c r="FQ56" s="91"/>
      <c r="FR56" s="91"/>
      <c r="FS56" s="91"/>
      <c r="FT56" s="91"/>
      <c r="FU56" s="91"/>
      <c r="FV56" s="91"/>
      <c r="FW56" s="91"/>
      <c r="FX56" s="91"/>
      <c r="FY56" s="91"/>
      <c r="FZ56" s="91"/>
      <c r="GA56" s="91"/>
      <c r="GB56" s="91"/>
      <c r="GC56" s="91"/>
      <c r="GD56" s="91"/>
      <c r="GE56" s="91"/>
      <c r="GF56" s="91"/>
      <c r="GG56" s="91"/>
      <c r="GH56" s="91"/>
      <c r="GI56" s="91"/>
      <c r="GJ56" s="91"/>
      <c r="GK56" s="91"/>
      <c r="GL56" s="91"/>
      <c r="GM56" s="91"/>
      <c r="GN56" s="91"/>
      <c r="GO56" s="91"/>
      <c r="GP56" s="91"/>
      <c r="GQ56" s="91"/>
      <c r="GR56" s="91"/>
      <c r="GS56" s="91"/>
      <c r="GT56" s="91"/>
      <c r="GU56" s="91"/>
      <c r="GV56" s="91"/>
      <c r="GW56" s="91"/>
      <c r="GX56" s="91"/>
      <c r="GY56" s="91"/>
      <c r="GZ56" s="91"/>
      <c r="HA56" s="91"/>
      <c r="HB56" s="91"/>
      <c r="HC56" s="91"/>
      <c r="HD56" s="91"/>
      <c r="HE56" s="91"/>
      <c r="HF56" s="91"/>
      <c r="HG56" s="91"/>
      <c r="HH56" s="91"/>
      <c r="HI56" s="91"/>
      <c r="HJ56" s="91"/>
      <c r="HK56" s="91"/>
      <c r="HL56" s="91"/>
      <c r="HM56" s="91"/>
      <c r="HN56" s="91"/>
      <c r="HO56" s="91"/>
      <c r="HP56" s="91"/>
      <c r="HQ56" s="91"/>
      <c r="HR56" s="91"/>
      <c r="HS56" s="91"/>
      <c r="HT56" s="91"/>
      <c r="HU56" s="91"/>
      <c r="HV56" s="91"/>
      <c r="HW56" s="91"/>
      <c r="HX56" s="91"/>
      <c r="HY56" s="91"/>
      <c r="HZ56" s="91"/>
      <c r="IA56" s="91"/>
      <c r="IB56" s="91"/>
      <c r="IC56" s="91"/>
      <c r="ID56" s="91"/>
      <c r="IE56" s="91"/>
      <c r="IF56" s="91"/>
      <c r="IG56" s="91"/>
      <c r="IH56" s="91"/>
      <c r="II56" s="91"/>
      <c r="IJ56" s="91"/>
      <c r="IK56" s="91"/>
      <c r="IL56" s="91"/>
      <c r="IM56" s="91"/>
      <c r="IN56" s="91"/>
      <c r="IO56" s="91"/>
      <c r="IP56" s="91"/>
      <c r="IQ56" s="91"/>
      <c r="IR56" s="91"/>
      <c r="IS56" s="91"/>
      <c r="IT56" s="91"/>
      <c r="IU56" s="91"/>
      <c r="IV56" s="91"/>
    </row>
    <row r="57" spans="1:256" s="92" customFormat="1">
      <c r="A57" s="91"/>
      <c r="B57" s="340" t="s">
        <v>186</v>
      </c>
      <c r="C57" s="112" t="s">
        <v>187</v>
      </c>
      <c r="D57" s="112" t="s">
        <v>135</v>
      </c>
      <c r="E57" s="113" t="s">
        <v>136</v>
      </c>
      <c r="F57" s="112" t="s">
        <v>188</v>
      </c>
      <c r="G57" s="112" t="s">
        <v>136</v>
      </c>
      <c r="H57" s="112" t="s">
        <v>138</v>
      </c>
      <c r="I57" s="112" t="s">
        <v>139</v>
      </c>
      <c r="J57" s="112" t="s">
        <v>140</v>
      </c>
      <c r="K57" s="112" t="s">
        <v>187</v>
      </c>
      <c r="L57" s="112" t="s">
        <v>135</v>
      </c>
      <c r="M57" s="112" t="s">
        <v>136</v>
      </c>
      <c r="N57" s="112" t="s">
        <v>188</v>
      </c>
      <c r="O57" s="112" t="s">
        <v>136</v>
      </c>
      <c r="P57" s="112" t="s">
        <v>138</v>
      </c>
      <c r="Q57" s="114" t="s">
        <v>189</v>
      </c>
      <c r="R57" s="115" t="s">
        <v>140</v>
      </c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  <c r="BA57" s="91"/>
      <c r="BB57" s="91"/>
      <c r="BC57" s="91"/>
      <c r="BD57" s="91"/>
      <c r="BE57" s="91"/>
      <c r="BF57" s="91"/>
      <c r="BG57" s="91"/>
      <c r="BH57" s="91"/>
      <c r="BI57" s="91"/>
      <c r="BJ57" s="91"/>
      <c r="BK57" s="91"/>
      <c r="BL57" s="91"/>
      <c r="BM57" s="91"/>
      <c r="BN57" s="91"/>
      <c r="BO57" s="91"/>
      <c r="BP57" s="91"/>
      <c r="BQ57" s="91"/>
      <c r="BR57" s="91"/>
      <c r="BS57" s="91"/>
      <c r="BT57" s="91"/>
      <c r="BU57" s="91"/>
      <c r="BV57" s="91"/>
      <c r="BW57" s="91"/>
      <c r="BX57" s="91"/>
      <c r="BY57" s="91"/>
      <c r="BZ57" s="91"/>
      <c r="CA57" s="91"/>
      <c r="CB57" s="91"/>
      <c r="CC57" s="91"/>
      <c r="CD57" s="91"/>
      <c r="CE57" s="91"/>
      <c r="CF57" s="91"/>
      <c r="CG57" s="91"/>
      <c r="CH57" s="91"/>
      <c r="CI57" s="91"/>
      <c r="CJ57" s="91"/>
      <c r="CK57" s="91"/>
      <c r="CL57" s="91"/>
      <c r="CM57" s="91"/>
      <c r="CN57" s="91"/>
      <c r="CO57" s="91"/>
      <c r="CP57" s="91"/>
      <c r="CQ57" s="91"/>
      <c r="CR57" s="91"/>
      <c r="CS57" s="91"/>
      <c r="CT57" s="91"/>
      <c r="CU57" s="91"/>
      <c r="CV57" s="91"/>
      <c r="CW57" s="91"/>
      <c r="CX57" s="91"/>
      <c r="CY57" s="91"/>
      <c r="CZ57" s="91"/>
      <c r="DA57" s="91"/>
      <c r="DB57" s="91"/>
      <c r="DC57" s="91"/>
      <c r="DD57" s="91"/>
      <c r="DE57" s="91"/>
      <c r="DF57" s="91"/>
      <c r="DG57" s="91"/>
      <c r="DH57" s="91"/>
      <c r="DI57" s="91"/>
      <c r="DJ57" s="91"/>
      <c r="DK57" s="91"/>
      <c r="DL57" s="91"/>
      <c r="DM57" s="91"/>
      <c r="DN57" s="91"/>
      <c r="DO57" s="91"/>
      <c r="DP57" s="91"/>
      <c r="DQ57" s="91"/>
      <c r="DR57" s="91"/>
      <c r="DS57" s="91"/>
      <c r="DT57" s="91"/>
      <c r="DU57" s="91"/>
      <c r="DV57" s="91"/>
      <c r="DW57" s="91"/>
      <c r="DX57" s="91"/>
      <c r="DY57" s="91"/>
      <c r="DZ57" s="91"/>
      <c r="EA57" s="91"/>
      <c r="EB57" s="91"/>
      <c r="EC57" s="91"/>
      <c r="ED57" s="91"/>
      <c r="EE57" s="91"/>
      <c r="EF57" s="91"/>
      <c r="EG57" s="91"/>
      <c r="EH57" s="91"/>
      <c r="EI57" s="91"/>
      <c r="EJ57" s="91"/>
      <c r="EK57" s="91"/>
      <c r="EL57" s="91"/>
      <c r="EM57" s="91"/>
      <c r="EN57" s="91"/>
      <c r="EO57" s="91"/>
      <c r="EP57" s="91"/>
      <c r="EQ57" s="91"/>
      <c r="ER57" s="91"/>
      <c r="ES57" s="91"/>
      <c r="ET57" s="91"/>
      <c r="EU57" s="91"/>
      <c r="EV57" s="91"/>
      <c r="EW57" s="91"/>
      <c r="EX57" s="91"/>
      <c r="EY57" s="91"/>
      <c r="EZ57" s="91"/>
      <c r="FA57" s="91"/>
      <c r="FB57" s="91"/>
      <c r="FC57" s="91"/>
      <c r="FD57" s="91"/>
      <c r="FE57" s="91"/>
      <c r="FF57" s="91"/>
      <c r="FG57" s="91"/>
      <c r="FH57" s="91"/>
      <c r="FI57" s="91"/>
      <c r="FJ57" s="91"/>
      <c r="FK57" s="91"/>
      <c r="FL57" s="91"/>
      <c r="FM57" s="91"/>
      <c r="FN57" s="91"/>
      <c r="FO57" s="91"/>
      <c r="FP57" s="91"/>
      <c r="FQ57" s="91"/>
      <c r="FR57" s="91"/>
      <c r="FS57" s="91"/>
      <c r="FT57" s="91"/>
      <c r="FU57" s="91"/>
      <c r="FV57" s="91"/>
      <c r="FW57" s="91"/>
      <c r="FX57" s="91"/>
      <c r="FY57" s="91"/>
      <c r="FZ57" s="91"/>
      <c r="GA57" s="91"/>
      <c r="GB57" s="91"/>
      <c r="GC57" s="91"/>
      <c r="GD57" s="91"/>
      <c r="GE57" s="91"/>
      <c r="GF57" s="91"/>
      <c r="GG57" s="91"/>
      <c r="GH57" s="91"/>
      <c r="GI57" s="91"/>
      <c r="GJ57" s="91"/>
      <c r="GK57" s="91"/>
      <c r="GL57" s="91"/>
      <c r="GM57" s="91"/>
      <c r="GN57" s="91"/>
      <c r="GO57" s="91"/>
      <c r="GP57" s="91"/>
      <c r="GQ57" s="91"/>
      <c r="GR57" s="91"/>
      <c r="GS57" s="91"/>
      <c r="GT57" s="91"/>
      <c r="GU57" s="91"/>
      <c r="GV57" s="91"/>
      <c r="GW57" s="91"/>
      <c r="GX57" s="91"/>
      <c r="GY57" s="91"/>
      <c r="GZ57" s="91"/>
      <c r="HA57" s="91"/>
      <c r="HB57" s="91"/>
      <c r="HC57" s="91"/>
      <c r="HD57" s="91"/>
      <c r="HE57" s="91"/>
      <c r="HF57" s="91"/>
      <c r="HG57" s="91"/>
      <c r="HH57" s="91"/>
      <c r="HI57" s="91"/>
      <c r="HJ57" s="91"/>
      <c r="HK57" s="91"/>
      <c r="HL57" s="91"/>
      <c r="HM57" s="91"/>
      <c r="HN57" s="91"/>
      <c r="HO57" s="91"/>
      <c r="HP57" s="91"/>
      <c r="HQ57" s="91"/>
      <c r="HR57" s="91"/>
      <c r="HS57" s="91"/>
      <c r="HT57" s="91"/>
      <c r="HU57" s="91"/>
      <c r="HV57" s="91"/>
      <c r="HW57" s="91"/>
      <c r="HX57" s="91"/>
      <c r="HY57" s="91"/>
      <c r="HZ57" s="91"/>
      <c r="IA57" s="91"/>
      <c r="IB57" s="91"/>
      <c r="IC57" s="91"/>
      <c r="ID57" s="91"/>
      <c r="IE57" s="91"/>
      <c r="IF57" s="91"/>
      <c r="IG57" s="91"/>
      <c r="IH57" s="91"/>
      <c r="II57" s="91"/>
      <c r="IJ57" s="91"/>
      <c r="IK57" s="91"/>
      <c r="IL57" s="91"/>
      <c r="IM57" s="91"/>
      <c r="IN57" s="91"/>
      <c r="IO57" s="91"/>
      <c r="IP57" s="91"/>
      <c r="IQ57" s="91"/>
      <c r="IR57" s="91"/>
      <c r="IS57" s="91"/>
      <c r="IT57" s="91"/>
      <c r="IU57" s="91"/>
      <c r="IV57" s="91"/>
    </row>
    <row r="58" spans="1:256" s="92" customFormat="1" ht="22.5">
      <c r="A58" s="91"/>
      <c r="B58" s="340"/>
      <c r="C58" s="116" t="s">
        <v>190</v>
      </c>
      <c r="D58" s="117">
        <v>30</v>
      </c>
      <c r="E58" s="118"/>
      <c r="F58" s="119">
        <v>80</v>
      </c>
      <c r="G58" s="108"/>
      <c r="H58" s="120">
        <f t="shared" ref="H58:H63" si="4">D58*F58</f>
        <v>2400</v>
      </c>
      <c r="I58" s="121">
        <f>IF(AND(ISNUMBER(E58),ISNUMBER(G58)),E58*G58,IF(ISNUMBER(E58),E58*F58,IF(ISNUMBER(G58),G58*D58,H58)))</f>
        <v>2400</v>
      </c>
      <c r="J58" s="109">
        <f t="shared" ref="J58:J63" si="5">IF($L$76=0,0,H58/$L$76)</f>
        <v>5.1869181601569045E-2</v>
      </c>
      <c r="K58" s="122" t="s">
        <v>191</v>
      </c>
      <c r="L58" s="123">
        <v>10</v>
      </c>
      <c r="M58" s="118"/>
      <c r="N58" s="124">
        <v>50</v>
      </c>
      <c r="O58" s="108"/>
      <c r="P58" s="120">
        <f t="shared" ref="P58:P63" si="6">L58*N58</f>
        <v>500</v>
      </c>
      <c r="Q58" s="121">
        <f t="shared" ref="Q58:Q63" si="7">IF(AND(ISNUMBER(M58),ISNUMBER(O58)),M58*O58,IF(ISNUMBER(M58),M58*N58,IF(ISNUMBER(O58),L58*O58,P58)))</f>
        <v>500</v>
      </c>
      <c r="R58" s="109">
        <f t="shared" ref="R58:R64" si="8">IF($L$76=0,0,P58/$L$76)</f>
        <v>1.0806079500326884E-2</v>
      </c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  <c r="BA58" s="91"/>
      <c r="BB58" s="91"/>
      <c r="BC58" s="91"/>
      <c r="BD58" s="91"/>
      <c r="BE58" s="91"/>
      <c r="BF58" s="91"/>
      <c r="BG58" s="91"/>
      <c r="BH58" s="91"/>
      <c r="BI58" s="91"/>
      <c r="BJ58" s="91"/>
      <c r="BK58" s="91"/>
      <c r="BL58" s="91"/>
      <c r="BM58" s="91"/>
      <c r="BN58" s="91"/>
      <c r="BO58" s="91"/>
      <c r="BP58" s="91"/>
      <c r="BQ58" s="91"/>
      <c r="BR58" s="91"/>
      <c r="BS58" s="91"/>
      <c r="BT58" s="91"/>
      <c r="BU58" s="91"/>
      <c r="BV58" s="91"/>
      <c r="BW58" s="91"/>
      <c r="BX58" s="91"/>
      <c r="BY58" s="91"/>
      <c r="BZ58" s="91"/>
      <c r="CA58" s="91"/>
      <c r="CB58" s="91"/>
      <c r="CC58" s="91"/>
      <c r="CD58" s="91"/>
      <c r="CE58" s="91"/>
      <c r="CF58" s="91"/>
      <c r="CG58" s="91"/>
      <c r="CH58" s="91"/>
      <c r="CI58" s="91"/>
      <c r="CJ58" s="91"/>
      <c r="CK58" s="91"/>
      <c r="CL58" s="91"/>
      <c r="CM58" s="91"/>
      <c r="CN58" s="91"/>
      <c r="CO58" s="91"/>
      <c r="CP58" s="91"/>
      <c r="CQ58" s="91"/>
      <c r="CR58" s="91"/>
      <c r="CS58" s="91"/>
      <c r="CT58" s="91"/>
      <c r="CU58" s="91"/>
      <c r="CV58" s="91"/>
      <c r="CW58" s="91"/>
      <c r="CX58" s="91"/>
      <c r="CY58" s="91"/>
      <c r="CZ58" s="91"/>
      <c r="DA58" s="91"/>
      <c r="DB58" s="91"/>
      <c r="DC58" s="91"/>
      <c r="DD58" s="91"/>
      <c r="DE58" s="91"/>
      <c r="DF58" s="91"/>
      <c r="DG58" s="91"/>
      <c r="DH58" s="91"/>
      <c r="DI58" s="91"/>
      <c r="DJ58" s="91"/>
      <c r="DK58" s="91"/>
      <c r="DL58" s="91"/>
      <c r="DM58" s="91"/>
      <c r="DN58" s="91"/>
      <c r="DO58" s="91"/>
      <c r="DP58" s="91"/>
      <c r="DQ58" s="91"/>
      <c r="DR58" s="91"/>
      <c r="DS58" s="91"/>
      <c r="DT58" s="91"/>
      <c r="DU58" s="91"/>
      <c r="DV58" s="91"/>
      <c r="DW58" s="91"/>
      <c r="DX58" s="91"/>
      <c r="DY58" s="91"/>
      <c r="DZ58" s="91"/>
      <c r="EA58" s="91"/>
      <c r="EB58" s="91"/>
      <c r="EC58" s="91"/>
      <c r="ED58" s="91"/>
      <c r="EE58" s="91"/>
      <c r="EF58" s="91"/>
      <c r="EG58" s="91"/>
      <c r="EH58" s="91"/>
      <c r="EI58" s="91"/>
      <c r="EJ58" s="91"/>
      <c r="EK58" s="91"/>
      <c r="EL58" s="91"/>
      <c r="EM58" s="91"/>
      <c r="EN58" s="91"/>
      <c r="EO58" s="91"/>
      <c r="EP58" s="91"/>
      <c r="EQ58" s="91"/>
      <c r="ER58" s="91"/>
      <c r="ES58" s="91"/>
      <c r="ET58" s="91"/>
      <c r="EU58" s="91"/>
      <c r="EV58" s="91"/>
      <c r="EW58" s="91"/>
      <c r="EX58" s="91"/>
      <c r="EY58" s="91"/>
      <c r="EZ58" s="91"/>
      <c r="FA58" s="91"/>
      <c r="FB58" s="91"/>
      <c r="FC58" s="91"/>
      <c r="FD58" s="91"/>
      <c r="FE58" s="91"/>
      <c r="FF58" s="91"/>
      <c r="FG58" s="91"/>
      <c r="FH58" s="91"/>
      <c r="FI58" s="91"/>
      <c r="FJ58" s="91"/>
      <c r="FK58" s="91"/>
      <c r="FL58" s="91"/>
      <c r="FM58" s="91"/>
      <c r="FN58" s="91"/>
      <c r="FO58" s="91"/>
      <c r="FP58" s="91"/>
      <c r="FQ58" s="91"/>
      <c r="FR58" s="91"/>
      <c r="FS58" s="91"/>
      <c r="FT58" s="91"/>
      <c r="FU58" s="91"/>
      <c r="FV58" s="91"/>
      <c r="FW58" s="91"/>
      <c r="FX58" s="91"/>
      <c r="FY58" s="91"/>
      <c r="FZ58" s="91"/>
      <c r="GA58" s="91"/>
      <c r="GB58" s="91"/>
      <c r="GC58" s="91"/>
      <c r="GD58" s="91"/>
      <c r="GE58" s="91"/>
      <c r="GF58" s="91"/>
      <c r="GG58" s="91"/>
      <c r="GH58" s="91"/>
      <c r="GI58" s="91"/>
      <c r="GJ58" s="91"/>
      <c r="GK58" s="91"/>
      <c r="GL58" s="91"/>
      <c r="GM58" s="91"/>
      <c r="GN58" s="91"/>
      <c r="GO58" s="91"/>
      <c r="GP58" s="91"/>
      <c r="GQ58" s="91"/>
      <c r="GR58" s="91"/>
      <c r="GS58" s="91"/>
      <c r="GT58" s="91"/>
      <c r="GU58" s="91"/>
      <c r="GV58" s="91"/>
      <c r="GW58" s="91"/>
      <c r="GX58" s="91"/>
      <c r="GY58" s="91"/>
      <c r="GZ58" s="91"/>
      <c r="HA58" s="91"/>
      <c r="HB58" s="91"/>
      <c r="HC58" s="91"/>
      <c r="HD58" s="91"/>
      <c r="HE58" s="91"/>
      <c r="HF58" s="91"/>
      <c r="HG58" s="91"/>
      <c r="HH58" s="91"/>
      <c r="HI58" s="91"/>
      <c r="HJ58" s="91"/>
      <c r="HK58" s="91"/>
      <c r="HL58" s="91"/>
      <c r="HM58" s="91"/>
      <c r="HN58" s="91"/>
      <c r="HO58" s="91"/>
      <c r="HP58" s="91"/>
      <c r="HQ58" s="91"/>
      <c r="HR58" s="91"/>
      <c r="HS58" s="91"/>
      <c r="HT58" s="91"/>
      <c r="HU58" s="91"/>
      <c r="HV58" s="91"/>
      <c r="HW58" s="91"/>
      <c r="HX58" s="91"/>
      <c r="HY58" s="91"/>
      <c r="HZ58" s="91"/>
      <c r="IA58" s="91"/>
      <c r="IB58" s="91"/>
      <c r="IC58" s="91"/>
      <c r="ID58" s="91"/>
      <c r="IE58" s="91"/>
      <c r="IF58" s="91"/>
      <c r="IG58" s="91"/>
      <c r="IH58" s="91"/>
      <c r="II58" s="91"/>
      <c r="IJ58" s="91"/>
      <c r="IK58" s="91"/>
      <c r="IL58" s="91"/>
      <c r="IM58" s="91"/>
      <c r="IN58" s="91"/>
      <c r="IO58" s="91"/>
      <c r="IP58" s="91"/>
      <c r="IQ58" s="91"/>
      <c r="IR58" s="91"/>
      <c r="IS58" s="91"/>
      <c r="IT58" s="91"/>
      <c r="IU58" s="91"/>
      <c r="IV58" s="91"/>
    </row>
    <row r="59" spans="1:256" s="92" customFormat="1">
      <c r="A59" s="91"/>
      <c r="B59" s="340"/>
      <c r="C59" s="116" t="s">
        <v>192</v>
      </c>
      <c r="D59" s="117">
        <v>12</v>
      </c>
      <c r="E59" s="118"/>
      <c r="F59" s="119">
        <v>60</v>
      </c>
      <c r="G59" s="108"/>
      <c r="H59" s="120">
        <f t="shared" si="4"/>
        <v>720</v>
      </c>
      <c r="I59" s="121">
        <f>IF(AND(ISNUMBER(E59),ISNUMBER(G59)),E59*G59,IF(ISNUMBER(E59),H59,H59))</f>
        <v>720</v>
      </c>
      <c r="J59" s="109">
        <f t="shared" si="5"/>
        <v>1.5560754480470713E-2</v>
      </c>
      <c r="K59" s="125" t="s">
        <v>193</v>
      </c>
      <c r="L59" s="123">
        <v>2</v>
      </c>
      <c r="M59" s="126"/>
      <c r="N59" s="124">
        <v>80</v>
      </c>
      <c r="O59" s="108"/>
      <c r="P59" s="120">
        <f t="shared" si="6"/>
        <v>160</v>
      </c>
      <c r="Q59" s="121">
        <f t="shared" si="7"/>
        <v>160</v>
      </c>
      <c r="R59" s="109">
        <f t="shared" si="8"/>
        <v>3.457945440104603E-3</v>
      </c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  <c r="BA59" s="91"/>
      <c r="BB59" s="91"/>
      <c r="BC59" s="91"/>
      <c r="BD59" s="91"/>
      <c r="BE59" s="91"/>
      <c r="BF59" s="91"/>
      <c r="BG59" s="91"/>
      <c r="BH59" s="91"/>
      <c r="BI59" s="91"/>
      <c r="BJ59" s="91"/>
      <c r="BK59" s="91"/>
      <c r="BL59" s="91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1"/>
      <c r="CB59" s="91"/>
      <c r="CC59" s="91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1"/>
      <c r="DB59" s="91"/>
      <c r="DC59" s="91"/>
      <c r="DD59" s="91"/>
      <c r="DE59" s="91"/>
      <c r="DF59" s="91"/>
      <c r="DG59" s="91"/>
      <c r="DH59" s="91"/>
      <c r="DI59" s="91"/>
      <c r="DJ59" s="91"/>
      <c r="DK59" s="91"/>
      <c r="DL59" s="91"/>
      <c r="DM59" s="91"/>
      <c r="DN59" s="91"/>
      <c r="DO59" s="91"/>
      <c r="DP59" s="91"/>
      <c r="DQ59" s="91"/>
      <c r="DR59" s="91"/>
      <c r="DS59" s="91"/>
      <c r="DT59" s="91"/>
      <c r="DU59" s="91"/>
      <c r="DV59" s="91"/>
      <c r="DW59" s="91"/>
      <c r="DX59" s="91"/>
      <c r="DY59" s="91"/>
      <c r="DZ59" s="91"/>
      <c r="EA59" s="91"/>
      <c r="EB59" s="91"/>
      <c r="EC59" s="91"/>
      <c r="ED59" s="91"/>
      <c r="EE59" s="91"/>
      <c r="EF59" s="91"/>
      <c r="EG59" s="91"/>
      <c r="EH59" s="91"/>
      <c r="EI59" s="91"/>
      <c r="EJ59" s="91"/>
      <c r="EK59" s="91"/>
      <c r="EL59" s="91"/>
      <c r="EM59" s="91"/>
      <c r="EN59" s="91"/>
      <c r="EO59" s="91"/>
      <c r="EP59" s="91"/>
      <c r="EQ59" s="91"/>
      <c r="ER59" s="91"/>
      <c r="ES59" s="91"/>
      <c r="ET59" s="91"/>
      <c r="EU59" s="91"/>
      <c r="EV59" s="91"/>
      <c r="EW59" s="91"/>
      <c r="EX59" s="91"/>
      <c r="EY59" s="91"/>
      <c r="EZ59" s="91"/>
      <c r="FA59" s="91"/>
      <c r="FB59" s="91"/>
      <c r="FC59" s="91"/>
      <c r="FD59" s="91"/>
      <c r="FE59" s="91"/>
      <c r="FF59" s="91"/>
      <c r="FG59" s="91"/>
      <c r="FH59" s="91"/>
      <c r="FI59" s="91"/>
      <c r="FJ59" s="91"/>
      <c r="FK59" s="91"/>
      <c r="FL59" s="91"/>
      <c r="FM59" s="91"/>
      <c r="FN59" s="91"/>
      <c r="FO59" s="91"/>
      <c r="FP59" s="91"/>
      <c r="FQ59" s="91"/>
      <c r="FR59" s="91"/>
      <c r="FS59" s="91"/>
      <c r="FT59" s="91"/>
      <c r="FU59" s="91"/>
      <c r="FV59" s="91"/>
      <c r="FW59" s="91"/>
      <c r="FX59" s="91"/>
      <c r="FY59" s="91"/>
      <c r="FZ59" s="91"/>
      <c r="GA59" s="91"/>
      <c r="GB59" s="91"/>
      <c r="GC59" s="91"/>
      <c r="GD59" s="91"/>
      <c r="GE59" s="91"/>
      <c r="GF59" s="91"/>
      <c r="GG59" s="91"/>
      <c r="GH59" s="91"/>
      <c r="GI59" s="91"/>
      <c r="GJ59" s="91"/>
      <c r="GK59" s="91"/>
      <c r="GL59" s="91"/>
      <c r="GM59" s="91"/>
      <c r="GN59" s="91"/>
      <c r="GO59" s="91"/>
      <c r="GP59" s="91"/>
      <c r="GQ59" s="91"/>
      <c r="GR59" s="91"/>
      <c r="GS59" s="91"/>
      <c r="GT59" s="91"/>
      <c r="GU59" s="91"/>
      <c r="GV59" s="91"/>
      <c r="GW59" s="91"/>
      <c r="GX59" s="91"/>
      <c r="GY59" s="91"/>
      <c r="GZ59" s="91"/>
      <c r="HA59" s="91"/>
      <c r="HB59" s="91"/>
      <c r="HC59" s="91"/>
      <c r="HD59" s="91"/>
      <c r="HE59" s="91"/>
      <c r="HF59" s="91"/>
      <c r="HG59" s="91"/>
      <c r="HH59" s="91"/>
      <c r="HI59" s="91"/>
      <c r="HJ59" s="91"/>
      <c r="HK59" s="91"/>
      <c r="HL59" s="91"/>
      <c r="HM59" s="91"/>
      <c r="HN59" s="91"/>
      <c r="HO59" s="91"/>
      <c r="HP59" s="91"/>
      <c r="HQ59" s="91"/>
      <c r="HR59" s="91"/>
      <c r="HS59" s="91"/>
      <c r="HT59" s="91"/>
      <c r="HU59" s="91"/>
      <c r="HV59" s="91"/>
      <c r="HW59" s="91"/>
      <c r="HX59" s="91"/>
      <c r="HY59" s="91"/>
      <c r="HZ59" s="91"/>
      <c r="IA59" s="91"/>
      <c r="IB59" s="91"/>
      <c r="IC59" s="91"/>
      <c r="ID59" s="91"/>
      <c r="IE59" s="91"/>
      <c r="IF59" s="91"/>
      <c r="IG59" s="91"/>
      <c r="IH59" s="91"/>
      <c r="II59" s="91"/>
      <c r="IJ59" s="91"/>
      <c r="IK59" s="91"/>
      <c r="IL59" s="91"/>
      <c r="IM59" s="91"/>
      <c r="IN59" s="91"/>
      <c r="IO59" s="91"/>
      <c r="IP59" s="91"/>
      <c r="IQ59" s="91"/>
      <c r="IR59" s="91"/>
      <c r="IS59" s="91"/>
      <c r="IT59" s="91"/>
      <c r="IU59" s="91"/>
      <c r="IV59" s="91"/>
    </row>
    <row r="60" spans="1:256" s="92" customFormat="1">
      <c r="A60" s="91"/>
      <c r="B60" s="340"/>
      <c r="C60" s="116" t="s">
        <v>194</v>
      </c>
      <c r="D60" s="117">
        <v>12</v>
      </c>
      <c r="E60" s="118"/>
      <c r="F60" s="119">
        <v>65</v>
      </c>
      <c r="G60" s="108"/>
      <c r="H60" s="120">
        <f t="shared" si="4"/>
        <v>780</v>
      </c>
      <c r="I60" s="121">
        <f>IF(AND(ISNUMBER(E60),ISNUMBER(G60)),E60*G60,IF(ISNUMBER(E60),H60,H60))</f>
        <v>780</v>
      </c>
      <c r="J60" s="109">
        <f t="shared" si="5"/>
        <v>1.685748402050994E-2</v>
      </c>
      <c r="K60" s="125" t="s">
        <v>195</v>
      </c>
      <c r="L60" s="123">
        <v>8</v>
      </c>
      <c r="M60" s="118"/>
      <c r="N60" s="124">
        <v>50</v>
      </c>
      <c r="O60" s="108"/>
      <c r="P60" s="120">
        <f t="shared" si="6"/>
        <v>400</v>
      </c>
      <c r="Q60" s="121">
        <f t="shared" si="7"/>
        <v>400</v>
      </c>
      <c r="R60" s="109">
        <f t="shared" si="8"/>
        <v>8.6448636002615063E-3</v>
      </c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  <c r="BA60" s="91"/>
      <c r="BB60" s="91"/>
      <c r="BC60" s="91"/>
      <c r="BD60" s="91"/>
      <c r="BE60" s="91"/>
      <c r="BF60" s="91"/>
      <c r="BG60" s="91"/>
      <c r="BH60" s="91"/>
      <c r="BI60" s="91"/>
      <c r="BJ60" s="91"/>
      <c r="BK60" s="91"/>
      <c r="BL60" s="91"/>
      <c r="BM60" s="91"/>
      <c r="BN60" s="91"/>
      <c r="BO60" s="91"/>
      <c r="BP60" s="91"/>
      <c r="BQ60" s="91"/>
      <c r="BR60" s="91"/>
      <c r="BS60" s="91"/>
      <c r="BT60" s="91"/>
      <c r="BU60" s="91"/>
      <c r="BV60" s="91"/>
      <c r="BW60" s="91"/>
      <c r="BX60" s="91"/>
      <c r="BY60" s="91"/>
      <c r="BZ60" s="91"/>
      <c r="CA60" s="91"/>
      <c r="CB60" s="91"/>
      <c r="CC60" s="91"/>
      <c r="CD60" s="91"/>
      <c r="CE60" s="91"/>
      <c r="CF60" s="91"/>
      <c r="CG60" s="91"/>
      <c r="CH60" s="91"/>
      <c r="CI60" s="91"/>
      <c r="CJ60" s="91"/>
      <c r="CK60" s="91"/>
      <c r="CL60" s="91"/>
      <c r="CM60" s="91"/>
      <c r="CN60" s="91"/>
      <c r="CO60" s="91"/>
      <c r="CP60" s="91"/>
      <c r="CQ60" s="91"/>
      <c r="CR60" s="91"/>
      <c r="CS60" s="91"/>
      <c r="CT60" s="91"/>
      <c r="CU60" s="91"/>
      <c r="CV60" s="91"/>
      <c r="CW60" s="91"/>
      <c r="CX60" s="91"/>
      <c r="CY60" s="91"/>
      <c r="CZ60" s="91"/>
      <c r="DA60" s="91"/>
      <c r="DB60" s="91"/>
      <c r="DC60" s="91"/>
      <c r="DD60" s="91"/>
      <c r="DE60" s="91"/>
      <c r="DF60" s="91"/>
      <c r="DG60" s="91"/>
      <c r="DH60" s="91"/>
      <c r="DI60" s="91"/>
      <c r="DJ60" s="91"/>
      <c r="DK60" s="91"/>
      <c r="DL60" s="91"/>
      <c r="DM60" s="91"/>
      <c r="DN60" s="91"/>
      <c r="DO60" s="91"/>
      <c r="DP60" s="91"/>
      <c r="DQ60" s="91"/>
      <c r="DR60" s="91"/>
      <c r="DS60" s="91"/>
      <c r="DT60" s="91"/>
      <c r="DU60" s="91"/>
      <c r="DV60" s="91"/>
      <c r="DW60" s="91"/>
      <c r="DX60" s="91"/>
      <c r="DY60" s="91"/>
      <c r="DZ60" s="91"/>
      <c r="EA60" s="91"/>
      <c r="EB60" s="91"/>
      <c r="EC60" s="91"/>
      <c r="ED60" s="91"/>
      <c r="EE60" s="91"/>
      <c r="EF60" s="91"/>
      <c r="EG60" s="91"/>
      <c r="EH60" s="91"/>
      <c r="EI60" s="91"/>
      <c r="EJ60" s="91"/>
      <c r="EK60" s="91"/>
      <c r="EL60" s="91"/>
      <c r="EM60" s="91"/>
      <c r="EN60" s="91"/>
      <c r="EO60" s="91"/>
      <c r="EP60" s="91"/>
      <c r="EQ60" s="91"/>
      <c r="ER60" s="91"/>
      <c r="ES60" s="91"/>
      <c r="ET60" s="91"/>
      <c r="EU60" s="91"/>
      <c r="EV60" s="91"/>
      <c r="EW60" s="91"/>
      <c r="EX60" s="91"/>
      <c r="EY60" s="91"/>
      <c r="EZ60" s="91"/>
      <c r="FA60" s="91"/>
      <c r="FB60" s="91"/>
      <c r="FC60" s="91"/>
      <c r="FD60" s="91"/>
      <c r="FE60" s="91"/>
      <c r="FF60" s="91"/>
      <c r="FG60" s="91"/>
      <c r="FH60" s="91"/>
      <c r="FI60" s="91"/>
      <c r="FJ60" s="91"/>
      <c r="FK60" s="91"/>
      <c r="FL60" s="91"/>
      <c r="FM60" s="91"/>
      <c r="FN60" s="91"/>
      <c r="FO60" s="91"/>
      <c r="FP60" s="91"/>
      <c r="FQ60" s="91"/>
      <c r="FR60" s="91"/>
      <c r="FS60" s="91"/>
      <c r="FT60" s="91"/>
      <c r="FU60" s="91"/>
      <c r="FV60" s="91"/>
      <c r="FW60" s="91"/>
      <c r="FX60" s="91"/>
      <c r="FY60" s="91"/>
      <c r="FZ60" s="91"/>
      <c r="GA60" s="91"/>
      <c r="GB60" s="91"/>
      <c r="GC60" s="91"/>
      <c r="GD60" s="91"/>
      <c r="GE60" s="91"/>
      <c r="GF60" s="91"/>
      <c r="GG60" s="91"/>
      <c r="GH60" s="91"/>
      <c r="GI60" s="91"/>
      <c r="GJ60" s="91"/>
      <c r="GK60" s="91"/>
      <c r="GL60" s="91"/>
      <c r="GM60" s="91"/>
      <c r="GN60" s="91"/>
      <c r="GO60" s="91"/>
      <c r="GP60" s="91"/>
      <c r="GQ60" s="91"/>
      <c r="GR60" s="91"/>
      <c r="GS60" s="91"/>
      <c r="GT60" s="91"/>
      <c r="GU60" s="91"/>
      <c r="GV60" s="91"/>
      <c r="GW60" s="91"/>
      <c r="GX60" s="91"/>
      <c r="GY60" s="91"/>
      <c r="GZ60" s="91"/>
      <c r="HA60" s="91"/>
      <c r="HB60" s="91"/>
      <c r="HC60" s="91"/>
      <c r="HD60" s="91"/>
      <c r="HE60" s="91"/>
      <c r="HF60" s="91"/>
      <c r="HG60" s="91"/>
      <c r="HH60" s="91"/>
      <c r="HI60" s="91"/>
      <c r="HJ60" s="91"/>
      <c r="HK60" s="91"/>
      <c r="HL60" s="91"/>
      <c r="HM60" s="91"/>
      <c r="HN60" s="91"/>
      <c r="HO60" s="91"/>
      <c r="HP60" s="91"/>
      <c r="HQ60" s="91"/>
      <c r="HR60" s="91"/>
      <c r="HS60" s="91"/>
      <c r="HT60" s="91"/>
      <c r="HU60" s="91"/>
      <c r="HV60" s="91"/>
      <c r="HW60" s="91"/>
      <c r="HX60" s="91"/>
      <c r="HY60" s="91"/>
      <c r="HZ60" s="91"/>
      <c r="IA60" s="91"/>
      <c r="IB60" s="91"/>
      <c r="IC60" s="91"/>
      <c r="ID60" s="91"/>
      <c r="IE60" s="91"/>
      <c r="IF60" s="91"/>
      <c r="IG60" s="91"/>
      <c r="IH60" s="91"/>
      <c r="II60" s="91"/>
      <c r="IJ60" s="91"/>
      <c r="IK60" s="91"/>
      <c r="IL60" s="91"/>
      <c r="IM60" s="91"/>
      <c r="IN60" s="91"/>
      <c r="IO60" s="91"/>
      <c r="IP60" s="91"/>
      <c r="IQ60" s="91"/>
      <c r="IR60" s="91"/>
      <c r="IS60" s="91"/>
      <c r="IT60" s="91"/>
      <c r="IU60" s="91"/>
      <c r="IV60" s="91"/>
    </row>
    <row r="61" spans="1:256" s="92" customFormat="1" ht="22.5">
      <c r="A61" s="91"/>
      <c r="B61" s="340"/>
      <c r="C61" s="116" t="s">
        <v>196</v>
      </c>
      <c r="D61" s="117">
        <v>20</v>
      </c>
      <c r="E61" s="118"/>
      <c r="F61" s="119">
        <v>60</v>
      </c>
      <c r="G61" s="108"/>
      <c r="H61" s="120">
        <f t="shared" si="4"/>
        <v>1200</v>
      </c>
      <c r="I61" s="121">
        <f>IF(AND(ISNUMBER(E61),ISNUMBER(G61)),E61*G61,IF(ISNUMBER(E61),H61,H61))</f>
        <v>1200</v>
      </c>
      <c r="J61" s="109">
        <f t="shared" si="5"/>
        <v>2.5934590800784522E-2</v>
      </c>
      <c r="K61" s="122" t="s">
        <v>197</v>
      </c>
      <c r="L61" s="123">
        <v>8</v>
      </c>
      <c r="M61" s="118"/>
      <c r="N61" s="127">
        <v>100</v>
      </c>
      <c r="O61" s="108"/>
      <c r="P61" s="120">
        <f t="shared" si="6"/>
        <v>800</v>
      </c>
      <c r="Q61" s="121">
        <f t="shared" si="7"/>
        <v>800</v>
      </c>
      <c r="R61" s="109">
        <f t="shared" si="8"/>
        <v>1.7289727200523013E-2</v>
      </c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91"/>
      <c r="BE61" s="91"/>
      <c r="BF61" s="91"/>
      <c r="BG61" s="91"/>
      <c r="BH61" s="91"/>
      <c r="BI61" s="91"/>
      <c r="BJ61" s="91"/>
      <c r="BK61" s="91"/>
      <c r="BL61" s="91"/>
      <c r="BM61" s="91"/>
      <c r="BN61" s="91"/>
      <c r="BO61" s="91"/>
      <c r="BP61" s="91"/>
      <c r="BQ61" s="91"/>
      <c r="BR61" s="91"/>
      <c r="BS61" s="91"/>
      <c r="BT61" s="91"/>
      <c r="BU61" s="91"/>
      <c r="BV61" s="91"/>
      <c r="BW61" s="91"/>
      <c r="BX61" s="91"/>
      <c r="BY61" s="91"/>
      <c r="BZ61" s="91"/>
      <c r="CA61" s="91"/>
      <c r="CB61" s="91"/>
      <c r="CC61" s="91"/>
      <c r="CD61" s="91"/>
      <c r="CE61" s="91"/>
      <c r="CF61" s="91"/>
      <c r="CG61" s="91"/>
      <c r="CH61" s="91"/>
      <c r="CI61" s="91"/>
      <c r="CJ61" s="91"/>
      <c r="CK61" s="91"/>
      <c r="CL61" s="91"/>
      <c r="CM61" s="91"/>
      <c r="CN61" s="91"/>
      <c r="CO61" s="91"/>
      <c r="CP61" s="91"/>
      <c r="CQ61" s="91"/>
      <c r="CR61" s="91"/>
      <c r="CS61" s="91"/>
      <c r="CT61" s="91"/>
      <c r="CU61" s="91"/>
      <c r="CV61" s="91"/>
      <c r="CW61" s="91"/>
      <c r="CX61" s="91"/>
      <c r="CY61" s="91"/>
      <c r="CZ61" s="91"/>
      <c r="DA61" s="91"/>
      <c r="DB61" s="91"/>
      <c r="DC61" s="91"/>
      <c r="DD61" s="91"/>
      <c r="DE61" s="91"/>
      <c r="DF61" s="91"/>
      <c r="DG61" s="91"/>
      <c r="DH61" s="91"/>
      <c r="DI61" s="91"/>
      <c r="DJ61" s="91"/>
      <c r="DK61" s="91"/>
      <c r="DL61" s="91"/>
      <c r="DM61" s="91"/>
      <c r="DN61" s="91"/>
      <c r="DO61" s="91"/>
      <c r="DP61" s="91"/>
      <c r="DQ61" s="91"/>
      <c r="DR61" s="91"/>
      <c r="DS61" s="91"/>
      <c r="DT61" s="91"/>
      <c r="DU61" s="91"/>
      <c r="DV61" s="91"/>
      <c r="DW61" s="91"/>
      <c r="DX61" s="91"/>
      <c r="DY61" s="91"/>
      <c r="DZ61" s="91"/>
      <c r="EA61" s="91"/>
      <c r="EB61" s="91"/>
      <c r="EC61" s="91"/>
      <c r="ED61" s="91"/>
      <c r="EE61" s="91"/>
      <c r="EF61" s="91"/>
      <c r="EG61" s="91"/>
      <c r="EH61" s="91"/>
      <c r="EI61" s="91"/>
      <c r="EJ61" s="91"/>
      <c r="EK61" s="91"/>
      <c r="EL61" s="91"/>
      <c r="EM61" s="91"/>
      <c r="EN61" s="91"/>
      <c r="EO61" s="91"/>
      <c r="EP61" s="91"/>
      <c r="EQ61" s="91"/>
      <c r="ER61" s="91"/>
      <c r="ES61" s="91"/>
      <c r="ET61" s="91"/>
      <c r="EU61" s="91"/>
      <c r="EV61" s="91"/>
      <c r="EW61" s="91"/>
      <c r="EX61" s="91"/>
      <c r="EY61" s="91"/>
      <c r="EZ61" s="91"/>
      <c r="FA61" s="91"/>
      <c r="FB61" s="91"/>
      <c r="FC61" s="91"/>
      <c r="FD61" s="91"/>
      <c r="FE61" s="91"/>
      <c r="FF61" s="91"/>
      <c r="FG61" s="91"/>
      <c r="FH61" s="91"/>
      <c r="FI61" s="91"/>
      <c r="FJ61" s="91"/>
      <c r="FK61" s="91"/>
      <c r="FL61" s="91"/>
      <c r="FM61" s="91"/>
      <c r="FN61" s="91"/>
      <c r="FO61" s="91"/>
      <c r="FP61" s="91"/>
      <c r="FQ61" s="91"/>
      <c r="FR61" s="91"/>
      <c r="FS61" s="91"/>
      <c r="FT61" s="91"/>
      <c r="FU61" s="91"/>
      <c r="FV61" s="91"/>
      <c r="FW61" s="91"/>
      <c r="FX61" s="91"/>
      <c r="FY61" s="91"/>
      <c r="FZ61" s="91"/>
      <c r="GA61" s="91"/>
      <c r="GB61" s="91"/>
      <c r="GC61" s="91"/>
      <c r="GD61" s="91"/>
      <c r="GE61" s="91"/>
      <c r="GF61" s="91"/>
      <c r="GG61" s="91"/>
      <c r="GH61" s="91"/>
      <c r="GI61" s="91"/>
      <c r="GJ61" s="91"/>
      <c r="GK61" s="91"/>
      <c r="GL61" s="91"/>
      <c r="GM61" s="91"/>
      <c r="GN61" s="91"/>
      <c r="GO61" s="91"/>
      <c r="GP61" s="91"/>
      <c r="GQ61" s="91"/>
      <c r="GR61" s="91"/>
      <c r="GS61" s="91"/>
      <c r="GT61" s="91"/>
      <c r="GU61" s="91"/>
      <c r="GV61" s="91"/>
      <c r="GW61" s="91"/>
      <c r="GX61" s="91"/>
      <c r="GY61" s="91"/>
      <c r="GZ61" s="91"/>
      <c r="HA61" s="91"/>
      <c r="HB61" s="91"/>
      <c r="HC61" s="91"/>
      <c r="HD61" s="91"/>
      <c r="HE61" s="91"/>
      <c r="HF61" s="91"/>
      <c r="HG61" s="91"/>
      <c r="HH61" s="91"/>
      <c r="HI61" s="91"/>
      <c r="HJ61" s="91"/>
      <c r="HK61" s="91"/>
      <c r="HL61" s="91"/>
      <c r="HM61" s="91"/>
      <c r="HN61" s="91"/>
      <c r="HO61" s="91"/>
      <c r="HP61" s="91"/>
      <c r="HQ61" s="91"/>
      <c r="HR61" s="91"/>
      <c r="HS61" s="91"/>
      <c r="HT61" s="91"/>
      <c r="HU61" s="91"/>
      <c r="HV61" s="91"/>
      <c r="HW61" s="91"/>
      <c r="HX61" s="91"/>
      <c r="HY61" s="91"/>
      <c r="HZ61" s="91"/>
      <c r="IA61" s="91"/>
      <c r="IB61" s="91"/>
      <c r="IC61" s="91"/>
      <c r="ID61" s="91"/>
      <c r="IE61" s="91"/>
      <c r="IF61" s="91"/>
      <c r="IG61" s="91"/>
      <c r="IH61" s="91"/>
      <c r="II61" s="91"/>
      <c r="IJ61" s="91"/>
      <c r="IK61" s="91"/>
      <c r="IL61" s="91"/>
      <c r="IM61" s="91"/>
      <c r="IN61" s="91"/>
      <c r="IO61" s="91"/>
      <c r="IP61" s="91"/>
      <c r="IQ61" s="91"/>
      <c r="IR61" s="91"/>
      <c r="IS61" s="91"/>
      <c r="IT61" s="91"/>
      <c r="IU61" s="91"/>
      <c r="IV61" s="91"/>
    </row>
    <row r="62" spans="1:256" s="92" customFormat="1">
      <c r="A62" s="91"/>
      <c r="B62" s="340"/>
      <c r="C62" s="116" t="s">
        <v>198</v>
      </c>
      <c r="D62" s="117"/>
      <c r="E62" s="118"/>
      <c r="F62" s="119"/>
      <c r="G62" s="108"/>
      <c r="H62" s="120">
        <f t="shared" si="4"/>
        <v>0</v>
      </c>
      <c r="I62" s="121">
        <f>IF(AND(ISNUMBER(E62),ISNUMBER(G62)),E62*G62,IF(ISNUMBER(E62),H62,H62))</f>
        <v>0</v>
      </c>
      <c r="J62" s="109">
        <f t="shared" si="5"/>
        <v>0</v>
      </c>
      <c r="K62" s="125" t="s">
        <v>199</v>
      </c>
      <c r="L62" s="123"/>
      <c r="M62" s="118"/>
      <c r="N62" s="127"/>
      <c r="O62" s="108"/>
      <c r="P62" s="120">
        <f t="shared" si="6"/>
        <v>0</v>
      </c>
      <c r="Q62" s="121">
        <f t="shared" si="7"/>
        <v>0</v>
      </c>
      <c r="R62" s="109">
        <f t="shared" si="8"/>
        <v>0</v>
      </c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  <c r="BA62" s="91"/>
      <c r="BB62" s="91"/>
      <c r="BC62" s="91"/>
      <c r="BD62" s="91"/>
      <c r="BE62" s="91"/>
      <c r="BF62" s="91"/>
      <c r="BG62" s="91"/>
      <c r="BH62" s="91"/>
      <c r="BI62" s="91"/>
      <c r="BJ62" s="91"/>
      <c r="BK62" s="91"/>
      <c r="BL62" s="91"/>
      <c r="BM62" s="91"/>
      <c r="BN62" s="91"/>
      <c r="BO62" s="91"/>
      <c r="BP62" s="91"/>
      <c r="BQ62" s="91"/>
      <c r="BR62" s="91"/>
      <c r="BS62" s="91"/>
      <c r="BT62" s="91"/>
      <c r="BU62" s="91"/>
      <c r="BV62" s="91"/>
      <c r="BW62" s="91"/>
      <c r="BX62" s="91"/>
      <c r="BY62" s="91"/>
      <c r="BZ62" s="91"/>
      <c r="CA62" s="91"/>
      <c r="CB62" s="91"/>
      <c r="CC62" s="91"/>
      <c r="CD62" s="91"/>
      <c r="CE62" s="91"/>
      <c r="CF62" s="91"/>
      <c r="CG62" s="91"/>
      <c r="CH62" s="91"/>
      <c r="CI62" s="91"/>
      <c r="CJ62" s="91"/>
      <c r="CK62" s="91"/>
      <c r="CL62" s="91"/>
      <c r="CM62" s="91"/>
      <c r="CN62" s="91"/>
      <c r="CO62" s="91"/>
      <c r="CP62" s="91"/>
      <c r="CQ62" s="91"/>
      <c r="CR62" s="91"/>
      <c r="CS62" s="91"/>
      <c r="CT62" s="91"/>
      <c r="CU62" s="91"/>
      <c r="CV62" s="91"/>
      <c r="CW62" s="91"/>
      <c r="CX62" s="91"/>
      <c r="CY62" s="91"/>
      <c r="CZ62" s="91"/>
      <c r="DA62" s="91"/>
      <c r="DB62" s="91"/>
      <c r="DC62" s="91"/>
      <c r="DD62" s="91"/>
      <c r="DE62" s="91"/>
      <c r="DF62" s="91"/>
      <c r="DG62" s="91"/>
      <c r="DH62" s="91"/>
      <c r="DI62" s="91"/>
      <c r="DJ62" s="91"/>
      <c r="DK62" s="91"/>
      <c r="DL62" s="91"/>
      <c r="DM62" s="91"/>
      <c r="DN62" s="91"/>
      <c r="DO62" s="91"/>
      <c r="DP62" s="91"/>
      <c r="DQ62" s="91"/>
      <c r="DR62" s="91"/>
      <c r="DS62" s="91"/>
      <c r="DT62" s="91"/>
      <c r="DU62" s="91"/>
      <c r="DV62" s="91"/>
      <c r="DW62" s="91"/>
      <c r="DX62" s="91"/>
      <c r="DY62" s="91"/>
      <c r="DZ62" s="91"/>
      <c r="EA62" s="91"/>
      <c r="EB62" s="91"/>
      <c r="EC62" s="91"/>
      <c r="ED62" s="91"/>
      <c r="EE62" s="91"/>
      <c r="EF62" s="91"/>
      <c r="EG62" s="91"/>
      <c r="EH62" s="91"/>
      <c r="EI62" s="91"/>
      <c r="EJ62" s="91"/>
      <c r="EK62" s="91"/>
      <c r="EL62" s="91"/>
      <c r="EM62" s="91"/>
      <c r="EN62" s="91"/>
      <c r="EO62" s="91"/>
      <c r="EP62" s="91"/>
      <c r="EQ62" s="91"/>
      <c r="ER62" s="91"/>
      <c r="ES62" s="91"/>
      <c r="ET62" s="91"/>
      <c r="EU62" s="91"/>
      <c r="EV62" s="91"/>
      <c r="EW62" s="91"/>
      <c r="EX62" s="91"/>
      <c r="EY62" s="91"/>
      <c r="EZ62" s="91"/>
      <c r="FA62" s="91"/>
      <c r="FB62" s="91"/>
      <c r="FC62" s="91"/>
      <c r="FD62" s="91"/>
      <c r="FE62" s="91"/>
      <c r="FF62" s="91"/>
      <c r="FG62" s="91"/>
      <c r="FH62" s="91"/>
      <c r="FI62" s="91"/>
      <c r="FJ62" s="91"/>
      <c r="FK62" s="91"/>
      <c r="FL62" s="91"/>
      <c r="FM62" s="91"/>
      <c r="FN62" s="91"/>
      <c r="FO62" s="91"/>
      <c r="FP62" s="91"/>
      <c r="FQ62" s="91"/>
      <c r="FR62" s="91"/>
      <c r="FS62" s="91"/>
      <c r="FT62" s="91"/>
      <c r="FU62" s="91"/>
      <c r="FV62" s="91"/>
      <c r="FW62" s="91"/>
      <c r="FX62" s="91"/>
      <c r="FY62" s="91"/>
      <c r="FZ62" s="91"/>
      <c r="GA62" s="91"/>
      <c r="GB62" s="91"/>
      <c r="GC62" s="91"/>
      <c r="GD62" s="91"/>
      <c r="GE62" s="91"/>
      <c r="GF62" s="91"/>
      <c r="GG62" s="91"/>
      <c r="GH62" s="91"/>
      <c r="GI62" s="91"/>
      <c r="GJ62" s="91"/>
      <c r="GK62" s="91"/>
      <c r="GL62" s="91"/>
      <c r="GM62" s="91"/>
      <c r="GN62" s="91"/>
      <c r="GO62" s="91"/>
      <c r="GP62" s="91"/>
      <c r="GQ62" s="91"/>
      <c r="GR62" s="91"/>
      <c r="GS62" s="91"/>
      <c r="GT62" s="91"/>
      <c r="GU62" s="91"/>
      <c r="GV62" s="91"/>
      <c r="GW62" s="91"/>
      <c r="GX62" s="91"/>
      <c r="GY62" s="91"/>
      <c r="GZ62" s="91"/>
      <c r="HA62" s="91"/>
      <c r="HB62" s="91"/>
      <c r="HC62" s="91"/>
      <c r="HD62" s="91"/>
      <c r="HE62" s="91"/>
      <c r="HF62" s="91"/>
      <c r="HG62" s="91"/>
      <c r="HH62" s="91"/>
      <c r="HI62" s="91"/>
      <c r="HJ62" s="91"/>
      <c r="HK62" s="91"/>
      <c r="HL62" s="91"/>
      <c r="HM62" s="91"/>
      <c r="HN62" s="91"/>
      <c r="HO62" s="91"/>
      <c r="HP62" s="91"/>
      <c r="HQ62" s="91"/>
      <c r="HR62" s="91"/>
      <c r="HS62" s="91"/>
      <c r="HT62" s="91"/>
      <c r="HU62" s="91"/>
      <c r="HV62" s="91"/>
      <c r="HW62" s="91"/>
      <c r="HX62" s="91"/>
      <c r="HY62" s="91"/>
      <c r="HZ62" s="91"/>
      <c r="IA62" s="91"/>
      <c r="IB62" s="91"/>
      <c r="IC62" s="91"/>
      <c r="ID62" s="91"/>
      <c r="IE62" s="91"/>
      <c r="IF62" s="91"/>
      <c r="IG62" s="91"/>
      <c r="IH62" s="91"/>
      <c r="II62" s="91"/>
      <c r="IJ62" s="91"/>
      <c r="IK62" s="91"/>
      <c r="IL62" s="91"/>
      <c r="IM62" s="91"/>
      <c r="IN62" s="91"/>
      <c r="IO62" s="91"/>
      <c r="IP62" s="91"/>
      <c r="IQ62" s="91"/>
      <c r="IR62" s="91"/>
      <c r="IS62" s="91"/>
      <c r="IT62" s="91"/>
      <c r="IU62" s="91"/>
      <c r="IV62" s="91"/>
    </row>
    <row r="63" spans="1:256" s="92" customFormat="1">
      <c r="A63" s="91"/>
      <c r="B63" s="340"/>
      <c r="C63" s="116" t="s">
        <v>200</v>
      </c>
      <c r="D63" s="117">
        <v>40</v>
      </c>
      <c r="E63" s="118"/>
      <c r="F63" s="119">
        <v>20</v>
      </c>
      <c r="G63" s="108"/>
      <c r="H63" s="120">
        <f t="shared" si="4"/>
        <v>800</v>
      </c>
      <c r="I63" s="121">
        <f>IF(AND(ISNUMBER(E63),ISNUMBER(G63)),E63*G63,IF(ISNUMBER(E63),H63,H63))</f>
        <v>800</v>
      </c>
      <c r="J63" s="109">
        <f t="shared" si="5"/>
        <v>1.7289727200523013E-2</v>
      </c>
      <c r="K63" s="125" t="s">
        <v>201</v>
      </c>
      <c r="L63" s="123">
        <v>2</v>
      </c>
      <c r="M63" s="118"/>
      <c r="N63" s="127">
        <v>200</v>
      </c>
      <c r="O63" s="108"/>
      <c r="P63" s="120">
        <f t="shared" si="6"/>
        <v>400</v>
      </c>
      <c r="Q63" s="121">
        <f t="shared" si="7"/>
        <v>400</v>
      </c>
      <c r="R63" s="109">
        <f t="shared" si="8"/>
        <v>8.6448636002615063E-3</v>
      </c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  <c r="BA63" s="91"/>
      <c r="BB63" s="91"/>
      <c r="BC63" s="91"/>
      <c r="BD63" s="91"/>
      <c r="BE63" s="91"/>
      <c r="BF63" s="91"/>
      <c r="BG63" s="91"/>
      <c r="BH63" s="91"/>
      <c r="BI63" s="91"/>
      <c r="BJ63" s="91"/>
      <c r="BK63" s="91"/>
      <c r="BL63" s="91"/>
      <c r="BM63" s="91"/>
      <c r="BN63" s="91"/>
      <c r="BO63" s="91"/>
      <c r="BP63" s="91"/>
      <c r="BQ63" s="91"/>
      <c r="BR63" s="91"/>
      <c r="BS63" s="91"/>
      <c r="BT63" s="91"/>
      <c r="BU63" s="91"/>
      <c r="BV63" s="91"/>
      <c r="BW63" s="91"/>
      <c r="BX63" s="91"/>
      <c r="BY63" s="91"/>
      <c r="BZ63" s="91"/>
      <c r="CA63" s="91"/>
      <c r="CB63" s="91"/>
      <c r="CC63" s="91"/>
      <c r="CD63" s="91"/>
      <c r="CE63" s="91"/>
      <c r="CF63" s="91"/>
      <c r="CG63" s="91"/>
      <c r="CH63" s="91"/>
      <c r="CI63" s="91"/>
      <c r="CJ63" s="91"/>
      <c r="CK63" s="91"/>
      <c r="CL63" s="91"/>
      <c r="CM63" s="91"/>
      <c r="CN63" s="91"/>
      <c r="CO63" s="91"/>
      <c r="CP63" s="91"/>
      <c r="CQ63" s="91"/>
      <c r="CR63" s="91"/>
      <c r="CS63" s="91"/>
      <c r="CT63" s="91"/>
      <c r="CU63" s="91"/>
      <c r="CV63" s="91"/>
      <c r="CW63" s="91"/>
      <c r="CX63" s="91"/>
      <c r="CY63" s="91"/>
      <c r="CZ63" s="91"/>
      <c r="DA63" s="91"/>
      <c r="DB63" s="91"/>
      <c r="DC63" s="91"/>
      <c r="DD63" s="91"/>
      <c r="DE63" s="91"/>
      <c r="DF63" s="91"/>
      <c r="DG63" s="91"/>
      <c r="DH63" s="91"/>
      <c r="DI63" s="91"/>
      <c r="DJ63" s="91"/>
      <c r="DK63" s="91"/>
      <c r="DL63" s="91"/>
      <c r="DM63" s="91"/>
      <c r="DN63" s="91"/>
      <c r="DO63" s="91"/>
      <c r="DP63" s="91"/>
      <c r="DQ63" s="91"/>
      <c r="DR63" s="91"/>
      <c r="DS63" s="91"/>
      <c r="DT63" s="91"/>
      <c r="DU63" s="91"/>
      <c r="DV63" s="91"/>
      <c r="DW63" s="91"/>
      <c r="DX63" s="91"/>
      <c r="DY63" s="91"/>
      <c r="DZ63" s="91"/>
      <c r="EA63" s="91"/>
      <c r="EB63" s="91"/>
      <c r="EC63" s="91"/>
      <c r="ED63" s="91"/>
      <c r="EE63" s="91"/>
      <c r="EF63" s="91"/>
      <c r="EG63" s="91"/>
      <c r="EH63" s="91"/>
      <c r="EI63" s="91"/>
      <c r="EJ63" s="91"/>
      <c r="EK63" s="91"/>
      <c r="EL63" s="91"/>
      <c r="EM63" s="91"/>
      <c r="EN63" s="91"/>
      <c r="EO63" s="91"/>
      <c r="EP63" s="91"/>
      <c r="EQ63" s="91"/>
      <c r="ER63" s="91"/>
      <c r="ES63" s="91"/>
      <c r="ET63" s="91"/>
      <c r="EU63" s="91"/>
      <c r="EV63" s="91"/>
      <c r="EW63" s="91"/>
      <c r="EX63" s="91"/>
      <c r="EY63" s="91"/>
      <c r="EZ63" s="91"/>
      <c r="FA63" s="91"/>
      <c r="FB63" s="91"/>
      <c r="FC63" s="91"/>
      <c r="FD63" s="91"/>
      <c r="FE63" s="91"/>
      <c r="FF63" s="91"/>
      <c r="FG63" s="91"/>
      <c r="FH63" s="91"/>
      <c r="FI63" s="91"/>
      <c r="FJ63" s="91"/>
      <c r="FK63" s="91"/>
      <c r="FL63" s="91"/>
      <c r="FM63" s="91"/>
      <c r="FN63" s="91"/>
      <c r="FO63" s="91"/>
      <c r="FP63" s="91"/>
      <c r="FQ63" s="91"/>
      <c r="FR63" s="91"/>
      <c r="FS63" s="91"/>
      <c r="FT63" s="91"/>
      <c r="FU63" s="91"/>
      <c r="FV63" s="91"/>
      <c r="FW63" s="91"/>
      <c r="FX63" s="91"/>
      <c r="FY63" s="91"/>
      <c r="FZ63" s="91"/>
      <c r="GA63" s="91"/>
      <c r="GB63" s="91"/>
      <c r="GC63" s="91"/>
      <c r="GD63" s="91"/>
      <c r="GE63" s="91"/>
      <c r="GF63" s="91"/>
      <c r="GG63" s="91"/>
      <c r="GH63" s="91"/>
      <c r="GI63" s="91"/>
      <c r="GJ63" s="91"/>
      <c r="GK63" s="91"/>
      <c r="GL63" s="91"/>
      <c r="GM63" s="91"/>
      <c r="GN63" s="91"/>
      <c r="GO63" s="91"/>
      <c r="GP63" s="91"/>
      <c r="GQ63" s="91"/>
      <c r="GR63" s="91"/>
      <c r="GS63" s="91"/>
      <c r="GT63" s="91"/>
      <c r="GU63" s="91"/>
      <c r="GV63" s="91"/>
      <c r="GW63" s="91"/>
      <c r="GX63" s="91"/>
      <c r="GY63" s="91"/>
      <c r="GZ63" s="91"/>
      <c r="HA63" s="91"/>
      <c r="HB63" s="91"/>
      <c r="HC63" s="91"/>
      <c r="HD63" s="91"/>
      <c r="HE63" s="91"/>
      <c r="HF63" s="91"/>
      <c r="HG63" s="91"/>
      <c r="HH63" s="91"/>
      <c r="HI63" s="91"/>
      <c r="HJ63" s="91"/>
      <c r="HK63" s="91"/>
      <c r="HL63" s="91"/>
      <c r="HM63" s="91"/>
      <c r="HN63" s="91"/>
      <c r="HO63" s="91"/>
      <c r="HP63" s="91"/>
      <c r="HQ63" s="91"/>
      <c r="HR63" s="91"/>
      <c r="HS63" s="91"/>
      <c r="HT63" s="91"/>
      <c r="HU63" s="91"/>
      <c r="HV63" s="91"/>
      <c r="HW63" s="91"/>
      <c r="HX63" s="91"/>
      <c r="HY63" s="91"/>
      <c r="HZ63" s="91"/>
      <c r="IA63" s="91"/>
      <c r="IB63" s="91"/>
      <c r="IC63" s="91"/>
      <c r="ID63" s="91"/>
      <c r="IE63" s="91"/>
      <c r="IF63" s="91"/>
      <c r="IG63" s="91"/>
      <c r="IH63" s="91"/>
      <c r="II63" s="91"/>
      <c r="IJ63" s="91"/>
      <c r="IK63" s="91"/>
      <c r="IL63" s="91"/>
      <c r="IM63" s="91"/>
      <c r="IN63" s="91"/>
      <c r="IO63" s="91"/>
      <c r="IP63" s="91"/>
      <c r="IQ63" s="91"/>
      <c r="IR63" s="91"/>
      <c r="IS63" s="91"/>
      <c r="IT63" s="91"/>
      <c r="IU63" s="91"/>
      <c r="IV63" s="91"/>
    </row>
    <row r="64" spans="1:256" s="92" customFormat="1">
      <c r="A64" s="91"/>
      <c r="B64" s="340"/>
      <c r="C64" s="341" t="s">
        <v>144</v>
      </c>
      <c r="D64" s="342"/>
      <c r="E64" s="342"/>
      <c r="F64" s="342"/>
      <c r="G64" s="342"/>
      <c r="H64" s="342"/>
      <c r="I64" s="342"/>
      <c r="J64" s="342"/>
      <c r="K64" s="342"/>
      <c r="L64" s="342"/>
      <c r="M64" s="342"/>
      <c r="N64" s="342"/>
      <c r="O64" s="320"/>
      <c r="P64" s="128">
        <f>SUM(H58:H63,P58:P63)</f>
        <v>8160</v>
      </c>
      <c r="Q64" s="129">
        <f>SUM(I58:I63,Q58:Q63)</f>
        <v>8160</v>
      </c>
      <c r="R64" s="109">
        <f t="shared" si="8"/>
        <v>0.17635521744533475</v>
      </c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  <c r="BA64" s="91"/>
      <c r="BB64" s="91"/>
      <c r="BC64" s="91"/>
      <c r="BD64" s="91"/>
      <c r="BE64" s="91"/>
      <c r="BF64" s="91"/>
      <c r="BG64" s="91"/>
      <c r="BH64" s="91"/>
      <c r="BI64" s="91"/>
      <c r="BJ64" s="91"/>
      <c r="BK64" s="91"/>
      <c r="BL64" s="91"/>
      <c r="BM64" s="91"/>
      <c r="BN64" s="91"/>
      <c r="BO64" s="91"/>
      <c r="BP64" s="91"/>
      <c r="BQ64" s="91"/>
      <c r="BR64" s="91"/>
      <c r="BS64" s="91"/>
      <c r="BT64" s="91"/>
      <c r="BU64" s="91"/>
      <c r="BV64" s="91"/>
      <c r="BW64" s="91"/>
      <c r="BX64" s="91"/>
      <c r="BY64" s="91"/>
      <c r="BZ64" s="91"/>
      <c r="CA64" s="91"/>
      <c r="CB64" s="91"/>
      <c r="CC64" s="91"/>
      <c r="CD64" s="91"/>
      <c r="CE64" s="91"/>
      <c r="CF64" s="91"/>
      <c r="CG64" s="91"/>
      <c r="CH64" s="91"/>
      <c r="CI64" s="91"/>
      <c r="CJ64" s="91"/>
      <c r="CK64" s="91"/>
      <c r="CL64" s="91"/>
      <c r="CM64" s="91"/>
      <c r="CN64" s="91"/>
      <c r="CO64" s="91"/>
      <c r="CP64" s="91"/>
      <c r="CQ64" s="91"/>
      <c r="CR64" s="91"/>
      <c r="CS64" s="91"/>
      <c r="CT64" s="91"/>
      <c r="CU64" s="91"/>
      <c r="CV64" s="91"/>
      <c r="CW64" s="91"/>
      <c r="CX64" s="91"/>
      <c r="CY64" s="91"/>
      <c r="CZ64" s="91"/>
      <c r="DA64" s="91"/>
      <c r="DB64" s="91"/>
      <c r="DC64" s="91"/>
      <c r="DD64" s="91"/>
      <c r="DE64" s="91"/>
      <c r="DF64" s="91"/>
      <c r="DG64" s="91"/>
      <c r="DH64" s="91"/>
      <c r="DI64" s="91"/>
      <c r="DJ64" s="91"/>
      <c r="DK64" s="91"/>
      <c r="DL64" s="91"/>
      <c r="DM64" s="91"/>
      <c r="DN64" s="91"/>
      <c r="DO64" s="91"/>
      <c r="DP64" s="91"/>
      <c r="DQ64" s="91"/>
      <c r="DR64" s="91"/>
      <c r="DS64" s="91"/>
      <c r="DT64" s="91"/>
      <c r="DU64" s="91"/>
      <c r="DV64" s="91"/>
      <c r="DW64" s="91"/>
      <c r="DX64" s="91"/>
      <c r="DY64" s="91"/>
      <c r="DZ64" s="91"/>
      <c r="EA64" s="91"/>
      <c r="EB64" s="91"/>
      <c r="EC64" s="91"/>
      <c r="ED64" s="91"/>
      <c r="EE64" s="91"/>
      <c r="EF64" s="91"/>
      <c r="EG64" s="91"/>
      <c r="EH64" s="91"/>
      <c r="EI64" s="91"/>
      <c r="EJ64" s="91"/>
      <c r="EK64" s="91"/>
      <c r="EL64" s="91"/>
      <c r="EM64" s="91"/>
      <c r="EN64" s="91"/>
      <c r="EO64" s="91"/>
      <c r="EP64" s="91"/>
      <c r="EQ64" s="91"/>
      <c r="ER64" s="91"/>
      <c r="ES64" s="91"/>
      <c r="ET64" s="91"/>
      <c r="EU64" s="91"/>
      <c r="EV64" s="91"/>
      <c r="EW64" s="91"/>
      <c r="EX64" s="91"/>
      <c r="EY64" s="91"/>
      <c r="EZ64" s="91"/>
      <c r="FA64" s="91"/>
      <c r="FB64" s="91"/>
      <c r="FC64" s="91"/>
      <c r="FD64" s="91"/>
      <c r="FE64" s="91"/>
      <c r="FF64" s="91"/>
      <c r="FG64" s="91"/>
      <c r="FH64" s="91"/>
      <c r="FI64" s="91"/>
      <c r="FJ64" s="91"/>
      <c r="FK64" s="91"/>
      <c r="FL64" s="91"/>
      <c r="FM64" s="91"/>
      <c r="FN64" s="91"/>
      <c r="FO64" s="91"/>
      <c r="FP64" s="91"/>
      <c r="FQ64" s="91"/>
      <c r="FR64" s="91"/>
      <c r="FS64" s="91"/>
      <c r="FT64" s="91"/>
      <c r="FU64" s="91"/>
      <c r="FV64" s="91"/>
      <c r="FW64" s="91"/>
      <c r="FX64" s="91"/>
      <c r="FY64" s="91"/>
      <c r="FZ64" s="91"/>
      <c r="GA64" s="91"/>
      <c r="GB64" s="91"/>
      <c r="GC64" s="91"/>
      <c r="GD64" s="91"/>
      <c r="GE64" s="91"/>
      <c r="GF64" s="91"/>
      <c r="GG64" s="91"/>
      <c r="GH64" s="91"/>
      <c r="GI64" s="91"/>
      <c r="GJ64" s="91"/>
      <c r="GK64" s="91"/>
      <c r="GL64" s="91"/>
      <c r="GM64" s="91"/>
      <c r="GN64" s="91"/>
      <c r="GO64" s="91"/>
      <c r="GP64" s="91"/>
      <c r="GQ64" s="91"/>
      <c r="GR64" s="91"/>
      <c r="GS64" s="91"/>
      <c r="GT64" s="91"/>
      <c r="GU64" s="91"/>
      <c r="GV64" s="91"/>
      <c r="GW64" s="91"/>
      <c r="GX64" s="91"/>
      <c r="GY64" s="91"/>
      <c r="GZ64" s="91"/>
      <c r="HA64" s="91"/>
      <c r="HB64" s="91"/>
      <c r="HC64" s="91"/>
      <c r="HD64" s="91"/>
      <c r="HE64" s="91"/>
      <c r="HF64" s="91"/>
      <c r="HG64" s="91"/>
      <c r="HH64" s="91"/>
      <c r="HI64" s="91"/>
      <c r="HJ64" s="91"/>
      <c r="HK64" s="91"/>
      <c r="HL64" s="91"/>
      <c r="HM64" s="91"/>
      <c r="HN64" s="91"/>
      <c r="HO64" s="91"/>
      <c r="HP64" s="91"/>
      <c r="HQ64" s="91"/>
      <c r="HR64" s="91"/>
      <c r="HS64" s="91"/>
      <c r="HT64" s="91"/>
      <c r="HU64" s="91"/>
      <c r="HV64" s="91"/>
      <c r="HW64" s="91"/>
      <c r="HX64" s="91"/>
      <c r="HY64" s="91"/>
      <c r="HZ64" s="91"/>
      <c r="IA64" s="91"/>
      <c r="IB64" s="91"/>
      <c r="IC64" s="91"/>
      <c r="ID64" s="91"/>
      <c r="IE64" s="91"/>
      <c r="IF64" s="91"/>
      <c r="IG64" s="91"/>
      <c r="IH64" s="91"/>
      <c r="II64" s="91"/>
      <c r="IJ64" s="91"/>
      <c r="IK64" s="91"/>
      <c r="IL64" s="91"/>
      <c r="IM64" s="91"/>
      <c r="IN64" s="91"/>
      <c r="IO64" s="91"/>
      <c r="IP64" s="91"/>
      <c r="IQ64" s="91"/>
      <c r="IR64" s="91"/>
      <c r="IS64" s="91"/>
      <c r="IT64" s="91"/>
      <c r="IU64" s="91"/>
      <c r="IV64" s="91"/>
    </row>
    <row r="65" spans="1:256" s="92" customFormat="1">
      <c r="A65" s="91"/>
      <c r="B65" s="358" t="s">
        <v>202</v>
      </c>
      <c r="C65" s="112" t="s">
        <v>187</v>
      </c>
      <c r="D65" s="104" t="s">
        <v>135</v>
      </c>
      <c r="E65" s="104" t="s">
        <v>136</v>
      </c>
      <c r="F65" s="104" t="s">
        <v>188</v>
      </c>
      <c r="G65" s="104" t="s">
        <v>136</v>
      </c>
      <c r="H65" s="104" t="s">
        <v>138</v>
      </c>
      <c r="I65" s="104" t="s">
        <v>139</v>
      </c>
      <c r="J65" s="104" t="s">
        <v>140</v>
      </c>
      <c r="K65" s="104" t="s">
        <v>187</v>
      </c>
      <c r="L65" s="104" t="s">
        <v>135</v>
      </c>
      <c r="M65" s="104" t="s">
        <v>136</v>
      </c>
      <c r="N65" s="104" t="s">
        <v>188</v>
      </c>
      <c r="O65" s="104" t="s">
        <v>136</v>
      </c>
      <c r="P65" s="104" t="s">
        <v>138</v>
      </c>
      <c r="Q65" s="130" t="s">
        <v>189</v>
      </c>
      <c r="R65" s="105" t="s">
        <v>140</v>
      </c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  <c r="BA65" s="91"/>
      <c r="BB65" s="91"/>
      <c r="BC65" s="91"/>
      <c r="BD65" s="91"/>
      <c r="BE65" s="91"/>
      <c r="BF65" s="91"/>
      <c r="BG65" s="91"/>
      <c r="BH65" s="91"/>
      <c r="BI65" s="91"/>
      <c r="BJ65" s="91"/>
      <c r="BK65" s="91"/>
      <c r="BL65" s="91"/>
      <c r="BM65" s="91"/>
      <c r="BN65" s="91"/>
      <c r="BO65" s="91"/>
      <c r="BP65" s="91"/>
      <c r="BQ65" s="91"/>
      <c r="BR65" s="91"/>
      <c r="BS65" s="91"/>
      <c r="BT65" s="91"/>
      <c r="BU65" s="91"/>
      <c r="BV65" s="91"/>
      <c r="BW65" s="91"/>
      <c r="BX65" s="91"/>
      <c r="BY65" s="91"/>
      <c r="BZ65" s="91"/>
      <c r="CA65" s="91"/>
      <c r="CB65" s="91"/>
      <c r="CC65" s="91"/>
      <c r="CD65" s="91"/>
      <c r="CE65" s="91"/>
      <c r="CF65" s="91"/>
      <c r="CG65" s="91"/>
      <c r="CH65" s="91"/>
      <c r="CI65" s="91"/>
      <c r="CJ65" s="91"/>
      <c r="CK65" s="91"/>
      <c r="CL65" s="91"/>
      <c r="CM65" s="91"/>
      <c r="CN65" s="91"/>
      <c r="CO65" s="91"/>
      <c r="CP65" s="91"/>
      <c r="CQ65" s="91"/>
      <c r="CR65" s="91"/>
      <c r="CS65" s="91"/>
      <c r="CT65" s="91"/>
      <c r="CU65" s="91"/>
      <c r="CV65" s="91"/>
      <c r="CW65" s="91"/>
      <c r="CX65" s="91"/>
      <c r="CY65" s="91"/>
      <c r="CZ65" s="91"/>
      <c r="DA65" s="91"/>
      <c r="DB65" s="91"/>
      <c r="DC65" s="91"/>
      <c r="DD65" s="91"/>
      <c r="DE65" s="91"/>
      <c r="DF65" s="91"/>
      <c r="DG65" s="91"/>
      <c r="DH65" s="91"/>
      <c r="DI65" s="91"/>
      <c r="DJ65" s="91"/>
      <c r="DK65" s="91"/>
      <c r="DL65" s="91"/>
      <c r="DM65" s="91"/>
      <c r="DN65" s="91"/>
      <c r="DO65" s="91"/>
      <c r="DP65" s="91"/>
      <c r="DQ65" s="91"/>
      <c r="DR65" s="91"/>
      <c r="DS65" s="91"/>
      <c r="DT65" s="91"/>
      <c r="DU65" s="91"/>
      <c r="DV65" s="91"/>
      <c r="DW65" s="91"/>
      <c r="DX65" s="91"/>
      <c r="DY65" s="91"/>
      <c r="DZ65" s="91"/>
      <c r="EA65" s="91"/>
      <c r="EB65" s="91"/>
      <c r="EC65" s="91"/>
      <c r="ED65" s="91"/>
      <c r="EE65" s="91"/>
      <c r="EF65" s="91"/>
      <c r="EG65" s="91"/>
      <c r="EH65" s="91"/>
      <c r="EI65" s="91"/>
      <c r="EJ65" s="91"/>
      <c r="EK65" s="91"/>
      <c r="EL65" s="91"/>
      <c r="EM65" s="91"/>
      <c r="EN65" s="91"/>
      <c r="EO65" s="91"/>
      <c r="EP65" s="91"/>
      <c r="EQ65" s="91"/>
      <c r="ER65" s="91"/>
      <c r="ES65" s="91"/>
      <c r="ET65" s="91"/>
      <c r="EU65" s="91"/>
      <c r="EV65" s="91"/>
      <c r="EW65" s="91"/>
      <c r="EX65" s="91"/>
      <c r="EY65" s="91"/>
      <c r="EZ65" s="91"/>
      <c r="FA65" s="91"/>
      <c r="FB65" s="91"/>
      <c r="FC65" s="91"/>
      <c r="FD65" s="91"/>
      <c r="FE65" s="91"/>
      <c r="FF65" s="91"/>
      <c r="FG65" s="91"/>
      <c r="FH65" s="91"/>
      <c r="FI65" s="91"/>
      <c r="FJ65" s="91"/>
      <c r="FK65" s="91"/>
      <c r="FL65" s="91"/>
      <c r="FM65" s="91"/>
      <c r="FN65" s="91"/>
      <c r="FO65" s="91"/>
      <c r="FP65" s="91"/>
      <c r="FQ65" s="91"/>
      <c r="FR65" s="91"/>
      <c r="FS65" s="91"/>
      <c r="FT65" s="91"/>
      <c r="FU65" s="91"/>
      <c r="FV65" s="91"/>
      <c r="FW65" s="91"/>
      <c r="FX65" s="91"/>
      <c r="FY65" s="91"/>
      <c r="FZ65" s="91"/>
      <c r="GA65" s="91"/>
      <c r="GB65" s="91"/>
      <c r="GC65" s="91"/>
      <c r="GD65" s="91"/>
      <c r="GE65" s="91"/>
      <c r="GF65" s="91"/>
      <c r="GG65" s="91"/>
      <c r="GH65" s="91"/>
      <c r="GI65" s="91"/>
      <c r="GJ65" s="91"/>
      <c r="GK65" s="91"/>
      <c r="GL65" s="91"/>
      <c r="GM65" s="91"/>
      <c r="GN65" s="91"/>
      <c r="GO65" s="91"/>
      <c r="GP65" s="91"/>
      <c r="GQ65" s="91"/>
      <c r="GR65" s="91"/>
      <c r="GS65" s="91"/>
      <c r="GT65" s="91"/>
      <c r="GU65" s="91"/>
      <c r="GV65" s="91"/>
      <c r="GW65" s="91"/>
      <c r="GX65" s="91"/>
      <c r="GY65" s="91"/>
      <c r="GZ65" s="91"/>
      <c r="HA65" s="91"/>
      <c r="HB65" s="91"/>
      <c r="HC65" s="91"/>
      <c r="HD65" s="91"/>
      <c r="HE65" s="91"/>
      <c r="HF65" s="91"/>
      <c r="HG65" s="91"/>
      <c r="HH65" s="91"/>
      <c r="HI65" s="91"/>
      <c r="HJ65" s="91"/>
      <c r="HK65" s="91"/>
      <c r="HL65" s="91"/>
      <c r="HM65" s="91"/>
      <c r="HN65" s="91"/>
      <c r="HO65" s="91"/>
      <c r="HP65" s="91"/>
      <c r="HQ65" s="91"/>
      <c r="HR65" s="91"/>
      <c r="HS65" s="91"/>
      <c r="HT65" s="91"/>
      <c r="HU65" s="91"/>
      <c r="HV65" s="91"/>
      <c r="HW65" s="91"/>
      <c r="HX65" s="91"/>
      <c r="HY65" s="91"/>
      <c r="HZ65" s="91"/>
      <c r="IA65" s="91"/>
      <c r="IB65" s="91"/>
      <c r="IC65" s="91"/>
      <c r="ID65" s="91"/>
      <c r="IE65" s="91"/>
      <c r="IF65" s="91"/>
      <c r="IG65" s="91"/>
      <c r="IH65" s="91"/>
      <c r="II65" s="91"/>
      <c r="IJ65" s="91"/>
      <c r="IK65" s="91"/>
      <c r="IL65" s="91"/>
      <c r="IM65" s="91"/>
      <c r="IN65" s="91"/>
      <c r="IO65" s="91"/>
      <c r="IP65" s="91"/>
      <c r="IQ65" s="91"/>
      <c r="IR65" s="91"/>
      <c r="IS65" s="91"/>
      <c r="IT65" s="91"/>
      <c r="IU65" s="91"/>
      <c r="IV65" s="91"/>
    </row>
    <row r="66" spans="1:256" s="92" customFormat="1">
      <c r="A66" s="91"/>
      <c r="B66" s="358"/>
      <c r="C66" s="116" t="s">
        <v>190</v>
      </c>
      <c r="D66" s="123"/>
      <c r="E66" s="118"/>
      <c r="F66" s="127"/>
      <c r="G66" s="108"/>
      <c r="H66" s="120">
        <f t="shared" ref="H66:H71" si="9">D66*F66</f>
        <v>0</v>
      </c>
      <c r="I66" s="121">
        <f t="shared" ref="I66:I71" si="10">IF(AND(ISNUMBER(E66),ISNUMBER(G66)),E66*G66,IF(ISNUMBER(E66),E66*F66,IF(ISNUMBER(G66),D66*G66,H66)))</f>
        <v>0</v>
      </c>
      <c r="J66" s="109">
        <f t="shared" ref="J66:J71" si="11">IF($L$76=0,0,H66/$L$76)</f>
        <v>0</v>
      </c>
      <c r="K66" s="125" t="s">
        <v>203</v>
      </c>
      <c r="L66" s="131"/>
      <c r="M66" s="118"/>
      <c r="N66" s="107"/>
      <c r="O66" s="108"/>
      <c r="P66" s="120">
        <f t="shared" ref="P66:P71" si="12">L66*N66</f>
        <v>0</v>
      </c>
      <c r="Q66" s="121">
        <f t="shared" ref="Q66:Q71" si="13">IF(AND(ISNUMBER(M66),ISNUMBER(O66)),M66*O66,IF(ISNUMBER(M66),M66*N66,IF(ISNUMBER(O66),L66*O66,P66)))</f>
        <v>0</v>
      </c>
      <c r="R66" s="109">
        <f t="shared" ref="R66:R72" si="14">IF($L$76=0,0,P66/$L$76)</f>
        <v>0</v>
      </c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  <c r="BA66" s="91"/>
      <c r="BB66" s="91"/>
      <c r="BC66" s="91"/>
      <c r="BD66" s="91"/>
      <c r="BE66" s="91"/>
      <c r="BF66" s="91"/>
      <c r="BG66" s="91"/>
      <c r="BH66" s="91"/>
      <c r="BI66" s="91"/>
      <c r="BJ66" s="91"/>
      <c r="BK66" s="91"/>
      <c r="BL66" s="91"/>
      <c r="BM66" s="91"/>
      <c r="BN66" s="91"/>
      <c r="BO66" s="91"/>
      <c r="BP66" s="91"/>
      <c r="BQ66" s="91"/>
      <c r="BR66" s="91"/>
      <c r="BS66" s="91"/>
      <c r="BT66" s="91"/>
      <c r="BU66" s="91"/>
      <c r="BV66" s="91"/>
      <c r="BW66" s="91"/>
      <c r="BX66" s="91"/>
      <c r="BY66" s="91"/>
      <c r="BZ66" s="91"/>
      <c r="CA66" s="91"/>
      <c r="CB66" s="91"/>
      <c r="CC66" s="91"/>
      <c r="CD66" s="91"/>
      <c r="CE66" s="91"/>
      <c r="CF66" s="91"/>
      <c r="CG66" s="91"/>
      <c r="CH66" s="91"/>
      <c r="CI66" s="91"/>
      <c r="CJ66" s="91"/>
      <c r="CK66" s="91"/>
      <c r="CL66" s="91"/>
      <c r="CM66" s="91"/>
      <c r="CN66" s="91"/>
      <c r="CO66" s="91"/>
      <c r="CP66" s="91"/>
      <c r="CQ66" s="91"/>
      <c r="CR66" s="91"/>
      <c r="CS66" s="91"/>
      <c r="CT66" s="91"/>
      <c r="CU66" s="91"/>
      <c r="CV66" s="91"/>
      <c r="CW66" s="91"/>
      <c r="CX66" s="91"/>
      <c r="CY66" s="91"/>
      <c r="CZ66" s="91"/>
      <c r="DA66" s="91"/>
      <c r="DB66" s="91"/>
      <c r="DC66" s="91"/>
      <c r="DD66" s="91"/>
      <c r="DE66" s="91"/>
      <c r="DF66" s="91"/>
      <c r="DG66" s="91"/>
      <c r="DH66" s="91"/>
      <c r="DI66" s="91"/>
      <c r="DJ66" s="91"/>
      <c r="DK66" s="91"/>
      <c r="DL66" s="91"/>
      <c r="DM66" s="91"/>
      <c r="DN66" s="91"/>
      <c r="DO66" s="91"/>
      <c r="DP66" s="91"/>
      <c r="DQ66" s="91"/>
      <c r="DR66" s="91"/>
      <c r="DS66" s="91"/>
      <c r="DT66" s="91"/>
      <c r="DU66" s="91"/>
      <c r="DV66" s="91"/>
      <c r="DW66" s="91"/>
      <c r="DX66" s="91"/>
      <c r="DY66" s="91"/>
      <c r="DZ66" s="91"/>
      <c r="EA66" s="91"/>
      <c r="EB66" s="91"/>
      <c r="EC66" s="91"/>
      <c r="ED66" s="91"/>
      <c r="EE66" s="91"/>
      <c r="EF66" s="91"/>
      <c r="EG66" s="91"/>
      <c r="EH66" s="91"/>
      <c r="EI66" s="91"/>
      <c r="EJ66" s="91"/>
      <c r="EK66" s="91"/>
      <c r="EL66" s="91"/>
      <c r="EM66" s="91"/>
      <c r="EN66" s="91"/>
      <c r="EO66" s="91"/>
      <c r="EP66" s="91"/>
      <c r="EQ66" s="91"/>
      <c r="ER66" s="91"/>
      <c r="ES66" s="91"/>
      <c r="ET66" s="91"/>
      <c r="EU66" s="91"/>
      <c r="EV66" s="91"/>
      <c r="EW66" s="91"/>
      <c r="EX66" s="91"/>
      <c r="EY66" s="91"/>
      <c r="EZ66" s="91"/>
      <c r="FA66" s="91"/>
      <c r="FB66" s="91"/>
      <c r="FC66" s="91"/>
      <c r="FD66" s="91"/>
      <c r="FE66" s="91"/>
      <c r="FF66" s="91"/>
      <c r="FG66" s="91"/>
      <c r="FH66" s="91"/>
      <c r="FI66" s="91"/>
      <c r="FJ66" s="91"/>
      <c r="FK66" s="91"/>
      <c r="FL66" s="91"/>
      <c r="FM66" s="91"/>
      <c r="FN66" s="91"/>
      <c r="FO66" s="91"/>
      <c r="FP66" s="91"/>
      <c r="FQ66" s="91"/>
      <c r="FR66" s="91"/>
      <c r="FS66" s="91"/>
      <c r="FT66" s="91"/>
      <c r="FU66" s="91"/>
      <c r="FV66" s="91"/>
      <c r="FW66" s="91"/>
      <c r="FX66" s="91"/>
      <c r="FY66" s="91"/>
      <c r="FZ66" s="91"/>
      <c r="GA66" s="91"/>
      <c r="GB66" s="91"/>
      <c r="GC66" s="91"/>
      <c r="GD66" s="91"/>
      <c r="GE66" s="91"/>
      <c r="GF66" s="91"/>
      <c r="GG66" s="91"/>
      <c r="GH66" s="91"/>
      <c r="GI66" s="91"/>
      <c r="GJ66" s="91"/>
      <c r="GK66" s="91"/>
      <c r="GL66" s="91"/>
      <c r="GM66" s="91"/>
      <c r="GN66" s="91"/>
      <c r="GO66" s="91"/>
      <c r="GP66" s="91"/>
      <c r="GQ66" s="91"/>
      <c r="GR66" s="91"/>
      <c r="GS66" s="91"/>
      <c r="GT66" s="91"/>
      <c r="GU66" s="91"/>
      <c r="GV66" s="91"/>
      <c r="GW66" s="91"/>
      <c r="GX66" s="91"/>
      <c r="GY66" s="91"/>
      <c r="GZ66" s="91"/>
      <c r="HA66" s="91"/>
      <c r="HB66" s="91"/>
      <c r="HC66" s="91"/>
      <c r="HD66" s="91"/>
      <c r="HE66" s="91"/>
      <c r="HF66" s="91"/>
      <c r="HG66" s="91"/>
      <c r="HH66" s="91"/>
      <c r="HI66" s="91"/>
      <c r="HJ66" s="91"/>
      <c r="HK66" s="91"/>
      <c r="HL66" s="91"/>
      <c r="HM66" s="91"/>
      <c r="HN66" s="91"/>
      <c r="HO66" s="91"/>
      <c r="HP66" s="91"/>
      <c r="HQ66" s="91"/>
      <c r="HR66" s="91"/>
      <c r="HS66" s="91"/>
      <c r="HT66" s="91"/>
      <c r="HU66" s="91"/>
      <c r="HV66" s="91"/>
      <c r="HW66" s="91"/>
      <c r="HX66" s="91"/>
      <c r="HY66" s="91"/>
      <c r="HZ66" s="91"/>
      <c r="IA66" s="91"/>
      <c r="IB66" s="91"/>
      <c r="IC66" s="91"/>
      <c r="ID66" s="91"/>
      <c r="IE66" s="91"/>
      <c r="IF66" s="91"/>
      <c r="IG66" s="91"/>
      <c r="IH66" s="91"/>
      <c r="II66" s="91"/>
      <c r="IJ66" s="91"/>
      <c r="IK66" s="91"/>
      <c r="IL66" s="91"/>
      <c r="IM66" s="91"/>
      <c r="IN66" s="91"/>
      <c r="IO66" s="91"/>
      <c r="IP66" s="91"/>
      <c r="IQ66" s="91"/>
      <c r="IR66" s="91"/>
      <c r="IS66" s="91"/>
      <c r="IT66" s="91"/>
      <c r="IU66" s="91"/>
      <c r="IV66" s="91"/>
    </row>
    <row r="67" spans="1:256" s="92" customFormat="1">
      <c r="A67" s="91"/>
      <c r="B67" s="358"/>
      <c r="C67" s="116" t="s">
        <v>192</v>
      </c>
      <c r="D67" s="123"/>
      <c r="E67" s="118"/>
      <c r="F67" s="127"/>
      <c r="G67" s="108"/>
      <c r="H67" s="120">
        <f t="shared" si="9"/>
        <v>0</v>
      </c>
      <c r="I67" s="121">
        <f t="shared" si="10"/>
        <v>0</v>
      </c>
      <c r="J67" s="109">
        <f t="shared" si="11"/>
        <v>0</v>
      </c>
      <c r="K67" s="125" t="s">
        <v>204</v>
      </c>
      <c r="L67" s="131"/>
      <c r="M67" s="118"/>
      <c r="N67" s="107"/>
      <c r="O67" s="108"/>
      <c r="P67" s="120">
        <f t="shared" si="12"/>
        <v>0</v>
      </c>
      <c r="Q67" s="121">
        <f t="shared" si="13"/>
        <v>0</v>
      </c>
      <c r="R67" s="109">
        <f t="shared" si="14"/>
        <v>0</v>
      </c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  <c r="BA67" s="91"/>
      <c r="BB67" s="91"/>
      <c r="BC67" s="91"/>
      <c r="BD67" s="91"/>
      <c r="BE67" s="91"/>
      <c r="BF67" s="91"/>
      <c r="BG67" s="91"/>
      <c r="BH67" s="91"/>
      <c r="BI67" s="91"/>
      <c r="BJ67" s="91"/>
      <c r="BK67" s="91"/>
      <c r="BL67" s="91"/>
      <c r="BM67" s="91"/>
      <c r="BN67" s="91"/>
      <c r="BO67" s="91"/>
      <c r="BP67" s="91"/>
      <c r="BQ67" s="91"/>
      <c r="BR67" s="91"/>
      <c r="BS67" s="91"/>
      <c r="BT67" s="91"/>
      <c r="BU67" s="91"/>
      <c r="BV67" s="91"/>
      <c r="BW67" s="91"/>
      <c r="BX67" s="91"/>
      <c r="BY67" s="91"/>
      <c r="BZ67" s="91"/>
      <c r="CA67" s="91"/>
      <c r="CB67" s="91"/>
      <c r="CC67" s="91"/>
      <c r="CD67" s="91"/>
      <c r="CE67" s="91"/>
      <c r="CF67" s="91"/>
      <c r="CG67" s="91"/>
      <c r="CH67" s="91"/>
      <c r="CI67" s="91"/>
      <c r="CJ67" s="91"/>
      <c r="CK67" s="91"/>
      <c r="CL67" s="91"/>
      <c r="CM67" s="91"/>
      <c r="CN67" s="91"/>
      <c r="CO67" s="91"/>
      <c r="CP67" s="91"/>
      <c r="CQ67" s="91"/>
      <c r="CR67" s="91"/>
      <c r="CS67" s="91"/>
      <c r="CT67" s="91"/>
      <c r="CU67" s="91"/>
      <c r="CV67" s="91"/>
      <c r="CW67" s="91"/>
      <c r="CX67" s="91"/>
      <c r="CY67" s="91"/>
      <c r="CZ67" s="91"/>
      <c r="DA67" s="91"/>
      <c r="DB67" s="91"/>
      <c r="DC67" s="91"/>
      <c r="DD67" s="91"/>
      <c r="DE67" s="91"/>
      <c r="DF67" s="91"/>
      <c r="DG67" s="91"/>
      <c r="DH67" s="91"/>
      <c r="DI67" s="91"/>
      <c r="DJ67" s="91"/>
      <c r="DK67" s="91"/>
      <c r="DL67" s="91"/>
      <c r="DM67" s="91"/>
      <c r="DN67" s="91"/>
      <c r="DO67" s="91"/>
      <c r="DP67" s="91"/>
      <c r="DQ67" s="91"/>
      <c r="DR67" s="91"/>
      <c r="DS67" s="91"/>
      <c r="DT67" s="91"/>
      <c r="DU67" s="91"/>
      <c r="DV67" s="91"/>
      <c r="DW67" s="91"/>
      <c r="DX67" s="91"/>
      <c r="DY67" s="91"/>
      <c r="DZ67" s="91"/>
      <c r="EA67" s="91"/>
      <c r="EB67" s="91"/>
      <c r="EC67" s="91"/>
      <c r="ED67" s="91"/>
      <c r="EE67" s="91"/>
      <c r="EF67" s="91"/>
      <c r="EG67" s="91"/>
      <c r="EH67" s="91"/>
      <c r="EI67" s="91"/>
      <c r="EJ67" s="91"/>
      <c r="EK67" s="91"/>
      <c r="EL67" s="91"/>
      <c r="EM67" s="91"/>
      <c r="EN67" s="91"/>
      <c r="EO67" s="91"/>
      <c r="EP67" s="91"/>
      <c r="EQ67" s="91"/>
      <c r="ER67" s="91"/>
      <c r="ES67" s="91"/>
      <c r="ET67" s="91"/>
      <c r="EU67" s="91"/>
      <c r="EV67" s="91"/>
      <c r="EW67" s="91"/>
      <c r="EX67" s="91"/>
      <c r="EY67" s="91"/>
      <c r="EZ67" s="91"/>
      <c r="FA67" s="91"/>
      <c r="FB67" s="91"/>
      <c r="FC67" s="91"/>
      <c r="FD67" s="91"/>
      <c r="FE67" s="91"/>
      <c r="FF67" s="91"/>
      <c r="FG67" s="91"/>
      <c r="FH67" s="91"/>
      <c r="FI67" s="91"/>
      <c r="FJ67" s="91"/>
      <c r="FK67" s="91"/>
      <c r="FL67" s="91"/>
      <c r="FM67" s="91"/>
      <c r="FN67" s="91"/>
      <c r="FO67" s="91"/>
      <c r="FP67" s="91"/>
      <c r="FQ67" s="91"/>
      <c r="FR67" s="91"/>
      <c r="FS67" s="91"/>
      <c r="FT67" s="91"/>
      <c r="FU67" s="91"/>
      <c r="FV67" s="91"/>
      <c r="FW67" s="91"/>
      <c r="FX67" s="91"/>
      <c r="FY67" s="91"/>
      <c r="FZ67" s="91"/>
      <c r="GA67" s="91"/>
      <c r="GB67" s="91"/>
      <c r="GC67" s="91"/>
      <c r="GD67" s="91"/>
      <c r="GE67" s="91"/>
      <c r="GF67" s="91"/>
      <c r="GG67" s="91"/>
      <c r="GH67" s="91"/>
      <c r="GI67" s="91"/>
      <c r="GJ67" s="91"/>
      <c r="GK67" s="91"/>
      <c r="GL67" s="91"/>
      <c r="GM67" s="91"/>
      <c r="GN67" s="91"/>
      <c r="GO67" s="91"/>
      <c r="GP67" s="91"/>
      <c r="GQ67" s="91"/>
      <c r="GR67" s="91"/>
      <c r="GS67" s="91"/>
      <c r="GT67" s="91"/>
      <c r="GU67" s="91"/>
      <c r="GV67" s="91"/>
      <c r="GW67" s="91"/>
      <c r="GX67" s="91"/>
      <c r="GY67" s="91"/>
      <c r="GZ67" s="91"/>
      <c r="HA67" s="91"/>
      <c r="HB67" s="91"/>
      <c r="HC67" s="91"/>
      <c r="HD67" s="91"/>
      <c r="HE67" s="91"/>
      <c r="HF67" s="91"/>
      <c r="HG67" s="91"/>
      <c r="HH67" s="91"/>
      <c r="HI67" s="91"/>
      <c r="HJ67" s="91"/>
      <c r="HK67" s="91"/>
      <c r="HL67" s="91"/>
      <c r="HM67" s="91"/>
      <c r="HN67" s="91"/>
      <c r="HO67" s="91"/>
      <c r="HP67" s="91"/>
      <c r="HQ67" s="91"/>
      <c r="HR67" s="91"/>
      <c r="HS67" s="91"/>
      <c r="HT67" s="91"/>
      <c r="HU67" s="91"/>
      <c r="HV67" s="91"/>
      <c r="HW67" s="91"/>
      <c r="HX67" s="91"/>
      <c r="HY67" s="91"/>
      <c r="HZ67" s="91"/>
      <c r="IA67" s="91"/>
      <c r="IB67" s="91"/>
      <c r="IC67" s="91"/>
      <c r="ID67" s="91"/>
      <c r="IE67" s="91"/>
      <c r="IF67" s="91"/>
      <c r="IG67" s="91"/>
      <c r="IH67" s="91"/>
      <c r="II67" s="91"/>
      <c r="IJ67" s="91"/>
      <c r="IK67" s="91"/>
      <c r="IL67" s="91"/>
      <c r="IM67" s="91"/>
      <c r="IN67" s="91"/>
      <c r="IO67" s="91"/>
      <c r="IP67" s="91"/>
      <c r="IQ67" s="91"/>
      <c r="IR67" s="91"/>
      <c r="IS67" s="91"/>
      <c r="IT67" s="91"/>
      <c r="IU67" s="91"/>
      <c r="IV67" s="91"/>
    </row>
    <row r="68" spans="1:256" s="92" customFormat="1">
      <c r="A68" s="91"/>
      <c r="B68" s="358"/>
      <c r="C68" s="116" t="s">
        <v>205</v>
      </c>
      <c r="D68" s="123"/>
      <c r="E68" s="118"/>
      <c r="F68" s="127"/>
      <c r="G68" s="108"/>
      <c r="H68" s="120">
        <f t="shared" si="9"/>
        <v>0</v>
      </c>
      <c r="I68" s="121">
        <f t="shared" si="10"/>
        <v>0</v>
      </c>
      <c r="J68" s="109">
        <f t="shared" si="11"/>
        <v>0</v>
      </c>
      <c r="K68" s="125" t="s">
        <v>195</v>
      </c>
      <c r="L68" s="131"/>
      <c r="M68" s="118"/>
      <c r="N68" s="107"/>
      <c r="O68" s="108"/>
      <c r="P68" s="120">
        <f t="shared" si="12"/>
        <v>0</v>
      </c>
      <c r="Q68" s="121">
        <f t="shared" si="13"/>
        <v>0</v>
      </c>
      <c r="R68" s="109">
        <f t="shared" si="14"/>
        <v>0</v>
      </c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  <c r="CR68" s="91"/>
      <c r="CS68" s="91"/>
      <c r="CT68" s="91"/>
      <c r="CU68" s="91"/>
      <c r="CV68" s="91"/>
      <c r="CW68" s="91"/>
      <c r="CX68" s="91"/>
      <c r="CY68" s="91"/>
      <c r="CZ68" s="91"/>
      <c r="DA68" s="91"/>
      <c r="DB68" s="91"/>
      <c r="DC68" s="91"/>
      <c r="DD68" s="91"/>
      <c r="DE68" s="91"/>
      <c r="DF68" s="91"/>
      <c r="DG68" s="91"/>
      <c r="DH68" s="91"/>
      <c r="DI68" s="91"/>
      <c r="DJ68" s="91"/>
      <c r="DK68" s="91"/>
      <c r="DL68" s="91"/>
      <c r="DM68" s="91"/>
      <c r="DN68" s="91"/>
      <c r="DO68" s="91"/>
      <c r="DP68" s="91"/>
      <c r="DQ68" s="91"/>
      <c r="DR68" s="91"/>
      <c r="DS68" s="91"/>
      <c r="DT68" s="91"/>
      <c r="DU68" s="91"/>
      <c r="DV68" s="91"/>
      <c r="DW68" s="91"/>
      <c r="DX68" s="91"/>
      <c r="DY68" s="91"/>
      <c r="DZ68" s="91"/>
      <c r="EA68" s="91"/>
      <c r="EB68" s="91"/>
      <c r="EC68" s="91"/>
      <c r="ED68" s="91"/>
      <c r="EE68" s="91"/>
      <c r="EF68" s="91"/>
      <c r="EG68" s="91"/>
      <c r="EH68" s="91"/>
      <c r="EI68" s="91"/>
      <c r="EJ68" s="91"/>
      <c r="EK68" s="91"/>
      <c r="EL68" s="91"/>
      <c r="EM68" s="91"/>
      <c r="EN68" s="91"/>
      <c r="EO68" s="91"/>
      <c r="EP68" s="91"/>
      <c r="EQ68" s="91"/>
      <c r="ER68" s="91"/>
      <c r="ES68" s="91"/>
      <c r="ET68" s="91"/>
      <c r="EU68" s="91"/>
      <c r="EV68" s="91"/>
      <c r="EW68" s="91"/>
      <c r="EX68" s="91"/>
      <c r="EY68" s="91"/>
      <c r="EZ68" s="91"/>
      <c r="FA68" s="91"/>
      <c r="FB68" s="91"/>
      <c r="FC68" s="91"/>
      <c r="FD68" s="91"/>
      <c r="FE68" s="91"/>
      <c r="FF68" s="91"/>
      <c r="FG68" s="91"/>
      <c r="FH68" s="91"/>
      <c r="FI68" s="91"/>
      <c r="FJ68" s="91"/>
      <c r="FK68" s="91"/>
      <c r="FL68" s="91"/>
      <c r="FM68" s="91"/>
      <c r="FN68" s="91"/>
      <c r="FO68" s="91"/>
      <c r="FP68" s="91"/>
      <c r="FQ68" s="91"/>
      <c r="FR68" s="91"/>
      <c r="FS68" s="91"/>
      <c r="FT68" s="91"/>
      <c r="FU68" s="91"/>
      <c r="FV68" s="91"/>
      <c r="FW68" s="91"/>
      <c r="FX68" s="91"/>
      <c r="FY68" s="91"/>
      <c r="FZ68" s="91"/>
      <c r="GA68" s="91"/>
      <c r="GB68" s="91"/>
      <c r="GC68" s="91"/>
      <c r="GD68" s="91"/>
      <c r="GE68" s="91"/>
      <c r="GF68" s="91"/>
      <c r="GG68" s="91"/>
      <c r="GH68" s="91"/>
      <c r="GI68" s="91"/>
      <c r="GJ68" s="91"/>
      <c r="GK68" s="91"/>
      <c r="GL68" s="91"/>
      <c r="GM68" s="91"/>
      <c r="GN68" s="91"/>
      <c r="GO68" s="91"/>
      <c r="GP68" s="91"/>
      <c r="GQ68" s="91"/>
      <c r="GR68" s="91"/>
      <c r="GS68" s="91"/>
      <c r="GT68" s="91"/>
      <c r="GU68" s="91"/>
      <c r="GV68" s="91"/>
      <c r="GW68" s="91"/>
      <c r="GX68" s="91"/>
      <c r="GY68" s="91"/>
      <c r="GZ68" s="91"/>
      <c r="HA68" s="91"/>
      <c r="HB68" s="91"/>
      <c r="HC68" s="91"/>
      <c r="HD68" s="91"/>
      <c r="HE68" s="91"/>
      <c r="HF68" s="91"/>
      <c r="HG68" s="91"/>
      <c r="HH68" s="91"/>
      <c r="HI68" s="91"/>
      <c r="HJ68" s="91"/>
      <c r="HK68" s="91"/>
      <c r="HL68" s="91"/>
      <c r="HM68" s="91"/>
      <c r="HN68" s="91"/>
      <c r="HO68" s="91"/>
      <c r="HP68" s="91"/>
      <c r="HQ68" s="91"/>
      <c r="HR68" s="91"/>
      <c r="HS68" s="91"/>
      <c r="HT68" s="91"/>
      <c r="HU68" s="91"/>
      <c r="HV68" s="91"/>
      <c r="HW68" s="91"/>
      <c r="HX68" s="91"/>
      <c r="HY68" s="91"/>
      <c r="HZ68" s="91"/>
      <c r="IA68" s="91"/>
      <c r="IB68" s="91"/>
      <c r="IC68" s="91"/>
      <c r="ID68" s="91"/>
      <c r="IE68" s="91"/>
      <c r="IF68" s="91"/>
      <c r="IG68" s="91"/>
      <c r="IH68" s="91"/>
      <c r="II68" s="91"/>
      <c r="IJ68" s="91"/>
      <c r="IK68" s="91"/>
      <c r="IL68" s="91"/>
      <c r="IM68" s="91"/>
      <c r="IN68" s="91"/>
      <c r="IO68" s="91"/>
      <c r="IP68" s="91"/>
      <c r="IQ68" s="91"/>
      <c r="IR68" s="91"/>
      <c r="IS68" s="91"/>
      <c r="IT68" s="91"/>
      <c r="IU68" s="91"/>
      <c r="IV68" s="91"/>
    </row>
    <row r="69" spans="1:256" s="92" customFormat="1">
      <c r="A69" s="91"/>
      <c r="B69" s="358"/>
      <c r="C69" s="116" t="s">
        <v>196</v>
      </c>
      <c r="D69" s="123"/>
      <c r="E69" s="118"/>
      <c r="F69" s="127"/>
      <c r="G69" s="108"/>
      <c r="H69" s="120">
        <f t="shared" si="9"/>
        <v>0</v>
      </c>
      <c r="I69" s="121">
        <f t="shared" si="10"/>
        <v>0</v>
      </c>
      <c r="J69" s="109">
        <f t="shared" si="11"/>
        <v>0</v>
      </c>
      <c r="K69" s="125" t="s">
        <v>206</v>
      </c>
      <c r="L69" s="131"/>
      <c r="M69" s="118"/>
      <c r="N69" s="107"/>
      <c r="O69" s="108"/>
      <c r="P69" s="120">
        <f t="shared" si="12"/>
        <v>0</v>
      </c>
      <c r="Q69" s="121">
        <f t="shared" si="13"/>
        <v>0</v>
      </c>
      <c r="R69" s="109">
        <f t="shared" si="14"/>
        <v>0</v>
      </c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  <c r="BA69" s="91"/>
      <c r="BB69" s="91"/>
      <c r="BC69" s="91"/>
      <c r="BD69" s="91"/>
      <c r="BE69" s="91"/>
      <c r="BF69" s="91"/>
      <c r="BG69" s="91"/>
      <c r="BH69" s="91"/>
      <c r="BI69" s="91"/>
      <c r="BJ69" s="91"/>
      <c r="BK69" s="91"/>
      <c r="BL69" s="91"/>
      <c r="BM69" s="91"/>
      <c r="BN69" s="91"/>
      <c r="BO69" s="91"/>
      <c r="BP69" s="91"/>
      <c r="BQ69" s="91"/>
      <c r="BR69" s="91"/>
      <c r="BS69" s="91"/>
      <c r="BT69" s="91"/>
      <c r="BU69" s="91"/>
      <c r="BV69" s="91"/>
      <c r="BW69" s="91"/>
      <c r="BX69" s="91"/>
      <c r="BY69" s="91"/>
      <c r="BZ69" s="91"/>
      <c r="CA69" s="91"/>
      <c r="CB69" s="91"/>
      <c r="CC69" s="91"/>
      <c r="CD69" s="91"/>
      <c r="CE69" s="91"/>
      <c r="CF69" s="91"/>
      <c r="CG69" s="91"/>
      <c r="CH69" s="91"/>
      <c r="CI69" s="91"/>
      <c r="CJ69" s="91"/>
      <c r="CK69" s="91"/>
      <c r="CL69" s="91"/>
      <c r="CM69" s="91"/>
      <c r="CN69" s="91"/>
      <c r="CO69" s="91"/>
      <c r="CP69" s="91"/>
      <c r="CQ69" s="91"/>
      <c r="CR69" s="91"/>
      <c r="CS69" s="91"/>
      <c r="CT69" s="91"/>
      <c r="CU69" s="91"/>
      <c r="CV69" s="91"/>
      <c r="CW69" s="91"/>
      <c r="CX69" s="91"/>
      <c r="CY69" s="91"/>
      <c r="CZ69" s="91"/>
      <c r="DA69" s="91"/>
      <c r="DB69" s="91"/>
      <c r="DC69" s="91"/>
      <c r="DD69" s="91"/>
      <c r="DE69" s="91"/>
      <c r="DF69" s="91"/>
      <c r="DG69" s="91"/>
      <c r="DH69" s="91"/>
      <c r="DI69" s="91"/>
      <c r="DJ69" s="91"/>
      <c r="DK69" s="91"/>
      <c r="DL69" s="91"/>
      <c r="DM69" s="91"/>
      <c r="DN69" s="91"/>
      <c r="DO69" s="91"/>
      <c r="DP69" s="91"/>
      <c r="DQ69" s="91"/>
      <c r="DR69" s="91"/>
      <c r="DS69" s="91"/>
      <c r="DT69" s="91"/>
      <c r="DU69" s="91"/>
      <c r="DV69" s="91"/>
      <c r="DW69" s="91"/>
      <c r="DX69" s="91"/>
      <c r="DY69" s="91"/>
      <c r="DZ69" s="91"/>
      <c r="EA69" s="91"/>
      <c r="EB69" s="91"/>
      <c r="EC69" s="91"/>
      <c r="ED69" s="91"/>
      <c r="EE69" s="91"/>
      <c r="EF69" s="91"/>
      <c r="EG69" s="91"/>
      <c r="EH69" s="91"/>
      <c r="EI69" s="91"/>
      <c r="EJ69" s="91"/>
      <c r="EK69" s="91"/>
      <c r="EL69" s="91"/>
      <c r="EM69" s="91"/>
      <c r="EN69" s="91"/>
      <c r="EO69" s="91"/>
      <c r="EP69" s="91"/>
      <c r="EQ69" s="91"/>
      <c r="ER69" s="91"/>
      <c r="ES69" s="91"/>
      <c r="ET69" s="91"/>
      <c r="EU69" s="91"/>
      <c r="EV69" s="91"/>
      <c r="EW69" s="91"/>
      <c r="EX69" s="91"/>
      <c r="EY69" s="91"/>
      <c r="EZ69" s="91"/>
      <c r="FA69" s="91"/>
      <c r="FB69" s="91"/>
      <c r="FC69" s="91"/>
      <c r="FD69" s="91"/>
      <c r="FE69" s="91"/>
      <c r="FF69" s="91"/>
      <c r="FG69" s="91"/>
      <c r="FH69" s="91"/>
      <c r="FI69" s="91"/>
      <c r="FJ69" s="91"/>
      <c r="FK69" s="91"/>
      <c r="FL69" s="91"/>
      <c r="FM69" s="91"/>
      <c r="FN69" s="91"/>
      <c r="FO69" s="91"/>
      <c r="FP69" s="91"/>
      <c r="FQ69" s="91"/>
      <c r="FR69" s="91"/>
      <c r="FS69" s="91"/>
      <c r="FT69" s="91"/>
      <c r="FU69" s="91"/>
      <c r="FV69" s="91"/>
      <c r="FW69" s="91"/>
      <c r="FX69" s="91"/>
      <c r="FY69" s="91"/>
      <c r="FZ69" s="91"/>
      <c r="GA69" s="91"/>
      <c r="GB69" s="91"/>
      <c r="GC69" s="91"/>
      <c r="GD69" s="91"/>
      <c r="GE69" s="91"/>
      <c r="GF69" s="91"/>
      <c r="GG69" s="91"/>
      <c r="GH69" s="91"/>
      <c r="GI69" s="91"/>
      <c r="GJ69" s="91"/>
      <c r="GK69" s="91"/>
      <c r="GL69" s="91"/>
      <c r="GM69" s="91"/>
      <c r="GN69" s="91"/>
      <c r="GO69" s="91"/>
      <c r="GP69" s="91"/>
      <c r="GQ69" s="91"/>
      <c r="GR69" s="91"/>
      <c r="GS69" s="91"/>
      <c r="GT69" s="91"/>
      <c r="GU69" s="91"/>
      <c r="GV69" s="91"/>
      <c r="GW69" s="91"/>
      <c r="GX69" s="91"/>
      <c r="GY69" s="91"/>
      <c r="GZ69" s="91"/>
      <c r="HA69" s="91"/>
      <c r="HB69" s="91"/>
      <c r="HC69" s="91"/>
      <c r="HD69" s="91"/>
      <c r="HE69" s="91"/>
      <c r="HF69" s="91"/>
      <c r="HG69" s="91"/>
      <c r="HH69" s="91"/>
      <c r="HI69" s="91"/>
      <c r="HJ69" s="91"/>
      <c r="HK69" s="91"/>
      <c r="HL69" s="91"/>
      <c r="HM69" s="91"/>
      <c r="HN69" s="91"/>
      <c r="HO69" s="91"/>
      <c r="HP69" s="91"/>
      <c r="HQ69" s="91"/>
      <c r="HR69" s="91"/>
      <c r="HS69" s="91"/>
      <c r="HT69" s="91"/>
      <c r="HU69" s="91"/>
      <c r="HV69" s="91"/>
      <c r="HW69" s="91"/>
      <c r="HX69" s="91"/>
      <c r="HY69" s="91"/>
      <c r="HZ69" s="91"/>
      <c r="IA69" s="91"/>
      <c r="IB69" s="91"/>
      <c r="IC69" s="91"/>
      <c r="ID69" s="91"/>
      <c r="IE69" s="91"/>
      <c r="IF69" s="91"/>
      <c r="IG69" s="91"/>
      <c r="IH69" s="91"/>
      <c r="II69" s="91"/>
      <c r="IJ69" s="91"/>
      <c r="IK69" s="91"/>
      <c r="IL69" s="91"/>
      <c r="IM69" s="91"/>
      <c r="IN69" s="91"/>
      <c r="IO69" s="91"/>
      <c r="IP69" s="91"/>
      <c r="IQ69" s="91"/>
      <c r="IR69" s="91"/>
      <c r="IS69" s="91"/>
      <c r="IT69" s="91"/>
      <c r="IU69" s="91"/>
      <c r="IV69" s="91"/>
    </row>
    <row r="70" spans="1:256" s="92" customFormat="1">
      <c r="A70" s="91"/>
      <c r="B70" s="358"/>
      <c r="C70" s="116" t="s">
        <v>198</v>
      </c>
      <c r="D70" s="123"/>
      <c r="E70" s="118"/>
      <c r="F70" s="127"/>
      <c r="G70" s="108"/>
      <c r="H70" s="120">
        <f t="shared" si="9"/>
        <v>0</v>
      </c>
      <c r="I70" s="121">
        <f t="shared" si="10"/>
        <v>0</v>
      </c>
      <c r="J70" s="109">
        <f t="shared" si="11"/>
        <v>0</v>
      </c>
      <c r="K70" s="125" t="s">
        <v>207</v>
      </c>
      <c r="L70" s="131"/>
      <c r="M70" s="118"/>
      <c r="N70" s="107"/>
      <c r="O70" s="108"/>
      <c r="P70" s="120">
        <f t="shared" si="12"/>
        <v>0</v>
      </c>
      <c r="Q70" s="121">
        <f t="shared" si="13"/>
        <v>0</v>
      </c>
      <c r="R70" s="109">
        <f t="shared" si="14"/>
        <v>0</v>
      </c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  <c r="BA70" s="91"/>
      <c r="BB70" s="91"/>
      <c r="BC70" s="91"/>
      <c r="BD70" s="91"/>
      <c r="BE70" s="91"/>
      <c r="BF70" s="91"/>
      <c r="BG70" s="91"/>
      <c r="BH70" s="91"/>
      <c r="BI70" s="91"/>
      <c r="BJ70" s="91"/>
      <c r="BK70" s="91"/>
      <c r="BL70" s="91"/>
      <c r="BM70" s="91"/>
      <c r="BN70" s="91"/>
      <c r="BO70" s="91"/>
      <c r="BP70" s="91"/>
      <c r="BQ70" s="91"/>
      <c r="BR70" s="91"/>
      <c r="BS70" s="91"/>
      <c r="BT70" s="91"/>
      <c r="BU70" s="91"/>
      <c r="BV70" s="91"/>
      <c r="BW70" s="91"/>
      <c r="BX70" s="91"/>
      <c r="BY70" s="91"/>
      <c r="BZ70" s="91"/>
      <c r="CA70" s="91"/>
      <c r="CB70" s="91"/>
      <c r="CC70" s="91"/>
      <c r="CD70" s="91"/>
      <c r="CE70" s="91"/>
      <c r="CF70" s="91"/>
      <c r="CG70" s="91"/>
      <c r="CH70" s="91"/>
      <c r="CI70" s="91"/>
      <c r="CJ70" s="91"/>
      <c r="CK70" s="91"/>
      <c r="CL70" s="91"/>
      <c r="CM70" s="91"/>
      <c r="CN70" s="91"/>
      <c r="CO70" s="91"/>
      <c r="CP70" s="91"/>
      <c r="CQ70" s="91"/>
      <c r="CR70" s="91"/>
      <c r="CS70" s="91"/>
      <c r="CT70" s="91"/>
      <c r="CU70" s="91"/>
      <c r="CV70" s="91"/>
      <c r="CW70" s="91"/>
      <c r="CX70" s="91"/>
      <c r="CY70" s="91"/>
      <c r="CZ70" s="91"/>
      <c r="DA70" s="91"/>
      <c r="DB70" s="91"/>
      <c r="DC70" s="91"/>
      <c r="DD70" s="91"/>
      <c r="DE70" s="91"/>
      <c r="DF70" s="91"/>
      <c r="DG70" s="91"/>
      <c r="DH70" s="91"/>
      <c r="DI70" s="91"/>
      <c r="DJ70" s="91"/>
      <c r="DK70" s="91"/>
      <c r="DL70" s="91"/>
      <c r="DM70" s="91"/>
      <c r="DN70" s="91"/>
      <c r="DO70" s="91"/>
      <c r="DP70" s="91"/>
      <c r="DQ70" s="91"/>
      <c r="DR70" s="91"/>
      <c r="DS70" s="91"/>
      <c r="DT70" s="91"/>
      <c r="DU70" s="91"/>
      <c r="DV70" s="91"/>
      <c r="DW70" s="91"/>
      <c r="DX70" s="91"/>
      <c r="DY70" s="91"/>
      <c r="DZ70" s="91"/>
      <c r="EA70" s="91"/>
      <c r="EB70" s="91"/>
      <c r="EC70" s="91"/>
      <c r="ED70" s="91"/>
      <c r="EE70" s="91"/>
      <c r="EF70" s="91"/>
      <c r="EG70" s="91"/>
      <c r="EH70" s="91"/>
      <c r="EI70" s="91"/>
      <c r="EJ70" s="91"/>
      <c r="EK70" s="91"/>
      <c r="EL70" s="91"/>
      <c r="EM70" s="91"/>
      <c r="EN70" s="91"/>
      <c r="EO70" s="91"/>
      <c r="EP70" s="91"/>
      <c r="EQ70" s="91"/>
      <c r="ER70" s="91"/>
      <c r="ES70" s="91"/>
      <c r="ET70" s="91"/>
      <c r="EU70" s="91"/>
      <c r="EV70" s="91"/>
      <c r="EW70" s="91"/>
      <c r="EX70" s="91"/>
      <c r="EY70" s="91"/>
      <c r="EZ70" s="91"/>
      <c r="FA70" s="91"/>
      <c r="FB70" s="91"/>
      <c r="FC70" s="91"/>
      <c r="FD70" s="91"/>
      <c r="FE70" s="91"/>
      <c r="FF70" s="91"/>
      <c r="FG70" s="91"/>
      <c r="FH70" s="91"/>
      <c r="FI70" s="91"/>
      <c r="FJ70" s="91"/>
      <c r="FK70" s="91"/>
      <c r="FL70" s="91"/>
      <c r="FM70" s="91"/>
      <c r="FN70" s="91"/>
      <c r="FO70" s="91"/>
      <c r="FP70" s="91"/>
      <c r="FQ70" s="91"/>
      <c r="FR70" s="91"/>
      <c r="FS70" s="91"/>
      <c r="FT70" s="91"/>
      <c r="FU70" s="91"/>
      <c r="FV70" s="91"/>
      <c r="FW70" s="91"/>
      <c r="FX70" s="91"/>
      <c r="FY70" s="91"/>
      <c r="FZ70" s="91"/>
      <c r="GA70" s="91"/>
      <c r="GB70" s="91"/>
      <c r="GC70" s="91"/>
      <c r="GD70" s="91"/>
      <c r="GE70" s="91"/>
      <c r="GF70" s="91"/>
      <c r="GG70" s="91"/>
      <c r="GH70" s="91"/>
      <c r="GI70" s="91"/>
      <c r="GJ70" s="91"/>
      <c r="GK70" s="91"/>
      <c r="GL70" s="91"/>
      <c r="GM70" s="91"/>
      <c r="GN70" s="91"/>
      <c r="GO70" s="91"/>
      <c r="GP70" s="91"/>
      <c r="GQ70" s="91"/>
      <c r="GR70" s="91"/>
      <c r="GS70" s="91"/>
      <c r="GT70" s="91"/>
      <c r="GU70" s="91"/>
      <c r="GV70" s="91"/>
      <c r="GW70" s="91"/>
      <c r="GX70" s="91"/>
      <c r="GY70" s="91"/>
      <c r="GZ70" s="91"/>
      <c r="HA70" s="91"/>
      <c r="HB70" s="91"/>
      <c r="HC70" s="91"/>
      <c r="HD70" s="91"/>
      <c r="HE70" s="91"/>
      <c r="HF70" s="91"/>
      <c r="HG70" s="91"/>
      <c r="HH70" s="91"/>
      <c r="HI70" s="91"/>
      <c r="HJ70" s="91"/>
      <c r="HK70" s="91"/>
      <c r="HL70" s="91"/>
      <c r="HM70" s="91"/>
      <c r="HN70" s="91"/>
      <c r="HO70" s="91"/>
      <c r="HP70" s="91"/>
      <c r="HQ70" s="91"/>
      <c r="HR70" s="91"/>
      <c r="HS70" s="91"/>
      <c r="HT70" s="91"/>
      <c r="HU70" s="91"/>
      <c r="HV70" s="91"/>
      <c r="HW70" s="91"/>
      <c r="HX70" s="91"/>
      <c r="HY70" s="91"/>
      <c r="HZ70" s="91"/>
      <c r="IA70" s="91"/>
      <c r="IB70" s="91"/>
      <c r="IC70" s="91"/>
      <c r="ID70" s="91"/>
      <c r="IE70" s="91"/>
      <c r="IF70" s="91"/>
      <c r="IG70" s="91"/>
      <c r="IH70" s="91"/>
      <c r="II70" s="91"/>
      <c r="IJ70" s="91"/>
      <c r="IK70" s="91"/>
      <c r="IL70" s="91"/>
      <c r="IM70" s="91"/>
      <c r="IN70" s="91"/>
      <c r="IO70" s="91"/>
      <c r="IP70" s="91"/>
      <c r="IQ70" s="91"/>
      <c r="IR70" s="91"/>
      <c r="IS70" s="91"/>
      <c r="IT70" s="91"/>
      <c r="IU70" s="91"/>
      <c r="IV70" s="91"/>
    </row>
    <row r="71" spans="1:256" s="92" customFormat="1">
      <c r="A71" s="91"/>
      <c r="B71" s="358"/>
      <c r="C71" s="116" t="s">
        <v>200</v>
      </c>
      <c r="D71" s="123"/>
      <c r="E71" s="118"/>
      <c r="F71" s="127"/>
      <c r="G71" s="108"/>
      <c r="H71" s="120">
        <f t="shared" si="9"/>
        <v>0</v>
      </c>
      <c r="I71" s="121">
        <f t="shared" si="10"/>
        <v>0</v>
      </c>
      <c r="J71" s="109">
        <f t="shared" si="11"/>
        <v>0</v>
      </c>
      <c r="K71" s="132"/>
      <c r="L71" s="131"/>
      <c r="M71" s="131"/>
      <c r="N71" s="107"/>
      <c r="O71" s="133"/>
      <c r="P71" s="120">
        <f t="shared" si="12"/>
        <v>0</v>
      </c>
      <c r="Q71" s="121">
        <f t="shared" si="13"/>
        <v>0</v>
      </c>
      <c r="R71" s="109">
        <f t="shared" si="14"/>
        <v>0</v>
      </c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  <c r="CR71" s="91"/>
      <c r="CS71" s="91"/>
      <c r="CT71" s="91"/>
      <c r="CU71" s="91"/>
      <c r="CV71" s="91"/>
      <c r="CW71" s="91"/>
      <c r="CX71" s="91"/>
      <c r="CY71" s="91"/>
      <c r="CZ71" s="91"/>
      <c r="DA71" s="91"/>
      <c r="DB71" s="91"/>
      <c r="DC71" s="91"/>
      <c r="DD71" s="91"/>
      <c r="DE71" s="91"/>
      <c r="DF71" s="91"/>
      <c r="DG71" s="91"/>
      <c r="DH71" s="91"/>
      <c r="DI71" s="91"/>
      <c r="DJ71" s="91"/>
      <c r="DK71" s="91"/>
      <c r="DL71" s="91"/>
      <c r="DM71" s="91"/>
      <c r="DN71" s="91"/>
      <c r="DO71" s="91"/>
      <c r="DP71" s="91"/>
      <c r="DQ71" s="91"/>
      <c r="DR71" s="91"/>
      <c r="DS71" s="91"/>
      <c r="DT71" s="91"/>
      <c r="DU71" s="91"/>
      <c r="DV71" s="91"/>
      <c r="DW71" s="91"/>
      <c r="DX71" s="91"/>
      <c r="DY71" s="91"/>
      <c r="DZ71" s="91"/>
      <c r="EA71" s="91"/>
      <c r="EB71" s="91"/>
      <c r="EC71" s="91"/>
      <c r="ED71" s="91"/>
      <c r="EE71" s="91"/>
      <c r="EF71" s="91"/>
      <c r="EG71" s="91"/>
      <c r="EH71" s="91"/>
      <c r="EI71" s="91"/>
      <c r="EJ71" s="91"/>
      <c r="EK71" s="91"/>
      <c r="EL71" s="91"/>
      <c r="EM71" s="91"/>
      <c r="EN71" s="91"/>
      <c r="EO71" s="91"/>
      <c r="EP71" s="91"/>
      <c r="EQ71" s="91"/>
      <c r="ER71" s="91"/>
      <c r="ES71" s="91"/>
      <c r="ET71" s="91"/>
      <c r="EU71" s="91"/>
      <c r="EV71" s="91"/>
      <c r="EW71" s="91"/>
      <c r="EX71" s="91"/>
      <c r="EY71" s="91"/>
      <c r="EZ71" s="91"/>
      <c r="FA71" s="91"/>
      <c r="FB71" s="91"/>
      <c r="FC71" s="91"/>
      <c r="FD71" s="91"/>
      <c r="FE71" s="91"/>
      <c r="FF71" s="91"/>
      <c r="FG71" s="91"/>
      <c r="FH71" s="91"/>
      <c r="FI71" s="91"/>
      <c r="FJ71" s="91"/>
      <c r="FK71" s="91"/>
      <c r="FL71" s="91"/>
      <c r="FM71" s="91"/>
      <c r="FN71" s="91"/>
      <c r="FO71" s="91"/>
      <c r="FP71" s="91"/>
      <c r="FQ71" s="91"/>
      <c r="FR71" s="91"/>
      <c r="FS71" s="91"/>
      <c r="FT71" s="91"/>
      <c r="FU71" s="91"/>
      <c r="FV71" s="91"/>
      <c r="FW71" s="91"/>
      <c r="FX71" s="91"/>
      <c r="FY71" s="91"/>
      <c r="FZ71" s="91"/>
      <c r="GA71" s="91"/>
      <c r="GB71" s="91"/>
      <c r="GC71" s="91"/>
      <c r="GD71" s="91"/>
      <c r="GE71" s="91"/>
      <c r="GF71" s="91"/>
      <c r="GG71" s="91"/>
      <c r="GH71" s="91"/>
      <c r="GI71" s="91"/>
      <c r="GJ71" s="91"/>
      <c r="GK71" s="91"/>
      <c r="GL71" s="91"/>
      <c r="GM71" s="91"/>
      <c r="GN71" s="91"/>
      <c r="GO71" s="91"/>
      <c r="GP71" s="91"/>
      <c r="GQ71" s="91"/>
      <c r="GR71" s="91"/>
      <c r="GS71" s="91"/>
      <c r="GT71" s="91"/>
      <c r="GU71" s="91"/>
      <c r="GV71" s="91"/>
      <c r="GW71" s="91"/>
      <c r="GX71" s="91"/>
      <c r="GY71" s="91"/>
      <c r="GZ71" s="91"/>
      <c r="HA71" s="91"/>
      <c r="HB71" s="91"/>
      <c r="HC71" s="91"/>
      <c r="HD71" s="91"/>
      <c r="HE71" s="91"/>
      <c r="HF71" s="91"/>
      <c r="HG71" s="91"/>
      <c r="HH71" s="91"/>
      <c r="HI71" s="91"/>
      <c r="HJ71" s="91"/>
      <c r="HK71" s="91"/>
      <c r="HL71" s="91"/>
      <c r="HM71" s="91"/>
      <c r="HN71" s="91"/>
      <c r="HO71" s="91"/>
      <c r="HP71" s="91"/>
      <c r="HQ71" s="91"/>
      <c r="HR71" s="91"/>
      <c r="HS71" s="91"/>
      <c r="HT71" s="91"/>
      <c r="HU71" s="91"/>
      <c r="HV71" s="91"/>
      <c r="HW71" s="91"/>
      <c r="HX71" s="91"/>
      <c r="HY71" s="91"/>
      <c r="HZ71" s="91"/>
      <c r="IA71" s="91"/>
      <c r="IB71" s="91"/>
      <c r="IC71" s="91"/>
      <c r="ID71" s="91"/>
      <c r="IE71" s="91"/>
      <c r="IF71" s="91"/>
      <c r="IG71" s="91"/>
      <c r="IH71" s="91"/>
      <c r="II71" s="91"/>
      <c r="IJ71" s="91"/>
      <c r="IK71" s="91"/>
      <c r="IL71" s="91"/>
      <c r="IM71" s="91"/>
      <c r="IN71" s="91"/>
      <c r="IO71" s="91"/>
      <c r="IP71" s="91"/>
      <c r="IQ71" s="91"/>
      <c r="IR71" s="91"/>
      <c r="IS71" s="91"/>
      <c r="IT71" s="91"/>
      <c r="IU71" s="91"/>
      <c r="IV71" s="91"/>
    </row>
    <row r="72" spans="1:256" s="92" customFormat="1">
      <c r="A72" s="91"/>
      <c r="B72" s="358"/>
      <c r="C72" s="359" t="s">
        <v>144</v>
      </c>
      <c r="D72" s="359"/>
      <c r="E72" s="359"/>
      <c r="F72" s="359"/>
      <c r="G72" s="359"/>
      <c r="H72" s="359"/>
      <c r="I72" s="359"/>
      <c r="J72" s="359"/>
      <c r="K72" s="359"/>
      <c r="L72" s="359"/>
      <c r="M72" s="359"/>
      <c r="N72" s="359"/>
      <c r="O72" s="134"/>
      <c r="P72" s="128">
        <f>SUM(H66:H71,P66:P71)</f>
        <v>0</v>
      </c>
      <c r="Q72" s="129">
        <f>SUM(I66:I71,Q66:Q71)</f>
        <v>0</v>
      </c>
      <c r="R72" s="109">
        <f t="shared" si="14"/>
        <v>0</v>
      </c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  <c r="BA72" s="91"/>
      <c r="BB72" s="91"/>
      <c r="BC72" s="91"/>
      <c r="BD72" s="91"/>
      <c r="BE72" s="91"/>
      <c r="BF72" s="91"/>
      <c r="BG72" s="91"/>
      <c r="BH72" s="91"/>
      <c r="BI72" s="91"/>
      <c r="BJ72" s="91"/>
      <c r="BK72" s="91"/>
      <c r="BL72" s="91"/>
      <c r="BM72" s="91"/>
      <c r="BN72" s="91"/>
      <c r="BO72" s="91"/>
      <c r="BP72" s="91"/>
      <c r="BQ72" s="91"/>
      <c r="BR72" s="91"/>
      <c r="BS72" s="91"/>
      <c r="BT72" s="91"/>
      <c r="BU72" s="91"/>
      <c r="BV72" s="91"/>
      <c r="BW72" s="91"/>
      <c r="BX72" s="91"/>
      <c r="BY72" s="91"/>
      <c r="BZ72" s="91"/>
      <c r="CA72" s="91"/>
      <c r="CB72" s="91"/>
      <c r="CC72" s="91"/>
      <c r="CD72" s="91"/>
      <c r="CE72" s="91"/>
      <c r="CF72" s="91"/>
      <c r="CG72" s="91"/>
      <c r="CH72" s="91"/>
      <c r="CI72" s="91"/>
      <c r="CJ72" s="91"/>
      <c r="CK72" s="91"/>
      <c r="CL72" s="91"/>
      <c r="CM72" s="91"/>
      <c r="CN72" s="91"/>
      <c r="CO72" s="91"/>
      <c r="CP72" s="91"/>
      <c r="CQ72" s="91"/>
      <c r="CR72" s="91"/>
      <c r="CS72" s="91"/>
      <c r="CT72" s="91"/>
      <c r="CU72" s="91"/>
      <c r="CV72" s="91"/>
      <c r="CW72" s="91"/>
      <c r="CX72" s="91"/>
      <c r="CY72" s="91"/>
      <c r="CZ72" s="91"/>
      <c r="DA72" s="91"/>
      <c r="DB72" s="91"/>
      <c r="DC72" s="91"/>
      <c r="DD72" s="91"/>
      <c r="DE72" s="91"/>
      <c r="DF72" s="91"/>
      <c r="DG72" s="91"/>
      <c r="DH72" s="91"/>
      <c r="DI72" s="91"/>
      <c r="DJ72" s="91"/>
      <c r="DK72" s="91"/>
      <c r="DL72" s="91"/>
      <c r="DM72" s="91"/>
      <c r="DN72" s="91"/>
      <c r="DO72" s="91"/>
      <c r="DP72" s="91"/>
      <c r="DQ72" s="91"/>
      <c r="DR72" s="91"/>
      <c r="DS72" s="91"/>
      <c r="DT72" s="91"/>
      <c r="DU72" s="91"/>
      <c r="DV72" s="91"/>
      <c r="DW72" s="91"/>
      <c r="DX72" s="91"/>
      <c r="DY72" s="91"/>
      <c r="DZ72" s="91"/>
      <c r="EA72" s="91"/>
      <c r="EB72" s="91"/>
      <c r="EC72" s="91"/>
      <c r="ED72" s="91"/>
      <c r="EE72" s="91"/>
      <c r="EF72" s="91"/>
      <c r="EG72" s="91"/>
      <c r="EH72" s="91"/>
      <c r="EI72" s="91"/>
      <c r="EJ72" s="91"/>
      <c r="EK72" s="91"/>
      <c r="EL72" s="91"/>
      <c r="EM72" s="91"/>
      <c r="EN72" s="91"/>
      <c r="EO72" s="91"/>
      <c r="EP72" s="91"/>
      <c r="EQ72" s="91"/>
      <c r="ER72" s="91"/>
      <c r="ES72" s="91"/>
      <c r="ET72" s="91"/>
      <c r="EU72" s="91"/>
      <c r="EV72" s="91"/>
      <c r="EW72" s="91"/>
      <c r="EX72" s="91"/>
      <c r="EY72" s="91"/>
      <c r="EZ72" s="91"/>
      <c r="FA72" s="91"/>
      <c r="FB72" s="91"/>
      <c r="FC72" s="91"/>
      <c r="FD72" s="91"/>
      <c r="FE72" s="91"/>
      <c r="FF72" s="91"/>
      <c r="FG72" s="91"/>
      <c r="FH72" s="91"/>
      <c r="FI72" s="91"/>
      <c r="FJ72" s="91"/>
      <c r="FK72" s="91"/>
      <c r="FL72" s="91"/>
      <c r="FM72" s="91"/>
      <c r="FN72" s="91"/>
      <c r="FO72" s="91"/>
      <c r="FP72" s="91"/>
      <c r="FQ72" s="91"/>
      <c r="FR72" s="91"/>
      <c r="FS72" s="91"/>
      <c r="FT72" s="91"/>
      <c r="FU72" s="91"/>
      <c r="FV72" s="91"/>
      <c r="FW72" s="91"/>
      <c r="FX72" s="91"/>
      <c r="FY72" s="91"/>
      <c r="FZ72" s="91"/>
      <c r="GA72" s="91"/>
      <c r="GB72" s="91"/>
      <c r="GC72" s="91"/>
      <c r="GD72" s="91"/>
      <c r="GE72" s="91"/>
      <c r="GF72" s="91"/>
      <c r="GG72" s="91"/>
      <c r="GH72" s="91"/>
      <c r="GI72" s="91"/>
      <c r="GJ72" s="91"/>
      <c r="GK72" s="91"/>
      <c r="GL72" s="91"/>
      <c r="GM72" s="91"/>
      <c r="GN72" s="91"/>
      <c r="GO72" s="91"/>
      <c r="GP72" s="91"/>
      <c r="GQ72" s="91"/>
      <c r="GR72" s="91"/>
      <c r="GS72" s="91"/>
      <c r="GT72" s="91"/>
      <c r="GU72" s="91"/>
      <c r="GV72" s="91"/>
      <c r="GW72" s="91"/>
      <c r="GX72" s="91"/>
      <c r="GY72" s="91"/>
      <c r="GZ72" s="91"/>
      <c r="HA72" s="91"/>
      <c r="HB72" s="91"/>
      <c r="HC72" s="91"/>
      <c r="HD72" s="91"/>
      <c r="HE72" s="91"/>
      <c r="HF72" s="91"/>
      <c r="HG72" s="91"/>
      <c r="HH72" s="91"/>
      <c r="HI72" s="91"/>
      <c r="HJ72" s="91"/>
      <c r="HK72" s="91"/>
      <c r="HL72" s="91"/>
      <c r="HM72" s="91"/>
      <c r="HN72" s="91"/>
      <c r="HO72" s="91"/>
      <c r="HP72" s="91"/>
      <c r="HQ72" s="91"/>
      <c r="HR72" s="91"/>
      <c r="HS72" s="91"/>
      <c r="HT72" s="91"/>
      <c r="HU72" s="91"/>
      <c r="HV72" s="91"/>
      <c r="HW72" s="91"/>
      <c r="HX72" s="91"/>
      <c r="HY72" s="91"/>
      <c r="HZ72" s="91"/>
      <c r="IA72" s="91"/>
      <c r="IB72" s="91"/>
      <c r="IC72" s="91"/>
      <c r="ID72" s="91"/>
      <c r="IE72" s="91"/>
      <c r="IF72" s="91"/>
      <c r="IG72" s="91"/>
      <c r="IH72" s="91"/>
      <c r="II72" s="91"/>
      <c r="IJ72" s="91"/>
      <c r="IK72" s="91"/>
      <c r="IL72" s="91"/>
      <c r="IM72" s="91"/>
      <c r="IN72" s="91"/>
      <c r="IO72" s="91"/>
      <c r="IP72" s="91"/>
      <c r="IQ72" s="91"/>
      <c r="IR72" s="91"/>
      <c r="IS72" s="91"/>
      <c r="IT72" s="91"/>
      <c r="IU72" s="91"/>
      <c r="IV72" s="91"/>
    </row>
    <row r="73" spans="1:256" s="92" customFormat="1">
      <c r="A73" s="91"/>
      <c r="B73" s="284"/>
      <c r="C73" s="285"/>
      <c r="D73" s="285"/>
      <c r="E73" s="285"/>
      <c r="F73" s="285"/>
      <c r="G73" s="285"/>
      <c r="H73" s="285"/>
      <c r="I73" s="285"/>
      <c r="J73" s="285"/>
      <c r="K73" s="285"/>
      <c r="L73" s="285"/>
      <c r="M73" s="285"/>
      <c r="N73" s="285"/>
      <c r="O73" s="285"/>
      <c r="P73" s="285"/>
      <c r="Q73" s="286"/>
      <c r="R73" s="287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  <c r="BA73" s="91"/>
      <c r="BB73" s="91"/>
      <c r="BC73" s="91"/>
      <c r="BD73" s="91"/>
      <c r="BE73" s="91"/>
      <c r="BF73" s="91"/>
      <c r="BG73" s="91"/>
      <c r="BH73" s="91"/>
      <c r="BI73" s="91"/>
      <c r="BJ73" s="91"/>
      <c r="BK73" s="91"/>
      <c r="BL73" s="91"/>
      <c r="BM73" s="91"/>
      <c r="BN73" s="91"/>
      <c r="BO73" s="91"/>
      <c r="BP73" s="91"/>
      <c r="BQ73" s="91"/>
      <c r="BR73" s="91"/>
      <c r="BS73" s="91"/>
      <c r="BT73" s="91"/>
      <c r="BU73" s="91"/>
      <c r="BV73" s="91"/>
      <c r="BW73" s="91"/>
      <c r="BX73" s="91"/>
      <c r="BY73" s="91"/>
      <c r="BZ73" s="91"/>
      <c r="CA73" s="91"/>
      <c r="CB73" s="91"/>
      <c r="CC73" s="91"/>
      <c r="CD73" s="91"/>
      <c r="CE73" s="91"/>
      <c r="CF73" s="91"/>
      <c r="CG73" s="91"/>
      <c r="CH73" s="91"/>
      <c r="CI73" s="91"/>
      <c r="CJ73" s="91"/>
      <c r="CK73" s="91"/>
      <c r="CL73" s="91"/>
      <c r="CM73" s="91"/>
      <c r="CN73" s="91"/>
      <c r="CO73" s="91"/>
      <c r="CP73" s="91"/>
      <c r="CQ73" s="91"/>
      <c r="CR73" s="91"/>
      <c r="CS73" s="91"/>
      <c r="CT73" s="91"/>
      <c r="CU73" s="91"/>
      <c r="CV73" s="91"/>
      <c r="CW73" s="91"/>
      <c r="CX73" s="91"/>
      <c r="CY73" s="91"/>
      <c r="CZ73" s="91"/>
      <c r="DA73" s="91"/>
      <c r="DB73" s="91"/>
      <c r="DC73" s="91"/>
      <c r="DD73" s="91"/>
      <c r="DE73" s="91"/>
      <c r="DF73" s="91"/>
      <c r="DG73" s="91"/>
      <c r="DH73" s="91"/>
      <c r="DI73" s="91"/>
      <c r="DJ73" s="91"/>
      <c r="DK73" s="91"/>
      <c r="DL73" s="91"/>
      <c r="DM73" s="91"/>
      <c r="DN73" s="91"/>
      <c r="DO73" s="91"/>
      <c r="DP73" s="91"/>
      <c r="DQ73" s="91"/>
      <c r="DR73" s="91"/>
      <c r="DS73" s="91"/>
      <c r="DT73" s="91"/>
      <c r="DU73" s="91"/>
      <c r="DV73" s="91"/>
      <c r="DW73" s="91"/>
      <c r="DX73" s="91"/>
      <c r="DY73" s="91"/>
      <c r="DZ73" s="91"/>
      <c r="EA73" s="91"/>
      <c r="EB73" s="91"/>
      <c r="EC73" s="91"/>
      <c r="ED73" s="91"/>
      <c r="EE73" s="91"/>
      <c r="EF73" s="91"/>
      <c r="EG73" s="91"/>
      <c r="EH73" s="91"/>
      <c r="EI73" s="91"/>
      <c r="EJ73" s="91"/>
      <c r="EK73" s="91"/>
      <c r="EL73" s="91"/>
      <c r="EM73" s="91"/>
      <c r="EN73" s="91"/>
      <c r="EO73" s="91"/>
      <c r="EP73" s="91"/>
      <c r="EQ73" s="91"/>
      <c r="ER73" s="91"/>
      <c r="ES73" s="91"/>
      <c r="ET73" s="91"/>
      <c r="EU73" s="91"/>
      <c r="EV73" s="91"/>
      <c r="EW73" s="91"/>
      <c r="EX73" s="91"/>
      <c r="EY73" s="91"/>
      <c r="EZ73" s="91"/>
      <c r="FA73" s="91"/>
      <c r="FB73" s="91"/>
      <c r="FC73" s="91"/>
      <c r="FD73" s="91"/>
      <c r="FE73" s="91"/>
      <c r="FF73" s="91"/>
      <c r="FG73" s="91"/>
      <c r="FH73" s="91"/>
      <c r="FI73" s="91"/>
      <c r="FJ73" s="91"/>
      <c r="FK73" s="91"/>
      <c r="FL73" s="91"/>
      <c r="FM73" s="91"/>
      <c r="FN73" s="91"/>
      <c r="FO73" s="91"/>
      <c r="FP73" s="91"/>
      <c r="FQ73" s="91"/>
      <c r="FR73" s="91"/>
      <c r="FS73" s="91"/>
      <c r="FT73" s="91"/>
      <c r="FU73" s="91"/>
      <c r="FV73" s="91"/>
      <c r="FW73" s="91"/>
      <c r="FX73" s="91"/>
      <c r="FY73" s="91"/>
      <c r="FZ73" s="91"/>
      <c r="GA73" s="91"/>
      <c r="GB73" s="91"/>
      <c r="GC73" s="91"/>
      <c r="GD73" s="91"/>
      <c r="GE73" s="91"/>
      <c r="GF73" s="91"/>
      <c r="GG73" s="91"/>
      <c r="GH73" s="91"/>
      <c r="GI73" s="91"/>
      <c r="GJ73" s="91"/>
      <c r="GK73" s="91"/>
      <c r="GL73" s="91"/>
      <c r="GM73" s="91"/>
      <c r="GN73" s="91"/>
      <c r="GO73" s="91"/>
      <c r="GP73" s="91"/>
      <c r="GQ73" s="91"/>
      <c r="GR73" s="91"/>
      <c r="GS73" s="91"/>
      <c r="GT73" s="91"/>
      <c r="GU73" s="91"/>
      <c r="GV73" s="91"/>
      <c r="GW73" s="91"/>
      <c r="GX73" s="91"/>
      <c r="GY73" s="91"/>
      <c r="GZ73" s="91"/>
      <c r="HA73" s="91"/>
      <c r="HB73" s="91"/>
      <c r="HC73" s="91"/>
      <c r="HD73" s="91"/>
      <c r="HE73" s="91"/>
      <c r="HF73" s="91"/>
      <c r="HG73" s="91"/>
      <c r="HH73" s="91"/>
      <c r="HI73" s="91"/>
      <c r="HJ73" s="91"/>
      <c r="HK73" s="91"/>
      <c r="HL73" s="91"/>
      <c r="HM73" s="91"/>
      <c r="HN73" s="91"/>
      <c r="HO73" s="91"/>
      <c r="HP73" s="91"/>
      <c r="HQ73" s="91"/>
      <c r="HR73" s="91"/>
      <c r="HS73" s="91"/>
      <c r="HT73" s="91"/>
      <c r="HU73" s="91"/>
      <c r="HV73" s="91"/>
      <c r="HW73" s="91"/>
      <c r="HX73" s="91"/>
      <c r="HY73" s="91"/>
      <c r="HZ73" s="91"/>
      <c r="IA73" s="91"/>
      <c r="IB73" s="91"/>
      <c r="IC73" s="91"/>
      <c r="ID73" s="91"/>
      <c r="IE73" s="91"/>
      <c r="IF73" s="91"/>
      <c r="IG73" s="91"/>
      <c r="IH73" s="91"/>
      <c r="II73" s="91"/>
      <c r="IJ73" s="91"/>
      <c r="IK73" s="91"/>
      <c r="IL73" s="91"/>
      <c r="IM73" s="91"/>
      <c r="IN73" s="91"/>
      <c r="IO73" s="91"/>
      <c r="IP73" s="91"/>
      <c r="IQ73" s="91"/>
      <c r="IR73" s="91"/>
      <c r="IS73" s="91"/>
      <c r="IT73" s="91"/>
      <c r="IU73" s="91"/>
      <c r="IV73" s="91"/>
    </row>
    <row r="74" spans="1:256" s="92" customFormat="1">
      <c r="A74" s="91"/>
      <c r="B74" s="135"/>
      <c r="C74" s="280" t="s">
        <v>208</v>
      </c>
      <c r="D74" s="360"/>
      <c r="E74" s="294"/>
      <c r="F74" s="352">
        <f>(P64+N55+L30)*0.05</f>
        <v>2011.75</v>
      </c>
      <c r="G74" s="352"/>
      <c r="H74" s="353"/>
      <c r="I74" s="136"/>
      <c r="J74" s="137"/>
      <c r="K74" s="280" t="s">
        <v>136</v>
      </c>
      <c r="L74" s="281"/>
      <c r="M74" s="331"/>
      <c r="N74" s="331"/>
      <c r="O74" s="332"/>
      <c r="P74" s="137"/>
      <c r="Q74" s="137"/>
      <c r="R74" s="138">
        <f>IF($L$76=0,0,F74/$L$76)</f>
        <v>4.3478260869565216E-2</v>
      </c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  <c r="CR74" s="91"/>
      <c r="CS74" s="91"/>
      <c r="CT74" s="91"/>
      <c r="CU74" s="91"/>
      <c r="CV74" s="91"/>
      <c r="CW74" s="91"/>
      <c r="CX74" s="91"/>
      <c r="CY74" s="91"/>
      <c r="CZ74" s="91"/>
      <c r="DA74" s="91"/>
      <c r="DB74" s="91"/>
      <c r="DC74" s="91"/>
      <c r="DD74" s="91"/>
      <c r="DE74" s="91"/>
      <c r="DF74" s="91"/>
      <c r="DG74" s="91"/>
      <c r="DH74" s="91"/>
      <c r="DI74" s="91"/>
      <c r="DJ74" s="91"/>
      <c r="DK74" s="91"/>
      <c r="DL74" s="91"/>
      <c r="DM74" s="91"/>
      <c r="DN74" s="91"/>
      <c r="DO74" s="91"/>
      <c r="DP74" s="91"/>
      <c r="DQ74" s="91"/>
      <c r="DR74" s="91"/>
      <c r="DS74" s="91"/>
      <c r="DT74" s="91"/>
      <c r="DU74" s="91"/>
      <c r="DV74" s="91"/>
      <c r="DW74" s="91"/>
      <c r="DX74" s="91"/>
      <c r="DY74" s="91"/>
      <c r="DZ74" s="91"/>
      <c r="EA74" s="91"/>
      <c r="EB74" s="91"/>
      <c r="EC74" s="91"/>
      <c r="ED74" s="91"/>
      <c r="EE74" s="91"/>
      <c r="EF74" s="91"/>
      <c r="EG74" s="91"/>
      <c r="EH74" s="91"/>
      <c r="EI74" s="91"/>
      <c r="EJ74" s="91"/>
      <c r="EK74" s="91"/>
      <c r="EL74" s="91"/>
      <c r="EM74" s="91"/>
      <c r="EN74" s="91"/>
      <c r="EO74" s="91"/>
      <c r="EP74" s="91"/>
      <c r="EQ74" s="91"/>
      <c r="ER74" s="91"/>
      <c r="ES74" s="91"/>
      <c r="ET74" s="91"/>
      <c r="EU74" s="91"/>
      <c r="EV74" s="91"/>
      <c r="EW74" s="91"/>
      <c r="EX74" s="91"/>
      <c r="EY74" s="91"/>
      <c r="EZ74" s="91"/>
      <c r="FA74" s="91"/>
      <c r="FB74" s="91"/>
      <c r="FC74" s="91"/>
      <c r="FD74" s="91"/>
      <c r="FE74" s="91"/>
      <c r="FF74" s="91"/>
      <c r="FG74" s="91"/>
      <c r="FH74" s="91"/>
      <c r="FI74" s="91"/>
      <c r="FJ74" s="91"/>
      <c r="FK74" s="91"/>
      <c r="FL74" s="91"/>
      <c r="FM74" s="91"/>
      <c r="FN74" s="91"/>
      <c r="FO74" s="91"/>
      <c r="FP74" s="91"/>
      <c r="FQ74" s="91"/>
      <c r="FR74" s="91"/>
      <c r="FS74" s="91"/>
      <c r="FT74" s="91"/>
      <c r="FU74" s="91"/>
      <c r="FV74" s="91"/>
      <c r="FW74" s="91"/>
      <c r="FX74" s="91"/>
      <c r="FY74" s="91"/>
      <c r="FZ74" s="91"/>
      <c r="GA74" s="91"/>
      <c r="GB74" s="91"/>
      <c r="GC74" s="91"/>
      <c r="GD74" s="91"/>
      <c r="GE74" s="91"/>
      <c r="GF74" s="91"/>
      <c r="GG74" s="91"/>
      <c r="GH74" s="91"/>
      <c r="GI74" s="91"/>
      <c r="GJ74" s="91"/>
      <c r="GK74" s="91"/>
      <c r="GL74" s="91"/>
      <c r="GM74" s="91"/>
      <c r="GN74" s="91"/>
      <c r="GO74" s="91"/>
      <c r="GP74" s="91"/>
      <c r="GQ74" s="91"/>
      <c r="GR74" s="91"/>
      <c r="GS74" s="91"/>
      <c r="GT74" s="91"/>
      <c r="GU74" s="91"/>
      <c r="GV74" s="91"/>
      <c r="GW74" s="91"/>
      <c r="GX74" s="91"/>
      <c r="GY74" s="91"/>
      <c r="GZ74" s="91"/>
      <c r="HA74" s="91"/>
      <c r="HB74" s="91"/>
      <c r="HC74" s="91"/>
      <c r="HD74" s="91"/>
      <c r="HE74" s="91"/>
      <c r="HF74" s="91"/>
      <c r="HG74" s="91"/>
      <c r="HH74" s="91"/>
      <c r="HI74" s="91"/>
      <c r="HJ74" s="91"/>
      <c r="HK74" s="91"/>
      <c r="HL74" s="91"/>
      <c r="HM74" s="91"/>
      <c r="HN74" s="91"/>
      <c r="HO74" s="91"/>
      <c r="HP74" s="91"/>
      <c r="HQ74" s="91"/>
      <c r="HR74" s="91"/>
      <c r="HS74" s="91"/>
      <c r="HT74" s="91"/>
      <c r="HU74" s="91"/>
      <c r="HV74" s="91"/>
      <c r="HW74" s="91"/>
      <c r="HX74" s="91"/>
      <c r="HY74" s="91"/>
      <c r="HZ74" s="91"/>
      <c r="IA74" s="91"/>
      <c r="IB74" s="91"/>
      <c r="IC74" s="91"/>
      <c r="ID74" s="91"/>
      <c r="IE74" s="91"/>
      <c r="IF74" s="91"/>
      <c r="IG74" s="91"/>
      <c r="IH74" s="91"/>
      <c r="II74" s="91"/>
      <c r="IJ74" s="91"/>
      <c r="IK74" s="91"/>
      <c r="IL74" s="91"/>
      <c r="IM74" s="91"/>
      <c r="IN74" s="91"/>
      <c r="IO74" s="91"/>
      <c r="IP74" s="91"/>
      <c r="IQ74" s="91"/>
      <c r="IR74" s="91"/>
      <c r="IS74" s="91"/>
      <c r="IT74" s="91"/>
      <c r="IU74" s="91"/>
      <c r="IV74" s="91"/>
    </row>
    <row r="75" spans="1:256" s="92" customFormat="1">
      <c r="A75" s="91"/>
      <c r="B75" s="135"/>
      <c r="C75" s="350" t="s">
        <v>209</v>
      </c>
      <c r="D75" s="351"/>
      <c r="E75" s="294"/>
      <c r="F75" s="352">
        <f>(P64+N55+L30)*0.1</f>
        <v>4023.5</v>
      </c>
      <c r="G75" s="352"/>
      <c r="H75" s="353"/>
      <c r="I75" s="137"/>
      <c r="J75" s="137"/>
      <c r="K75" s="280" t="s">
        <v>136</v>
      </c>
      <c r="L75" s="281"/>
      <c r="M75" s="354"/>
      <c r="N75" s="354"/>
      <c r="O75" s="354"/>
      <c r="P75" s="137"/>
      <c r="Q75" s="137"/>
      <c r="R75" s="139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  <c r="BA75" s="91"/>
      <c r="BB75" s="91"/>
      <c r="BC75" s="91"/>
      <c r="BD75" s="91"/>
      <c r="BE75" s="91"/>
      <c r="BF75" s="91"/>
      <c r="BG75" s="91"/>
      <c r="BH75" s="91"/>
      <c r="BI75" s="91"/>
      <c r="BJ75" s="91"/>
      <c r="BK75" s="91"/>
      <c r="BL75" s="91"/>
      <c r="BM75" s="91"/>
      <c r="BN75" s="91"/>
      <c r="BO75" s="91"/>
      <c r="BP75" s="91"/>
      <c r="BQ75" s="91"/>
      <c r="BR75" s="91"/>
      <c r="BS75" s="91"/>
      <c r="BT75" s="91"/>
      <c r="BU75" s="91"/>
      <c r="BV75" s="91"/>
      <c r="BW75" s="91"/>
      <c r="BX75" s="91"/>
      <c r="BY75" s="91"/>
      <c r="BZ75" s="91"/>
      <c r="CA75" s="91"/>
      <c r="CB75" s="91"/>
      <c r="CC75" s="91"/>
      <c r="CD75" s="91"/>
      <c r="CE75" s="91"/>
      <c r="CF75" s="91"/>
      <c r="CG75" s="91"/>
      <c r="CH75" s="91"/>
      <c r="CI75" s="91"/>
      <c r="CJ75" s="91"/>
      <c r="CK75" s="91"/>
      <c r="CL75" s="91"/>
      <c r="CM75" s="91"/>
      <c r="CN75" s="91"/>
      <c r="CO75" s="91"/>
      <c r="CP75" s="91"/>
      <c r="CQ75" s="91"/>
      <c r="CR75" s="91"/>
      <c r="CS75" s="91"/>
      <c r="CT75" s="91"/>
      <c r="CU75" s="91"/>
      <c r="CV75" s="91"/>
      <c r="CW75" s="91"/>
      <c r="CX75" s="91"/>
      <c r="CY75" s="91"/>
      <c r="CZ75" s="91"/>
      <c r="DA75" s="91"/>
      <c r="DB75" s="91"/>
      <c r="DC75" s="91"/>
      <c r="DD75" s="91"/>
      <c r="DE75" s="91"/>
      <c r="DF75" s="91"/>
      <c r="DG75" s="91"/>
      <c r="DH75" s="91"/>
      <c r="DI75" s="91"/>
      <c r="DJ75" s="91"/>
      <c r="DK75" s="91"/>
      <c r="DL75" s="91"/>
      <c r="DM75" s="91"/>
      <c r="DN75" s="91"/>
      <c r="DO75" s="91"/>
      <c r="DP75" s="91"/>
      <c r="DQ75" s="91"/>
      <c r="DR75" s="91"/>
      <c r="DS75" s="91"/>
      <c r="DT75" s="91"/>
      <c r="DU75" s="91"/>
      <c r="DV75" s="91"/>
      <c r="DW75" s="91"/>
      <c r="DX75" s="91"/>
      <c r="DY75" s="91"/>
      <c r="DZ75" s="91"/>
      <c r="EA75" s="91"/>
      <c r="EB75" s="91"/>
      <c r="EC75" s="91"/>
      <c r="ED75" s="91"/>
      <c r="EE75" s="91"/>
      <c r="EF75" s="91"/>
      <c r="EG75" s="91"/>
      <c r="EH75" s="91"/>
      <c r="EI75" s="91"/>
      <c r="EJ75" s="91"/>
      <c r="EK75" s="91"/>
      <c r="EL75" s="91"/>
      <c r="EM75" s="91"/>
      <c r="EN75" s="91"/>
      <c r="EO75" s="91"/>
      <c r="EP75" s="91"/>
      <c r="EQ75" s="91"/>
      <c r="ER75" s="91"/>
      <c r="ES75" s="91"/>
      <c r="ET75" s="91"/>
      <c r="EU75" s="91"/>
      <c r="EV75" s="91"/>
      <c r="EW75" s="91"/>
      <c r="EX75" s="91"/>
      <c r="EY75" s="91"/>
      <c r="EZ75" s="91"/>
      <c r="FA75" s="91"/>
      <c r="FB75" s="91"/>
      <c r="FC75" s="91"/>
      <c r="FD75" s="91"/>
      <c r="FE75" s="91"/>
      <c r="FF75" s="91"/>
      <c r="FG75" s="91"/>
      <c r="FH75" s="91"/>
      <c r="FI75" s="91"/>
      <c r="FJ75" s="91"/>
      <c r="FK75" s="91"/>
      <c r="FL75" s="91"/>
      <c r="FM75" s="91"/>
      <c r="FN75" s="91"/>
      <c r="FO75" s="91"/>
      <c r="FP75" s="91"/>
      <c r="FQ75" s="91"/>
      <c r="FR75" s="91"/>
      <c r="FS75" s="91"/>
      <c r="FT75" s="91"/>
      <c r="FU75" s="91"/>
      <c r="FV75" s="91"/>
      <c r="FW75" s="91"/>
      <c r="FX75" s="91"/>
      <c r="FY75" s="91"/>
      <c r="FZ75" s="91"/>
      <c r="GA75" s="91"/>
      <c r="GB75" s="91"/>
      <c r="GC75" s="91"/>
      <c r="GD75" s="91"/>
      <c r="GE75" s="91"/>
      <c r="GF75" s="91"/>
      <c r="GG75" s="91"/>
      <c r="GH75" s="91"/>
      <c r="GI75" s="91"/>
      <c r="GJ75" s="91"/>
      <c r="GK75" s="91"/>
      <c r="GL75" s="91"/>
      <c r="GM75" s="91"/>
      <c r="GN75" s="91"/>
      <c r="GO75" s="91"/>
      <c r="GP75" s="91"/>
      <c r="GQ75" s="91"/>
      <c r="GR75" s="91"/>
      <c r="GS75" s="91"/>
      <c r="GT75" s="91"/>
      <c r="GU75" s="91"/>
      <c r="GV75" s="91"/>
      <c r="GW75" s="91"/>
      <c r="GX75" s="91"/>
      <c r="GY75" s="91"/>
      <c r="GZ75" s="91"/>
      <c r="HA75" s="91"/>
      <c r="HB75" s="91"/>
      <c r="HC75" s="91"/>
      <c r="HD75" s="91"/>
      <c r="HE75" s="91"/>
      <c r="HF75" s="91"/>
      <c r="HG75" s="91"/>
      <c r="HH75" s="91"/>
      <c r="HI75" s="91"/>
      <c r="HJ75" s="91"/>
      <c r="HK75" s="91"/>
      <c r="HL75" s="91"/>
      <c r="HM75" s="91"/>
      <c r="HN75" s="91"/>
      <c r="HO75" s="91"/>
      <c r="HP75" s="91"/>
      <c r="HQ75" s="91"/>
      <c r="HR75" s="91"/>
      <c r="HS75" s="91"/>
      <c r="HT75" s="91"/>
      <c r="HU75" s="91"/>
      <c r="HV75" s="91"/>
      <c r="HW75" s="91"/>
      <c r="HX75" s="91"/>
      <c r="HY75" s="91"/>
      <c r="HZ75" s="91"/>
      <c r="IA75" s="91"/>
      <c r="IB75" s="91"/>
      <c r="IC75" s="91"/>
      <c r="ID75" s="91"/>
      <c r="IE75" s="91"/>
      <c r="IF75" s="91"/>
      <c r="IG75" s="91"/>
      <c r="IH75" s="91"/>
      <c r="II75" s="91"/>
      <c r="IJ75" s="91"/>
      <c r="IK75" s="91"/>
      <c r="IL75" s="91"/>
      <c r="IM75" s="91"/>
      <c r="IN75" s="91"/>
      <c r="IO75" s="91"/>
      <c r="IP75" s="91"/>
      <c r="IQ75" s="91"/>
      <c r="IR75" s="91"/>
      <c r="IS75" s="91"/>
      <c r="IT75" s="91"/>
      <c r="IU75" s="91"/>
      <c r="IV75" s="91"/>
    </row>
    <row r="76" spans="1:256" s="92" customFormat="1" ht="15">
      <c r="A76" s="91"/>
      <c r="B76" s="140"/>
      <c r="C76" s="91"/>
      <c r="D76" s="91"/>
      <c r="E76" s="91"/>
      <c r="F76" s="91"/>
      <c r="G76" s="91"/>
      <c r="H76" s="91"/>
      <c r="I76" s="318" t="s">
        <v>210</v>
      </c>
      <c r="J76" s="355"/>
      <c r="K76" s="356"/>
      <c r="L76" s="357">
        <f>SUM(L30,N55,P64,P72,F74,F75)</f>
        <v>46270.25</v>
      </c>
      <c r="M76" s="357"/>
      <c r="N76" s="357"/>
      <c r="O76" s="141" t="s">
        <v>211</v>
      </c>
      <c r="P76" s="343"/>
      <c r="Q76" s="344"/>
      <c r="R76" s="344"/>
      <c r="S76" s="137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  <c r="BA76" s="91"/>
      <c r="BB76" s="91"/>
      <c r="BC76" s="91"/>
      <c r="BD76" s="91"/>
      <c r="BE76" s="91"/>
      <c r="BF76" s="91"/>
      <c r="BG76" s="91"/>
      <c r="BH76" s="91"/>
      <c r="BI76" s="91"/>
      <c r="BJ76" s="91"/>
      <c r="BK76" s="91"/>
      <c r="BL76" s="91"/>
      <c r="BM76" s="91"/>
      <c r="BN76" s="91"/>
      <c r="BO76" s="91"/>
      <c r="BP76" s="91"/>
      <c r="BQ76" s="91"/>
      <c r="BR76" s="91"/>
      <c r="BS76" s="91"/>
      <c r="BT76" s="91"/>
      <c r="BU76" s="91"/>
      <c r="BV76" s="91"/>
      <c r="BW76" s="91"/>
      <c r="BX76" s="91"/>
      <c r="BY76" s="91"/>
      <c r="BZ76" s="91"/>
      <c r="CA76" s="91"/>
      <c r="CB76" s="91"/>
      <c r="CC76" s="91"/>
      <c r="CD76" s="91"/>
      <c r="CE76" s="91"/>
      <c r="CF76" s="91"/>
      <c r="CG76" s="91"/>
      <c r="CH76" s="91"/>
      <c r="CI76" s="91"/>
      <c r="CJ76" s="91"/>
      <c r="CK76" s="91"/>
      <c r="CL76" s="91"/>
      <c r="CM76" s="91"/>
      <c r="CN76" s="91"/>
      <c r="CO76" s="91"/>
      <c r="CP76" s="91"/>
      <c r="CQ76" s="91"/>
      <c r="CR76" s="91"/>
      <c r="CS76" s="91"/>
      <c r="CT76" s="91"/>
      <c r="CU76" s="91"/>
      <c r="CV76" s="91"/>
      <c r="CW76" s="91"/>
      <c r="CX76" s="91"/>
      <c r="CY76" s="91"/>
      <c r="CZ76" s="91"/>
      <c r="DA76" s="91"/>
      <c r="DB76" s="91"/>
      <c r="DC76" s="91"/>
      <c r="DD76" s="91"/>
      <c r="DE76" s="91"/>
      <c r="DF76" s="91"/>
      <c r="DG76" s="91"/>
      <c r="DH76" s="91"/>
      <c r="DI76" s="91"/>
      <c r="DJ76" s="91"/>
      <c r="DK76" s="91"/>
      <c r="DL76" s="91"/>
      <c r="DM76" s="91"/>
      <c r="DN76" s="91"/>
      <c r="DO76" s="91"/>
      <c r="DP76" s="91"/>
      <c r="DQ76" s="91"/>
      <c r="DR76" s="91"/>
      <c r="DS76" s="91"/>
      <c r="DT76" s="91"/>
      <c r="DU76" s="91"/>
      <c r="DV76" s="91"/>
      <c r="DW76" s="91"/>
      <c r="DX76" s="91"/>
      <c r="DY76" s="91"/>
      <c r="DZ76" s="91"/>
      <c r="EA76" s="91"/>
      <c r="EB76" s="91"/>
      <c r="EC76" s="91"/>
      <c r="ED76" s="91"/>
      <c r="EE76" s="91"/>
      <c r="EF76" s="91"/>
      <c r="EG76" s="91"/>
      <c r="EH76" s="91"/>
      <c r="EI76" s="91"/>
      <c r="EJ76" s="91"/>
      <c r="EK76" s="91"/>
      <c r="EL76" s="91"/>
      <c r="EM76" s="91"/>
      <c r="EN76" s="91"/>
      <c r="EO76" s="91"/>
      <c r="EP76" s="91"/>
      <c r="EQ76" s="91"/>
      <c r="ER76" s="91"/>
      <c r="ES76" s="91"/>
      <c r="ET76" s="91"/>
      <c r="EU76" s="91"/>
      <c r="EV76" s="91"/>
      <c r="EW76" s="91"/>
      <c r="EX76" s="91"/>
      <c r="EY76" s="91"/>
      <c r="EZ76" s="91"/>
      <c r="FA76" s="91"/>
      <c r="FB76" s="91"/>
      <c r="FC76" s="91"/>
      <c r="FD76" s="91"/>
      <c r="FE76" s="91"/>
      <c r="FF76" s="91"/>
      <c r="FG76" s="91"/>
      <c r="FH76" s="91"/>
      <c r="FI76" s="91"/>
      <c r="FJ76" s="91"/>
      <c r="FK76" s="91"/>
      <c r="FL76" s="91"/>
      <c r="FM76" s="91"/>
      <c r="FN76" s="91"/>
      <c r="FO76" s="91"/>
      <c r="FP76" s="91"/>
      <c r="FQ76" s="91"/>
      <c r="FR76" s="91"/>
      <c r="FS76" s="91"/>
      <c r="FT76" s="91"/>
      <c r="FU76" s="91"/>
      <c r="FV76" s="91"/>
      <c r="FW76" s="91"/>
      <c r="FX76" s="91"/>
      <c r="FY76" s="91"/>
      <c r="FZ76" s="91"/>
      <c r="GA76" s="91"/>
      <c r="GB76" s="91"/>
      <c r="GC76" s="91"/>
      <c r="GD76" s="91"/>
      <c r="GE76" s="91"/>
      <c r="GF76" s="91"/>
      <c r="GG76" s="91"/>
      <c r="GH76" s="91"/>
      <c r="GI76" s="91"/>
      <c r="GJ76" s="91"/>
      <c r="GK76" s="91"/>
      <c r="GL76" s="91"/>
      <c r="GM76" s="91"/>
      <c r="GN76" s="91"/>
      <c r="GO76" s="91"/>
      <c r="GP76" s="91"/>
      <c r="GQ76" s="91"/>
      <c r="GR76" s="91"/>
      <c r="GS76" s="91"/>
      <c r="GT76" s="91"/>
      <c r="GU76" s="91"/>
      <c r="GV76" s="91"/>
      <c r="GW76" s="91"/>
      <c r="GX76" s="91"/>
      <c r="GY76" s="91"/>
      <c r="GZ76" s="91"/>
      <c r="HA76" s="91"/>
      <c r="HB76" s="91"/>
      <c r="HC76" s="91"/>
      <c r="HD76" s="91"/>
      <c r="HE76" s="91"/>
      <c r="HF76" s="91"/>
      <c r="HG76" s="91"/>
      <c r="HH76" s="91"/>
      <c r="HI76" s="91"/>
      <c r="HJ76" s="91"/>
      <c r="HK76" s="91"/>
      <c r="HL76" s="91"/>
      <c r="HM76" s="91"/>
      <c r="HN76" s="91"/>
      <c r="HO76" s="91"/>
      <c r="HP76" s="91"/>
      <c r="HQ76" s="91"/>
      <c r="HR76" s="91"/>
      <c r="HS76" s="91"/>
      <c r="HT76" s="91"/>
      <c r="HU76" s="91"/>
      <c r="HV76" s="91"/>
      <c r="HW76" s="91"/>
      <c r="HX76" s="91"/>
      <c r="HY76" s="91"/>
      <c r="HZ76" s="91"/>
      <c r="IA76" s="91"/>
      <c r="IB76" s="91"/>
      <c r="IC76" s="91"/>
      <c r="ID76" s="91"/>
      <c r="IE76" s="91"/>
      <c r="IF76" s="91"/>
      <c r="IG76" s="91"/>
      <c r="IH76" s="91"/>
      <c r="II76" s="91"/>
      <c r="IJ76" s="91"/>
      <c r="IK76" s="91"/>
      <c r="IL76" s="91"/>
      <c r="IM76" s="91"/>
      <c r="IN76" s="91"/>
      <c r="IO76" s="91"/>
      <c r="IP76" s="91"/>
      <c r="IQ76" s="91"/>
      <c r="IR76" s="91"/>
      <c r="IS76" s="91"/>
      <c r="IT76" s="91"/>
      <c r="IU76" s="91"/>
      <c r="IV76" s="91"/>
    </row>
    <row r="77" spans="1:256" s="92" customFormat="1">
      <c r="A77" s="91"/>
      <c r="B77" s="135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9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  <c r="BA77" s="91"/>
      <c r="BB77" s="91"/>
      <c r="BC77" s="91"/>
      <c r="BD77" s="91"/>
      <c r="BE77" s="91"/>
      <c r="BF77" s="91"/>
      <c r="BG77" s="91"/>
      <c r="BH77" s="91"/>
      <c r="BI77" s="91"/>
      <c r="BJ77" s="91"/>
      <c r="BK77" s="91"/>
      <c r="BL77" s="91"/>
      <c r="BM77" s="91"/>
      <c r="BN77" s="91"/>
      <c r="BO77" s="91"/>
      <c r="BP77" s="91"/>
      <c r="BQ77" s="91"/>
      <c r="BR77" s="91"/>
      <c r="BS77" s="91"/>
      <c r="BT77" s="91"/>
      <c r="BU77" s="91"/>
      <c r="BV77" s="91"/>
      <c r="BW77" s="91"/>
      <c r="BX77" s="91"/>
      <c r="BY77" s="91"/>
      <c r="BZ77" s="91"/>
      <c r="CA77" s="91"/>
      <c r="CB77" s="91"/>
      <c r="CC77" s="91"/>
      <c r="CD77" s="91"/>
      <c r="CE77" s="91"/>
      <c r="CF77" s="91"/>
      <c r="CG77" s="91"/>
      <c r="CH77" s="91"/>
      <c r="CI77" s="91"/>
      <c r="CJ77" s="91"/>
      <c r="CK77" s="91"/>
      <c r="CL77" s="91"/>
      <c r="CM77" s="91"/>
      <c r="CN77" s="91"/>
      <c r="CO77" s="91"/>
      <c r="CP77" s="91"/>
      <c r="CQ77" s="91"/>
      <c r="CR77" s="91"/>
      <c r="CS77" s="91"/>
      <c r="CT77" s="91"/>
      <c r="CU77" s="91"/>
      <c r="CV77" s="91"/>
      <c r="CW77" s="91"/>
      <c r="CX77" s="91"/>
      <c r="CY77" s="91"/>
      <c r="CZ77" s="91"/>
      <c r="DA77" s="91"/>
      <c r="DB77" s="91"/>
      <c r="DC77" s="91"/>
      <c r="DD77" s="91"/>
      <c r="DE77" s="91"/>
      <c r="DF77" s="91"/>
      <c r="DG77" s="91"/>
      <c r="DH77" s="91"/>
      <c r="DI77" s="91"/>
      <c r="DJ77" s="91"/>
      <c r="DK77" s="91"/>
      <c r="DL77" s="91"/>
      <c r="DM77" s="91"/>
      <c r="DN77" s="91"/>
      <c r="DO77" s="91"/>
      <c r="DP77" s="91"/>
      <c r="DQ77" s="91"/>
      <c r="DR77" s="91"/>
      <c r="DS77" s="91"/>
      <c r="DT77" s="91"/>
      <c r="DU77" s="91"/>
      <c r="DV77" s="91"/>
      <c r="DW77" s="91"/>
      <c r="DX77" s="91"/>
      <c r="DY77" s="91"/>
      <c r="DZ77" s="91"/>
      <c r="EA77" s="91"/>
      <c r="EB77" s="91"/>
      <c r="EC77" s="91"/>
      <c r="ED77" s="91"/>
      <c r="EE77" s="91"/>
      <c r="EF77" s="91"/>
      <c r="EG77" s="91"/>
      <c r="EH77" s="91"/>
      <c r="EI77" s="91"/>
      <c r="EJ77" s="91"/>
      <c r="EK77" s="91"/>
      <c r="EL77" s="91"/>
      <c r="EM77" s="91"/>
      <c r="EN77" s="91"/>
      <c r="EO77" s="91"/>
      <c r="EP77" s="91"/>
      <c r="EQ77" s="91"/>
      <c r="ER77" s="91"/>
      <c r="ES77" s="91"/>
      <c r="ET77" s="91"/>
      <c r="EU77" s="91"/>
      <c r="EV77" s="91"/>
      <c r="EW77" s="91"/>
      <c r="EX77" s="91"/>
      <c r="EY77" s="91"/>
      <c r="EZ77" s="91"/>
      <c r="FA77" s="91"/>
      <c r="FB77" s="91"/>
      <c r="FC77" s="91"/>
      <c r="FD77" s="91"/>
      <c r="FE77" s="91"/>
      <c r="FF77" s="91"/>
      <c r="FG77" s="91"/>
      <c r="FH77" s="91"/>
      <c r="FI77" s="91"/>
      <c r="FJ77" s="91"/>
      <c r="FK77" s="91"/>
      <c r="FL77" s="91"/>
      <c r="FM77" s="91"/>
      <c r="FN77" s="91"/>
      <c r="FO77" s="91"/>
      <c r="FP77" s="91"/>
      <c r="FQ77" s="91"/>
      <c r="FR77" s="91"/>
      <c r="FS77" s="91"/>
      <c r="FT77" s="91"/>
      <c r="FU77" s="91"/>
      <c r="FV77" s="91"/>
      <c r="FW77" s="91"/>
      <c r="FX77" s="91"/>
      <c r="FY77" s="91"/>
      <c r="FZ77" s="91"/>
      <c r="GA77" s="91"/>
      <c r="GB77" s="91"/>
      <c r="GC77" s="91"/>
      <c r="GD77" s="91"/>
      <c r="GE77" s="91"/>
      <c r="GF77" s="91"/>
      <c r="GG77" s="91"/>
      <c r="GH77" s="91"/>
      <c r="GI77" s="91"/>
      <c r="GJ77" s="91"/>
      <c r="GK77" s="91"/>
      <c r="GL77" s="91"/>
      <c r="GM77" s="91"/>
      <c r="GN77" s="91"/>
      <c r="GO77" s="91"/>
      <c r="GP77" s="91"/>
      <c r="GQ77" s="91"/>
      <c r="GR77" s="91"/>
      <c r="GS77" s="91"/>
      <c r="GT77" s="91"/>
      <c r="GU77" s="91"/>
      <c r="GV77" s="91"/>
      <c r="GW77" s="91"/>
      <c r="GX77" s="91"/>
      <c r="GY77" s="91"/>
      <c r="GZ77" s="91"/>
      <c r="HA77" s="91"/>
      <c r="HB77" s="91"/>
      <c r="HC77" s="91"/>
      <c r="HD77" s="91"/>
      <c r="HE77" s="91"/>
      <c r="HF77" s="91"/>
      <c r="HG77" s="91"/>
      <c r="HH77" s="91"/>
      <c r="HI77" s="91"/>
      <c r="HJ77" s="91"/>
      <c r="HK77" s="91"/>
      <c r="HL77" s="91"/>
      <c r="HM77" s="91"/>
      <c r="HN77" s="91"/>
      <c r="HO77" s="91"/>
      <c r="HP77" s="91"/>
      <c r="HQ77" s="91"/>
      <c r="HR77" s="91"/>
      <c r="HS77" s="91"/>
      <c r="HT77" s="91"/>
      <c r="HU77" s="91"/>
      <c r="HV77" s="91"/>
      <c r="HW77" s="91"/>
      <c r="HX77" s="91"/>
      <c r="HY77" s="91"/>
      <c r="HZ77" s="91"/>
      <c r="IA77" s="91"/>
      <c r="IB77" s="91"/>
      <c r="IC77" s="91"/>
      <c r="ID77" s="91"/>
      <c r="IE77" s="91"/>
      <c r="IF77" s="91"/>
      <c r="IG77" s="91"/>
      <c r="IH77" s="91"/>
      <c r="II77" s="91"/>
      <c r="IJ77" s="91"/>
      <c r="IK77" s="91"/>
      <c r="IL77" s="91"/>
      <c r="IM77" s="91"/>
      <c r="IN77" s="91"/>
      <c r="IO77" s="91"/>
      <c r="IP77" s="91"/>
      <c r="IQ77" s="91"/>
      <c r="IR77" s="91"/>
      <c r="IS77" s="91"/>
      <c r="IT77" s="91"/>
      <c r="IU77" s="91"/>
      <c r="IV77" s="91"/>
    </row>
    <row r="78" spans="1:256" s="92" customFormat="1">
      <c r="A78" s="91"/>
      <c r="B78" s="135"/>
      <c r="C78" s="137"/>
      <c r="D78" s="137"/>
      <c r="E78" s="137"/>
      <c r="F78" s="137"/>
      <c r="G78" s="137"/>
      <c r="H78" s="137"/>
      <c r="I78" s="137"/>
      <c r="J78" s="137"/>
      <c r="K78" s="137"/>
      <c r="L78" s="142"/>
      <c r="M78" s="137"/>
      <c r="N78" s="137"/>
      <c r="O78" s="137"/>
      <c r="P78" s="137"/>
      <c r="Q78" s="137"/>
      <c r="R78" s="139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  <c r="BA78" s="91"/>
      <c r="BB78" s="91"/>
      <c r="BC78" s="91"/>
      <c r="BD78" s="91"/>
      <c r="BE78" s="91"/>
      <c r="BF78" s="91"/>
      <c r="BG78" s="91"/>
      <c r="BH78" s="91"/>
      <c r="BI78" s="91"/>
      <c r="BJ78" s="91"/>
      <c r="BK78" s="91"/>
      <c r="BL78" s="91"/>
      <c r="BM78" s="91"/>
      <c r="BN78" s="91"/>
      <c r="BO78" s="91"/>
      <c r="BP78" s="91"/>
      <c r="BQ78" s="91"/>
      <c r="BR78" s="91"/>
      <c r="BS78" s="91"/>
      <c r="BT78" s="91"/>
      <c r="BU78" s="91"/>
      <c r="BV78" s="91"/>
      <c r="BW78" s="91"/>
      <c r="BX78" s="91"/>
      <c r="BY78" s="91"/>
      <c r="BZ78" s="91"/>
      <c r="CA78" s="91"/>
      <c r="CB78" s="91"/>
      <c r="CC78" s="91"/>
      <c r="CD78" s="91"/>
      <c r="CE78" s="91"/>
      <c r="CF78" s="91"/>
      <c r="CG78" s="91"/>
      <c r="CH78" s="91"/>
      <c r="CI78" s="91"/>
      <c r="CJ78" s="91"/>
      <c r="CK78" s="91"/>
      <c r="CL78" s="91"/>
      <c r="CM78" s="91"/>
      <c r="CN78" s="91"/>
      <c r="CO78" s="91"/>
      <c r="CP78" s="91"/>
      <c r="CQ78" s="91"/>
      <c r="CR78" s="91"/>
      <c r="CS78" s="91"/>
      <c r="CT78" s="91"/>
      <c r="CU78" s="91"/>
      <c r="CV78" s="91"/>
      <c r="CW78" s="91"/>
      <c r="CX78" s="91"/>
      <c r="CY78" s="91"/>
      <c r="CZ78" s="91"/>
      <c r="DA78" s="91"/>
      <c r="DB78" s="91"/>
      <c r="DC78" s="91"/>
      <c r="DD78" s="91"/>
      <c r="DE78" s="91"/>
      <c r="DF78" s="91"/>
      <c r="DG78" s="91"/>
      <c r="DH78" s="91"/>
      <c r="DI78" s="91"/>
      <c r="DJ78" s="91"/>
      <c r="DK78" s="91"/>
      <c r="DL78" s="91"/>
      <c r="DM78" s="91"/>
      <c r="DN78" s="91"/>
      <c r="DO78" s="91"/>
      <c r="DP78" s="91"/>
      <c r="DQ78" s="91"/>
      <c r="DR78" s="91"/>
      <c r="DS78" s="91"/>
      <c r="DT78" s="91"/>
      <c r="DU78" s="91"/>
      <c r="DV78" s="91"/>
      <c r="DW78" s="91"/>
      <c r="DX78" s="91"/>
      <c r="DY78" s="91"/>
      <c r="DZ78" s="91"/>
      <c r="EA78" s="91"/>
      <c r="EB78" s="91"/>
      <c r="EC78" s="91"/>
      <c r="ED78" s="91"/>
      <c r="EE78" s="91"/>
      <c r="EF78" s="91"/>
      <c r="EG78" s="91"/>
      <c r="EH78" s="91"/>
      <c r="EI78" s="91"/>
      <c r="EJ78" s="91"/>
      <c r="EK78" s="91"/>
      <c r="EL78" s="91"/>
      <c r="EM78" s="91"/>
      <c r="EN78" s="91"/>
      <c r="EO78" s="91"/>
      <c r="EP78" s="91"/>
      <c r="EQ78" s="91"/>
      <c r="ER78" s="91"/>
      <c r="ES78" s="91"/>
      <c r="ET78" s="91"/>
      <c r="EU78" s="91"/>
      <c r="EV78" s="91"/>
      <c r="EW78" s="91"/>
      <c r="EX78" s="91"/>
      <c r="EY78" s="91"/>
      <c r="EZ78" s="91"/>
      <c r="FA78" s="91"/>
      <c r="FB78" s="91"/>
      <c r="FC78" s="91"/>
      <c r="FD78" s="91"/>
      <c r="FE78" s="91"/>
      <c r="FF78" s="91"/>
      <c r="FG78" s="91"/>
      <c r="FH78" s="91"/>
      <c r="FI78" s="91"/>
      <c r="FJ78" s="91"/>
      <c r="FK78" s="91"/>
      <c r="FL78" s="91"/>
      <c r="FM78" s="91"/>
      <c r="FN78" s="91"/>
      <c r="FO78" s="91"/>
      <c r="FP78" s="91"/>
      <c r="FQ78" s="91"/>
      <c r="FR78" s="91"/>
      <c r="FS78" s="91"/>
      <c r="FT78" s="91"/>
      <c r="FU78" s="91"/>
      <c r="FV78" s="91"/>
      <c r="FW78" s="91"/>
      <c r="FX78" s="91"/>
      <c r="FY78" s="91"/>
      <c r="FZ78" s="91"/>
      <c r="GA78" s="91"/>
      <c r="GB78" s="91"/>
      <c r="GC78" s="91"/>
      <c r="GD78" s="91"/>
      <c r="GE78" s="91"/>
      <c r="GF78" s="91"/>
      <c r="GG78" s="91"/>
      <c r="GH78" s="91"/>
      <c r="GI78" s="91"/>
      <c r="GJ78" s="91"/>
      <c r="GK78" s="91"/>
      <c r="GL78" s="91"/>
      <c r="GM78" s="91"/>
      <c r="GN78" s="91"/>
      <c r="GO78" s="91"/>
      <c r="GP78" s="91"/>
      <c r="GQ78" s="91"/>
      <c r="GR78" s="91"/>
      <c r="GS78" s="91"/>
      <c r="GT78" s="91"/>
      <c r="GU78" s="91"/>
      <c r="GV78" s="91"/>
      <c r="GW78" s="91"/>
      <c r="GX78" s="91"/>
      <c r="GY78" s="91"/>
      <c r="GZ78" s="91"/>
      <c r="HA78" s="91"/>
      <c r="HB78" s="91"/>
      <c r="HC78" s="91"/>
      <c r="HD78" s="91"/>
      <c r="HE78" s="91"/>
      <c r="HF78" s="91"/>
      <c r="HG78" s="91"/>
      <c r="HH78" s="91"/>
      <c r="HI78" s="91"/>
      <c r="HJ78" s="91"/>
      <c r="HK78" s="91"/>
      <c r="HL78" s="91"/>
      <c r="HM78" s="91"/>
      <c r="HN78" s="91"/>
      <c r="HO78" s="91"/>
      <c r="HP78" s="91"/>
      <c r="HQ78" s="91"/>
      <c r="HR78" s="91"/>
      <c r="HS78" s="91"/>
      <c r="HT78" s="91"/>
      <c r="HU78" s="91"/>
      <c r="HV78" s="91"/>
      <c r="HW78" s="91"/>
      <c r="HX78" s="91"/>
      <c r="HY78" s="91"/>
      <c r="HZ78" s="91"/>
      <c r="IA78" s="91"/>
      <c r="IB78" s="91"/>
      <c r="IC78" s="91"/>
      <c r="ID78" s="91"/>
      <c r="IE78" s="91"/>
      <c r="IF78" s="91"/>
      <c r="IG78" s="91"/>
      <c r="IH78" s="91"/>
      <c r="II78" s="91"/>
      <c r="IJ78" s="91"/>
      <c r="IK78" s="91"/>
      <c r="IL78" s="91"/>
      <c r="IM78" s="91"/>
      <c r="IN78" s="91"/>
      <c r="IO78" s="91"/>
      <c r="IP78" s="91"/>
      <c r="IQ78" s="91"/>
      <c r="IR78" s="91"/>
      <c r="IS78" s="91"/>
      <c r="IT78" s="91"/>
      <c r="IU78" s="91"/>
      <c r="IV78" s="91"/>
    </row>
    <row r="79" spans="1:256" s="92" customFormat="1">
      <c r="A79" s="91"/>
      <c r="B79" s="345" t="s">
        <v>212</v>
      </c>
      <c r="C79" s="346"/>
      <c r="D79" s="143" t="s">
        <v>213</v>
      </c>
      <c r="E79" s="144"/>
      <c r="F79" s="145"/>
      <c r="G79" s="145"/>
      <c r="H79" s="145"/>
      <c r="I79" s="145"/>
      <c r="J79" s="145"/>
      <c r="K79" s="145"/>
      <c r="L79" s="146" t="s">
        <v>214</v>
      </c>
      <c r="M79" s="145"/>
      <c r="N79" s="145"/>
      <c r="O79" s="145"/>
      <c r="P79" s="147"/>
      <c r="Q79" s="147"/>
      <c r="R79" s="148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  <c r="BA79" s="91"/>
      <c r="BB79" s="91"/>
      <c r="BC79" s="91"/>
      <c r="BD79" s="91"/>
      <c r="BE79" s="91"/>
      <c r="BF79" s="91"/>
      <c r="BG79" s="91"/>
      <c r="BH79" s="91"/>
      <c r="BI79" s="91"/>
      <c r="BJ79" s="91"/>
      <c r="BK79" s="91"/>
      <c r="BL79" s="91"/>
      <c r="BM79" s="91"/>
      <c r="BN79" s="91"/>
      <c r="BO79" s="91"/>
      <c r="BP79" s="91"/>
      <c r="BQ79" s="91"/>
      <c r="BR79" s="91"/>
      <c r="BS79" s="91"/>
      <c r="BT79" s="91"/>
      <c r="BU79" s="91"/>
      <c r="BV79" s="91"/>
      <c r="BW79" s="91"/>
      <c r="BX79" s="91"/>
      <c r="BY79" s="91"/>
      <c r="BZ79" s="91"/>
      <c r="CA79" s="91"/>
      <c r="CB79" s="91"/>
      <c r="CC79" s="91"/>
      <c r="CD79" s="91"/>
      <c r="CE79" s="91"/>
      <c r="CF79" s="91"/>
      <c r="CG79" s="91"/>
      <c r="CH79" s="91"/>
      <c r="CI79" s="91"/>
      <c r="CJ79" s="91"/>
      <c r="CK79" s="91"/>
      <c r="CL79" s="91"/>
      <c r="CM79" s="91"/>
      <c r="CN79" s="91"/>
      <c r="CO79" s="91"/>
      <c r="CP79" s="91"/>
      <c r="CQ79" s="91"/>
      <c r="CR79" s="91"/>
      <c r="CS79" s="91"/>
      <c r="CT79" s="91"/>
      <c r="CU79" s="91"/>
      <c r="CV79" s="91"/>
      <c r="CW79" s="91"/>
      <c r="CX79" s="91"/>
      <c r="CY79" s="91"/>
      <c r="CZ79" s="91"/>
      <c r="DA79" s="91"/>
      <c r="DB79" s="91"/>
      <c r="DC79" s="91"/>
      <c r="DD79" s="91"/>
      <c r="DE79" s="91"/>
      <c r="DF79" s="91"/>
      <c r="DG79" s="91"/>
      <c r="DH79" s="91"/>
      <c r="DI79" s="91"/>
      <c r="DJ79" s="91"/>
      <c r="DK79" s="91"/>
      <c r="DL79" s="91"/>
      <c r="DM79" s="91"/>
      <c r="DN79" s="91"/>
      <c r="DO79" s="91"/>
      <c r="DP79" s="91"/>
      <c r="DQ79" s="91"/>
      <c r="DR79" s="91"/>
      <c r="DS79" s="91"/>
      <c r="DT79" s="91"/>
      <c r="DU79" s="91"/>
      <c r="DV79" s="91"/>
      <c r="DW79" s="91"/>
      <c r="DX79" s="91"/>
      <c r="DY79" s="91"/>
      <c r="DZ79" s="91"/>
      <c r="EA79" s="91"/>
      <c r="EB79" s="91"/>
      <c r="EC79" s="91"/>
      <c r="ED79" s="91"/>
      <c r="EE79" s="91"/>
      <c r="EF79" s="91"/>
      <c r="EG79" s="91"/>
      <c r="EH79" s="91"/>
      <c r="EI79" s="91"/>
      <c r="EJ79" s="91"/>
      <c r="EK79" s="91"/>
      <c r="EL79" s="91"/>
      <c r="EM79" s="91"/>
      <c r="EN79" s="91"/>
      <c r="EO79" s="91"/>
      <c r="EP79" s="91"/>
      <c r="EQ79" s="91"/>
      <c r="ER79" s="91"/>
      <c r="ES79" s="91"/>
      <c r="ET79" s="91"/>
      <c r="EU79" s="91"/>
      <c r="EV79" s="91"/>
      <c r="EW79" s="91"/>
      <c r="EX79" s="91"/>
      <c r="EY79" s="91"/>
      <c r="EZ79" s="91"/>
      <c r="FA79" s="91"/>
      <c r="FB79" s="91"/>
      <c r="FC79" s="91"/>
      <c r="FD79" s="91"/>
      <c r="FE79" s="91"/>
      <c r="FF79" s="91"/>
      <c r="FG79" s="91"/>
      <c r="FH79" s="91"/>
      <c r="FI79" s="91"/>
      <c r="FJ79" s="91"/>
      <c r="FK79" s="91"/>
      <c r="FL79" s="91"/>
      <c r="FM79" s="91"/>
      <c r="FN79" s="91"/>
      <c r="FO79" s="91"/>
      <c r="FP79" s="91"/>
      <c r="FQ79" s="91"/>
      <c r="FR79" s="91"/>
      <c r="FS79" s="91"/>
      <c r="FT79" s="91"/>
      <c r="FU79" s="91"/>
      <c r="FV79" s="91"/>
      <c r="FW79" s="91"/>
      <c r="FX79" s="91"/>
      <c r="FY79" s="91"/>
      <c r="FZ79" s="91"/>
      <c r="GA79" s="91"/>
      <c r="GB79" s="91"/>
      <c r="GC79" s="91"/>
      <c r="GD79" s="91"/>
      <c r="GE79" s="91"/>
      <c r="GF79" s="91"/>
      <c r="GG79" s="91"/>
      <c r="GH79" s="91"/>
      <c r="GI79" s="91"/>
      <c r="GJ79" s="91"/>
      <c r="GK79" s="91"/>
      <c r="GL79" s="91"/>
      <c r="GM79" s="91"/>
      <c r="GN79" s="91"/>
      <c r="GO79" s="91"/>
      <c r="GP79" s="91"/>
      <c r="GQ79" s="91"/>
      <c r="GR79" s="91"/>
      <c r="GS79" s="91"/>
      <c r="GT79" s="91"/>
      <c r="GU79" s="91"/>
      <c r="GV79" s="91"/>
      <c r="GW79" s="91"/>
      <c r="GX79" s="91"/>
      <c r="GY79" s="91"/>
      <c r="GZ79" s="91"/>
      <c r="HA79" s="91"/>
      <c r="HB79" s="91"/>
      <c r="HC79" s="91"/>
      <c r="HD79" s="91"/>
      <c r="HE79" s="91"/>
      <c r="HF79" s="91"/>
      <c r="HG79" s="91"/>
      <c r="HH79" s="91"/>
      <c r="HI79" s="91"/>
      <c r="HJ79" s="91"/>
      <c r="HK79" s="91"/>
      <c r="HL79" s="91"/>
      <c r="HM79" s="91"/>
      <c r="HN79" s="91"/>
      <c r="HO79" s="91"/>
      <c r="HP79" s="91"/>
      <c r="HQ79" s="91"/>
      <c r="HR79" s="91"/>
      <c r="HS79" s="91"/>
      <c r="HT79" s="91"/>
      <c r="HU79" s="91"/>
      <c r="HV79" s="91"/>
      <c r="HW79" s="91"/>
      <c r="HX79" s="91"/>
      <c r="HY79" s="91"/>
      <c r="HZ79" s="91"/>
      <c r="IA79" s="91"/>
      <c r="IB79" s="91"/>
      <c r="IC79" s="91"/>
      <c r="ID79" s="91"/>
      <c r="IE79" s="91"/>
      <c r="IF79" s="91"/>
      <c r="IG79" s="91"/>
      <c r="IH79" s="91"/>
      <c r="II79" s="91"/>
      <c r="IJ79" s="91"/>
      <c r="IK79" s="91"/>
      <c r="IL79" s="91"/>
      <c r="IM79" s="91"/>
      <c r="IN79" s="91"/>
      <c r="IO79" s="91"/>
      <c r="IP79" s="91"/>
      <c r="IQ79" s="91"/>
      <c r="IR79" s="91"/>
      <c r="IS79" s="91"/>
      <c r="IT79" s="91"/>
      <c r="IU79" s="91"/>
      <c r="IV79" s="91"/>
    </row>
    <row r="80" spans="1:256" s="92" customFormat="1" ht="15" thickBot="1">
      <c r="A80" s="91"/>
      <c r="B80" s="347"/>
      <c r="C80" s="348"/>
      <c r="D80" s="149" t="s">
        <v>215</v>
      </c>
      <c r="E80" s="150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2"/>
      <c r="Q80" s="152"/>
      <c r="R80" s="153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  <c r="BA80" s="91"/>
      <c r="BB80" s="91"/>
      <c r="BC80" s="91"/>
      <c r="BD80" s="91"/>
      <c r="BE80" s="91"/>
      <c r="BF80" s="91"/>
      <c r="BG80" s="91"/>
      <c r="BH80" s="91"/>
      <c r="BI80" s="91"/>
      <c r="BJ80" s="91"/>
      <c r="BK80" s="91"/>
      <c r="BL80" s="91"/>
      <c r="BM80" s="91"/>
      <c r="BN80" s="91"/>
      <c r="BO80" s="91"/>
      <c r="BP80" s="91"/>
      <c r="BQ80" s="91"/>
      <c r="BR80" s="91"/>
      <c r="BS80" s="91"/>
      <c r="BT80" s="91"/>
      <c r="BU80" s="91"/>
      <c r="BV80" s="91"/>
      <c r="BW80" s="91"/>
      <c r="BX80" s="91"/>
      <c r="BY80" s="91"/>
      <c r="BZ80" s="91"/>
      <c r="CA80" s="91"/>
      <c r="CB80" s="91"/>
      <c r="CC80" s="91"/>
      <c r="CD80" s="91"/>
      <c r="CE80" s="91"/>
      <c r="CF80" s="91"/>
      <c r="CG80" s="91"/>
      <c r="CH80" s="91"/>
      <c r="CI80" s="91"/>
      <c r="CJ80" s="91"/>
      <c r="CK80" s="91"/>
      <c r="CL80" s="91"/>
      <c r="CM80" s="91"/>
      <c r="CN80" s="91"/>
      <c r="CO80" s="91"/>
      <c r="CP80" s="91"/>
      <c r="CQ80" s="91"/>
      <c r="CR80" s="91"/>
      <c r="CS80" s="91"/>
      <c r="CT80" s="91"/>
      <c r="CU80" s="91"/>
      <c r="CV80" s="91"/>
      <c r="CW80" s="91"/>
      <c r="CX80" s="91"/>
      <c r="CY80" s="91"/>
      <c r="CZ80" s="91"/>
      <c r="DA80" s="91"/>
      <c r="DB80" s="91"/>
      <c r="DC80" s="91"/>
      <c r="DD80" s="91"/>
      <c r="DE80" s="91"/>
      <c r="DF80" s="91"/>
      <c r="DG80" s="91"/>
      <c r="DH80" s="91"/>
      <c r="DI80" s="91"/>
      <c r="DJ80" s="91"/>
      <c r="DK80" s="91"/>
      <c r="DL80" s="91"/>
      <c r="DM80" s="91"/>
      <c r="DN80" s="91"/>
      <c r="DO80" s="91"/>
      <c r="DP80" s="91"/>
      <c r="DQ80" s="91"/>
      <c r="DR80" s="91"/>
      <c r="DS80" s="91"/>
      <c r="DT80" s="91"/>
      <c r="DU80" s="91"/>
      <c r="DV80" s="91"/>
      <c r="DW80" s="91"/>
      <c r="DX80" s="91"/>
      <c r="DY80" s="91"/>
      <c r="DZ80" s="91"/>
      <c r="EA80" s="91"/>
      <c r="EB80" s="91"/>
      <c r="EC80" s="91"/>
      <c r="ED80" s="91"/>
      <c r="EE80" s="91"/>
      <c r="EF80" s="91"/>
      <c r="EG80" s="91"/>
      <c r="EH80" s="91"/>
      <c r="EI80" s="91"/>
      <c r="EJ80" s="91"/>
      <c r="EK80" s="91"/>
      <c r="EL80" s="91"/>
      <c r="EM80" s="91"/>
      <c r="EN80" s="91"/>
      <c r="EO80" s="91"/>
      <c r="EP80" s="91"/>
      <c r="EQ80" s="91"/>
      <c r="ER80" s="91"/>
      <c r="ES80" s="91"/>
      <c r="ET80" s="91"/>
      <c r="EU80" s="91"/>
      <c r="EV80" s="91"/>
      <c r="EW80" s="91"/>
      <c r="EX80" s="91"/>
      <c r="EY80" s="91"/>
      <c r="EZ80" s="91"/>
      <c r="FA80" s="91"/>
      <c r="FB80" s="91"/>
      <c r="FC80" s="91"/>
      <c r="FD80" s="91"/>
      <c r="FE80" s="91"/>
      <c r="FF80" s="91"/>
      <c r="FG80" s="91"/>
      <c r="FH80" s="91"/>
      <c r="FI80" s="91"/>
      <c r="FJ80" s="91"/>
      <c r="FK80" s="91"/>
      <c r="FL80" s="91"/>
      <c r="FM80" s="91"/>
      <c r="FN80" s="91"/>
      <c r="FO80" s="91"/>
      <c r="FP80" s="91"/>
      <c r="FQ80" s="91"/>
      <c r="FR80" s="91"/>
      <c r="FS80" s="91"/>
      <c r="FT80" s="91"/>
      <c r="FU80" s="91"/>
      <c r="FV80" s="91"/>
      <c r="FW80" s="91"/>
      <c r="FX80" s="91"/>
      <c r="FY80" s="91"/>
      <c r="FZ80" s="91"/>
      <c r="GA80" s="91"/>
      <c r="GB80" s="91"/>
      <c r="GC80" s="91"/>
      <c r="GD80" s="91"/>
      <c r="GE80" s="91"/>
      <c r="GF80" s="91"/>
      <c r="GG80" s="91"/>
      <c r="GH80" s="91"/>
      <c r="GI80" s="91"/>
      <c r="GJ80" s="91"/>
      <c r="GK80" s="91"/>
      <c r="GL80" s="91"/>
      <c r="GM80" s="91"/>
      <c r="GN80" s="91"/>
      <c r="GO80" s="91"/>
      <c r="GP80" s="91"/>
      <c r="GQ80" s="91"/>
      <c r="GR80" s="91"/>
      <c r="GS80" s="91"/>
      <c r="GT80" s="91"/>
      <c r="GU80" s="91"/>
      <c r="GV80" s="91"/>
      <c r="GW80" s="91"/>
      <c r="GX80" s="91"/>
      <c r="GY80" s="91"/>
      <c r="GZ80" s="91"/>
      <c r="HA80" s="91"/>
      <c r="HB80" s="91"/>
      <c r="HC80" s="91"/>
      <c r="HD80" s="91"/>
      <c r="HE80" s="91"/>
      <c r="HF80" s="91"/>
      <c r="HG80" s="91"/>
      <c r="HH80" s="91"/>
      <c r="HI80" s="91"/>
      <c r="HJ80" s="91"/>
      <c r="HK80" s="91"/>
      <c r="HL80" s="91"/>
      <c r="HM80" s="91"/>
      <c r="HN80" s="91"/>
      <c r="HO80" s="91"/>
      <c r="HP80" s="91"/>
      <c r="HQ80" s="91"/>
      <c r="HR80" s="91"/>
      <c r="HS80" s="91"/>
      <c r="HT80" s="91"/>
      <c r="HU80" s="91"/>
      <c r="HV80" s="91"/>
      <c r="HW80" s="91"/>
      <c r="HX80" s="91"/>
      <c r="HY80" s="91"/>
      <c r="HZ80" s="91"/>
      <c r="IA80" s="91"/>
      <c r="IB80" s="91"/>
      <c r="IC80" s="91"/>
      <c r="ID80" s="91"/>
      <c r="IE80" s="91"/>
      <c r="IF80" s="91"/>
      <c r="IG80" s="91"/>
      <c r="IH80" s="91"/>
      <c r="II80" s="91"/>
      <c r="IJ80" s="91"/>
      <c r="IK80" s="91"/>
      <c r="IL80" s="91"/>
      <c r="IM80" s="91"/>
      <c r="IN80" s="91"/>
      <c r="IO80" s="91"/>
      <c r="IP80" s="91"/>
      <c r="IQ80" s="91"/>
      <c r="IR80" s="91"/>
      <c r="IS80" s="91"/>
      <c r="IT80" s="91"/>
      <c r="IU80" s="91"/>
      <c r="IV80" s="91"/>
    </row>
  </sheetData>
  <mergeCells count="232">
    <mergeCell ref="P76:R76"/>
    <mergeCell ref="B79:C80"/>
    <mergeCell ref="E17:F17"/>
    <mergeCell ref="E18:F18"/>
    <mergeCell ref="E19:F19"/>
    <mergeCell ref="I17:J17"/>
    <mergeCell ref="G17:H17"/>
    <mergeCell ref="G18:H18"/>
    <mergeCell ref="G19:H19"/>
    <mergeCell ref="G20:H20"/>
    <mergeCell ref="C75:E75"/>
    <mergeCell ref="F75:H75"/>
    <mergeCell ref="K75:L75"/>
    <mergeCell ref="M75:O75"/>
    <mergeCell ref="I76:K76"/>
    <mergeCell ref="L76:N76"/>
    <mergeCell ref="B65:B72"/>
    <mergeCell ref="C72:N72"/>
    <mergeCell ref="B73:R73"/>
    <mergeCell ref="C74:E74"/>
    <mergeCell ref="F74:H74"/>
    <mergeCell ref="K74:L74"/>
    <mergeCell ref="M74:O74"/>
    <mergeCell ref="C55:L55"/>
    <mergeCell ref="N55:O55"/>
    <mergeCell ref="P55:Q55"/>
    <mergeCell ref="B56:R56"/>
    <mergeCell ref="B57:B64"/>
    <mergeCell ref="C64:O64"/>
    <mergeCell ref="C53:H53"/>
    <mergeCell ref="I53:J53"/>
    <mergeCell ref="N53:O53"/>
    <mergeCell ref="P53:Q53"/>
    <mergeCell ref="C54:H54"/>
    <mergeCell ref="I54:J54"/>
    <mergeCell ref="N54:O54"/>
    <mergeCell ref="P54:Q54"/>
    <mergeCell ref="C52:H52"/>
    <mergeCell ref="I52:J52"/>
    <mergeCell ref="N52:O52"/>
    <mergeCell ref="P52:Q52"/>
    <mergeCell ref="D49:E49"/>
    <mergeCell ref="F49:G49"/>
    <mergeCell ref="I49:J49"/>
    <mergeCell ref="N49:O49"/>
    <mergeCell ref="P49:Q49"/>
    <mergeCell ref="C50:H50"/>
    <mergeCell ref="I50:J50"/>
    <mergeCell ref="N50:O50"/>
    <mergeCell ref="P50:Q50"/>
    <mergeCell ref="D48:E48"/>
    <mergeCell ref="F48:G48"/>
    <mergeCell ref="I48:J48"/>
    <mergeCell ref="N48:O48"/>
    <mergeCell ref="P48:Q48"/>
    <mergeCell ref="C51:H51"/>
    <mergeCell ref="I51:J51"/>
    <mergeCell ref="N51:O51"/>
    <mergeCell ref="P51:Q51"/>
    <mergeCell ref="P45:Q45"/>
    <mergeCell ref="D46:E46"/>
    <mergeCell ref="F46:G46"/>
    <mergeCell ref="I46:J46"/>
    <mergeCell ref="N46:O46"/>
    <mergeCell ref="P46:Q46"/>
    <mergeCell ref="D47:E47"/>
    <mergeCell ref="F47:G47"/>
    <mergeCell ref="I47:J47"/>
    <mergeCell ref="N47:O47"/>
    <mergeCell ref="P47:Q47"/>
    <mergeCell ref="C40:C49"/>
    <mergeCell ref="D40:E40"/>
    <mergeCell ref="F40:G40"/>
    <mergeCell ref="I40:J40"/>
    <mergeCell ref="N40:O40"/>
    <mergeCell ref="P40:Q40"/>
    <mergeCell ref="D41:E41"/>
    <mergeCell ref="F41:G41"/>
    <mergeCell ref="I41:J41"/>
    <mergeCell ref="N41:O41"/>
    <mergeCell ref="D43:E43"/>
    <mergeCell ref="F43:G43"/>
    <mergeCell ref="I43:J43"/>
    <mergeCell ref="N43:O43"/>
    <mergeCell ref="P43:Q43"/>
    <mergeCell ref="D44:E44"/>
    <mergeCell ref="F44:G44"/>
    <mergeCell ref="I44:J44"/>
    <mergeCell ref="N44:O44"/>
    <mergeCell ref="P44:Q44"/>
    <mergeCell ref="D45:E45"/>
    <mergeCell ref="F45:G45"/>
    <mergeCell ref="I45:J45"/>
    <mergeCell ref="N45:O45"/>
    <mergeCell ref="D39:E39"/>
    <mergeCell ref="F39:G39"/>
    <mergeCell ref="I39:J39"/>
    <mergeCell ref="N39:O39"/>
    <mergeCell ref="P39:Q39"/>
    <mergeCell ref="P41:Q41"/>
    <mergeCell ref="D42:E42"/>
    <mergeCell ref="F42:G42"/>
    <mergeCell ref="I42:J42"/>
    <mergeCell ref="N42:O42"/>
    <mergeCell ref="P42:Q42"/>
    <mergeCell ref="D37:E37"/>
    <mergeCell ref="F37:G37"/>
    <mergeCell ref="I37:J37"/>
    <mergeCell ref="N37:O37"/>
    <mergeCell ref="P37:Q37"/>
    <mergeCell ref="D38:E38"/>
    <mergeCell ref="F38:G38"/>
    <mergeCell ref="I38:J38"/>
    <mergeCell ref="N38:O38"/>
    <mergeCell ref="P38:Q38"/>
    <mergeCell ref="P33:Q33"/>
    <mergeCell ref="D34:E34"/>
    <mergeCell ref="F34:G34"/>
    <mergeCell ref="I34:J34"/>
    <mergeCell ref="D36:E36"/>
    <mergeCell ref="F36:G36"/>
    <mergeCell ref="I36:J36"/>
    <mergeCell ref="N36:O36"/>
    <mergeCell ref="P36:Q36"/>
    <mergeCell ref="C30:K30"/>
    <mergeCell ref="L30:M30"/>
    <mergeCell ref="N30:O30"/>
    <mergeCell ref="P30:R30"/>
    <mergeCell ref="B31:R31"/>
    <mergeCell ref="B32:B55"/>
    <mergeCell ref="D32:E32"/>
    <mergeCell ref="F32:G32"/>
    <mergeCell ref="I32:J32"/>
    <mergeCell ref="N32:O32"/>
    <mergeCell ref="B26:B30"/>
    <mergeCell ref="N34:O34"/>
    <mergeCell ref="P34:Q34"/>
    <mergeCell ref="D35:E35"/>
    <mergeCell ref="F35:G35"/>
    <mergeCell ref="I35:J35"/>
    <mergeCell ref="N35:O35"/>
    <mergeCell ref="P35:Q35"/>
    <mergeCell ref="P32:Q32"/>
    <mergeCell ref="C33:C39"/>
    <mergeCell ref="D33:E33"/>
    <mergeCell ref="F33:G33"/>
    <mergeCell ref="I33:J33"/>
    <mergeCell ref="N33:O33"/>
    <mergeCell ref="L28:M28"/>
    <mergeCell ref="N28:O28"/>
    <mergeCell ref="P28:R28"/>
    <mergeCell ref="C29:D29"/>
    <mergeCell ref="E29:F29"/>
    <mergeCell ref="G29:H29"/>
    <mergeCell ref="J29:K29"/>
    <mergeCell ref="L29:M29"/>
    <mergeCell ref="N29:O29"/>
    <mergeCell ref="P29:R29"/>
    <mergeCell ref="C28:D28"/>
    <mergeCell ref="E28:F28"/>
    <mergeCell ref="G28:H28"/>
    <mergeCell ref="J28:K28"/>
    <mergeCell ref="N26:O26"/>
    <mergeCell ref="P26:R26"/>
    <mergeCell ref="C27:D27"/>
    <mergeCell ref="E27:F27"/>
    <mergeCell ref="G27:H27"/>
    <mergeCell ref="J27:K27"/>
    <mergeCell ref="L27:M27"/>
    <mergeCell ref="N27:O27"/>
    <mergeCell ref="P27:R27"/>
    <mergeCell ref="C26:D26"/>
    <mergeCell ref="E26:F26"/>
    <mergeCell ref="G26:H26"/>
    <mergeCell ref="J26:K26"/>
    <mergeCell ref="L26:M26"/>
    <mergeCell ref="C23:D23"/>
    <mergeCell ref="E23:J23"/>
    <mergeCell ref="C24:D24"/>
    <mergeCell ref="E24:J24"/>
    <mergeCell ref="B25:R25"/>
    <mergeCell ref="C19:D19"/>
    <mergeCell ref="C21:D22"/>
    <mergeCell ref="E21:F21"/>
    <mergeCell ref="G21:H21"/>
    <mergeCell ref="I21:J21"/>
    <mergeCell ref="E22:F22"/>
    <mergeCell ref="G22:H22"/>
    <mergeCell ref="C20:D20"/>
    <mergeCell ref="E20:F20"/>
    <mergeCell ref="C18:D18"/>
    <mergeCell ref="I13:J13"/>
    <mergeCell ref="E14:F14"/>
    <mergeCell ref="G14:H14"/>
    <mergeCell ref="I14:J14"/>
    <mergeCell ref="E15:F15"/>
    <mergeCell ref="G15:H15"/>
    <mergeCell ref="I15:J15"/>
    <mergeCell ref="I22:J22"/>
    <mergeCell ref="I11:J11"/>
    <mergeCell ref="E12:F12"/>
    <mergeCell ref="G12:H12"/>
    <mergeCell ref="I12:J12"/>
    <mergeCell ref="E13:F13"/>
    <mergeCell ref="G13:H13"/>
    <mergeCell ref="C16:D16"/>
    <mergeCell ref="E16:J16"/>
    <mergeCell ref="C17:D17"/>
    <mergeCell ref="B1:R1"/>
    <mergeCell ref="B3:D3"/>
    <mergeCell ref="E3:R3"/>
    <mergeCell ref="B4:B24"/>
    <mergeCell ref="C4:D4"/>
    <mergeCell ref="E4:J4"/>
    <mergeCell ref="L4:R4"/>
    <mergeCell ref="C5:D5"/>
    <mergeCell ref="E5:J5"/>
    <mergeCell ref="L5:R5"/>
    <mergeCell ref="C6:D6"/>
    <mergeCell ref="E6:J6"/>
    <mergeCell ref="K6:R24"/>
    <mergeCell ref="C7:D7"/>
    <mergeCell ref="E7:J7"/>
    <mergeCell ref="C8:D8"/>
    <mergeCell ref="E8:J8"/>
    <mergeCell ref="C9:D9"/>
    <mergeCell ref="E9:J9"/>
    <mergeCell ref="C10:D10"/>
    <mergeCell ref="E10:J10"/>
    <mergeCell ref="C11:D15"/>
    <mergeCell ref="E11:F11"/>
    <mergeCell ref="G11:H11"/>
  </mergeCells>
  <phoneticPr fontId="14" type="noConversion"/>
  <pageMargins left="0" right="0" top="0" bottom="0" header="0.31496062992125984" footer="0.31496062992125984"/>
  <pageSetup paperSize="9" scale="55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6"/>
  <sheetViews>
    <sheetView view="pageBreakPreview" topLeftCell="A10" zoomScaleNormal="100" zoomScaleSheetLayoutView="100" workbookViewId="0">
      <selection activeCell="G8" sqref="G8"/>
    </sheetView>
  </sheetViews>
  <sheetFormatPr defaultRowHeight="13.5"/>
  <cols>
    <col min="1" max="1" width="6.25" customWidth="1"/>
    <col min="2" max="2" width="7.625" customWidth="1"/>
    <col min="4" max="4" width="12.375" customWidth="1"/>
    <col min="5" max="5" width="10" customWidth="1"/>
    <col min="6" max="6" width="14" customWidth="1"/>
    <col min="8" max="8" width="8.625" customWidth="1"/>
    <col min="15" max="15" width="20.875" customWidth="1"/>
  </cols>
  <sheetData>
    <row r="1" spans="1:15" ht="22.5">
      <c r="A1" s="180" t="s">
        <v>21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</row>
    <row r="2" spans="1:15" ht="14.25">
      <c r="A2" s="5"/>
      <c r="B2" s="5"/>
      <c r="C2" s="5"/>
      <c r="D2" s="5"/>
      <c r="E2" s="6"/>
      <c r="F2" s="5"/>
      <c r="G2" s="5"/>
      <c r="H2" s="5"/>
      <c r="I2" s="5"/>
      <c r="J2" s="5"/>
      <c r="K2" s="5"/>
      <c r="L2" s="181"/>
      <c r="M2" s="181"/>
      <c r="N2" s="181"/>
      <c r="O2" s="181"/>
    </row>
    <row r="3" spans="1:15" ht="18.75" customHeight="1">
      <c r="A3" s="361" t="s">
        <v>35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23" t="s">
        <v>0</v>
      </c>
      <c r="M3" s="24"/>
      <c r="N3" s="24" t="s">
        <v>1</v>
      </c>
      <c r="O3" s="24" t="s">
        <v>2</v>
      </c>
    </row>
    <row r="4" spans="1:15" ht="14.25">
      <c r="A4" s="8"/>
      <c r="B4" s="47"/>
      <c r="C4" s="47"/>
      <c r="D4" s="8"/>
      <c r="E4" s="6"/>
      <c r="F4" s="9"/>
      <c r="G4" s="10"/>
      <c r="H4" s="10"/>
      <c r="I4" s="10"/>
      <c r="J4" s="10"/>
      <c r="K4" s="10"/>
      <c r="L4" s="10"/>
      <c r="M4" s="10"/>
      <c r="N4" s="10"/>
      <c r="O4" s="28"/>
    </row>
    <row r="5" spans="1:15" ht="21" customHeight="1">
      <c r="A5" s="362" t="s">
        <v>3</v>
      </c>
      <c r="B5" s="364" t="s">
        <v>4</v>
      </c>
      <c r="C5" s="364" t="s">
        <v>5</v>
      </c>
      <c r="D5" s="366" t="s">
        <v>6</v>
      </c>
      <c r="E5" s="364" t="s">
        <v>7</v>
      </c>
      <c r="F5" s="362" t="s">
        <v>8</v>
      </c>
      <c r="G5" s="364" t="s">
        <v>18</v>
      </c>
      <c r="H5" s="368" t="s">
        <v>36</v>
      </c>
      <c r="I5" s="369"/>
      <c r="J5" s="368" t="s">
        <v>37</v>
      </c>
      <c r="K5" s="369"/>
      <c r="L5" s="370" t="s">
        <v>39</v>
      </c>
      <c r="M5" s="371"/>
      <c r="N5" s="372"/>
      <c r="O5" s="362" t="s">
        <v>10</v>
      </c>
    </row>
    <row r="6" spans="1:15" ht="21" customHeight="1">
      <c r="A6" s="363"/>
      <c r="B6" s="365"/>
      <c r="C6" s="365"/>
      <c r="D6" s="367"/>
      <c r="E6" s="365"/>
      <c r="F6" s="363"/>
      <c r="G6" s="365"/>
      <c r="H6" s="35" t="s">
        <v>45</v>
      </c>
      <c r="I6" s="35" t="s">
        <v>46</v>
      </c>
      <c r="J6" s="35" t="s">
        <v>45</v>
      </c>
      <c r="K6" s="35" t="s">
        <v>46</v>
      </c>
      <c r="L6" s="48" t="s">
        <v>11</v>
      </c>
      <c r="M6" s="36" t="s">
        <v>12</v>
      </c>
      <c r="N6" s="37" t="s">
        <v>13</v>
      </c>
      <c r="O6" s="363"/>
    </row>
    <row r="7" spans="1:15" ht="48.75" customHeight="1">
      <c r="A7" s="38">
        <v>1</v>
      </c>
      <c r="B7" s="39" t="s">
        <v>33</v>
      </c>
      <c r="C7" s="39" t="s">
        <v>20</v>
      </c>
      <c r="D7" s="40" t="s">
        <v>41</v>
      </c>
      <c r="E7" s="34" t="s">
        <v>34</v>
      </c>
      <c r="F7" s="40"/>
      <c r="G7" s="49" t="s">
        <v>32</v>
      </c>
      <c r="H7" s="55">
        <v>150</v>
      </c>
      <c r="I7" s="54">
        <v>128</v>
      </c>
      <c r="J7" s="51">
        <v>123.23</v>
      </c>
      <c r="K7" s="54">
        <v>121</v>
      </c>
      <c r="L7" s="36"/>
      <c r="M7" s="39"/>
      <c r="N7" s="39"/>
      <c r="O7" s="378" t="s">
        <v>52</v>
      </c>
    </row>
    <row r="8" spans="1:15" ht="32.25" customHeight="1">
      <c r="A8" s="38"/>
      <c r="B8" s="38"/>
      <c r="C8" s="38"/>
      <c r="D8" s="42" t="s">
        <v>14</v>
      </c>
      <c r="E8" s="43"/>
      <c r="F8" s="38"/>
      <c r="G8" s="35"/>
      <c r="H8" s="373" t="s">
        <v>56</v>
      </c>
      <c r="I8" s="374"/>
      <c r="J8" s="373" t="s">
        <v>47</v>
      </c>
      <c r="K8" s="374"/>
      <c r="L8" s="36"/>
      <c r="M8" s="44"/>
      <c r="N8" s="45"/>
      <c r="O8" s="379"/>
    </row>
    <row r="9" spans="1:15" ht="32.25" customHeight="1">
      <c r="A9" s="38"/>
      <c r="B9" s="38"/>
      <c r="C9" s="38"/>
      <c r="D9" s="42" t="s">
        <v>15</v>
      </c>
      <c r="E9" s="43"/>
      <c r="F9" s="46"/>
      <c r="G9" s="35"/>
      <c r="H9" s="373" t="s">
        <v>19</v>
      </c>
      <c r="I9" s="374"/>
      <c r="J9" s="373" t="s">
        <v>40</v>
      </c>
      <c r="K9" s="374"/>
      <c r="L9" s="36"/>
      <c r="M9" s="44"/>
      <c r="N9" s="45"/>
      <c r="O9" s="380"/>
    </row>
    <row r="10" spans="1:15" ht="36.75" customHeight="1">
      <c r="A10" s="375" t="s">
        <v>77</v>
      </c>
      <c r="B10" s="376"/>
      <c r="C10" s="376"/>
      <c r="D10" s="376"/>
      <c r="E10" s="376"/>
      <c r="F10" s="376"/>
      <c r="G10" s="376"/>
      <c r="H10" s="376"/>
      <c r="I10" s="376"/>
      <c r="J10" s="376"/>
      <c r="K10" s="376"/>
      <c r="L10" s="376"/>
      <c r="M10" s="376"/>
      <c r="N10" s="376"/>
      <c r="O10" s="376"/>
    </row>
    <row r="11" spans="1:15" ht="22.5" customHeight="1">
      <c r="A11" s="377" t="s">
        <v>16</v>
      </c>
      <c r="B11" s="377"/>
      <c r="C11" s="377"/>
      <c r="D11" s="377"/>
      <c r="E11" s="377"/>
      <c r="F11" s="377"/>
      <c r="G11" s="377"/>
      <c r="H11" s="377"/>
      <c r="I11" s="377"/>
      <c r="J11" s="377"/>
      <c r="K11" s="377"/>
      <c r="L11" s="377"/>
      <c r="M11" s="377"/>
      <c r="N11" s="377"/>
      <c r="O11" s="377"/>
    </row>
    <row r="12" spans="1:15">
      <c r="A12" s="377"/>
      <c r="B12" s="377"/>
      <c r="C12" s="377"/>
      <c r="D12" s="377"/>
      <c r="E12" s="377"/>
      <c r="F12" s="377"/>
      <c r="G12" s="377"/>
      <c r="H12" s="377"/>
      <c r="I12" s="377"/>
      <c r="J12" s="377"/>
      <c r="K12" s="377"/>
      <c r="L12" s="377"/>
      <c r="M12" s="377"/>
      <c r="N12" s="377"/>
      <c r="O12" s="377"/>
    </row>
    <row r="15" spans="1:15" ht="22.5">
      <c r="A15" s="180" t="s">
        <v>21</v>
      </c>
      <c r="B15" s="180"/>
      <c r="C15" s="180"/>
      <c r="D15" s="180"/>
      <c r="E15" s="180"/>
      <c r="F15" s="180"/>
      <c r="G15" s="180"/>
      <c r="H15" s="180"/>
      <c r="I15" s="180"/>
      <c r="J15" s="180"/>
      <c r="K15" s="180"/>
      <c r="L15" s="180"/>
      <c r="M15" s="180"/>
      <c r="N15" s="180"/>
      <c r="O15" s="180"/>
    </row>
    <row r="16" spans="1:15" ht="14.25">
      <c r="A16" s="5"/>
      <c r="B16" s="5"/>
      <c r="C16" s="5"/>
      <c r="D16" s="5"/>
      <c r="E16" s="6"/>
      <c r="F16" s="5"/>
      <c r="G16" s="5"/>
      <c r="H16" s="5"/>
      <c r="I16" s="5"/>
      <c r="J16" s="5"/>
      <c r="K16" s="5"/>
      <c r="L16" s="181"/>
      <c r="M16" s="181"/>
      <c r="N16" s="181"/>
      <c r="O16" s="181"/>
    </row>
    <row r="17" spans="1:15" ht="14.25">
      <c r="A17" s="361" t="s">
        <v>35</v>
      </c>
      <c r="B17" s="182"/>
      <c r="C17" s="182"/>
      <c r="D17" s="182"/>
      <c r="E17" s="182"/>
      <c r="F17" s="182"/>
      <c r="G17" s="182"/>
      <c r="H17" s="182"/>
      <c r="I17" s="182"/>
      <c r="J17" s="182"/>
      <c r="K17" s="182"/>
      <c r="L17" s="23" t="s">
        <v>0</v>
      </c>
      <c r="M17" s="24"/>
      <c r="N17" s="24" t="s">
        <v>1</v>
      </c>
      <c r="O17" s="24" t="s">
        <v>2</v>
      </c>
    </row>
    <row r="18" spans="1:15" ht="14.25">
      <c r="A18" s="8"/>
      <c r="B18" s="47"/>
      <c r="C18" s="47"/>
      <c r="D18" s="8"/>
      <c r="E18" s="6"/>
      <c r="F18" s="9"/>
      <c r="G18" s="10"/>
      <c r="H18" s="10"/>
      <c r="I18" s="10"/>
      <c r="J18" s="10"/>
      <c r="K18" s="10"/>
      <c r="L18" s="10"/>
      <c r="M18" s="10"/>
      <c r="N18" s="10"/>
      <c r="O18" s="28"/>
    </row>
    <row r="19" spans="1:15" ht="24" customHeight="1">
      <c r="A19" s="362" t="s">
        <v>3</v>
      </c>
      <c r="B19" s="364" t="s">
        <v>4</v>
      </c>
      <c r="C19" s="364" t="s">
        <v>5</v>
      </c>
      <c r="D19" s="366" t="s">
        <v>6</v>
      </c>
      <c r="E19" s="364" t="s">
        <v>7</v>
      </c>
      <c r="F19" s="362" t="s">
        <v>8</v>
      </c>
      <c r="G19" s="364" t="s">
        <v>18</v>
      </c>
      <c r="H19" s="381" t="s">
        <v>38</v>
      </c>
      <c r="I19" s="381"/>
      <c r="J19" s="373" t="s">
        <v>48</v>
      </c>
      <c r="K19" s="374"/>
      <c r="L19" s="370" t="s">
        <v>17</v>
      </c>
      <c r="M19" s="371"/>
      <c r="N19" s="372"/>
      <c r="O19" s="362" t="s">
        <v>10</v>
      </c>
    </row>
    <row r="20" spans="1:15" ht="27" customHeight="1">
      <c r="A20" s="363"/>
      <c r="B20" s="365"/>
      <c r="C20" s="365"/>
      <c r="D20" s="367"/>
      <c r="E20" s="365"/>
      <c r="F20" s="363"/>
      <c r="G20" s="365"/>
      <c r="H20" s="35" t="s">
        <v>45</v>
      </c>
      <c r="I20" s="35" t="s">
        <v>53</v>
      </c>
      <c r="J20" s="35" t="s">
        <v>49</v>
      </c>
      <c r="K20" s="35" t="s">
        <v>50</v>
      </c>
      <c r="L20" s="48" t="s">
        <v>11</v>
      </c>
      <c r="M20" s="36" t="s">
        <v>12</v>
      </c>
      <c r="N20" s="37" t="s">
        <v>13</v>
      </c>
      <c r="O20" s="363"/>
    </row>
    <row r="21" spans="1:15" ht="91.5" customHeight="1">
      <c r="A21" s="38">
        <v>1</v>
      </c>
      <c r="B21" s="39" t="s">
        <v>33</v>
      </c>
      <c r="C21" s="39" t="s">
        <v>20</v>
      </c>
      <c r="D21" s="40" t="s">
        <v>42</v>
      </c>
      <c r="E21" s="34" t="s">
        <v>43</v>
      </c>
      <c r="G21" s="49" t="s">
        <v>76</v>
      </c>
      <c r="H21" s="58">
        <v>52.88</v>
      </c>
      <c r="I21" s="58">
        <v>51</v>
      </c>
      <c r="J21" s="35" t="s">
        <v>51</v>
      </c>
      <c r="K21" s="56">
        <v>46.91</v>
      </c>
      <c r="L21" s="57"/>
      <c r="M21" s="39"/>
      <c r="N21" s="39"/>
      <c r="O21" s="378" t="s">
        <v>58</v>
      </c>
    </row>
    <row r="22" spans="1:15" ht="31.5" customHeight="1">
      <c r="A22" s="38"/>
      <c r="B22" s="38"/>
      <c r="C22" s="38"/>
      <c r="D22" s="42" t="s">
        <v>14</v>
      </c>
      <c r="E22" s="43"/>
      <c r="F22" s="38"/>
      <c r="G22" s="35"/>
      <c r="H22" s="373" t="s">
        <v>57</v>
      </c>
      <c r="I22" s="382"/>
      <c r="J22" s="382"/>
      <c r="K22" s="374"/>
      <c r="L22" s="53"/>
      <c r="M22" s="44"/>
      <c r="N22" s="45"/>
      <c r="O22" s="379"/>
    </row>
    <row r="23" spans="1:15" ht="40.5" customHeight="1">
      <c r="A23" s="38"/>
      <c r="B23" s="38"/>
      <c r="C23" s="38"/>
      <c r="D23" s="42" t="s">
        <v>15</v>
      </c>
      <c r="E23" s="43"/>
      <c r="F23" s="46"/>
      <c r="G23" s="35"/>
      <c r="H23" s="373" t="s">
        <v>44</v>
      </c>
      <c r="I23" s="382"/>
      <c r="J23" s="382"/>
      <c r="K23" s="374"/>
      <c r="L23" s="36"/>
      <c r="M23" s="44"/>
      <c r="N23" s="45"/>
      <c r="O23" s="380"/>
    </row>
    <row r="24" spans="1:15" ht="33" customHeight="1">
      <c r="A24" s="375" t="s">
        <v>75</v>
      </c>
      <c r="B24" s="376"/>
      <c r="C24" s="376"/>
      <c r="D24" s="376"/>
      <c r="E24" s="376"/>
      <c r="F24" s="376"/>
      <c r="G24" s="376"/>
      <c r="H24" s="376"/>
      <c r="I24" s="376"/>
      <c r="J24" s="376"/>
      <c r="K24" s="376"/>
      <c r="L24" s="376"/>
      <c r="M24" s="376"/>
      <c r="N24" s="376"/>
      <c r="O24" s="376"/>
    </row>
    <row r="25" spans="1:15" ht="18" customHeight="1">
      <c r="A25" s="377" t="s">
        <v>16</v>
      </c>
      <c r="B25" s="377"/>
      <c r="C25" s="377"/>
      <c r="D25" s="377"/>
      <c r="E25" s="377"/>
      <c r="F25" s="377"/>
      <c r="G25" s="377"/>
      <c r="H25" s="377"/>
      <c r="I25" s="377"/>
      <c r="J25" s="377"/>
      <c r="K25" s="377"/>
      <c r="L25" s="377"/>
      <c r="M25" s="377"/>
      <c r="N25" s="377"/>
      <c r="O25" s="377"/>
    </row>
    <row r="26" spans="1:15" ht="27" customHeight="1">
      <c r="A26" s="377"/>
      <c r="B26" s="377"/>
      <c r="C26" s="377"/>
      <c r="D26" s="377"/>
      <c r="E26" s="377"/>
      <c r="F26" s="377"/>
      <c r="G26" s="377"/>
      <c r="H26" s="377"/>
      <c r="I26" s="377"/>
      <c r="J26" s="377"/>
      <c r="K26" s="377"/>
      <c r="L26" s="377"/>
      <c r="M26" s="377"/>
      <c r="N26" s="377"/>
      <c r="O26" s="377"/>
    </row>
  </sheetData>
  <mergeCells count="40">
    <mergeCell ref="A24:O24"/>
    <mergeCell ref="A25:O26"/>
    <mergeCell ref="H23:K23"/>
    <mergeCell ref="H22:K22"/>
    <mergeCell ref="L19:N19"/>
    <mergeCell ref="O19:O20"/>
    <mergeCell ref="O21:O23"/>
    <mergeCell ref="A17:K17"/>
    <mergeCell ref="A19:A20"/>
    <mergeCell ref="B19:B20"/>
    <mergeCell ref="C19:C20"/>
    <mergeCell ref="D19:D20"/>
    <mergeCell ref="E19:E20"/>
    <mergeCell ref="F19:F20"/>
    <mergeCell ref="G19:G20"/>
    <mergeCell ref="H19:I19"/>
    <mergeCell ref="J19:K19"/>
    <mergeCell ref="L16:O16"/>
    <mergeCell ref="H5:I5"/>
    <mergeCell ref="J5:K5"/>
    <mergeCell ref="L5:N5"/>
    <mergeCell ref="O5:O6"/>
    <mergeCell ref="H8:I8"/>
    <mergeCell ref="J8:K8"/>
    <mergeCell ref="H9:I9"/>
    <mergeCell ref="J9:K9"/>
    <mergeCell ref="A10:O10"/>
    <mergeCell ref="A11:O12"/>
    <mergeCell ref="A15:O15"/>
    <mergeCell ref="O7:O9"/>
    <mergeCell ref="A1:O1"/>
    <mergeCell ref="L2:O2"/>
    <mergeCell ref="A3:K3"/>
    <mergeCell ref="A5:A6"/>
    <mergeCell ref="B5:B6"/>
    <mergeCell ref="C5:C6"/>
    <mergeCell ref="D5:D6"/>
    <mergeCell ref="E5:E6"/>
    <mergeCell ref="F5:F6"/>
    <mergeCell ref="G5:G6"/>
  </mergeCells>
  <phoneticPr fontId="16" type="noConversion"/>
  <printOptions horizontalCentered="1"/>
  <pageMargins left="0" right="0" top="0.15748031496062992" bottom="0.15748031496062992" header="0.31496062992125984" footer="0.31496062992125984"/>
  <pageSetup paperSize="9" scale="83" orientation="landscape" horizontalDpi="100" verticalDpi="1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Check Box 1">
              <controlPr defaultSize="0" autoPict="0">
                <anchor moveWithCells="1" sizeWithCells="1">
                  <from>
                    <xdr:col>11</xdr:col>
                    <xdr:colOff>95250</xdr:colOff>
                    <xdr:row>2</xdr:row>
                    <xdr:rowOff>19050</xdr:rowOff>
                  </from>
                  <to>
                    <xdr:col>12</xdr:col>
                    <xdr:colOff>76200</xdr:colOff>
                    <xdr:row>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Check Box 2">
              <controlPr defaultSize="0" autoPict="0">
                <anchor moveWithCells="1" sizeWithCells="1">
                  <from>
                    <xdr:col>12</xdr:col>
                    <xdr:colOff>466725</xdr:colOff>
                    <xdr:row>2</xdr:row>
                    <xdr:rowOff>9525</xdr:rowOff>
                  </from>
                  <to>
                    <xdr:col>13</xdr:col>
                    <xdr:colOff>361950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Check Box 3">
              <controlPr defaultSize="0" autoPict="0">
                <anchor moveWithCells="1" sizeWithCells="1">
                  <from>
                    <xdr:col>11</xdr:col>
                    <xdr:colOff>95250</xdr:colOff>
                    <xdr:row>16</xdr:row>
                    <xdr:rowOff>19050</xdr:rowOff>
                  </from>
                  <to>
                    <xdr:col>12</xdr:col>
                    <xdr:colOff>76200</xdr:colOff>
                    <xdr:row>17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Check Box 4">
              <controlPr defaultSize="0" autoPict="0">
                <anchor moveWithCells="1" sizeWithCells="1">
                  <from>
                    <xdr:col>12</xdr:col>
                    <xdr:colOff>466725</xdr:colOff>
                    <xdr:row>16</xdr:row>
                    <xdr:rowOff>9525</xdr:rowOff>
                  </from>
                  <to>
                    <xdr:col>13</xdr:col>
                    <xdr:colOff>361950</xdr:colOff>
                    <xdr:row>17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16"/>
  <sheetViews>
    <sheetView zoomScale="115" zoomScaleNormal="115" workbookViewId="0">
      <selection activeCell="P10" sqref="P10"/>
    </sheetView>
  </sheetViews>
  <sheetFormatPr defaultRowHeight="13.5"/>
  <cols>
    <col min="1" max="1" width="5.625" customWidth="1"/>
    <col min="2" max="2" width="7.875" customWidth="1"/>
    <col min="3" max="3" width="9.875" customWidth="1"/>
    <col min="4" max="4" width="20" customWidth="1"/>
    <col min="5" max="5" width="11.625" customWidth="1"/>
    <col min="8" max="8" width="11.5" customWidth="1"/>
    <col min="9" max="9" width="10.25" customWidth="1"/>
    <col min="10" max="10" width="10.375" customWidth="1"/>
    <col min="14" max="14" width="10.25" customWidth="1"/>
  </cols>
  <sheetData>
    <row r="1" spans="1:14" ht="22.5">
      <c r="A1" s="180" t="s">
        <v>21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</row>
    <row r="2" spans="1:14" ht="14.25">
      <c r="A2" s="5"/>
      <c r="B2" s="5"/>
      <c r="C2" s="5"/>
      <c r="D2" s="5"/>
      <c r="E2" s="6"/>
      <c r="F2" s="5"/>
      <c r="G2" s="5"/>
      <c r="H2" s="5"/>
      <c r="I2" s="5"/>
      <c r="J2" s="5"/>
      <c r="K2" s="181"/>
      <c r="L2" s="181"/>
      <c r="M2" s="181"/>
      <c r="N2" s="181"/>
    </row>
    <row r="3" spans="1:14" ht="14.25" customHeight="1">
      <c r="A3" s="182" t="s">
        <v>87</v>
      </c>
      <c r="B3" s="182"/>
      <c r="C3" s="182"/>
      <c r="D3" s="182"/>
      <c r="E3" s="182"/>
      <c r="F3" s="182"/>
      <c r="G3" s="182"/>
      <c r="H3" s="182"/>
      <c r="I3" s="182"/>
      <c r="J3" s="60"/>
      <c r="K3" s="23" t="s">
        <v>0</v>
      </c>
      <c r="L3" s="24"/>
      <c r="M3" s="24" t="s">
        <v>1</v>
      </c>
      <c r="N3" s="24" t="s">
        <v>2</v>
      </c>
    </row>
    <row r="4" spans="1:14" ht="14.25">
      <c r="A4" s="8"/>
      <c r="B4" s="60"/>
      <c r="C4" s="60"/>
      <c r="D4" s="8"/>
      <c r="E4" s="6"/>
      <c r="F4" s="9"/>
      <c r="G4" s="10"/>
      <c r="H4" s="10"/>
      <c r="I4" s="10"/>
      <c r="J4" s="10"/>
      <c r="K4" s="10"/>
      <c r="L4" s="10"/>
      <c r="M4" s="10"/>
      <c r="N4" s="28"/>
    </row>
    <row r="5" spans="1:14" ht="25.5" customHeight="1">
      <c r="A5" s="362" t="s">
        <v>3</v>
      </c>
      <c r="B5" s="364" t="s">
        <v>4</v>
      </c>
      <c r="C5" s="364" t="s">
        <v>5</v>
      </c>
      <c r="D5" s="366" t="s">
        <v>6</v>
      </c>
      <c r="E5" s="364" t="s">
        <v>7</v>
      </c>
      <c r="F5" s="362" t="s">
        <v>8</v>
      </c>
      <c r="G5" s="364" t="s">
        <v>18</v>
      </c>
      <c r="H5" s="364" t="s">
        <v>59</v>
      </c>
      <c r="I5" s="364" t="s">
        <v>60</v>
      </c>
      <c r="J5" s="364" t="s">
        <v>61</v>
      </c>
      <c r="K5" s="370" t="s">
        <v>74</v>
      </c>
      <c r="L5" s="371"/>
      <c r="M5" s="372"/>
      <c r="N5" s="362" t="s">
        <v>10</v>
      </c>
    </row>
    <row r="6" spans="1:14" ht="21" customHeight="1">
      <c r="A6" s="363"/>
      <c r="B6" s="365"/>
      <c r="C6" s="365"/>
      <c r="D6" s="367"/>
      <c r="E6" s="365"/>
      <c r="F6" s="363"/>
      <c r="G6" s="365"/>
      <c r="H6" s="365"/>
      <c r="I6" s="365"/>
      <c r="J6" s="365"/>
      <c r="K6" s="62" t="s">
        <v>11</v>
      </c>
      <c r="L6" s="36" t="s">
        <v>12</v>
      </c>
      <c r="M6" s="37" t="s">
        <v>13</v>
      </c>
      <c r="N6" s="363"/>
    </row>
    <row r="7" spans="1:14" ht="51" customHeight="1">
      <c r="A7" s="38">
        <v>1</v>
      </c>
      <c r="B7" s="39" t="s">
        <v>63</v>
      </c>
      <c r="C7" s="39" t="s">
        <v>64</v>
      </c>
      <c r="D7" s="40" t="s">
        <v>66</v>
      </c>
      <c r="E7" s="34" t="s">
        <v>67</v>
      </c>
      <c r="F7" s="40"/>
      <c r="G7" s="63" t="s">
        <v>62</v>
      </c>
      <c r="H7" s="55">
        <v>3.6</v>
      </c>
      <c r="I7" s="69">
        <v>4.7</v>
      </c>
      <c r="J7" s="69">
        <v>3.2</v>
      </c>
      <c r="K7" s="36"/>
      <c r="L7" s="39"/>
      <c r="M7" s="39"/>
      <c r="N7" s="52"/>
    </row>
    <row r="8" spans="1:14" ht="51" customHeight="1">
      <c r="A8" s="383">
        <v>2</v>
      </c>
      <c r="B8" s="383" t="s">
        <v>63</v>
      </c>
      <c r="C8" s="39" t="s">
        <v>64</v>
      </c>
      <c r="D8" s="40" t="s">
        <v>69</v>
      </c>
      <c r="E8" s="34" t="s">
        <v>68</v>
      </c>
      <c r="F8" s="386"/>
      <c r="G8" s="63" t="s">
        <v>62</v>
      </c>
      <c r="H8" s="55">
        <v>2.2999999999999998</v>
      </c>
      <c r="I8" s="69">
        <v>3</v>
      </c>
      <c r="J8" s="65">
        <v>2.2999999999999998</v>
      </c>
      <c r="K8" s="36"/>
      <c r="L8" s="39"/>
      <c r="M8" s="39"/>
      <c r="N8" s="52"/>
    </row>
    <row r="9" spans="1:14" ht="51" customHeight="1">
      <c r="A9" s="384"/>
      <c r="B9" s="384"/>
      <c r="C9" s="39" t="s">
        <v>64</v>
      </c>
      <c r="D9" s="40" t="s">
        <v>70</v>
      </c>
      <c r="E9" s="34" t="s">
        <v>72</v>
      </c>
      <c r="F9" s="387"/>
      <c r="G9" s="63" t="s">
        <v>62</v>
      </c>
      <c r="H9" s="55">
        <v>0.38</v>
      </c>
      <c r="I9" s="69">
        <v>0.2</v>
      </c>
      <c r="J9" s="65">
        <v>0.3</v>
      </c>
      <c r="K9" s="36"/>
      <c r="L9" s="39"/>
      <c r="M9" s="39"/>
      <c r="N9" s="52"/>
    </row>
    <row r="10" spans="1:14" ht="42.75" customHeight="1">
      <c r="A10" s="385"/>
      <c r="B10" s="385"/>
      <c r="C10" s="39" t="s">
        <v>65</v>
      </c>
      <c r="D10" s="40" t="s">
        <v>71</v>
      </c>
      <c r="E10" s="34" t="s">
        <v>73</v>
      </c>
      <c r="F10" s="388"/>
      <c r="G10" s="63" t="s">
        <v>62</v>
      </c>
      <c r="H10" s="58">
        <v>0.2</v>
      </c>
      <c r="I10" s="69">
        <v>0.15</v>
      </c>
      <c r="J10" s="65">
        <v>0.3</v>
      </c>
      <c r="K10" s="36"/>
      <c r="L10" s="39"/>
      <c r="M10" s="39"/>
      <c r="N10" s="52"/>
    </row>
    <row r="11" spans="1:14" ht="42.75" customHeight="1">
      <c r="A11" s="67"/>
      <c r="B11" s="67"/>
      <c r="C11" s="39"/>
      <c r="D11" s="70" t="s">
        <v>78</v>
      </c>
      <c r="E11" s="34"/>
      <c r="F11" s="68"/>
      <c r="G11" s="66"/>
      <c r="H11" s="58">
        <f>SUM(H7:H10)</f>
        <v>6.48</v>
      </c>
      <c r="I11" s="58">
        <f>SUM(I7:I10)</f>
        <v>8.0500000000000007</v>
      </c>
      <c r="J11" s="71">
        <v>6.1</v>
      </c>
      <c r="K11" s="36"/>
      <c r="L11" s="39"/>
      <c r="M11" s="39"/>
      <c r="N11" s="52"/>
    </row>
    <row r="12" spans="1:14" ht="45" customHeight="1">
      <c r="A12" s="38"/>
      <c r="B12" s="38"/>
      <c r="C12" s="38"/>
      <c r="D12" s="42" t="s">
        <v>14</v>
      </c>
      <c r="E12" s="43"/>
      <c r="F12" s="38"/>
      <c r="G12" s="64"/>
      <c r="H12" s="72" t="s">
        <v>81</v>
      </c>
      <c r="I12" s="72" t="s">
        <v>82</v>
      </c>
      <c r="J12" s="72" t="s">
        <v>81</v>
      </c>
      <c r="K12" s="36"/>
      <c r="L12" s="44"/>
      <c r="M12" s="45"/>
      <c r="N12" s="41"/>
    </row>
    <row r="13" spans="1:14" ht="40.5" customHeight="1">
      <c r="A13" s="38"/>
      <c r="B13" s="38"/>
      <c r="C13" s="38"/>
      <c r="D13" s="42" t="s">
        <v>15</v>
      </c>
      <c r="E13" s="43"/>
      <c r="F13" s="46"/>
      <c r="G13" s="64"/>
      <c r="H13" s="64" t="s">
        <v>84</v>
      </c>
      <c r="I13" s="64" t="s">
        <v>85</v>
      </c>
      <c r="J13" s="61" t="s">
        <v>80</v>
      </c>
      <c r="K13" s="36"/>
      <c r="L13" s="44"/>
      <c r="M13" s="45"/>
      <c r="N13" s="41"/>
    </row>
    <row r="14" spans="1:14" ht="40.5" customHeight="1">
      <c r="A14" s="375" t="s">
        <v>83</v>
      </c>
      <c r="B14" s="376"/>
      <c r="C14" s="376"/>
      <c r="D14" s="376"/>
      <c r="E14" s="376"/>
      <c r="F14" s="376"/>
      <c r="G14" s="376"/>
      <c r="H14" s="376"/>
      <c r="I14" s="376"/>
      <c r="J14" s="376"/>
      <c r="K14" s="376"/>
      <c r="L14" s="376"/>
      <c r="M14" s="376"/>
      <c r="N14" s="376"/>
    </row>
    <row r="15" spans="1:14" ht="33.75" customHeight="1">
      <c r="A15" s="377" t="s">
        <v>86</v>
      </c>
      <c r="B15" s="377"/>
      <c r="C15" s="377"/>
      <c r="D15" s="377"/>
      <c r="E15" s="377"/>
      <c r="F15" s="377"/>
      <c r="G15" s="377"/>
      <c r="H15" s="377"/>
      <c r="I15" s="377"/>
      <c r="J15" s="377"/>
      <c r="K15" s="377"/>
      <c r="L15" s="377"/>
      <c r="M15" s="377"/>
      <c r="N15" s="377"/>
    </row>
    <row r="16" spans="1:14" ht="33.75" customHeight="1">
      <c r="A16" s="377"/>
      <c r="B16" s="377"/>
      <c r="C16" s="377"/>
      <c r="D16" s="377"/>
      <c r="E16" s="377"/>
      <c r="F16" s="377"/>
      <c r="G16" s="377"/>
      <c r="H16" s="377"/>
      <c r="I16" s="377"/>
      <c r="J16" s="377"/>
      <c r="K16" s="377"/>
      <c r="L16" s="377"/>
      <c r="M16" s="377"/>
      <c r="N16" s="377"/>
    </row>
  </sheetData>
  <mergeCells count="20">
    <mergeCell ref="A14:N14"/>
    <mergeCell ref="A15:N16"/>
    <mergeCell ref="A8:A10"/>
    <mergeCell ref="B8:B10"/>
    <mergeCell ref="F8:F10"/>
    <mergeCell ref="K5:M5"/>
    <mergeCell ref="N5:N6"/>
    <mergeCell ref="A1:N1"/>
    <mergeCell ref="K2:N2"/>
    <mergeCell ref="A3:I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</mergeCells>
  <phoneticPr fontId="14" type="noConversion"/>
  <printOptions horizontalCentered="1"/>
  <pageMargins left="0.11811023622047245" right="0.11811023622047245" top="0.19685039370078741" bottom="0.15748031496062992" header="0.31496062992125984" footer="0.31496062992125984"/>
  <pageSetup paperSize="9" orientation="landscape" horizontalDpi="100" verticalDpi="1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Check Box 1">
              <controlPr defaultSize="0" autoPict="0">
                <anchor moveWithCells="1" sizeWithCells="1">
                  <from>
                    <xdr:col>10</xdr:col>
                    <xdr:colOff>95250</xdr:colOff>
                    <xdr:row>2</xdr:row>
                    <xdr:rowOff>19050</xdr:rowOff>
                  </from>
                  <to>
                    <xdr:col>11</xdr:col>
                    <xdr:colOff>76200</xdr:colOff>
                    <xdr:row>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Check Box 2">
              <controlPr defaultSize="0" autoPict="0">
                <anchor moveWithCells="1" sizeWithCells="1">
                  <from>
                    <xdr:col>11</xdr:col>
                    <xdr:colOff>466725</xdr:colOff>
                    <xdr:row>2</xdr:row>
                    <xdr:rowOff>9525</xdr:rowOff>
                  </from>
                  <to>
                    <xdr:col>12</xdr:col>
                    <xdr:colOff>361950</xdr:colOff>
                    <xdr:row>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3</vt:i4>
      </vt:variant>
    </vt:vector>
  </HeadingPairs>
  <TitlesOfParts>
    <vt:vector size="11" baseType="lpstr">
      <vt:lpstr>靠背总成</vt:lpstr>
      <vt:lpstr>工装汇总表</vt:lpstr>
      <vt:lpstr>模具报价单</vt:lpstr>
      <vt:lpstr>夹具报价单</vt:lpstr>
      <vt:lpstr>检具报价单</vt:lpstr>
      <vt:lpstr>模夹检具报价单</vt:lpstr>
      <vt:lpstr> 阻尼器总成  滑轨</vt:lpstr>
      <vt:lpstr>X5000模具</vt:lpstr>
      <vt:lpstr>工装汇总表!Print_Area</vt:lpstr>
      <vt:lpstr>靠背总成!Print_Area</vt:lpstr>
      <vt:lpstr>靠背总成!Print_Titles</vt:lpstr>
    </vt:vector>
  </TitlesOfParts>
  <Company>微软中国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孔祥天</dc:creator>
  <cp:lastModifiedBy>zzf</cp:lastModifiedBy>
  <cp:lastPrinted>2021-10-21T03:13:54Z</cp:lastPrinted>
  <dcterms:created xsi:type="dcterms:W3CDTF">2018-08-13T05:49:00Z</dcterms:created>
  <dcterms:modified xsi:type="dcterms:W3CDTF">2021-11-19T08:11:10Z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