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DC83AA3-92F3-48F1-B26B-5A5B996E1462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Sheet1 (2)" sheetId="4" state="hidden" r:id="rId1"/>
    <sheet name="文安德实1" sheetId="5" r:id="rId2"/>
    <sheet name="文安德实2" sheetId="6" r:id="rId3"/>
    <sheet name="Sheet1" sheetId="1" r:id="rId4"/>
    <sheet name="Sheet2" sheetId="2" r:id="rId5"/>
    <sheet name="Sheet3" sheetId="3" r:id="rId6"/>
  </sheets>
  <definedNames>
    <definedName name="_xlnm.Print_Area" localSheetId="1">文安德实1!$A$1:$I$37</definedName>
    <definedName name="_xlnm.Print_Area" localSheetId="2">文安德实2!$A$1:$I$40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6" l="1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10" i="6"/>
  <c r="R10" i="5"/>
  <c r="R11" i="5"/>
  <c r="M10" i="5"/>
  <c r="K10" i="5"/>
  <c r="M11" i="5"/>
  <c r="M12" i="5"/>
  <c r="M13" i="5"/>
  <c r="M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</calcChain>
</file>

<file path=xl/sharedStrings.xml><?xml version="1.0" encoding="utf-8"?>
<sst xmlns="http://schemas.openxmlformats.org/spreadsheetml/2006/main" count="233" uniqueCount="141">
  <si>
    <r>
      <t>零部件采购价格协议</t>
    </r>
    <r>
      <rPr>
        <b/>
        <sz val="16"/>
        <rFont val="楷体_GB2312"/>
        <family val="3"/>
        <charset val="134"/>
      </rPr>
      <t>（1913289）</t>
    </r>
    <phoneticPr fontId="4" type="noConversion"/>
  </si>
  <si>
    <t>甲方：河北光华荣昌汽车部件有限公司</t>
    <phoneticPr fontId="1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</si>
  <si>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</si>
  <si>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</si>
  <si>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</si>
  <si>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</si>
  <si>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</si>
  <si>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</si>
  <si>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</si>
  <si>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</si>
  <si>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</si>
  <si>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</si>
  <si>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2020年天津</t>
    <phoneticPr fontId="1" type="noConversion"/>
  </si>
  <si>
    <t>2020年河北</t>
    <phoneticPr fontId="1" type="noConversion"/>
  </si>
  <si>
    <t>02.12.30.003</t>
  </si>
  <si>
    <t>SHT0000168</t>
  </si>
  <si>
    <t>欧曼重卡（标准型）升级座椅司机主动调角器总成 带把手</t>
  </si>
  <si>
    <t>SQDZ 6803 000</t>
  </si>
  <si>
    <t>EA</t>
  </si>
  <si>
    <t>02.12.30.004</t>
  </si>
  <si>
    <t>SHT0000181</t>
  </si>
  <si>
    <t>欧曼重卡（标准型）升级座椅副司机主动调角器总成 带把手</t>
  </si>
  <si>
    <t>SQDZ 6903 000</t>
  </si>
  <si>
    <t>02.12.31.017</t>
  </si>
  <si>
    <t>SHT0000582</t>
  </si>
  <si>
    <t>H3升级调角器左</t>
  </si>
  <si>
    <t>02.12.31.021</t>
  </si>
  <si>
    <t>SHT0000730</t>
  </si>
  <si>
    <t>H3升级调角器右</t>
  </si>
  <si>
    <t>02.12.23.008</t>
  </si>
  <si>
    <t>SLT0000832</t>
  </si>
  <si>
    <t>司机调角器总成</t>
  </si>
  <si>
    <t>M4-6805100</t>
  </si>
  <si>
    <t>02.12.23.009</t>
  </si>
  <si>
    <t>SLT0000835</t>
  </si>
  <si>
    <t>副司机调角器总成</t>
  </si>
  <si>
    <t>M4-6905100</t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</si>
  <si>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</si>
  <si>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</si>
  <si>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</si>
  <si>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</si>
  <si>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</si>
  <si>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</si>
  <si>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乙方：文安县德实汽车配件有限公司</t>
    <phoneticPr fontId="4" type="noConversion"/>
  </si>
  <si>
    <t>2020年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</si>
  <si>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</si>
  <si>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</si>
  <si>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 xml:space="preserve">                                 协议编号：HBZYXY-2021-082-01</t>
    <phoneticPr fontId="1" type="noConversion"/>
  </si>
  <si>
    <t xml:space="preserve">                                 协议编号：HBZYXY-2021-082-02</t>
    <phoneticPr fontId="1" type="noConversion"/>
  </si>
  <si>
    <t>2020年潍坊</t>
    <phoneticPr fontId="1" type="noConversion"/>
  </si>
  <si>
    <t>SLT0000783</t>
  </si>
  <si>
    <t>SLT0000784</t>
  </si>
  <si>
    <t>SLT0000785</t>
  </si>
  <si>
    <t>SLT0000803</t>
  </si>
  <si>
    <t>SLT0000804</t>
  </si>
  <si>
    <t>SLT0000805</t>
  </si>
  <si>
    <t>M4大背折叠塑料把手灰</t>
  </si>
  <si>
    <t>潍坊2020年</t>
    <phoneticPr fontId="1" type="noConversion"/>
  </si>
  <si>
    <t>河北2021年</t>
    <phoneticPr fontId="1" type="noConversion"/>
  </si>
  <si>
    <t>SLT0000026</t>
  </si>
  <si>
    <t>M3右舵司机调角器</t>
  </si>
  <si>
    <t>SLT0000099</t>
  </si>
  <si>
    <t>欧马可右舵大折</t>
  </si>
  <si>
    <t>SLT0000043</t>
  </si>
  <si>
    <t>欧马可司机调角器</t>
  </si>
  <si>
    <t>SLT0000686</t>
  </si>
  <si>
    <t>M3欧马可司机座盆</t>
  </si>
  <si>
    <t>SLT0000688</t>
  </si>
  <si>
    <t>M3驾驶员滑轨总成（左主动）</t>
  </si>
  <si>
    <t>SLT0000062</t>
  </si>
  <si>
    <t>M3司机滑轨主手柄富康</t>
  </si>
  <si>
    <t>SLT0000689</t>
  </si>
  <si>
    <t>M3驾驶员调角器（左）</t>
  </si>
  <si>
    <t>SLT0000081</t>
  </si>
  <si>
    <t>M3欧马可大折（副司机）</t>
  </si>
  <si>
    <t>SLT0000082</t>
  </si>
  <si>
    <t>欧马可小折（副司机）</t>
  </si>
  <si>
    <t>SLT0000084</t>
  </si>
  <si>
    <t>M3欧马可大背折手把</t>
  </si>
  <si>
    <t>SLT0002355</t>
  </si>
  <si>
    <t>M3副司机大折手柄富康</t>
  </si>
  <si>
    <t>SLT0000735</t>
  </si>
  <si>
    <t>M3小背折叠器总成（副司机）</t>
  </si>
  <si>
    <t>SLT0000736</t>
  </si>
  <si>
    <t>M3大背折叠器手把（副司机）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</si>
  <si>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7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 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 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</si>
  <si>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报价</t>
    <phoneticPr fontId="1" type="noConversion"/>
  </si>
  <si>
    <t>M4调角器总成</t>
    <phoneticPr fontId="1" type="noConversion"/>
  </si>
  <si>
    <t>M4滑轨总成</t>
    <phoneticPr fontId="1" type="noConversion"/>
  </si>
  <si>
    <t>M4司机座盆</t>
    <phoneticPr fontId="1" type="noConversion"/>
  </si>
  <si>
    <t>M4大背折叠器</t>
    <phoneticPr fontId="1" type="noConversion"/>
  </si>
  <si>
    <t>M4小背折叠器</t>
    <phoneticPr fontId="1" type="noConversion"/>
  </si>
  <si>
    <t>2021年河北</t>
    <phoneticPr fontId="1" type="noConversion"/>
  </si>
  <si>
    <t>BAS0000004</t>
    <phoneticPr fontId="1" type="noConversion"/>
  </si>
  <si>
    <t>M4司机旋转轴胶套</t>
    <phoneticPr fontId="1" type="noConversion"/>
  </si>
  <si>
    <t>件</t>
    <phoneticPr fontId="1" type="noConversion"/>
  </si>
  <si>
    <t>SLT0000786</t>
    <phoneticPr fontId="1" type="noConversion"/>
  </si>
  <si>
    <t>M4司机调角器护盖</t>
    <phoneticPr fontId="1" type="noConversion"/>
  </si>
  <si>
    <t>SLT0000787</t>
    <phoneticPr fontId="1" type="noConversion"/>
  </si>
  <si>
    <t>M4司机调角器解锁把手</t>
    <phoneticPr fontId="1" type="noConversion"/>
  </si>
  <si>
    <t>SLT0000342</t>
    <phoneticPr fontId="1" type="noConversion"/>
  </si>
  <si>
    <t>K1司机经济型滑轨</t>
    <phoneticPr fontId="1" type="noConversion"/>
  </si>
  <si>
    <t>SLT0000343</t>
  </si>
  <si>
    <t>K1副司机经济型滑轨</t>
    <phoneticPr fontId="1" type="noConversion"/>
  </si>
  <si>
    <t>SLT0000832</t>
    <phoneticPr fontId="1" type="noConversion"/>
  </si>
  <si>
    <t>M4中卡调角器（左）正司机</t>
    <phoneticPr fontId="1" type="noConversion"/>
  </si>
  <si>
    <t>SLT0000835</t>
    <phoneticPr fontId="1" type="noConversion"/>
  </si>
  <si>
    <t>SLT0000040</t>
    <phoneticPr fontId="1" type="noConversion"/>
  </si>
  <si>
    <t>M3欧马可司机护盖</t>
    <phoneticPr fontId="1" type="noConversion"/>
  </si>
  <si>
    <t>SLT0000041</t>
  </si>
  <si>
    <t>M3欧马可司机解锁手把</t>
    <phoneticPr fontId="1" type="noConversion"/>
  </si>
  <si>
    <t>SLT0001574</t>
    <phoneticPr fontId="1" type="noConversion"/>
  </si>
  <si>
    <t>M4司机调角器护盖（黑）</t>
    <phoneticPr fontId="1" type="noConversion"/>
  </si>
  <si>
    <t>M4司机调角器解锁把手（黑）</t>
    <phoneticPr fontId="1" type="noConversion"/>
  </si>
  <si>
    <t>SLT0001575</t>
  </si>
  <si>
    <t>SLT0001576</t>
  </si>
  <si>
    <t>M4大背折叠塑料把手（黑）</t>
    <phoneticPr fontId="1" type="noConversion"/>
  </si>
  <si>
    <t>SLT0000176</t>
    <phoneticPr fontId="1" type="noConversion"/>
  </si>
  <si>
    <t>6486司机调角器（主动）</t>
    <phoneticPr fontId="1" type="noConversion"/>
  </si>
  <si>
    <t>SLT0000177</t>
  </si>
  <si>
    <t>6486司机调角器（副动）</t>
    <phoneticPr fontId="1" type="noConversion"/>
  </si>
  <si>
    <t>6486副司机调角器（主动）</t>
    <phoneticPr fontId="1" type="noConversion"/>
  </si>
  <si>
    <t>6486副司机调角器（副动）</t>
    <phoneticPr fontId="1" type="noConversion"/>
  </si>
  <si>
    <t>SLT0000183</t>
    <phoneticPr fontId="1" type="noConversion"/>
  </si>
  <si>
    <t>SLT0000184</t>
  </si>
  <si>
    <t>SLT0000013</t>
    <phoneticPr fontId="1" type="noConversion"/>
  </si>
  <si>
    <t>M3长沙轻卡大折叠器</t>
    <phoneticPr fontId="1" type="noConversion"/>
  </si>
  <si>
    <t>SLT0000027</t>
    <phoneticPr fontId="1" type="noConversion"/>
  </si>
  <si>
    <t>M3长沙右舵司机背滑轨（主）</t>
    <phoneticPr fontId="1" type="noConversion"/>
  </si>
  <si>
    <t>SLT0000028</t>
  </si>
  <si>
    <t>M3长沙右舵司机背滑轨（被）</t>
    <phoneticPr fontId="1" type="noConversion"/>
  </si>
  <si>
    <t>SLT0000029</t>
  </si>
  <si>
    <t>M3长沙右舵支撑管</t>
    <phoneticPr fontId="1" type="noConversion"/>
  </si>
  <si>
    <t>SLT0001572</t>
    <phoneticPr fontId="1" type="noConversion"/>
  </si>
  <si>
    <t>J6F大背折叠器</t>
    <phoneticPr fontId="1" type="noConversion"/>
  </si>
  <si>
    <t>SLT0001573</t>
  </si>
  <si>
    <t>J6F小背折叠器</t>
    <phoneticPr fontId="1" type="noConversion"/>
  </si>
  <si>
    <t>SLT0001578</t>
    <phoneticPr fontId="1" type="noConversion"/>
  </si>
  <si>
    <t>J6F中连接板</t>
    <phoneticPr fontId="1" type="noConversion"/>
  </si>
  <si>
    <t>M4中卡调角器（右）副司机</t>
    <phoneticPr fontId="1" type="noConversion"/>
  </si>
  <si>
    <r>
      <t xml:space="preserve">                                 协议编号：HBZYXY-2021-082-0</t>
    </r>
    <r>
      <rPr>
        <b/>
        <sz val="12"/>
        <rFont val="等线"/>
        <family val="3"/>
        <charset val="134"/>
      </rPr>
      <t>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</si>
</sst>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2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  <xf numFmtId="9" fontId="15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9" fontId="5" fillId="0" borderId="0" xfId="4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5" fillId="0" borderId="0" xfId="4" applyNumberFormat="1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/>
    </xf>
  </cellXfs>
  <cellStyles count="5">
    <cellStyle name="百分比" xfId="4" builtinId="5"/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10" sqref="A10:XFD11"/>
    </sheetView>
  </sheetViews>
  <sheetFormatPr defaultColWidth="9" defaultRowHeight="15.6"/>
  <cols>
    <col min="1" max="1" width="5.109375" style="12" customWidth="1"/>
    <col min="2" max="2" width="13.44140625" style="12" customWidth="1"/>
    <col min="3" max="3" width="11.6640625" style="20" customWidth="1"/>
    <col min="4" max="4" width="26.33203125" style="12" customWidth="1"/>
    <col min="5" max="5" width="12.77734375" style="12" customWidth="1"/>
    <col min="6" max="6" width="5.21875" style="12" bestFit="1" customWidth="1"/>
    <col min="7" max="7" width="9.21875" style="12" customWidth="1"/>
    <col min="8" max="8" width="9.109375" style="12" customWidth="1"/>
    <col min="9" max="9" width="7.33203125" style="12" customWidth="1"/>
    <col min="10" max="10" width="9" style="1" customWidth="1"/>
    <col min="11" max="16384" width="9" style="12"/>
  </cols>
  <sheetData>
    <row r="1" spans="1:13" ht="22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3">
      <c r="A2" s="57" t="s">
        <v>47</v>
      </c>
      <c r="B2" s="57"/>
      <c r="C2" s="57"/>
      <c r="D2" s="57"/>
      <c r="E2" s="57"/>
      <c r="F2" s="57"/>
      <c r="G2" s="57"/>
      <c r="H2" s="57"/>
      <c r="I2" s="57"/>
    </row>
    <row r="3" spans="1:13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13">
      <c r="A4" s="54" t="s">
        <v>43</v>
      </c>
      <c r="B4" s="54"/>
      <c r="C4" s="54"/>
      <c r="D4" s="54"/>
      <c r="E4" s="54"/>
      <c r="F4" s="54"/>
      <c r="G4" s="54"/>
      <c r="H4" s="54"/>
      <c r="I4" s="54"/>
    </row>
    <row r="5" spans="1:13" ht="31.5" customHeight="1">
      <c r="A5" s="55" t="s">
        <v>2</v>
      </c>
      <c r="B5" s="55"/>
      <c r="C5" s="55"/>
      <c r="D5" s="55"/>
      <c r="E5" s="55"/>
      <c r="F5" s="55"/>
      <c r="G5" s="55"/>
      <c r="H5" s="55"/>
      <c r="I5" s="55"/>
    </row>
    <row r="6" spans="1:13" ht="18" customHeight="1">
      <c r="A6" s="56" t="s">
        <v>3</v>
      </c>
      <c r="B6" s="56"/>
      <c r="C6" s="56"/>
      <c r="D6" s="56"/>
      <c r="E6" s="56"/>
      <c r="F6" s="56"/>
      <c r="G6" s="56"/>
      <c r="H6" s="56"/>
      <c r="I6" s="56"/>
    </row>
    <row r="7" spans="1:13" ht="12.75" customHeight="1">
      <c r="A7" s="2"/>
      <c r="B7" s="2"/>
      <c r="C7" s="3"/>
      <c r="D7" s="4"/>
      <c r="E7" s="4"/>
      <c r="F7" s="4"/>
      <c r="G7" s="4"/>
      <c r="H7" s="2"/>
      <c r="I7" s="5"/>
    </row>
    <row r="8" spans="1:13" ht="17.25" customHeight="1">
      <c r="A8" s="48" t="s">
        <v>4</v>
      </c>
      <c r="B8" s="49" t="s">
        <v>5</v>
      </c>
      <c r="C8" s="51" t="s">
        <v>6</v>
      </c>
      <c r="D8" s="52" t="s">
        <v>7</v>
      </c>
      <c r="E8" s="52" t="s">
        <v>8</v>
      </c>
      <c r="F8" s="52" t="s">
        <v>9</v>
      </c>
      <c r="G8" s="44" t="s">
        <v>10</v>
      </c>
      <c r="H8" s="44"/>
      <c r="I8" s="45" t="s">
        <v>11</v>
      </c>
      <c r="L8" s="44" t="s">
        <v>10</v>
      </c>
      <c r="M8" s="44"/>
    </row>
    <row r="9" spans="1:13" ht="30.75" customHeight="1">
      <c r="A9" s="48"/>
      <c r="B9" s="50"/>
      <c r="C9" s="51"/>
      <c r="D9" s="52"/>
      <c r="E9" s="52"/>
      <c r="F9" s="52"/>
      <c r="G9" s="6" t="s">
        <v>44</v>
      </c>
      <c r="H9" s="6" t="s">
        <v>45</v>
      </c>
      <c r="I9" s="45"/>
      <c r="L9" s="6" t="s">
        <v>12</v>
      </c>
      <c r="M9" s="6" t="s">
        <v>13</v>
      </c>
    </row>
    <row r="10" spans="1:13" ht="42.75" customHeight="1">
      <c r="A10" s="7">
        <v>1</v>
      </c>
      <c r="B10" s="7" t="s">
        <v>14</v>
      </c>
      <c r="C10" s="8" t="s">
        <v>15</v>
      </c>
      <c r="D10" s="9" t="s">
        <v>16</v>
      </c>
      <c r="E10" s="9" t="s">
        <v>17</v>
      </c>
      <c r="F10" s="10" t="s">
        <v>18</v>
      </c>
      <c r="G10" s="6">
        <v>23.399961538461536</v>
      </c>
      <c r="H10" s="6"/>
      <c r="I10" s="11"/>
      <c r="L10" s="6">
        <v>23.399961538461536</v>
      </c>
      <c r="M10" s="6">
        <v>23.399961538461536</v>
      </c>
    </row>
    <row r="11" spans="1:13" ht="42.75" customHeight="1">
      <c r="A11" s="7">
        <v>2</v>
      </c>
      <c r="B11" s="7" t="s">
        <v>19</v>
      </c>
      <c r="C11" s="8" t="s">
        <v>20</v>
      </c>
      <c r="D11" s="9" t="s">
        <v>21</v>
      </c>
      <c r="E11" s="9" t="s">
        <v>22</v>
      </c>
      <c r="F11" s="10" t="s">
        <v>18</v>
      </c>
      <c r="G11" s="6">
        <v>23.399961538461536</v>
      </c>
      <c r="H11" s="6"/>
      <c r="I11" s="11"/>
      <c r="L11" s="6">
        <v>23.399961538461536</v>
      </c>
      <c r="M11" s="6">
        <v>23.399961538461536</v>
      </c>
    </row>
    <row r="12" spans="1:13" ht="27" customHeight="1">
      <c r="A12" s="7">
        <v>3</v>
      </c>
      <c r="B12" s="7" t="s">
        <v>23</v>
      </c>
      <c r="C12" s="8" t="s">
        <v>24</v>
      </c>
      <c r="D12" s="9" t="s">
        <v>25</v>
      </c>
      <c r="E12" s="9"/>
      <c r="F12" s="10" t="s">
        <v>18</v>
      </c>
      <c r="G12" s="6">
        <v>23.399961538461536</v>
      </c>
      <c r="H12" s="6"/>
      <c r="I12" s="11"/>
      <c r="L12" s="6">
        <v>23.399961538461536</v>
      </c>
      <c r="M12" s="6">
        <v>23.399961538461536</v>
      </c>
    </row>
    <row r="13" spans="1:13" ht="27" customHeight="1">
      <c r="A13" s="7">
        <v>4</v>
      </c>
      <c r="B13" s="7" t="s">
        <v>26</v>
      </c>
      <c r="C13" s="8" t="s">
        <v>27</v>
      </c>
      <c r="D13" s="10" t="s">
        <v>28</v>
      </c>
      <c r="E13" s="9"/>
      <c r="F13" s="10" t="s">
        <v>18</v>
      </c>
      <c r="G13" s="6">
        <v>23.399961538461536</v>
      </c>
      <c r="H13" s="6"/>
      <c r="I13" s="11"/>
      <c r="L13" s="6">
        <v>23.399961538461536</v>
      </c>
      <c r="M13" s="6">
        <v>23.399961538461536</v>
      </c>
    </row>
    <row r="14" spans="1:13" ht="27" customHeight="1">
      <c r="A14" s="7">
        <v>5</v>
      </c>
      <c r="B14" s="7" t="s">
        <v>29</v>
      </c>
      <c r="C14" s="8" t="s">
        <v>30</v>
      </c>
      <c r="D14" s="10" t="s">
        <v>31</v>
      </c>
      <c r="E14" s="9" t="s">
        <v>32</v>
      </c>
      <c r="F14" s="10" t="s">
        <v>18</v>
      </c>
      <c r="G14" s="6">
        <v>23.399961538461536</v>
      </c>
      <c r="H14" s="6"/>
      <c r="I14" s="11"/>
      <c r="L14" s="6">
        <v>23.399961538461536</v>
      </c>
      <c r="M14" s="6">
        <v>23.399961538461536</v>
      </c>
    </row>
    <row r="15" spans="1:13" ht="27" customHeight="1">
      <c r="A15" s="7">
        <v>6</v>
      </c>
      <c r="B15" s="7" t="s">
        <v>33</v>
      </c>
      <c r="C15" s="8" t="s">
        <v>34</v>
      </c>
      <c r="D15" s="10" t="s">
        <v>35</v>
      </c>
      <c r="E15" s="10" t="s">
        <v>36</v>
      </c>
      <c r="F15" s="10" t="s">
        <v>18</v>
      </c>
      <c r="G15" s="6">
        <v>23.399961538461536</v>
      </c>
      <c r="H15" s="6"/>
      <c r="I15" s="11"/>
      <c r="L15" s="6">
        <v>23.399961538461536</v>
      </c>
      <c r="M15" s="6">
        <v>23.399961538461536</v>
      </c>
    </row>
    <row r="16" spans="1:13" ht="27" customHeight="1">
      <c r="A16" s="7">
        <v>7</v>
      </c>
      <c r="B16" s="7"/>
      <c r="C16" s="8"/>
      <c r="D16" s="10"/>
      <c r="E16" s="10"/>
      <c r="F16" s="10"/>
      <c r="G16" s="6"/>
      <c r="H16" s="6"/>
      <c r="I16" s="11"/>
    </row>
    <row r="17" spans="1:10" ht="27" customHeight="1">
      <c r="A17" s="7">
        <v>8</v>
      </c>
      <c r="B17" s="7"/>
      <c r="C17" s="8"/>
      <c r="D17" s="10"/>
      <c r="E17" s="10"/>
      <c r="F17" s="10"/>
      <c r="G17" s="6"/>
      <c r="H17" s="6"/>
      <c r="I17" s="11"/>
    </row>
    <row r="18" spans="1:10" s="15" customFormat="1" ht="16.5" customHeight="1">
      <c r="A18" s="13"/>
      <c r="B18" s="13"/>
      <c r="C18" s="13"/>
      <c r="D18" s="13"/>
      <c r="E18" s="13"/>
      <c r="F18" s="13"/>
      <c r="G18" s="13"/>
      <c r="H18" s="13"/>
      <c r="I18" s="13"/>
      <c r="J18" s="14"/>
    </row>
    <row r="19" spans="1:10" ht="35.25" customHeight="1">
      <c r="A19" s="46" t="s">
        <v>37</v>
      </c>
      <c r="B19" s="46"/>
      <c r="C19" s="46"/>
      <c r="D19" s="46"/>
      <c r="E19" s="46"/>
      <c r="F19" s="46"/>
      <c r="G19" s="46"/>
      <c r="H19" s="46"/>
      <c r="I19" s="46"/>
      <c r="J19" s="12"/>
    </row>
    <row r="20" spans="1:10" ht="27.75" customHeight="1">
      <c r="A20" s="46" t="s">
        <v>46</v>
      </c>
      <c r="B20" s="46"/>
      <c r="C20" s="46"/>
      <c r="D20" s="46"/>
      <c r="E20" s="46"/>
      <c r="F20" s="46"/>
      <c r="G20" s="46"/>
      <c r="H20" s="46"/>
      <c r="I20" s="46"/>
      <c r="J20" s="12"/>
    </row>
    <row r="21" spans="1:10" ht="41.25" customHeight="1">
      <c r="A21" s="46" t="s">
        <v>38</v>
      </c>
      <c r="B21" s="46"/>
      <c r="C21" s="46"/>
      <c r="D21" s="46"/>
      <c r="E21" s="46"/>
      <c r="F21" s="46"/>
      <c r="G21" s="46"/>
      <c r="H21" s="46"/>
      <c r="I21" s="46"/>
      <c r="J21" s="12"/>
    </row>
    <row r="22" spans="1:10" ht="24" customHeight="1">
      <c r="A22" s="47" t="s">
        <v>39</v>
      </c>
      <c r="B22" s="47"/>
      <c r="C22" s="47"/>
      <c r="D22" s="47"/>
      <c r="E22" s="47"/>
      <c r="F22" s="47"/>
      <c r="G22" s="47"/>
      <c r="H22" s="47"/>
      <c r="I22" s="47"/>
      <c r="J22" s="12"/>
    </row>
    <row r="23" spans="1:10">
      <c r="A23" s="16"/>
      <c r="B23" s="16"/>
      <c r="C23" s="16"/>
      <c r="D23" s="16"/>
      <c r="E23" s="16"/>
      <c r="F23" s="16"/>
      <c r="G23" s="16"/>
      <c r="J23" s="12"/>
    </row>
    <row r="24" spans="1:10">
      <c r="A24" s="17" t="s">
        <v>40</v>
      </c>
      <c r="B24" s="17"/>
      <c r="C24" s="18"/>
      <c r="D24" s="18"/>
      <c r="E24" s="19" t="s">
        <v>41</v>
      </c>
      <c r="G24" s="19"/>
      <c r="J24" s="12"/>
    </row>
    <row r="25" spans="1:10">
      <c r="A25" s="18"/>
      <c r="B25" s="18"/>
      <c r="C25" s="18"/>
      <c r="D25" s="18"/>
      <c r="E25" s="18"/>
      <c r="F25" s="18"/>
      <c r="G25" s="18"/>
      <c r="J25" s="12"/>
    </row>
    <row r="26" spans="1:10">
      <c r="A26" s="17" t="s">
        <v>42</v>
      </c>
      <c r="B26" s="17"/>
      <c r="C26" s="16"/>
      <c r="D26" s="16"/>
      <c r="E26" s="17" t="s">
        <v>42</v>
      </c>
      <c r="G26" s="17"/>
      <c r="J26" s="12"/>
    </row>
    <row r="27" spans="1:10" ht="14.4">
      <c r="C27" s="12"/>
    </row>
    <row r="28" spans="1:10" ht="14.4">
      <c r="C28" s="12"/>
    </row>
    <row r="29" spans="1:10" ht="14.4">
      <c r="C29" s="12"/>
    </row>
    <row r="30" spans="1:10" ht="14.4">
      <c r="C30" s="12"/>
    </row>
    <row r="31" spans="1:10" ht="14.4">
      <c r="C31" s="12"/>
    </row>
    <row r="32" spans="1:10" ht="14.4">
      <c r="C32" s="12"/>
    </row>
    <row r="33" spans="3:3" ht="14.4">
      <c r="C33" s="12"/>
    </row>
    <row r="34" spans="3:3" ht="14.4">
      <c r="C34" s="12"/>
    </row>
    <row r="35" spans="3:3" ht="14.4">
      <c r="C35" s="12"/>
    </row>
    <row r="36" spans="3:3" ht="14.4">
      <c r="C36" s="12"/>
    </row>
  </sheetData>
  <mergeCells count="19">
    <mergeCell ref="A1:I1"/>
    <mergeCell ref="A3:I3"/>
    <mergeCell ref="A4:I4"/>
    <mergeCell ref="A5:I5"/>
    <mergeCell ref="A6:I6"/>
    <mergeCell ref="A2:I2"/>
    <mergeCell ref="A21:I21"/>
    <mergeCell ref="A22:I22"/>
    <mergeCell ref="A8:A9"/>
    <mergeCell ref="B8:B9"/>
    <mergeCell ref="C8:C9"/>
    <mergeCell ref="D8:D9"/>
    <mergeCell ref="E8:E9"/>
    <mergeCell ref="F8:F9"/>
    <mergeCell ref="L8:M8"/>
    <mergeCell ref="G8:H8"/>
    <mergeCell ref="I8:I9"/>
    <mergeCell ref="A19:I19"/>
    <mergeCell ref="A20:I20"/>
  </mergeCells>
  <phoneticPr fontId="1" type="noConversion"/>
  <pageMargins left="0.28999999999999998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47"/>
  <sheetViews>
    <sheetView topLeftCell="A9" zoomScale="90" zoomScaleNormal="90" workbookViewId="0">
      <selection activeCell="C27" sqref="C27"/>
    </sheetView>
  </sheetViews>
  <sheetFormatPr defaultColWidth="9" defaultRowHeight="15.6"/>
  <cols>
    <col min="1" max="1" width="5.109375" style="12" customWidth="1"/>
    <col min="2" max="2" width="13.44140625" style="12" customWidth="1"/>
    <col min="3" max="3" width="12.33203125" style="20" customWidth="1"/>
    <col min="4" max="4" width="28.109375" style="12" customWidth="1"/>
    <col min="5" max="5" width="12.77734375" style="12" customWidth="1"/>
    <col min="6" max="6" width="5.21875" style="12" bestFit="1" customWidth="1"/>
    <col min="7" max="7" width="11.88671875" style="12" customWidth="1"/>
    <col min="8" max="8" width="12.6640625" style="12" customWidth="1"/>
    <col min="9" max="9" width="7.33203125" style="12" customWidth="1"/>
    <col min="10" max="10" width="9" style="1" customWidth="1"/>
    <col min="11" max="11" width="9" style="12"/>
    <col min="12" max="13" width="13.109375" style="33" customWidth="1"/>
    <col min="14" max="15" width="12.6640625" style="12" hidden="1" customWidth="1"/>
    <col min="16" max="16384" width="9" style="12"/>
  </cols>
  <sheetData>
    <row r="1" spans="1:18" ht="22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8">
      <c r="A2" s="57" t="s">
        <v>48</v>
      </c>
      <c r="B2" s="57"/>
      <c r="C2" s="57"/>
      <c r="D2" s="57"/>
      <c r="E2" s="57"/>
      <c r="F2" s="57"/>
      <c r="G2" s="57"/>
      <c r="H2" s="57"/>
      <c r="I2" s="57"/>
    </row>
    <row r="3" spans="1:18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18">
      <c r="A4" s="54" t="s">
        <v>43</v>
      </c>
      <c r="B4" s="54"/>
      <c r="C4" s="54"/>
      <c r="D4" s="54"/>
      <c r="E4" s="54"/>
      <c r="F4" s="54"/>
      <c r="G4" s="54"/>
      <c r="H4" s="54"/>
      <c r="I4" s="54"/>
    </row>
    <row r="5" spans="1:18" ht="31.5" customHeight="1">
      <c r="A5" s="55" t="s">
        <v>2</v>
      </c>
      <c r="B5" s="55"/>
      <c r="C5" s="55"/>
      <c r="D5" s="55"/>
      <c r="E5" s="55"/>
      <c r="F5" s="55"/>
      <c r="G5" s="55"/>
      <c r="H5" s="55"/>
      <c r="I5" s="55"/>
    </row>
    <row r="6" spans="1:18" ht="18" customHeight="1">
      <c r="A6" s="56" t="s">
        <v>3</v>
      </c>
      <c r="B6" s="56"/>
      <c r="C6" s="56"/>
      <c r="D6" s="56"/>
      <c r="E6" s="56"/>
      <c r="F6" s="56"/>
      <c r="G6" s="56"/>
      <c r="H6" s="56"/>
      <c r="I6" s="56"/>
    </row>
    <row r="7" spans="1:18" ht="12.75" customHeight="1">
      <c r="A7" s="2"/>
      <c r="B7" s="2"/>
      <c r="C7" s="3"/>
      <c r="D7" s="4"/>
      <c r="E7" s="4"/>
      <c r="F7" s="4"/>
      <c r="G7" s="4"/>
      <c r="H7" s="2"/>
      <c r="I7" s="21"/>
    </row>
    <row r="8" spans="1:18" ht="17.25" customHeight="1">
      <c r="A8" s="48" t="s">
        <v>4</v>
      </c>
      <c r="B8" s="49" t="s">
        <v>5</v>
      </c>
      <c r="C8" s="51" t="s">
        <v>6</v>
      </c>
      <c r="D8" s="52" t="s">
        <v>7</v>
      </c>
      <c r="E8" s="52" t="s">
        <v>8</v>
      </c>
      <c r="F8" s="52" t="s">
        <v>9</v>
      </c>
      <c r="G8" s="44" t="s">
        <v>10</v>
      </c>
      <c r="H8" s="44"/>
      <c r="I8" s="45" t="s">
        <v>11</v>
      </c>
      <c r="N8" s="44" t="s">
        <v>10</v>
      </c>
      <c r="O8" s="44"/>
    </row>
    <row r="9" spans="1:18" ht="19.5" customHeight="1">
      <c r="A9" s="48"/>
      <c r="B9" s="50"/>
      <c r="C9" s="51"/>
      <c r="D9" s="52"/>
      <c r="E9" s="52"/>
      <c r="F9" s="52"/>
      <c r="G9" s="24" t="s">
        <v>57</v>
      </c>
      <c r="H9" s="24" t="s">
        <v>58</v>
      </c>
      <c r="I9" s="45"/>
      <c r="L9" s="34" t="s">
        <v>86</v>
      </c>
      <c r="M9" s="34"/>
      <c r="N9" s="24" t="s">
        <v>49</v>
      </c>
      <c r="O9" s="24" t="s">
        <v>92</v>
      </c>
    </row>
    <row r="10" spans="1:18" ht="22.5" customHeight="1">
      <c r="A10" s="23">
        <v>1</v>
      </c>
      <c r="B10" s="23"/>
      <c r="C10" s="43" t="s">
        <v>50</v>
      </c>
      <c r="D10" s="26" t="s">
        <v>87</v>
      </c>
      <c r="E10" s="29"/>
      <c r="F10" s="30" t="s">
        <v>18</v>
      </c>
      <c r="G10" s="27">
        <v>23.639568965517199</v>
      </c>
      <c r="H10" s="27">
        <v>26.5</v>
      </c>
      <c r="I10" s="31"/>
      <c r="K10" s="32">
        <f>(H10-G10)/G10</f>
        <v>0.12100182700688336</v>
      </c>
      <c r="L10" s="35">
        <v>28.02</v>
      </c>
      <c r="M10" s="32">
        <f>(L10-G10)/G10</f>
        <v>0.18530079972576874</v>
      </c>
      <c r="N10" s="24"/>
      <c r="O10" s="24"/>
      <c r="Q10" s="12">
        <v>26.5</v>
      </c>
      <c r="R10" s="32">
        <f>(Q10-G10)/G10</f>
        <v>0.12100182700688336</v>
      </c>
    </row>
    <row r="11" spans="1:18" ht="22.5" customHeight="1">
      <c r="A11" s="23">
        <v>2</v>
      </c>
      <c r="B11" s="23"/>
      <c r="C11" s="43" t="s">
        <v>51</v>
      </c>
      <c r="D11" s="26" t="s">
        <v>88</v>
      </c>
      <c r="E11" s="29"/>
      <c r="F11" s="30" t="s">
        <v>18</v>
      </c>
      <c r="G11" s="27">
        <v>39.2766379310345</v>
      </c>
      <c r="H11" s="27">
        <v>45.35</v>
      </c>
      <c r="I11" s="31"/>
      <c r="K11" s="32">
        <f t="shared" ref="K11:K28" si="0">(H11-G11)/G11</f>
        <v>0.15463039579990689</v>
      </c>
      <c r="L11" s="35">
        <v>48.42</v>
      </c>
      <c r="M11" s="32">
        <f t="shared" ref="M11:M14" si="1">(L11-G11)/G11</f>
        <v>0.2327939088121608</v>
      </c>
      <c r="N11" s="24"/>
      <c r="O11" s="24"/>
      <c r="Q11" s="12">
        <v>45.39</v>
      </c>
      <c r="R11" s="32">
        <f>(Q11-G11)/G11</f>
        <v>0.15564881290755839</v>
      </c>
    </row>
    <row r="12" spans="1:18" ht="22.5" customHeight="1">
      <c r="A12" s="28">
        <v>3</v>
      </c>
      <c r="B12" s="23"/>
      <c r="C12" s="43" t="s">
        <v>52</v>
      </c>
      <c r="D12" s="26" t="s">
        <v>89</v>
      </c>
      <c r="E12" s="29"/>
      <c r="F12" s="30" t="s">
        <v>18</v>
      </c>
      <c r="G12" s="27">
        <v>15.2691379310345</v>
      </c>
      <c r="H12" s="27">
        <v>17.16</v>
      </c>
      <c r="I12" s="31"/>
      <c r="K12" s="32">
        <f t="shared" si="0"/>
        <v>0.12383554837908209</v>
      </c>
      <c r="L12" s="35">
        <v>19.91</v>
      </c>
      <c r="M12" s="32">
        <f t="shared" si="1"/>
        <v>0.30393739908085804</v>
      </c>
      <c r="N12" s="24"/>
      <c r="O12" s="24"/>
    </row>
    <row r="13" spans="1:18" ht="22.5" customHeight="1">
      <c r="A13" s="28">
        <v>4</v>
      </c>
      <c r="B13" s="23"/>
      <c r="C13" s="43" t="s">
        <v>53</v>
      </c>
      <c r="D13" s="26" t="s">
        <v>90</v>
      </c>
      <c r="E13" s="30"/>
      <c r="F13" s="30" t="s">
        <v>18</v>
      </c>
      <c r="G13" s="27">
        <v>16.260000000000002</v>
      </c>
      <c r="H13" s="27">
        <v>17.97</v>
      </c>
      <c r="I13" s="31"/>
      <c r="K13" s="32">
        <f t="shared" si="0"/>
        <v>0.10516605166051643</v>
      </c>
      <c r="L13" s="35">
        <v>18.517281749999999</v>
      </c>
      <c r="M13" s="32">
        <f t="shared" si="1"/>
        <v>0.13882421586715848</v>
      </c>
      <c r="N13" s="37"/>
      <c r="O13" s="37"/>
    </row>
    <row r="14" spans="1:18" ht="22.5" customHeight="1">
      <c r="A14" s="28">
        <v>5</v>
      </c>
      <c r="B14" s="23"/>
      <c r="C14" s="43" t="s">
        <v>54</v>
      </c>
      <c r="D14" s="26" t="s">
        <v>91</v>
      </c>
      <c r="E14" s="30"/>
      <c r="F14" s="30" t="s">
        <v>18</v>
      </c>
      <c r="G14" s="27">
        <v>16.260000000000002</v>
      </c>
      <c r="H14" s="27">
        <v>17.989999999999998</v>
      </c>
      <c r="I14" s="31"/>
      <c r="K14" s="32">
        <f t="shared" si="0"/>
        <v>0.1063960639606394</v>
      </c>
      <c r="L14" s="35">
        <v>18.32</v>
      </c>
      <c r="M14" s="32">
        <f t="shared" si="1"/>
        <v>0.12669126691266905</v>
      </c>
      <c r="N14" s="37"/>
      <c r="O14" s="37"/>
    </row>
    <row r="15" spans="1:18" ht="22.5" customHeight="1">
      <c r="A15" s="28">
        <v>6</v>
      </c>
      <c r="B15" s="23"/>
      <c r="C15" s="43" t="s">
        <v>55</v>
      </c>
      <c r="D15" s="26" t="s">
        <v>56</v>
      </c>
      <c r="E15" s="30"/>
      <c r="F15" s="30" t="s">
        <v>18</v>
      </c>
      <c r="G15" s="27">
        <v>0.66896551724137898</v>
      </c>
      <c r="H15" s="27">
        <v>0.66896551724137898</v>
      </c>
      <c r="I15" s="31"/>
      <c r="K15" s="32">
        <f t="shared" si="0"/>
        <v>0</v>
      </c>
      <c r="L15" s="35"/>
      <c r="M15" s="35"/>
      <c r="N15" s="25"/>
      <c r="O15" s="25"/>
    </row>
    <row r="16" spans="1:18" ht="22.5" customHeight="1">
      <c r="A16" s="28">
        <v>7</v>
      </c>
      <c r="B16" s="28"/>
      <c r="C16" s="43" t="s">
        <v>59</v>
      </c>
      <c r="D16" s="26" t="s">
        <v>60</v>
      </c>
      <c r="E16" s="30"/>
      <c r="F16" s="30" t="s">
        <v>18</v>
      </c>
      <c r="G16" s="27">
        <v>24.5167521367521</v>
      </c>
      <c r="H16" s="27">
        <v>24.5167521367521</v>
      </c>
      <c r="I16" s="31"/>
      <c r="K16" s="32">
        <f t="shared" si="0"/>
        <v>0</v>
      </c>
      <c r="L16" s="35"/>
      <c r="M16" s="35"/>
      <c r="N16" s="25"/>
      <c r="O16" s="25"/>
    </row>
    <row r="17" spans="1:15" ht="22.5" customHeight="1">
      <c r="A17" s="28">
        <v>8</v>
      </c>
      <c r="B17" s="28"/>
      <c r="C17" s="43" t="s">
        <v>61</v>
      </c>
      <c r="D17" s="26" t="s">
        <v>62</v>
      </c>
      <c r="E17" s="30"/>
      <c r="F17" s="30" t="s">
        <v>18</v>
      </c>
      <c r="G17" s="27">
        <v>15.5962393162393</v>
      </c>
      <c r="H17" s="27">
        <v>15.5962393162393</v>
      </c>
      <c r="I17" s="31"/>
      <c r="K17" s="32">
        <f t="shared" si="0"/>
        <v>0</v>
      </c>
      <c r="L17" s="35"/>
      <c r="M17" s="35"/>
      <c r="N17" s="25"/>
      <c r="O17" s="25"/>
    </row>
    <row r="18" spans="1:15" ht="22.5" customHeight="1">
      <c r="A18" s="28">
        <v>9</v>
      </c>
      <c r="B18" s="28"/>
      <c r="C18" s="43" t="s">
        <v>63</v>
      </c>
      <c r="D18" s="26" t="s">
        <v>64</v>
      </c>
      <c r="E18" s="30"/>
      <c r="F18" s="30" t="s">
        <v>18</v>
      </c>
      <c r="G18" s="27">
        <v>24.5167521367521</v>
      </c>
      <c r="H18" s="27">
        <v>24.5167521367521</v>
      </c>
      <c r="I18" s="31"/>
      <c r="K18" s="32">
        <f t="shared" si="0"/>
        <v>0</v>
      </c>
      <c r="L18" s="35"/>
      <c r="M18" s="35"/>
      <c r="N18" s="25"/>
      <c r="O18" s="25"/>
    </row>
    <row r="19" spans="1:15" ht="22.5" customHeight="1">
      <c r="A19" s="28">
        <v>10</v>
      </c>
      <c r="B19" s="28"/>
      <c r="C19" s="43" t="s">
        <v>65</v>
      </c>
      <c r="D19" s="26" t="s">
        <v>66</v>
      </c>
      <c r="E19" s="30"/>
      <c r="F19" s="30" t="s">
        <v>18</v>
      </c>
      <c r="G19" s="27">
        <v>15.2193162393162</v>
      </c>
      <c r="H19" s="27">
        <v>15.2193162393162</v>
      </c>
      <c r="I19" s="31"/>
      <c r="K19" s="32">
        <f t="shared" si="0"/>
        <v>0</v>
      </c>
      <c r="L19" s="35"/>
      <c r="M19" s="35"/>
      <c r="N19" s="25"/>
      <c r="O19" s="25"/>
    </row>
    <row r="20" spans="1:15" ht="22.5" customHeight="1">
      <c r="A20" s="28">
        <v>11</v>
      </c>
      <c r="B20" s="28"/>
      <c r="C20" s="43" t="s">
        <v>67</v>
      </c>
      <c r="D20" s="26" t="s">
        <v>68</v>
      </c>
      <c r="E20" s="30"/>
      <c r="F20" s="30" t="s">
        <v>18</v>
      </c>
      <c r="G20" s="27">
        <v>31.125470085470099</v>
      </c>
      <c r="H20" s="27">
        <v>31.125470085470099</v>
      </c>
      <c r="I20" s="31"/>
      <c r="K20" s="32">
        <f t="shared" si="0"/>
        <v>0</v>
      </c>
      <c r="L20" s="35"/>
      <c r="M20" s="35"/>
      <c r="N20" s="25"/>
      <c r="O20" s="25"/>
    </row>
    <row r="21" spans="1:15" ht="22.5" customHeight="1">
      <c r="A21" s="28">
        <v>12</v>
      </c>
      <c r="B21" s="28"/>
      <c r="C21" s="26" t="s">
        <v>69</v>
      </c>
      <c r="D21" s="26" t="s">
        <v>70</v>
      </c>
      <c r="E21" s="30"/>
      <c r="F21" s="30" t="s">
        <v>18</v>
      </c>
      <c r="G21" s="27">
        <v>8.6199999999999999E-2</v>
      </c>
      <c r="H21" s="27">
        <v>8.6199999999999999E-2</v>
      </c>
      <c r="I21" s="31"/>
      <c r="K21" s="32">
        <f t="shared" si="0"/>
        <v>0</v>
      </c>
      <c r="L21" s="35"/>
      <c r="M21" s="35"/>
      <c r="N21" s="25"/>
      <c r="O21" s="25"/>
    </row>
    <row r="22" spans="1:15" ht="22.5" customHeight="1">
      <c r="A22" s="28">
        <v>13</v>
      </c>
      <c r="B22" s="28"/>
      <c r="C22" s="43" t="s">
        <v>71</v>
      </c>
      <c r="D22" s="26" t="s">
        <v>72</v>
      </c>
      <c r="E22" s="30"/>
      <c r="F22" s="30" t="s">
        <v>18</v>
      </c>
      <c r="G22" s="27">
        <v>26.535384615384601</v>
      </c>
      <c r="H22" s="27">
        <v>26.535384615384601</v>
      </c>
      <c r="I22" s="31"/>
      <c r="K22" s="32">
        <f t="shared" si="0"/>
        <v>0</v>
      </c>
      <c r="L22" s="35"/>
      <c r="M22" s="35"/>
      <c r="N22" s="25"/>
      <c r="O22" s="25"/>
    </row>
    <row r="23" spans="1:15" ht="22.5" customHeight="1">
      <c r="A23" s="28">
        <v>14</v>
      </c>
      <c r="B23" s="28"/>
      <c r="C23" s="43" t="s">
        <v>73</v>
      </c>
      <c r="D23" s="26" t="s">
        <v>74</v>
      </c>
      <c r="E23" s="30"/>
      <c r="F23" s="30" t="s">
        <v>18</v>
      </c>
      <c r="G23" s="27">
        <v>16.9280341880342</v>
      </c>
      <c r="H23" s="27">
        <v>16.9280341880342</v>
      </c>
      <c r="I23" s="31"/>
      <c r="K23" s="32">
        <f t="shared" si="0"/>
        <v>0</v>
      </c>
      <c r="L23" s="35"/>
      <c r="M23" s="35"/>
      <c r="N23" s="25"/>
      <c r="O23" s="25"/>
    </row>
    <row r="24" spans="1:15" ht="22.5" customHeight="1">
      <c r="A24" s="28">
        <v>15</v>
      </c>
      <c r="B24" s="28"/>
      <c r="C24" s="43" t="s">
        <v>75</v>
      </c>
      <c r="D24" s="26" t="s">
        <v>76</v>
      </c>
      <c r="E24" s="30"/>
      <c r="F24" s="30" t="s">
        <v>18</v>
      </c>
      <c r="G24" s="27">
        <v>10.3444444444445</v>
      </c>
      <c r="H24" s="27">
        <v>10.3444444444445</v>
      </c>
      <c r="I24" s="31"/>
      <c r="K24" s="32">
        <f t="shared" si="0"/>
        <v>0</v>
      </c>
      <c r="L24" s="35"/>
      <c r="M24" s="35"/>
      <c r="N24" s="25"/>
      <c r="O24" s="25"/>
    </row>
    <row r="25" spans="1:15" ht="22.5" customHeight="1">
      <c r="A25" s="28">
        <v>16</v>
      </c>
      <c r="B25" s="28"/>
      <c r="C25" s="43" t="s">
        <v>77</v>
      </c>
      <c r="D25" s="26" t="s">
        <v>78</v>
      </c>
      <c r="E25" s="30"/>
      <c r="F25" s="30" t="s">
        <v>18</v>
      </c>
      <c r="G25" s="27">
        <v>0.67008547012399999</v>
      </c>
      <c r="H25" s="27">
        <v>0.67008547012399999</v>
      </c>
      <c r="I25" s="31"/>
      <c r="K25" s="32">
        <f t="shared" si="0"/>
        <v>0</v>
      </c>
      <c r="L25" s="35"/>
      <c r="M25" s="35"/>
      <c r="N25" s="25"/>
      <c r="O25" s="25"/>
    </row>
    <row r="26" spans="1:15" ht="22.5" customHeight="1">
      <c r="A26" s="28">
        <v>17</v>
      </c>
      <c r="B26" s="28"/>
      <c r="C26" s="43" t="s">
        <v>79</v>
      </c>
      <c r="D26" s="26" t="s">
        <v>80</v>
      </c>
      <c r="E26" s="30"/>
      <c r="F26" s="30" t="s">
        <v>18</v>
      </c>
      <c r="G26" s="27">
        <v>0.67008547008547004</v>
      </c>
      <c r="H26" s="27">
        <v>0.67008547008547004</v>
      </c>
      <c r="I26" s="31"/>
      <c r="K26" s="32">
        <f t="shared" si="0"/>
        <v>0</v>
      </c>
      <c r="L26" s="35"/>
      <c r="M26" s="35"/>
      <c r="N26" s="25"/>
      <c r="O26" s="25"/>
    </row>
    <row r="27" spans="1:15" ht="22.5" customHeight="1">
      <c r="A27" s="28">
        <v>18</v>
      </c>
      <c r="B27" s="28"/>
      <c r="C27" s="43" t="s">
        <v>81</v>
      </c>
      <c r="D27" s="26" t="s">
        <v>82</v>
      </c>
      <c r="E27" s="30"/>
      <c r="F27" s="30" t="s">
        <v>18</v>
      </c>
      <c r="G27" s="27">
        <v>10.5622222222222</v>
      </c>
      <c r="H27" s="27">
        <v>10.5622222222222</v>
      </c>
      <c r="I27" s="31"/>
      <c r="K27" s="32">
        <f t="shared" si="0"/>
        <v>0</v>
      </c>
      <c r="L27" s="35"/>
      <c r="M27" s="35"/>
      <c r="N27" s="25"/>
      <c r="O27" s="25"/>
    </row>
    <row r="28" spans="1:15" ht="22.5" customHeight="1">
      <c r="A28" s="28">
        <v>19</v>
      </c>
      <c r="B28" s="28"/>
      <c r="C28" s="43" t="s">
        <v>83</v>
      </c>
      <c r="D28" s="26" t="s">
        <v>84</v>
      </c>
      <c r="E28" s="30"/>
      <c r="F28" s="30" t="s">
        <v>18</v>
      </c>
      <c r="G28" s="27">
        <v>0.67008547012399999</v>
      </c>
      <c r="H28" s="27">
        <v>0.67008547012399999</v>
      </c>
      <c r="I28" s="31"/>
      <c r="K28" s="32">
        <f t="shared" si="0"/>
        <v>0</v>
      </c>
      <c r="L28" s="35"/>
      <c r="M28" s="35"/>
      <c r="N28" s="25"/>
      <c r="O28" s="25"/>
    </row>
    <row r="29" spans="1:15" s="15" customFormat="1" ht="16.5" customHeight="1">
      <c r="A29" s="13"/>
      <c r="B29" s="13"/>
      <c r="C29" s="13"/>
      <c r="D29" s="13"/>
      <c r="E29" s="13"/>
      <c r="F29" s="13"/>
      <c r="G29" s="13"/>
      <c r="H29" s="13"/>
      <c r="I29" s="13"/>
      <c r="J29" s="14"/>
      <c r="L29" s="36"/>
      <c r="M29" s="36"/>
    </row>
    <row r="30" spans="1:15" ht="35.25" customHeight="1">
      <c r="A30" s="46" t="s">
        <v>37</v>
      </c>
      <c r="B30" s="46"/>
      <c r="C30" s="46"/>
      <c r="D30" s="46"/>
      <c r="E30" s="46"/>
      <c r="F30" s="46"/>
      <c r="G30" s="46"/>
      <c r="H30" s="46"/>
      <c r="I30" s="46"/>
      <c r="J30" s="12"/>
    </row>
    <row r="31" spans="1:15" ht="27.75" customHeight="1">
      <c r="A31" s="46" t="s">
        <v>85</v>
      </c>
      <c r="B31" s="46"/>
      <c r="C31" s="46"/>
      <c r="D31" s="46"/>
      <c r="E31" s="46"/>
      <c r="F31" s="46"/>
      <c r="G31" s="46"/>
      <c r="H31" s="46"/>
      <c r="I31" s="46"/>
      <c r="J31" s="12"/>
    </row>
    <row r="32" spans="1:15" ht="41.25" customHeight="1">
      <c r="A32" s="46" t="s">
        <v>38</v>
      </c>
      <c r="B32" s="46"/>
      <c r="C32" s="46"/>
      <c r="D32" s="46"/>
      <c r="E32" s="46"/>
      <c r="F32" s="46"/>
      <c r="G32" s="46"/>
      <c r="H32" s="46"/>
      <c r="I32" s="46"/>
      <c r="J32" s="12"/>
    </row>
    <row r="33" spans="1:10" ht="24" customHeight="1">
      <c r="A33" s="47" t="s">
        <v>39</v>
      </c>
      <c r="B33" s="47"/>
      <c r="C33" s="47"/>
      <c r="D33" s="47"/>
      <c r="E33" s="47"/>
      <c r="F33" s="47"/>
      <c r="G33" s="47"/>
      <c r="H33" s="47"/>
      <c r="I33" s="47"/>
      <c r="J33" s="12"/>
    </row>
    <row r="34" spans="1:10">
      <c r="A34" s="16"/>
      <c r="B34" s="16"/>
      <c r="C34" s="16"/>
      <c r="D34" s="16"/>
      <c r="E34" s="16"/>
      <c r="F34" s="16"/>
      <c r="G34" s="16"/>
      <c r="J34" s="12"/>
    </row>
    <row r="35" spans="1:10">
      <c r="A35" s="17" t="s">
        <v>40</v>
      </c>
      <c r="B35" s="17"/>
      <c r="C35" s="22"/>
      <c r="D35" s="22"/>
      <c r="E35" s="19" t="s">
        <v>41</v>
      </c>
      <c r="G35" s="19"/>
      <c r="J35" s="12"/>
    </row>
    <row r="36" spans="1:10">
      <c r="A36" s="22"/>
      <c r="B36" s="22"/>
      <c r="C36" s="22"/>
      <c r="D36" s="22"/>
      <c r="E36" s="22"/>
      <c r="F36" s="22"/>
      <c r="G36" s="22"/>
      <c r="J36" s="12"/>
    </row>
    <row r="37" spans="1:10">
      <c r="A37" s="17" t="s">
        <v>42</v>
      </c>
      <c r="B37" s="17"/>
      <c r="C37" s="16"/>
      <c r="D37" s="16"/>
      <c r="E37" s="17" t="s">
        <v>42</v>
      </c>
      <c r="G37" s="17"/>
      <c r="J37" s="12"/>
    </row>
    <row r="38" spans="1:10" ht="14.4">
      <c r="C38" s="12"/>
    </row>
    <row r="39" spans="1:10" ht="14.4">
      <c r="C39" s="12"/>
    </row>
    <row r="40" spans="1:10" ht="14.4">
      <c r="C40" s="12"/>
    </row>
    <row r="41" spans="1:10" ht="14.4">
      <c r="C41" s="12"/>
    </row>
    <row r="42" spans="1:10" ht="14.4">
      <c r="C42" s="12"/>
    </row>
    <row r="43" spans="1:10" ht="14.4">
      <c r="C43" s="12"/>
    </row>
    <row r="44" spans="1:10" ht="14.4">
      <c r="C44" s="12"/>
    </row>
    <row r="45" spans="1:10" ht="14.4">
      <c r="C45" s="12"/>
    </row>
    <row r="46" spans="1:10" ht="14.4">
      <c r="C46" s="12"/>
    </row>
    <row r="47" spans="1:10" ht="14.4">
      <c r="C47" s="12"/>
    </row>
  </sheetData>
  <mergeCells count="19">
    <mergeCell ref="A33:I33"/>
    <mergeCell ref="G8:H8"/>
    <mergeCell ref="I8:I9"/>
    <mergeCell ref="N8:O8"/>
    <mergeCell ref="A30:I30"/>
    <mergeCell ref="A31:I31"/>
    <mergeCell ref="A32:I32"/>
    <mergeCell ref="A8:A9"/>
    <mergeCell ref="B8:B9"/>
    <mergeCell ref="C8:C9"/>
    <mergeCell ref="D8:D9"/>
    <mergeCell ref="E8:E9"/>
    <mergeCell ref="F8:F9"/>
    <mergeCell ref="A6:I6"/>
    <mergeCell ref="A1:I1"/>
    <mergeCell ref="A2:I2"/>
    <mergeCell ref="A3:I3"/>
    <mergeCell ref="A4:I4"/>
    <mergeCell ref="A5:I5"/>
  </mergeCells>
  <phoneticPr fontId="1" type="noConversion"/>
  <conditionalFormatting sqref="C1:C1048576">
    <cfRule type="duplicateValues" dxfId="1" priority="1"/>
  </conditionalFormatting>
  <pageMargins left="0.28999999999999998" right="0.11811023622047245" top="0.39" bottom="0.63" header="0.21" footer="0.31496062992125984"/>
  <pageSetup paperSize="9" scale="93" orientation="portrait" r:id="rId1"/>
  <headerFooter>
    <oddFooter>第 &amp;P 页，共 &amp;N 页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D982-33A7-460C-8337-6CDC367F12F9}">
  <dimension ref="A1:R50"/>
  <sheetViews>
    <sheetView tabSelected="1" topLeftCell="A3" zoomScale="90" zoomScaleNormal="90" workbookViewId="0">
      <selection activeCell="K10" sqref="K10:K32"/>
    </sheetView>
  </sheetViews>
  <sheetFormatPr defaultColWidth="9" defaultRowHeight="15.6"/>
  <cols>
    <col min="1" max="1" width="5.109375" style="12" customWidth="1"/>
    <col min="2" max="2" width="13.44140625" style="12" customWidth="1"/>
    <col min="3" max="3" width="14.109375" style="20" customWidth="1"/>
    <col min="4" max="4" width="28.109375" style="12" customWidth="1"/>
    <col min="5" max="5" width="12.77734375" style="12" customWidth="1"/>
    <col min="6" max="6" width="5.21875" style="12" bestFit="1" customWidth="1"/>
    <col min="7" max="7" width="11.88671875" style="12" customWidth="1"/>
    <col min="8" max="8" width="12.6640625" style="12" customWidth="1"/>
    <col min="9" max="9" width="7.33203125" style="12" customWidth="1"/>
    <col min="10" max="10" width="9" style="1" customWidth="1"/>
    <col min="11" max="11" width="9" style="12"/>
    <col min="12" max="13" width="13.109375" style="33" customWidth="1"/>
    <col min="14" max="15" width="12.6640625" style="12" hidden="1" customWidth="1"/>
    <col min="16" max="16384" width="9" style="12"/>
  </cols>
  <sheetData>
    <row r="1" spans="1:18" ht="22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8">
      <c r="A2" s="57" t="s">
        <v>140</v>
      </c>
      <c r="B2" s="57"/>
      <c r="C2" s="57"/>
      <c r="D2" s="57"/>
      <c r="E2" s="57"/>
      <c r="F2" s="57"/>
      <c r="G2" s="57"/>
      <c r="H2" s="57"/>
      <c r="I2" s="57"/>
    </row>
    <row r="3" spans="1:18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18">
      <c r="A4" s="54" t="s">
        <v>43</v>
      </c>
      <c r="B4" s="54"/>
      <c r="C4" s="54"/>
      <c r="D4" s="54"/>
      <c r="E4" s="54"/>
      <c r="F4" s="54"/>
      <c r="G4" s="54"/>
      <c r="H4" s="54"/>
      <c r="I4" s="54"/>
    </row>
    <row r="5" spans="1:18" ht="31.5" customHeight="1">
      <c r="A5" s="55" t="s">
        <v>2</v>
      </c>
      <c r="B5" s="55"/>
      <c r="C5" s="55"/>
      <c r="D5" s="55"/>
      <c r="E5" s="55"/>
      <c r="F5" s="55"/>
      <c r="G5" s="55"/>
      <c r="H5" s="55"/>
      <c r="I5" s="55"/>
    </row>
    <row r="6" spans="1:18" ht="18" customHeight="1">
      <c r="A6" s="56" t="s">
        <v>3</v>
      </c>
      <c r="B6" s="56"/>
      <c r="C6" s="56"/>
      <c r="D6" s="56"/>
      <c r="E6" s="56"/>
      <c r="F6" s="56"/>
      <c r="G6" s="56"/>
      <c r="H6" s="56"/>
      <c r="I6" s="56"/>
    </row>
    <row r="7" spans="1:18" ht="12.75" customHeight="1">
      <c r="A7" s="2"/>
      <c r="B7" s="2"/>
      <c r="C7" s="3"/>
      <c r="D7" s="4"/>
      <c r="E7" s="4"/>
      <c r="F7" s="4"/>
      <c r="G7" s="4"/>
      <c r="H7" s="2"/>
      <c r="I7" s="39"/>
    </row>
    <row r="8" spans="1:18" ht="17.25" customHeight="1">
      <c r="A8" s="48" t="s">
        <v>4</v>
      </c>
      <c r="B8" s="49" t="s">
        <v>5</v>
      </c>
      <c r="C8" s="51" t="s">
        <v>6</v>
      </c>
      <c r="D8" s="52" t="s">
        <v>7</v>
      </c>
      <c r="E8" s="52" t="s">
        <v>8</v>
      </c>
      <c r="F8" s="52" t="s">
        <v>9</v>
      </c>
      <c r="G8" s="44" t="s">
        <v>10</v>
      </c>
      <c r="H8" s="44"/>
      <c r="I8" s="45" t="s">
        <v>11</v>
      </c>
      <c r="N8" s="44"/>
      <c r="O8" s="44"/>
    </row>
    <row r="9" spans="1:18" ht="19.5" customHeight="1">
      <c r="A9" s="48"/>
      <c r="B9" s="50"/>
      <c r="C9" s="51"/>
      <c r="D9" s="52"/>
      <c r="E9" s="52"/>
      <c r="F9" s="52"/>
      <c r="G9" s="38" t="s">
        <v>57</v>
      </c>
      <c r="H9" s="38" t="s">
        <v>58</v>
      </c>
      <c r="I9" s="45"/>
      <c r="L9" s="34"/>
      <c r="M9" s="34"/>
      <c r="N9" s="38"/>
      <c r="O9" s="38"/>
    </row>
    <row r="10" spans="1:18" ht="22.5" customHeight="1">
      <c r="A10" s="41">
        <v>1</v>
      </c>
      <c r="B10" s="41"/>
      <c r="C10" s="26" t="s">
        <v>93</v>
      </c>
      <c r="D10" s="26" t="s">
        <v>94</v>
      </c>
      <c r="E10" s="29"/>
      <c r="F10" s="30" t="s">
        <v>95</v>
      </c>
      <c r="G10" s="27">
        <v>0.37340000000000001</v>
      </c>
      <c r="H10" s="27">
        <v>0.37340000000000001</v>
      </c>
      <c r="I10" s="31"/>
      <c r="K10" s="32" t="e">
        <f>VLOOKUP(C10,文安德实1!C10:C28,1,0)</f>
        <v>#N/A</v>
      </c>
      <c r="L10" s="35"/>
      <c r="M10" s="32"/>
      <c r="N10" s="38"/>
      <c r="O10" s="38"/>
      <c r="R10" s="32"/>
    </row>
    <row r="11" spans="1:18" ht="22.5" customHeight="1">
      <c r="A11" s="41">
        <v>2</v>
      </c>
      <c r="B11" s="41"/>
      <c r="C11" s="26" t="s">
        <v>96</v>
      </c>
      <c r="D11" s="26" t="s">
        <v>97</v>
      </c>
      <c r="E11" s="29"/>
      <c r="F11" s="30" t="s">
        <v>95</v>
      </c>
      <c r="G11" s="27">
        <v>2.1880000000000002</v>
      </c>
      <c r="H11" s="27">
        <v>2.1880000000000002</v>
      </c>
      <c r="I11" s="31"/>
      <c r="K11" s="32" t="e">
        <f>VLOOKUP(C11,文安德实1!C11:C29,1,0)</f>
        <v>#N/A</v>
      </c>
      <c r="L11" s="35"/>
      <c r="M11" s="32"/>
      <c r="N11" s="38"/>
      <c r="O11" s="38"/>
      <c r="R11" s="32"/>
    </row>
    <row r="12" spans="1:18" ht="22.5" customHeight="1">
      <c r="A12" s="42">
        <v>3</v>
      </c>
      <c r="B12" s="41"/>
      <c r="C12" s="26" t="s">
        <v>98</v>
      </c>
      <c r="D12" s="26" t="s">
        <v>99</v>
      </c>
      <c r="E12" s="29"/>
      <c r="F12" s="30" t="s">
        <v>95</v>
      </c>
      <c r="G12" s="27">
        <v>0.45069999999999999</v>
      </c>
      <c r="H12" s="27">
        <v>0.45069999999999999</v>
      </c>
      <c r="I12" s="31"/>
      <c r="K12" s="32" t="e">
        <f>VLOOKUP(C12,文安德实1!C12:C30,1,0)</f>
        <v>#N/A</v>
      </c>
      <c r="L12" s="35"/>
      <c r="M12" s="32"/>
      <c r="N12" s="38"/>
      <c r="O12" s="38"/>
    </row>
    <row r="13" spans="1:18" ht="22.5" customHeight="1">
      <c r="A13" s="42">
        <v>4</v>
      </c>
      <c r="B13" s="41"/>
      <c r="C13" s="26" t="s">
        <v>100</v>
      </c>
      <c r="D13" s="26" t="s">
        <v>101</v>
      </c>
      <c r="E13" s="30"/>
      <c r="F13" s="30" t="s">
        <v>95</v>
      </c>
      <c r="G13" s="27">
        <v>16.179500000000001</v>
      </c>
      <c r="H13" s="27">
        <v>16.179500000000001</v>
      </c>
      <c r="I13" s="31"/>
      <c r="K13" s="32" t="e">
        <f>VLOOKUP(C13,文安德实1!C13:C31,1,0)</f>
        <v>#N/A</v>
      </c>
      <c r="L13" s="35"/>
      <c r="M13" s="32"/>
      <c r="N13" s="38"/>
      <c r="O13" s="38"/>
    </row>
    <row r="14" spans="1:18" ht="22.5" customHeight="1">
      <c r="A14" s="42">
        <v>5</v>
      </c>
      <c r="B14" s="41"/>
      <c r="C14" s="26" t="s">
        <v>102</v>
      </c>
      <c r="D14" s="26" t="s">
        <v>103</v>
      </c>
      <c r="E14" s="30"/>
      <c r="F14" s="30" t="s">
        <v>95</v>
      </c>
      <c r="G14" s="27">
        <v>16.179500000000001</v>
      </c>
      <c r="H14" s="27">
        <v>16.179500000000001</v>
      </c>
      <c r="I14" s="31"/>
      <c r="K14" s="32" t="e">
        <f>VLOOKUP(C14,文安德实1!C14:C32,1,0)</f>
        <v>#N/A</v>
      </c>
      <c r="L14" s="35"/>
      <c r="M14" s="32"/>
      <c r="N14" s="38"/>
      <c r="O14" s="38"/>
    </row>
    <row r="15" spans="1:18" ht="22.5" customHeight="1">
      <c r="A15" s="42">
        <v>6</v>
      </c>
      <c r="B15" s="41"/>
      <c r="C15" s="26" t="s">
        <v>104</v>
      </c>
      <c r="D15" s="26" t="s">
        <v>105</v>
      </c>
      <c r="E15" s="30"/>
      <c r="F15" s="30" t="s">
        <v>95</v>
      </c>
      <c r="G15" s="27">
        <v>23.639600000000002</v>
      </c>
      <c r="H15" s="27">
        <v>23.639600000000002</v>
      </c>
      <c r="I15" s="31"/>
      <c r="K15" s="32" t="e">
        <f>VLOOKUP(C15,文安德实1!C15:C33,1,0)</f>
        <v>#N/A</v>
      </c>
      <c r="L15" s="35"/>
      <c r="M15" s="35"/>
      <c r="N15" s="25"/>
      <c r="O15" s="25"/>
    </row>
    <row r="16" spans="1:18" ht="22.5" customHeight="1">
      <c r="A16" s="42">
        <v>7</v>
      </c>
      <c r="B16" s="41"/>
      <c r="C16" s="26" t="s">
        <v>106</v>
      </c>
      <c r="D16" s="26" t="s">
        <v>139</v>
      </c>
      <c r="E16" s="30"/>
      <c r="F16" s="30" t="s">
        <v>95</v>
      </c>
      <c r="G16" s="27">
        <v>23.639600000000002</v>
      </c>
      <c r="H16" s="27">
        <v>23.639600000000002</v>
      </c>
      <c r="I16" s="31"/>
      <c r="K16" s="32" t="e">
        <f>VLOOKUP(C16,文安德实1!C16:C34,1,0)</f>
        <v>#N/A</v>
      </c>
      <c r="L16" s="35"/>
      <c r="M16" s="35"/>
      <c r="N16" s="25"/>
      <c r="O16" s="25"/>
    </row>
    <row r="17" spans="1:15" ht="22.5" customHeight="1">
      <c r="A17" s="42">
        <v>8</v>
      </c>
      <c r="B17" s="41"/>
      <c r="C17" s="26" t="s">
        <v>107</v>
      </c>
      <c r="D17" s="26" t="s">
        <v>108</v>
      </c>
      <c r="E17" s="30"/>
      <c r="F17" s="30" t="s">
        <v>95</v>
      </c>
      <c r="G17" s="27">
        <v>2.3620999999999999</v>
      </c>
      <c r="H17" s="27">
        <v>2.3620999999999999</v>
      </c>
      <c r="I17" s="31"/>
      <c r="K17" s="32" t="e">
        <f>VLOOKUP(C17,文安德实1!C17:C35,1,0)</f>
        <v>#N/A</v>
      </c>
      <c r="L17" s="35"/>
      <c r="M17" s="35"/>
      <c r="N17" s="25"/>
      <c r="O17" s="25"/>
    </row>
    <row r="18" spans="1:15" ht="22.5" customHeight="1">
      <c r="A18" s="42">
        <v>9</v>
      </c>
      <c r="B18" s="41"/>
      <c r="C18" s="26" t="s">
        <v>109</v>
      </c>
      <c r="D18" s="26" t="s">
        <v>110</v>
      </c>
      <c r="E18" s="30"/>
      <c r="F18" s="30" t="s">
        <v>95</v>
      </c>
      <c r="G18" s="27">
        <v>0.67010000000000003</v>
      </c>
      <c r="H18" s="27">
        <v>0.67010000000000003</v>
      </c>
      <c r="I18" s="31"/>
      <c r="K18" s="32" t="e">
        <f>VLOOKUP(C18,文安德实1!C18:C36,1,0)</f>
        <v>#N/A</v>
      </c>
      <c r="L18" s="35"/>
      <c r="M18" s="35"/>
      <c r="N18" s="25"/>
      <c r="O18" s="25"/>
    </row>
    <row r="19" spans="1:15" ht="22.5" customHeight="1">
      <c r="A19" s="42">
        <v>10</v>
      </c>
      <c r="B19" s="41"/>
      <c r="C19" s="26" t="s">
        <v>111</v>
      </c>
      <c r="D19" s="26" t="s">
        <v>112</v>
      </c>
      <c r="E19" s="30"/>
      <c r="F19" s="30" t="s">
        <v>95</v>
      </c>
      <c r="G19" s="27">
        <v>2.1880000000000002</v>
      </c>
      <c r="H19" s="27">
        <v>2.1880000000000002</v>
      </c>
      <c r="I19" s="31"/>
      <c r="K19" s="32" t="e">
        <f>VLOOKUP(C19,文安德实1!C19:C37,1,0)</f>
        <v>#N/A</v>
      </c>
      <c r="L19" s="35"/>
      <c r="M19" s="35"/>
      <c r="N19" s="25"/>
      <c r="O19" s="25"/>
    </row>
    <row r="20" spans="1:15" ht="22.5" customHeight="1">
      <c r="A20" s="42">
        <v>11</v>
      </c>
      <c r="B20" s="41"/>
      <c r="C20" s="26" t="s">
        <v>114</v>
      </c>
      <c r="D20" s="26" t="s">
        <v>113</v>
      </c>
      <c r="E20" s="30"/>
      <c r="F20" s="30" t="s">
        <v>95</v>
      </c>
      <c r="G20" s="27">
        <v>0.45069999999999999</v>
      </c>
      <c r="H20" s="27">
        <v>0.45069999999999999</v>
      </c>
      <c r="I20" s="31"/>
      <c r="K20" s="32" t="e">
        <f>VLOOKUP(C20,文安德实1!C20:C38,1,0)</f>
        <v>#N/A</v>
      </c>
      <c r="L20" s="35"/>
      <c r="M20" s="35"/>
      <c r="N20" s="25"/>
      <c r="O20" s="25"/>
    </row>
    <row r="21" spans="1:15" ht="22.5" customHeight="1">
      <c r="A21" s="42">
        <v>12</v>
      </c>
      <c r="B21" s="41"/>
      <c r="C21" s="26" t="s">
        <v>115</v>
      </c>
      <c r="D21" s="26" t="s">
        <v>116</v>
      </c>
      <c r="E21" s="30"/>
      <c r="F21" s="30" t="s">
        <v>95</v>
      </c>
      <c r="G21" s="27">
        <v>0.65559999999999996</v>
      </c>
      <c r="H21" s="27">
        <v>0.65559999999999996</v>
      </c>
      <c r="I21" s="31"/>
      <c r="K21" s="32" t="e">
        <f>VLOOKUP(C21,文安德实1!C21:C39,1,0)</f>
        <v>#N/A</v>
      </c>
      <c r="L21" s="35"/>
      <c r="M21" s="35"/>
      <c r="N21" s="25"/>
      <c r="O21" s="25"/>
    </row>
    <row r="22" spans="1:15" ht="22.5" customHeight="1">
      <c r="A22" s="42">
        <v>13</v>
      </c>
      <c r="B22" s="41"/>
      <c r="C22" s="26" t="s">
        <v>117</v>
      </c>
      <c r="D22" s="26" t="s">
        <v>118</v>
      </c>
      <c r="E22" s="30"/>
      <c r="F22" s="30" t="s">
        <v>95</v>
      </c>
      <c r="G22" s="27">
        <v>19.265000000000001</v>
      </c>
      <c r="H22" s="27">
        <v>19.265000000000001</v>
      </c>
      <c r="I22" s="31"/>
      <c r="K22" s="32" t="e">
        <f>VLOOKUP(C22,文安德实1!C22:C40,1,0)</f>
        <v>#N/A</v>
      </c>
      <c r="L22" s="35"/>
      <c r="M22" s="35"/>
      <c r="N22" s="25"/>
      <c r="O22" s="25"/>
    </row>
    <row r="23" spans="1:15" ht="22.5" customHeight="1">
      <c r="A23" s="42">
        <v>14</v>
      </c>
      <c r="B23" s="41"/>
      <c r="C23" s="26" t="s">
        <v>119</v>
      </c>
      <c r="D23" s="26" t="s">
        <v>120</v>
      </c>
      <c r="E23" s="30"/>
      <c r="F23" s="30" t="s">
        <v>95</v>
      </c>
      <c r="G23" s="27">
        <v>2.8974000000000002</v>
      </c>
      <c r="H23" s="27">
        <v>2.8974000000000002</v>
      </c>
      <c r="I23" s="31"/>
      <c r="K23" s="32" t="e">
        <f>VLOOKUP(C23,文安德实1!C23:C41,1,0)</f>
        <v>#N/A</v>
      </c>
      <c r="L23" s="35"/>
      <c r="M23" s="35"/>
      <c r="N23" s="25"/>
      <c r="O23" s="25"/>
    </row>
    <row r="24" spans="1:15" ht="22.5" customHeight="1">
      <c r="A24" s="42">
        <v>15</v>
      </c>
      <c r="B24" s="41"/>
      <c r="C24" s="26" t="s">
        <v>123</v>
      </c>
      <c r="D24" s="26" t="s">
        <v>121</v>
      </c>
      <c r="E24" s="30"/>
      <c r="F24" s="30" t="s">
        <v>95</v>
      </c>
      <c r="G24" s="27">
        <v>19.265000000000001</v>
      </c>
      <c r="H24" s="27">
        <v>19.265000000000001</v>
      </c>
      <c r="I24" s="31"/>
      <c r="K24" s="32" t="e">
        <f>VLOOKUP(C24,文安德实1!C24:C42,1,0)</f>
        <v>#N/A</v>
      </c>
      <c r="L24" s="35"/>
      <c r="M24" s="35"/>
      <c r="N24" s="25"/>
      <c r="O24" s="25"/>
    </row>
    <row r="25" spans="1:15" ht="22.5" customHeight="1">
      <c r="A25" s="42">
        <v>16</v>
      </c>
      <c r="B25" s="41"/>
      <c r="C25" s="26" t="s">
        <v>124</v>
      </c>
      <c r="D25" s="26" t="s">
        <v>122</v>
      </c>
      <c r="E25" s="30"/>
      <c r="F25" s="30" t="s">
        <v>95</v>
      </c>
      <c r="G25" s="27">
        <v>2.8974000000000002</v>
      </c>
      <c r="H25" s="27">
        <v>2.8974000000000002</v>
      </c>
      <c r="I25" s="31"/>
      <c r="K25" s="32" t="e">
        <f>VLOOKUP(C25,文安德实1!C25:C43,1,0)</f>
        <v>#N/A</v>
      </c>
      <c r="L25" s="35"/>
      <c r="M25" s="35"/>
      <c r="N25" s="25"/>
      <c r="O25" s="25"/>
    </row>
    <row r="26" spans="1:15" ht="22.5" customHeight="1">
      <c r="A26" s="42">
        <v>17</v>
      </c>
      <c r="B26" s="41"/>
      <c r="C26" s="26" t="s">
        <v>125</v>
      </c>
      <c r="D26" s="26" t="s">
        <v>126</v>
      </c>
      <c r="E26" s="30"/>
      <c r="F26" s="30" t="s">
        <v>95</v>
      </c>
      <c r="G26" s="27">
        <v>12.5641</v>
      </c>
      <c r="H26" s="27">
        <v>12.5641</v>
      </c>
      <c r="I26" s="31"/>
      <c r="K26" s="32" t="e">
        <f>VLOOKUP(C26,文安德实1!C26:C44,1,0)</f>
        <v>#N/A</v>
      </c>
      <c r="L26" s="35"/>
      <c r="M26" s="35"/>
      <c r="N26" s="25"/>
      <c r="O26" s="25"/>
    </row>
    <row r="27" spans="1:15" ht="22.5" customHeight="1">
      <c r="A27" s="42">
        <v>18</v>
      </c>
      <c r="B27" s="41"/>
      <c r="C27" s="26" t="s">
        <v>127</v>
      </c>
      <c r="D27" s="26" t="s">
        <v>128</v>
      </c>
      <c r="E27" s="30"/>
      <c r="F27" s="30" t="s">
        <v>95</v>
      </c>
      <c r="G27" s="27">
        <v>15.0769</v>
      </c>
      <c r="H27" s="27">
        <v>15.0769</v>
      </c>
      <c r="I27" s="31"/>
      <c r="K27" s="32" t="e">
        <f>VLOOKUP(C27,文安德实1!C27:C45,1,0)</f>
        <v>#N/A</v>
      </c>
      <c r="L27" s="35"/>
      <c r="M27" s="35"/>
      <c r="N27" s="25"/>
      <c r="O27" s="25"/>
    </row>
    <row r="28" spans="1:15" ht="22.5" customHeight="1">
      <c r="A28" s="42">
        <v>19</v>
      </c>
      <c r="B28" s="41"/>
      <c r="C28" s="26" t="s">
        <v>129</v>
      </c>
      <c r="D28" s="26" t="s">
        <v>130</v>
      </c>
      <c r="E28" s="30"/>
      <c r="F28" s="30" t="s">
        <v>95</v>
      </c>
      <c r="G28" s="27">
        <v>13.4017</v>
      </c>
      <c r="H28" s="27">
        <v>13.4017</v>
      </c>
      <c r="I28" s="31"/>
      <c r="K28" s="32" t="e">
        <f>VLOOKUP(C28,文安德实1!C28:C46,1,0)</f>
        <v>#N/A</v>
      </c>
      <c r="L28" s="35"/>
      <c r="M28" s="35"/>
      <c r="N28" s="25"/>
      <c r="O28" s="25"/>
    </row>
    <row r="29" spans="1:15" ht="22.5" customHeight="1">
      <c r="A29" s="42">
        <v>20</v>
      </c>
      <c r="B29" s="41"/>
      <c r="C29" s="26" t="s">
        <v>131</v>
      </c>
      <c r="D29" s="26" t="s">
        <v>132</v>
      </c>
      <c r="E29" s="30"/>
      <c r="F29" s="30" t="s">
        <v>95</v>
      </c>
      <c r="G29" s="27">
        <v>4.1879999999999997</v>
      </c>
      <c r="H29" s="27">
        <v>4.1879999999999997</v>
      </c>
      <c r="I29" s="31"/>
      <c r="K29" s="32" t="e">
        <f>VLOOKUP(C29,文安德实1!C29:C47,1,0)</f>
        <v>#N/A</v>
      </c>
      <c r="L29" s="35"/>
      <c r="M29" s="35"/>
      <c r="N29" s="25"/>
      <c r="O29" s="25"/>
    </row>
    <row r="30" spans="1:15" ht="22.5" customHeight="1">
      <c r="A30" s="42">
        <v>21</v>
      </c>
      <c r="B30" s="41"/>
      <c r="C30" s="26" t="s">
        <v>133</v>
      </c>
      <c r="D30" s="26" t="s">
        <v>134</v>
      </c>
      <c r="E30" s="30"/>
      <c r="F30" s="30" t="s">
        <v>95</v>
      </c>
      <c r="G30" s="27">
        <v>17.940000000000001</v>
      </c>
      <c r="H30" s="27">
        <v>17.940000000000001</v>
      </c>
      <c r="I30" s="31"/>
      <c r="K30" s="32" t="e">
        <f>VLOOKUP(C30,文安德实1!C30:C48,1,0)</f>
        <v>#N/A</v>
      </c>
      <c r="L30" s="35"/>
      <c r="M30" s="35"/>
      <c r="N30" s="25"/>
      <c r="O30" s="25"/>
    </row>
    <row r="31" spans="1:15" ht="22.5" customHeight="1">
      <c r="A31" s="42">
        <v>22</v>
      </c>
      <c r="B31" s="41"/>
      <c r="C31" s="26" t="s">
        <v>135</v>
      </c>
      <c r="D31" s="26" t="s">
        <v>136</v>
      </c>
      <c r="E31" s="30"/>
      <c r="F31" s="30" t="s">
        <v>95</v>
      </c>
      <c r="G31" s="27">
        <v>18.133099999999999</v>
      </c>
      <c r="H31" s="27">
        <v>18.133099999999999</v>
      </c>
      <c r="I31" s="31"/>
      <c r="K31" s="32" t="e">
        <f>VLOOKUP(C31,文安德实1!C31:C49,1,0)</f>
        <v>#N/A</v>
      </c>
      <c r="L31" s="35"/>
      <c r="M31" s="35"/>
      <c r="N31" s="25"/>
      <c r="O31" s="25"/>
    </row>
    <row r="32" spans="1:15" ht="22.5" customHeight="1">
      <c r="A32" s="42">
        <v>23</v>
      </c>
      <c r="B32" s="41"/>
      <c r="C32" s="26" t="s">
        <v>137</v>
      </c>
      <c r="D32" s="26" t="s">
        <v>138</v>
      </c>
      <c r="E32" s="30"/>
      <c r="F32" s="30" t="s">
        <v>95</v>
      </c>
      <c r="G32" s="27">
        <v>4.9249999999999998</v>
      </c>
      <c r="H32" s="27">
        <v>4.9249999999999998</v>
      </c>
      <c r="I32" s="31"/>
      <c r="K32" s="32" t="e">
        <f>VLOOKUP(C32,文安德实1!C32:C50,1,0)</f>
        <v>#N/A</v>
      </c>
      <c r="L32" s="35"/>
      <c r="M32" s="35"/>
      <c r="N32" s="25"/>
      <c r="O32" s="25"/>
    </row>
    <row r="33" spans="1:10" ht="35.25" customHeight="1">
      <c r="A33" s="46" t="s">
        <v>37</v>
      </c>
      <c r="B33" s="46"/>
      <c r="C33" s="46"/>
      <c r="D33" s="46"/>
      <c r="E33" s="46"/>
      <c r="F33" s="46"/>
      <c r="G33" s="46"/>
      <c r="H33" s="46"/>
      <c r="I33" s="46"/>
      <c r="J33" s="12"/>
    </row>
    <row r="34" spans="1:10" ht="27.75" customHeight="1">
      <c r="A34" s="46" t="s">
        <v>85</v>
      </c>
      <c r="B34" s="46"/>
      <c r="C34" s="46"/>
      <c r="D34" s="46"/>
      <c r="E34" s="46"/>
      <c r="F34" s="46"/>
      <c r="G34" s="46"/>
      <c r="H34" s="46"/>
      <c r="I34" s="46"/>
      <c r="J34" s="12"/>
    </row>
    <row r="35" spans="1:10" ht="41.25" customHeight="1">
      <c r="A35" s="46" t="s">
        <v>38</v>
      </c>
      <c r="B35" s="46"/>
      <c r="C35" s="46"/>
      <c r="D35" s="46"/>
      <c r="E35" s="46"/>
      <c r="F35" s="46"/>
      <c r="G35" s="46"/>
      <c r="H35" s="46"/>
      <c r="I35" s="46"/>
      <c r="J35" s="12"/>
    </row>
    <row r="36" spans="1:10" ht="24" customHeight="1">
      <c r="A36" s="47" t="s">
        <v>39</v>
      </c>
      <c r="B36" s="47"/>
      <c r="C36" s="47"/>
      <c r="D36" s="47"/>
      <c r="E36" s="47"/>
      <c r="F36" s="47"/>
      <c r="G36" s="47"/>
      <c r="H36" s="47"/>
      <c r="I36" s="47"/>
      <c r="J36" s="12"/>
    </row>
    <row r="37" spans="1:10">
      <c r="A37" s="16"/>
      <c r="B37" s="16"/>
      <c r="C37" s="16"/>
      <c r="D37" s="16"/>
      <c r="E37" s="16"/>
      <c r="F37" s="16"/>
      <c r="G37" s="16"/>
      <c r="J37" s="12"/>
    </row>
    <row r="38" spans="1:10">
      <c r="A38" s="17" t="s">
        <v>40</v>
      </c>
      <c r="B38" s="17"/>
      <c r="C38" s="40"/>
      <c r="D38" s="40"/>
      <c r="E38" s="19" t="s">
        <v>41</v>
      </c>
      <c r="G38" s="19"/>
      <c r="J38" s="12"/>
    </row>
    <row r="39" spans="1:10">
      <c r="A39" s="40"/>
      <c r="B39" s="40"/>
      <c r="C39" s="40"/>
      <c r="D39" s="40"/>
      <c r="E39" s="40"/>
      <c r="F39" s="40"/>
      <c r="G39" s="40"/>
      <c r="J39" s="12"/>
    </row>
    <row r="40" spans="1:10">
      <c r="A40" s="17" t="s">
        <v>42</v>
      </c>
      <c r="B40" s="17"/>
      <c r="C40" s="16"/>
      <c r="D40" s="16"/>
      <c r="E40" s="17" t="s">
        <v>42</v>
      </c>
      <c r="G40" s="17"/>
      <c r="J40" s="12"/>
    </row>
    <row r="41" spans="1:10" ht="14.4">
      <c r="C41" s="12"/>
    </row>
    <row r="42" spans="1:10" ht="14.4">
      <c r="C42" s="12"/>
    </row>
    <row r="43" spans="1:10" ht="14.4">
      <c r="C43" s="12"/>
    </row>
    <row r="44" spans="1:10" ht="14.4">
      <c r="C44" s="12"/>
    </row>
    <row r="45" spans="1:10" ht="14.4">
      <c r="C45" s="12"/>
    </row>
    <row r="46" spans="1:10" ht="14.4">
      <c r="C46" s="12"/>
    </row>
    <row r="47" spans="1:10" ht="14.4">
      <c r="C47" s="12"/>
    </row>
    <row r="48" spans="1:10" ht="14.4">
      <c r="C48" s="12"/>
    </row>
    <row r="49" spans="3:3" ht="14.4">
      <c r="C49" s="12"/>
    </row>
    <row r="50" spans="3:3" ht="14.4">
      <c r="C50" s="12"/>
    </row>
  </sheetData>
  <mergeCells count="19">
    <mergeCell ref="A6:I6"/>
    <mergeCell ref="A1:I1"/>
    <mergeCell ref="A2:I2"/>
    <mergeCell ref="A3:I3"/>
    <mergeCell ref="A4:I4"/>
    <mergeCell ref="A5:I5"/>
    <mergeCell ref="A36:I36"/>
    <mergeCell ref="G8:H8"/>
    <mergeCell ref="I8:I9"/>
    <mergeCell ref="N8:O8"/>
    <mergeCell ref="A33:I33"/>
    <mergeCell ref="A34:I34"/>
    <mergeCell ref="A35:I35"/>
    <mergeCell ref="A8:A9"/>
    <mergeCell ref="B8:B9"/>
    <mergeCell ref="C8:C9"/>
    <mergeCell ref="D8:D9"/>
    <mergeCell ref="E8:E9"/>
    <mergeCell ref="F8:F9"/>
  </mergeCells>
  <phoneticPr fontId="1" type="noConversion"/>
  <conditionalFormatting sqref="C1:C1048576">
    <cfRule type="duplicateValues" dxfId="0" priority="1"/>
  </conditionalFormatting>
  <pageMargins left="0.28999999999999998" right="0.11811023622047245" top="0.39" bottom="0.63" header="0.21" footer="0.31496062992125984"/>
  <pageSetup paperSize="9" scale="91" orientation="portrait" r:id="rId1"/>
  <headerFooter>
    <oddFooter>第 &amp;P 页，共 &amp;N 页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Sheet1 (2)</vt:lpstr>
      <vt:lpstr>文安德实1</vt:lpstr>
      <vt:lpstr>文安德实2</vt:lpstr>
      <vt:lpstr>Sheet1</vt:lpstr>
      <vt:lpstr>Sheet2</vt:lpstr>
      <vt:lpstr>Sheet3</vt:lpstr>
      <vt:lpstr>文安德实1!Print_Area</vt:lpstr>
      <vt:lpstr>文安德实2!Print_Area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2021-12-31T08:51:18Z</dcterms:modified>
</cp:coreProperties>
</file>