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filterPrivacy="1" defaultThemeVersion="124226"/>
  <xr:revisionPtr revIDLastSave="0" documentId="13_ncr:1_{FEDC1C91-5ABC-415A-9757-C255D6FCB43C}" xr6:coauthVersionLast="47" xr6:coauthVersionMax="47" xr10:uidLastSave="{00000000-0000-0000-0000-000000000000}"/>
  <bookViews>
    <workbookView xWindow="-108" yWindow="-108" windowWidth="23256" windowHeight="12576" activeTab="5" xr2:uid="{00000000-000D-0000-FFFF-FFFF00000000}"/>
  </bookViews>
  <sheets>
    <sheet name="创合ZY1" sheetId="4" r:id="rId1"/>
    <sheet name="创合ZY 2" sheetId="5" r:id="rId2"/>
    <sheet name="创合3" sheetId="7" r:id="rId3"/>
    <sheet name="创合4" sheetId="8" r:id="rId4"/>
    <sheet name="创合5" sheetId="9" r:id="rId5"/>
    <sheet name="创合6" sheetId="10" r:id="rId6"/>
    <sheet name="Sheet1" sheetId="1" r:id="rId7"/>
    <sheet name="Sheet2" sheetId="2" r:id="rId8"/>
    <sheet name="Sheet3" sheetId="3" r:id="rId9"/>
  </sheets>
  <externalReferences>
    <externalReference r:id="rId10"/>
    <externalReference r:id="rId11"/>
  </externalReferences>
  <definedNames>
    <definedName name="_xlnm._FilterDatabase" localSheetId="5" hidden="1">创合6!$A$8:$XDY$65</definedName>
    <definedName name="_xlnm.Print_Area" localSheetId="2">创合3!$A$1:$L$20</definedName>
    <definedName name="_xlnm.Print_Area" localSheetId="3">创合4!$A$1:$L$20</definedName>
    <definedName name="_xlnm.Print_Area" localSheetId="4">创合5!$A$1:$L$18</definedName>
    <definedName name="_xlnm.Print_Area" localSheetId="5">创合6!$A$1:$O$69</definedName>
    <definedName name="_xlnm.Print_Titles" localSheetId="1">'创合ZY 2'!$A$7:$IT$8</definedName>
    <definedName name="_xlnm.Print_Titles" localSheetId="0">创合ZY1!$A$7:$IV$8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10" l="1"/>
  <c r="K12" i="10"/>
  <c r="K13" i="10"/>
  <c r="K14" i="10"/>
  <c r="K15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29" i="10"/>
  <c r="K30" i="10"/>
  <c r="K31" i="10"/>
  <c r="K32" i="10"/>
  <c r="K33" i="10"/>
  <c r="K34" i="10"/>
  <c r="K35" i="10"/>
  <c r="K36" i="10"/>
  <c r="K37" i="10"/>
  <c r="K38" i="10"/>
  <c r="K39" i="10"/>
  <c r="K40" i="10"/>
  <c r="K41" i="10"/>
  <c r="K42" i="10"/>
  <c r="K43" i="10"/>
  <c r="K44" i="10"/>
  <c r="K45" i="10"/>
  <c r="K46" i="10"/>
  <c r="K47" i="10"/>
  <c r="K48" i="10"/>
  <c r="K49" i="10"/>
  <c r="K50" i="10"/>
  <c r="K51" i="10"/>
  <c r="K52" i="10"/>
  <c r="K53" i="10"/>
  <c r="K54" i="10"/>
  <c r="K55" i="10"/>
  <c r="K56" i="10"/>
  <c r="K57" i="10"/>
  <c r="K58" i="10"/>
  <c r="K59" i="10"/>
  <c r="K60" i="10"/>
  <c r="K61" i="10"/>
  <c r="M58" i="10"/>
  <c r="M59" i="10"/>
  <c r="M60" i="10"/>
  <c r="M61" i="10"/>
  <c r="I61" i="10"/>
  <c r="I59" i="10"/>
  <c r="M10" i="10"/>
  <c r="M11" i="10"/>
  <c r="M12" i="10"/>
  <c r="M13" i="10"/>
  <c r="M14" i="10"/>
  <c r="M15" i="10"/>
  <c r="M16" i="10"/>
  <c r="M17" i="10"/>
  <c r="M18" i="10"/>
  <c r="M19" i="10"/>
  <c r="M20" i="10"/>
  <c r="M21" i="10"/>
  <c r="M22" i="10"/>
  <c r="M23" i="10"/>
  <c r="M24" i="10"/>
  <c r="M25" i="10"/>
  <c r="M26" i="10"/>
  <c r="M27" i="10"/>
  <c r="M28" i="10"/>
  <c r="M29" i="10"/>
  <c r="M30" i="10"/>
  <c r="M31" i="10"/>
  <c r="M32" i="10"/>
  <c r="M33" i="10"/>
  <c r="M34" i="10"/>
  <c r="M35" i="10"/>
  <c r="M36" i="10"/>
  <c r="M37" i="10"/>
  <c r="M38" i="10"/>
  <c r="M39" i="10"/>
  <c r="M40" i="10"/>
  <c r="M41" i="10"/>
  <c r="M42" i="10"/>
  <c r="M43" i="10"/>
  <c r="M44" i="10"/>
  <c r="M45" i="10"/>
  <c r="M46" i="10"/>
  <c r="M47" i="10"/>
  <c r="M48" i="10"/>
  <c r="M49" i="10"/>
  <c r="M50" i="10"/>
  <c r="M51" i="10"/>
  <c r="M52" i="10"/>
  <c r="M53" i="10"/>
  <c r="M54" i="10"/>
  <c r="M55" i="10"/>
  <c r="M56" i="10"/>
  <c r="M57" i="10"/>
  <c r="M9" i="10"/>
  <c r="I42" i="10"/>
  <c r="I40" i="10"/>
  <c r="I39" i="10"/>
  <c r="I36" i="10"/>
  <c r="I35" i="10"/>
  <c r="I34" i="10"/>
  <c r="I28" i="10"/>
  <c r="I27" i="10"/>
  <c r="I25" i="10"/>
  <c r="I22" i="10"/>
  <c r="I16" i="10"/>
  <c r="I12" i="10"/>
  <c r="I10" i="10"/>
  <c r="K10" i="10"/>
  <c r="I9" i="10"/>
  <c r="K9" i="10"/>
  <c r="K9" i="7"/>
  <c r="I9" i="7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6" i="4"/>
  <c r="N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F76" authorId="0" shapeId="0" xr:uid="{1A636EA9-4E95-47DB-8B4A-ACE7D238B3D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金蝶种查询到的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B55" authorId="0" shapeId="0" xr:uid="{0C0A00D3-07D7-42AC-ADBA-03E04FAEB0EF}">
      <text>
        <r>
          <rPr>
            <b/>
            <sz val="9"/>
            <color indexed="81"/>
            <rFont val="宋体"/>
            <family val="3"/>
            <charset val="134"/>
          </rPr>
          <t>作者:
1.0升级定标时，只有图纸图号H4681010336A0。索要QAD号时给号错误。现经确认此件QAD号为SHT0012598，通过QAD关系对应表、对账单已确认。故不存在涨价或重新定价情况。厂家坚持按照0.45元（已定价）执行，不同意降价</t>
        </r>
      </text>
    </comment>
  </commentList>
</comments>
</file>

<file path=xl/sharedStrings.xml><?xml version="1.0" encoding="utf-8"?>
<sst xmlns="http://schemas.openxmlformats.org/spreadsheetml/2006/main" count="817" uniqueCount="458">
  <si>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</si>
  <si>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</si>
  <si>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</si>
  <si>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</si>
  <si>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</si>
  <si>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</si>
  <si>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</si>
  <si>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</si>
  <si>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</si>
  <si>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</si>
  <si>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2019年</t>
  </si>
  <si>
    <t>2020年</t>
  </si>
  <si>
    <t>BAS0000036</t>
  </si>
  <si>
    <t>回转销轴套</t>
  </si>
  <si>
    <t>02.03.07.011C</t>
  </si>
  <si>
    <t>个</t>
  </si>
  <si>
    <t>SHT0001151</t>
  </si>
  <si>
    <t>罩壳圆卡座</t>
  </si>
  <si>
    <t>02.03.07.002</t>
  </si>
  <si>
    <t>BFA0000388</t>
  </si>
  <si>
    <t>盘簧钩销</t>
  </si>
  <si>
    <t>02.03.07.003</t>
  </si>
  <si>
    <t>靠背后限位销</t>
  </si>
  <si>
    <t>02.03.07.061A</t>
  </si>
  <si>
    <t>BAS0000040</t>
  </si>
  <si>
    <t>H3内绞架套</t>
  </si>
  <si>
    <t>02.03.03.124</t>
  </si>
  <si>
    <t>BFA0000315</t>
  </si>
  <si>
    <t>减震器限位固定销</t>
  </si>
  <si>
    <t>02.03.37.014</t>
  </si>
  <si>
    <t>SHT0001088</t>
  </si>
  <si>
    <t>上框内支撑柱</t>
  </si>
  <si>
    <t>02.03.19.015</t>
  </si>
  <si>
    <t>SHT0001090</t>
  </si>
  <si>
    <t>下框前连接柱</t>
  </si>
  <si>
    <t>02.03.19.011</t>
  </si>
  <si>
    <t>BFA0000351</t>
  </si>
  <si>
    <t>后旋转销轴</t>
  </si>
  <si>
    <t>02.03.19.067</t>
  </si>
  <si>
    <t>SHT0001089</t>
  </si>
  <si>
    <t>下框后连接柱</t>
  </si>
  <si>
    <t>02.03.19.013</t>
  </si>
  <si>
    <t>BFA0000359</t>
  </si>
  <si>
    <t>减震器安装螺母</t>
  </si>
  <si>
    <t>02.03.11.065</t>
  </si>
  <si>
    <t>BAS0000039</t>
  </si>
  <si>
    <t>H3外绞架套</t>
  </si>
  <si>
    <t>02.03.03.125</t>
  </si>
  <si>
    <t>BFA0000413</t>
  </si>
  <si>
    <t>拉簧固定销</t>
  </si>
  <si>
    <t>02.03.03.015</t>
  </si>
  <si>
    <t>BFA0000352</t>
  </si>
  <si>
    <t>座垫前倾角锁舌轴</t>
  </si>
  <si>
    <t>02.03.19.009</t>
  </si>
  <si>
    <t>BAS0000030</t>
  </si>
  <si>
    <t>轴套</t>
  </si>
  <si>
    <t>02.03.19.068</t>
  </si>
  <si>
    <t>SHT0001013</t>
  </si>
  <si>
    <t>绞架紧固套</t>
  </si>
  <si>
    <t>02.03.26.084</t>
  </si>
  <si>
    <t>SHT0001012</t>
  </si>
  <si>
    <t>内绞架套</t>
  </si>
  <si>
    <t>02.03.26.085</t>
  </si>
  <si>
    <t>SCS0005972</t>
  </si>
  <si>
    <t>涡簧档销</t>
  </si>
  <si>
    <t>02.03.22.038</t>
  </si>
  <si>
    <t>BFA0000332</t>
  </si>
  <si>
    <t>涡簧固定铆钉</t>
  </si>
  <si>
    <t>02.03.22.112</t>
  </si>
  <si>
    <t>BFA0000360</t>
  </si>
  <si>
    <t>调节器螺母</t>
  </si>
  <si>
    <t>02.03.10.034</t>
  </si>
  <si>
    <t>BFA0000411</t>
  </si>
  <si>
    <t>调节臂固定销轴</t>
  </si>
  <si>
    <t>02.03.03.022A</t>
  </si>
  <si>
    <t>BFA0000320</t>
  </si>
  <si>
    <t>C32B铆钉</t>
  </si>
  <si>
    <t>02.03.29.067</t>
  </si>
  <si>
    <t>SHT0002038</t>
  </si>
  <si>
    <t>阻尼器上固定轴</t>
  </si>
  <si>
    <t>02.03.26.090</t>
  </si>
  <si>
    <t>SHT0001776</t>
  </si>
  <si>
    <t>阻尼器上支架安装螺栓轴套</t>
  </si>
  <si>
    <t>02.03.49.001</t>
  </si>
  <si>
    <t>REM0002673</t>
  </si>
  <si>
    <t>1580镜杆轴</t>
  </si>
  <si>
    <t>02.03.48.001</t>
  </si>
  <si>
    <t>只</t>
  </si>
  <si>
    <t>BAS0000051</t>
  </si>
  <si>
    <t>201铰链连接轴套</t>
  </si>
  <si>
    <t>02.03.21.164</t>
  </si>
  <si>
    <t>SCS0004599</t>
  </si>
  <si>
    <t>301联动杆(津华新型)</t>
  </si>
  <si>
    <t>02.03.22.120</t>
  </si>
  <si>
    <t>SCS0005917</t>
  </si>
  <si>
    <t>307折叠座连架转轴</t>
  </si>
  <si>
    <t>02.03.32.034</t>
  </si>
  <si>
    <t>BAS0000078</t>
  </si>
  <si>
    <t>A平台限位套</t>
  </si>
  <si>
    <t>02.03.45.007</t>
  </si>
  <si>
    <t>BFA0000708</t>
  </si>
  <si>
    <t>B40后排螺母柱</t>
  </si>
  <si>
    <t>02.03.09.082</t>
  </si>
  <si>
    <t>SHT0002130</t>
  </si>
  <si>
    <t>H4E下滚动轴</t>
  </si>
  <si>
    <t>02.03.40.001</t>
  </si>
  <si>
    <t>SLT0002403</t>
  </si>
  <si>
    <t>K1手柄轴转轴(K1项目)</t>
  </si>
  <si>
    <t>02.03.05.108</t>
  </si>
  <si>
    <t>SCS0006055</t>
  </si>
  <si>
    <t>MA501定位销</t>
  </si>
  <si>
    <t>02.03.41.004</t>
  </si>
  <si>
    <t>SHT0001877</t>
  </si>
  <si>
    <t>X3000嵌件</t>
  </si>
  <si>
    <t>02.03.37.017</t>
  </si>
  <si>
    <t>SHT0001894</t>
  </si>
  <si>
    <t>X3000仰角旋转轴</t>
  </si>
  <si>
    <t>02.03.37.016</t>
  </si>
  <si>
    <t>BFA0000556</t>
  </si>
  <si>
    <t>X3000阻尼器上销轴</t>
  </si>
  <si>
    <t>02.03.37.015</t>
  </si>
  <si>
    <t>BFA0000368</t>
  </si>
  <si>
    <t>安全带固定螺母</t>
  </si>
  <si>
    <t>02.03.09.011</t>
  </si>
  <si>
    <t>BFA0000340</t>
  </si>
  <si>
    <t>半圆头铆钉</t>
  </si>
  <si>
    <t>02.03.21.161</t>
  </si>
  <si>
    <t>BFA0000329</t>
  </si>
  <si>
    <t>弹簧限位销</t>
  </si>
  <si>
    <t>02.03.24.003</t>
  </si>
  <si>
    <t>BFA0000319</t>
  </si>
  <si>
    <t>地脚铆钉</t>
  </si>
  <si>
    <t>02.03.30.003</t>
  </si>
  <si>
    <t>BFA0000317</t>
  </si>
  <si>
    <t>地脚旋转轴（中期改款）</t>
  </si>
  <si>
    <t>02.03.30.140</t>
  </si>
  <si>
    <t>SCS0004501</t>
  </si>
  <si>
    <t>定位柱</t>
  </si>
  <si>
    <t>02.03.30.007</t>
  </si>
  <si>
    <t>BFA0000362</t>
  </si>
  <si>
    <t>连接销</t>
  </si>
  <si>
    <t>02.03.10.006</t>
  </si>
  <si>
    <t>BFA0000425</t>
  </si>
  <si>
    <t>铆钉2</t>
  </si>
  <si>
    <t>02.03.10.009</t>
  </si>
  <si>
    <t>BAS0000066</t>
  </si>
  <si>
    <t>内绞架轴套（新型）</t>
  </si>
  <si>
    <t>02.03.19.003A</t>
  </si>
  <si>
    <t>SHT0002143</t>
  </si>
  <si>
    <t>扭簧回转轴</t>
  </si>
  <si>
    <t>02.03.26.002</t>
  </si>
  <si>
    <t>BFA0000330</t>
  </si>
  <si>
    <t>前翻转轴</t>
  </si>
  <si>
    <t>02.03.24.002</t>
  </si>
  <si>
    <t>BFA0000377</t>
  </si>
  <si>
    <t>前座回转轴前（长）</t>
  </si>
  <si>
    <t>02.03.07.055</t>
  </si>
  <si>
    <t>BFA0000379</t>
  </si>
  <si>
    <t>升降器齿板回转轴</t>
  </si>
  <si>
    <t>02.03.07.017</t>
  </si>
  <si>
    <t>BFA0000383</t>
  </si>
  <si>
    <t>升降器后安装板连接销</t>
  </si>
  <si>
    <t>02.03.07.009</t>
  </si>
  <si>
    <t>BFA0000387</t>
  </si>
  <si>
    <t>升降器滑块固定板连接销</t>
  </si>
  <si>
    <t>02.03.07.005</t>
  </si>
  <si>
    <t>BFA0000385</t>
  </si>
  <si>
    <t>升降器前回转轴（短）</t>
  </si>
  <si>
    <t>02.03.07.007</t>
  </si>
  <si>
    <t>BFA0000384</t>
  </si>
  <si>
    <t>升降器锁止销</t>
  </si>
  <si>
    <t>02.03.07.008</t>
  </si>
  <si>
    <t>BFA0000389</t>
  </si>
  <si>
    <t>升降器中轴</t>
  </si>
  <si>
    <t>02.03.07.001</t>
  </si>
  <si>
    <t>SHT0002142</t>
  </si>
  <si>
    <t>限位柱</t>
  </si>
  <si>
    <t>02.03.26.001</t>
  </si>
  <si>
    <t>BFA0000704</t>
  </si>
  <si>
    <t>销轴</t>
  </si>
  <si>
    <t>02.03.26.003</t>
  </si>
  <si>
    <t>BFA0000318</t>
  </si>
  <si>
    <t>旋转轴</t>
  </si>
  <si>
    <t>02.03.30.008</t>
  </si>
  <si>
    <t>SHT0001061</t>
  </si>
  <si>
    <t>仰角调节机构阶梯轴</t>
  </si>
  <si>
    <t>02.03.26.019</t>
  </si>
  <si>
    <t>SHT0001060</t>
  </si>
  <si>
    <t>仰角调节机构轴套</t>
  </si>
  <si>
    <t>02.03.26.020</t>
  </si>
  <si>
    <t>SHT0000996</t>
  </si>
  <si>
    <t>一汽上滚轮轴</t>
  </si>
  <si>
    <t>02.03.27.059</t>
  </si>
  <si>
    <t>BFA0000324</t>
  </si>
  <si>
    <t>一汽台阶螺母</t>
  </si>
  <si>
    <t>02.03.27.057</t>
  </si>
  <si>
    <t>SHT0000997</t>
  </si>
  <si>
    <t>一汽悬浮机构杆</t>
  </si>
  <si>
    <t>02.03.27.058</t>
  </si>
  <si>
    <t>一汽阻尼器固定支架</t>
  </si>
  <si>
    <t>02.03.27.056</t>
  </si>
  <si>
    <t>BFA0000355</t>
  </si>
  <si>
    <t>02.03.19.006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</si>
  <si>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</si>
  <si>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family val="3"/>
        <charset val="134"/>
      </rPr>
      <t>三、价格执行期从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</si>
  <si>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</si>
  <si>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</si>
  <si>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</si>
  <si>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</si>
  <si>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</si>
  <si>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1913290</t>
    </r>
    <r>
      <rPr>
        <b/>
        <sz val="9"/>
        <rFont val="楷体_GB2312"/>
        <family val="3"/>
        <charset val="134"/>
      </rPr>
      <t>）</t>
    </r>
    <phoneticPr fontId="5" type="noConversion"/>
  </si>
  <si>
    <t>2021年</t>
  </si>
  <si>
    <r>
      <t>乙方：</t>
    </r>
    <r>
      <rPr>
        <u/>
        <sz val="12"/>
        <rFont val="楷体_GB2312"/>
        <family val="3"/>
        <charset val="134"/>
      </rPr>
      <t>黄骅市创合五金制品有限公司</t>
    </r>
    <phoneticPr fontId="5" type="noConversion"/>
  </si>
  <si>
    <t xml:space="preserve">                                       协议编号：HBZYXY-2021-032-01</t>
    <phoneticPr fontId="1" type="noConversion"/>
  </si>
  <si>
    <t>BFA0010060</t>
    <phoneticPr fontId="5" type="noConversion"/>
  </si>
  <si>
    <t>02.03.59.016</t>
    <phoneticPr fontId="1" type="noConversion"/>
  </si>
  <si>
    <t>仰角旋转固定螺栓</t>
    <phoneticPr fontId="1" type="noConversion"/>
  </si>
  <si>
    <t>SHT0011825</t>
    <phoneticPr fontId="5" type="noConversion"/>
  </si>
  <si>
    <t>SHT0002319</t>
    <phoneticPr fontId="23" type="noConversion"/>
  </si>
  <si>
    <t>螺母套</t>
  </si>
  <si>
    <t>02.03.49.005</t>
    <phoneticPr fontId="23" type="noConversion"/>
  </si>
  <si>
    <t>BFA0000375</t>
    <phoneticPr fontId="1" type="noConversion"/>
  </si>
  <si>
    <t>司机背右旋转阶梯螺栓</t>
    <phoneticPr fontId="1" type="noConversion"/>
  </si>
  <si>
    <t>BFA0000775</t>
    <phoneticPr fontId="1" type="noConversion"/>
  </si>
  <si>
    <t>02.03.27.087</t>
    <phoneticPr fontId="5" type="noConversion"/>
  </si>
  <si>
    <t>J7F/虎威</t>
  </si>
  <si>
    <r>
      <t xml:space="preserve">                                       协议编号：HBZYXY-2021-032-0</t>
    </r>
    <r>
      <rPr>
        <b/>
        <sz val="12"/>
        <rFont val="微软雅黑"/>
        <family val="3"/>
        <charset val="134"/>
      </rPr>
      <t>2</t>
    </r>
    <phoneticPr fontId="1" type="noConversion"/>
  </si>
  <si>
    <t>绞架连杆3</t>
    <phoneticPr fontId="23" type="noConversion"/>
  </si>
  <si>
    <t>SLT0010528</t>
    <phoneticPr fontId="23" type="noConversion"/>
  </si>
  <si>
    <t>直线阀连接轴</t>
    <phoneticPr fontId="23" type="noConversion"/>
  </si>
  <si>
    <t>SLT0010521</t>
  </si>
  <si>
    <t>阻尼连接轴</t>
    <phoneticPr fontId="23" type="noConversion"/>
  </si>
  <si>
    <t>SLT0010532</t>
  </si>
  <si>
    <t>直线阀固定轴</t>
    <phoneticPr fontId="23" type="noConversion"/>
  </si>
  <si>
    <t>SLT0010527</t>
    <phoneticPr fontId="23" type="noConversion"/>
  </si>
  <si>
    <t>后轴连接轴</t>
    <phoneticPr fontId="23" type="noConversion"/>
  </si>
  <si>
    <t>件</t>
    <phoneticPr fontId="1" type="noConversion"/>
  </si>
  <si>
    <t>10万件后，产品价格降至0.55</t>
    <phoneticPr fontId="1" type="noConversion"/>
  </si>
  <si>
    <t>SLT0010697</t>
    <phoneticPr fontId="1" type="noConversion"/>
  </si>
  <si>
    <t>扶手固定螺栓</t>
    <phoneticPr fontId="23" type="noConversion"/>
  </si>
  <si>
    <t>甲方：河北光华荣昌汽车部件有限公司</t>
    <phoneticPr fontId="1" type="noConversion"/>
  </si>
  <si>
    <t>未税产品价格
（不含摊销费）</t>
    <phoneticPr fontId="1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</si>
  <si>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1" type="noConversion"/>
  </si>
  <si>
    <t>未税产品价格
（含模摊费）</t>
    <phoneticPr fontId="1" type="noConversion"/>
  </si>
  <si>
    <t>备注</t>
    <phoneticPr fontId="1" type="noConversion"/>
  </si>
  <si>
    <t>2020年</t>
    <phoneticPr fontId="1" type="noConversion"/>
  </si>
  <si>
    <t>2021年</t>
    <phoneticPr fontId="1" type="noConversion"/>
  </si>
  <si>
    <t>模检焊具总价</t>
    <phoneticPr fontId="1" type="noConversion"/>
  </si>
  <si>
    <t>摊销费</t>
    <phoneticPr fontId="1" type="noConversion"/>
  </si>
  <si>
    <t>摊销方式</t>
    <phoneticPr fontId="1" type="noConversion"/>
  </si>
  <si>
    <t>统帅2080扶手项目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</si>
  <si>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微软雅黑"/>
        <family val="3"/>
        <charset val="134"/>
      </rPr>
      <t xml:space="preserve">  10</t>
    </r>
    <r>
      <rPr>
        <u/>
        <sz val="12"/>
        <rFont val="楷体_GB2312"/>
        <family val="3"/>
      </rPr>
      <t xml:space="preserve">  </t>
    </r>
    <r>
      <rPr>
        <sz val="12"/>
        <rFont val="楷体_GB2312"/>
        <family val="3"/>
        <charset val="134"/>
      </rPr>
      <t xml:space="preserve">月 </t>
    </r>
    <r>
      <rPr>
        <u/>
        <sz val="12"/>
        <rFont val="楷体_GB2312"/>
        <family val="3"/>
        <charset val="134"/>
      </rPr>
      <t xml:space="preserve">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楷体_GB2312"/>
        <family val="3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楷体_GB2312"/>
        <family val="3"/>
      </rPr>
      <t>(</t>
    </r>
    <r>
      <rPr>
        <sz val="12"/>
        <rFont val="宋体"/>
        <family val="3"/>
        <charset val="134"/>
      </rPr>
      <t>如遇市场价格变动，双方协商调整</t>
    </r>
    <r>
      <rPr>
        <sz val="12"/>
        <rFont val="楷体_GB2312"/>
        <family val="3"/>
      </rPr>
      <t>)</t>
    </r>
    <phoneticPr fontId="1" type="noConversion"/>
  </si>
  <si>
    <t>自供货之日起，模具费全部分摊至10万件产品中或3年，先到者为准</t>
    <phoneticPr fontId="1" type="noConversion"/>
  </si>
  <si>
    <r>
      <t>乙方：</t>
    </r>
    <r>
      <rPr>
        <u/>
        <sz val="12"/>
        <rFont val="Microsoft YaHei UI"/>
        <family val="3"/>
        <charset val="134"/>
      </rPr>
      <t>黄骅市创合五金制品有限公司</t>
    </r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</si>
  <si>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</t>
    </r>
    <r>
      <rPr>
        <b/>
        <sz val="12"/>
        <rFont val="宋体"/>
        <family val="3"/>
        <charset val="134"/>
        <scheme val="minor"/>
      </rPr>
      <t xml:space="preserve">       协议编号：HBZYXY-2021-032-03</t>
    </r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</si>
  <si>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等线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等线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</si>
  <si>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r>
      <t>零部件</t>
    </r>
    <r>
      <rPr>
        <sz val="18"/>
        <rFont val="Microsoft YaHei UI"/>
        <family val="2"/>
        <charset val="134"/>
      </rPr>
      <t>临时</t>
    </r>
    <r>
      <rPr>
        <b/>
        <sz val="18"/>
        <rFont val="楷体_GB2312"/>
        <family val="3"/>
        <charset val="134"/>
      </rPr>
      <t>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微软雅黑"/>
        <family val="3"/>
        <charset val="134"/>
      </rPr>
      <t xml:space="preserve">                        </t>
    </r>
    <r>
      <rPr>
        <b/>
        <sz val="9"/>
        <rFont val="楷体_GB2312"/>
        <family val="3"/>
        <charset val="134"/>
      </rPr>
      <t>）</t>
    </r>
    <phoneticPr fontId="1" type="noConversion"/>
  </si>
  <si>
    <t>SLT0010529</t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</si>
  <si>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</t>
    </r>
    <r>
      <rPr>
        <b/>
        <sz val="12"/>
        <rFont val="宋体"/>
        <family val="3"/>
        <charset val="134"/>
        <scheme val="minor"/>
      </rPr>
      <t xml:space="preserve">       协议编号：HBZYXY-2021-032-04</t>
    </r>
    <phoneticPr fontId="1" type="noConversion"/>
  </si>
  <si>
    <t>SBS0010115</t>
    <phoneticPr fontId="1" type="noConversion"/>
  </si>
  <si>
    <t>支腿上固定轴套</t>
    <phoneticPr fontId="1" type="noConversion"/>
  </si>
  <si>
    <t>SBS0010116</t>
    <phoneticPr fontId="1" type="noConversion"/>
  </si>
  <si>
    <t>主驾左支腿前轴套</t>
    <phoneticPr fontId="1" type="noConversion"/>
  </si>
  <si>
    <t>SBS0010134</t>
    <phoneticPr fontId="1" type="noConversion"/>
  </si>
  <si>
    <t>主驾右支腿前轴套</t>
    <phoneticPr fontId="1" type="noConversion"/>
  </si>
  <si>
    <t>SBS0010133</t>
    <phoneticPr fontId="1" type="noConversion"/>
  </si>
  <si>
    <t>主驾支腿后轴套</t>
    <phoneticPr fontId="1" type="noConversion"/>
  </si>
  <si>
    <t>——</t>
  </si>
  <si>
    <t>——</t>
    <phoneticPr fontId="1" type="noConversion"/>
  </si>
  <si>
    <t>奥杰项目</t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</si>
  <si>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微软雅黑"/>
        <family val="3"/>
        <charset val="134"/>
      </rPr>
      <t xml:space="preserve">                        </t>
    </r>
    <r>
      <rPr>
        <b/>
        <sz val="9"/>
        <rFont val="楷体_GB2312"/>
        <family val="3"/>
        <charset val="134"/>
      </rPr>
      <t>）</t>
    </r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</si>
  <si>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</t>
    </r>
    <r>
      <rPr>
        <b/>
        <sz val="12"/>
        <rFont val="宋体"/>
        <family val="3"/>
        <charset val="134"/>
        <scheme val="minor"/>
      </rPr>
      <t xml:space="preserve">       协议编号：HBZYXY-2021-032-05</t>
    </r>
    <phoneticPr fontId="1" type="noConversion"/>
  </si>
  <si>
    <t>支腿上固定轴套
（新状态）</t>
    <phoneticPr fontId="1" type="noConversion"/>
  </si>
  <si>
    <t>备注： 自本协议签订之日起，原协议编号HBZYXY-2021-032-04中的SBS0010115支腿上固定轴套取消供货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</si>
  <si>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微软雅黑"/>
        <family val="3"/>
        <charset val="134"/>
      </rPr>
      <t xml:space="preserve">  11</t>
    </r>
    <r>
      <rPr>
        <u/>
        <sz val="12"/>
        <rFont val="楷体_GB2312"/>
        <family val="3"/>
      </rPr>
      <t xml:space="preserve">  </t>
    </r>
    <r>
      <rPr>
        <sz val="12"/>
        <rFont val="楷体_GB2312"/>
        <family val="3"/>
        <charset val="134"/>
      </rPr>
      <t xml:space="preserve">月 </t>
    </r>
    <r>
      <rPr>
        <u/>
        <sz val="12"/>
        <rFont val="楷体_GB2312"/>
        <family val="3"/>
        <charset val="134"/>
      </rPr>
      <t xml:space="preserve">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楷体_GB2312"/>
        <family val="3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楷体_GB2312"/>
        <family val="3"/>
      </rPr>
      <t>(</t>
    </r>
    <r>
      <rPr>
        <sz val="12"/>
        <rFont val="宋体"/>
        <family val="3"/>
        <charset val="134"/>
      </rPr>
      <t>如遇市场价格变动，双方协商调整</t>
    </r>
    <r>
      <rPr>
        <sz val="12"/>
        <rFont val="楷体_GB2312"/>
        <family val="3"/>
      </rPr>
      <t>)</t>
    </r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</si>
  <si>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</t>
    </r>
    <r>
      <rPr>
        <b/>
        <sz val="12"/>
        <rFont val="宋体"/>
        <family val="3"/>
        <charset val="134"/>
        <scheme val="minor"/>
      </rPr>
      <t xml:space="preserve">       协议编号：HBZYXY-2021-032-06</t>
    </r>
    <phoneticPr fontId="1" type="noConversion"/>
  </si>
  <si>
    <t>X3000阻尼销轴</t>
    <phoneticPr fontId="1" type="noConversion"/>
  </si>
  <si>
    <t>02.03.37.096</t>
    <phoneticPr fontId="1" type="noConversion"/>
  </si>
  <si>
    <t>SHT0010523</t>
    <phoneticPr fontId="1" type="noConversion"/>
  </si>
  <si>
    <t>模具费100%分摊至10万件产品中</t>
    <phoneticPr fontId="1" type="noConversion"/>
  </si>
  <si>
    <t>M10台阶螺栓</t>
    <phoneticPr fontId="1" type="noConversion"/>
  </si>
  <si>
    <t>02.03.45.027</t>
    <phoneticPr fontId="1" type="noConversion"/>
  </si>
  <si>
    <t>BFA0000590</t>
    <phoneticPr fontId="1" type="noConversion"/>
  </si>
  <si>
    <t>台阶铆钉A</t>
    <phoneticPr fontId="1" type="noConversion"/>
  </si>
  <si>
    <t>02.03.45.028</t>
    <phoneticPr fontId="1" type="noConversion"/>
  </si>
  <si>
    <t>BFA0000681</t>
    <phoneticPr fontId="1" type="noConversion"/>
  </si>
  <si>
    <t>J6F司机靠背右旋转阶梯螺栓</t>
    <phoneticPr fontId="1" type="noConversion"/>
  </si>
  <si>
    <t>02.03.27.087</t>
    <phoneticPr fontId="1" type="noConversion"/>
  </si>
  <si>
    <t>1780镜杆轴</t>
    <phoneticPr fontId="1" type="noConversion"/>
  </si>
  <si>
    <t>02.03.48.044</t>
    <phoneticPr fontId="1" type="noConversion"/>
  </si>
  <si>
    <t>REM0002954</t>
    <phoneticPr fontId="1" type="noConversion"/>
  </si>
  <si>
    <t>奥驰A镜杆轴</t>
    <phoneticPr fontId="1" type="noConversion"/>
  </si>
  <si>
    <t>02.03.48.005</t>
    <phoneticPr fontId="1" type="noConversion"/>
  </si>
  <si>
    <t>REM0002960</t>
    <phoneticPr fontId="1" type="noConversion"/>
  </si>
  <si>
    <t>奥驰V镜杆轴</t>
    <phoneticPr fontId="1" type="noConversion"/>
  </si>
  <si>
    <t>02.03.48.006</t>
    <phoneticPr fontId="1" type="noConversion"/>
  </si>
  <si>
    <t>REM0002957</t>
    <phoneticPr fontId="1" type="noConversion"/>
  </si>
  <si>
    <t>M3000支撑块</t>
    <phoneticPr fontId="1" type="noConversion"/>
  </si>
  <si>
    <t>02.03.49.005</t>
    <phoneticPr fontId="1" type="noConversion"/>
  </si>
  <si>
    <t>SHT0002319</t>
    <phoneticPr fontId="1" type="noConversion"/>
  </si>
  <si>
    <t>F3000旋转轴套</t>
    <phoneticPr fontId="1" type="noConversion"/>
  </si>
  <si>
    <t>02.03.51.008</t>
    <phoneticPr fontId="1" type="noConversion"/>
  </si>
  <si>
    <t>F3000内支架钢轴套</t>
    <phoneticPr fontId="1" type="noConversion"/>
  </si>
  <si>
    <t>02.03.51.009</t>
  </si>
  <si>
    <t>F3000轴套螺母</t>
    <phoneticPr fontId="1" type="noConversion"/>
  </si>
  <si>
    <t>02.03.51.010</t>
  </si>
  <si>
    <t>BWL7500底盘嵌件</t>
    <phoneticPr fontId="1" type="noConversion"/>
  </si>
  <si>
    <t>BAS0000056</t>
    <phoneticPr fontId="1" type="noConversion"/>
  </si>
  <si>
    <t>BAS0000055</t>
    <phoneticPr fontId="1" type="noConversion"/>
  </si>
  <si>
    <t>REM0002981</t>
    <phoneticPr fontId="1" type="noConversion"/>
  </si>
  <si>
    <t>02.01.05.150A</t>
    <phoneticPr fontId="1" type="noConversion"/>
  </si>
  <si>
    <t>仰角调节机构阶梯轴新</t>
    <phoneticPr fontId="1" type="noConversion"/>
  </si>
  <si>
    <t>02.03.11.114</t>
    <phoneticPr fontId="1" type="noConversion"/>
  </si>
  <si>
    <t>SHT0011825</t>
    <phoneticPr fontId="1" type="noConversion"/>
  </si>
  <si>
    <t>1.0升级连接铆接轴</t>
    <phoneticPr fontId="1" type="noConversion"/>
  </si>
  <si>
    <t>02.03.60.064</t>
    <phoneticPr fontId="1" type="noConversion"/>
  </si>
  <si>
    <t>SHT0013143</t>
    <phoneticPr fontId="1" type="noConversion"/>
  </si>
  <si>
    <t>锁止块</t>
    <phoneticPr fontId="1" type="noConversion"/>
  </si>
  <si>
    <t>升降后旋转轴</t>
    <phoneticPr fontId="1" type="noConversion"/>
  </si>
  <si>
    <t>02.03.37.003</t>
    <phoneticPr fontId="1" type="noConversion"/>
  </si>
  <si>
    <t>SHT0000989</t>
    <phoneticPr fontId="1" type="noConversion"/>
  </si>
  <si>
    <t>安全带支架螺母</t>
    <phoneticPr fontId="1" type="noConversion"/>
  </si>
  <si>
    <t>02.03.07.083</t>
    <phoneticPr fontId="1" type="noConversion"/>
  </si>
  <si>
    <t>BFA0000373</t>
    <phoneticPr fontId="1" type="noConversion"/>
  </si>
  <si>
    <t>连接杆3（滚花）</t>
    <phoneticPr fontId="1" type="noConversion"/>
  </si>
  <si>
    <t>SHT0001141</t>
    <phoneticPr fontId="1" type="noConversion"/>
  </si>
  <si>
    <t>02.03.07.074</t>
    <phoneticPr fontId="1" type="noConversion"/>
  </si>
  <si>
    <t>外绞架轴套</t>
    <phoneticPr fontId="1" type="noConversion"/>
  </si>
  <si>
    <t>02.03.26.083</t>
    <phoneticPr fontId="1" type="noConversion"/>
  </si>
  <si>
    <t>SHT0002037</t>
    <phoneticPr fontId="1" type="noConversion"/>
  </si>
  <si>
    <t>后排靠背台阶铆钉</t>
    <phoneticPr fontId="1" type="noConversion"/>
  </si>
  <si>
    <t>02.03.22.016</t>
    <phoneticPr fontId="1" type="noConversion"/>
  </si>
  <si>
    <t>BFA0000338</t>
    <phoneticPr fontId="1" type="noConversion"/>
  </si>
  <si>
    <t>内十字绞架连接轴</t>
    <phoneticPr fontId="1" type="noConversion"/>
  </si>
  <si>
    <t>02.03.19.007</t>
    <phoneticPr fontId="1" type="noConversion"/>
  </si>
  <si>
    <t>BFA0000354</t>
    <phoneticPr fontId="1" type="noConversion"/>
  </si>
  <si>
    <t>十字绞架连接轴1</t>
    <phoneticPr fontId="1" type="noConversion"/>
  </si>
  <si>
    <t>02.03.19.008</t>
    <phoneticPr fontId="1" type="noConversion"/>
  </si>
  <si>
    <t>BFA0000353</t>
    <phoneticPr fontId="1" type="noConversion"/>
  </si>
  <si>
    <t>十字绞架连接轴2</t>
  </si>
  <si>
    <t>SHT0001070</t>
    <phoneticPr fontId="1" type="noConversion"/>
  </si>
  <si>
    <t>02.03.19.059</t>
    <phoneticPr fontId="1" type="noConversion"/>
  </si>
  <si>
    <t>内绞架前滑动轴新</t>
    <phoneticPr fontId="1" type="noConversion"/>
  </si>
  <si>
    <t>02.03.03.019A</t>
    <phoneticPr fontId="1" type="noConversion"/>
  </si>
  <si>
    <t>BFA0000412</t>
    <phoneticPr fontId="1" type="noConversion"/>
  </si>
  <si>
    <t>连接杆</t>
    <phoneticPr fontId="1" type="noConversion"/>
  </si>
  <si>
    <t>02.03.29.068A</t>
    <phoneticPr fontId="1" type="noConversion"/>
  </si>
  <si>
    <t>301铆钉</t>
    <phoneticPr fontId="1" type="noConversion"/>
  </si>
  <si>
    <t>02.03.22.015</t>
    <phoneticPr fontId="1" type="noConversion"/>
  </si>
  <si>
    <t>总座主轴</t>
    <phoneticPr fontId="1" type="noConversion"/>
  </si>
  <si>
    <t>02.03.07.037</t>
    <phoneticPr fontId="1" type="noConversion"/>
  </si>
  <si>
    <t>SHT00001144</t>
    <phoneticPr fontId="1" type="noConversion"/>
  </si>
  <si>
    <t>前支撑固定轴</t>
    <phoneticPr fontId="1" type="noConversion"/>
  </si>
  <si>
    <t>02.03.07.016</t>
    <phoneticPr fontId="1" type="noConversion"/>
  </si>
  <si>
    <t>BFA0000380</t>
    <phoneticPr fontId="1" type="noConversion"/>
  </si>
  <si>
    <t>拉簧销</t>
    <phoneticPr fontId="1" type="noConversion"/>
  </si>
  <si>
    <t>02.03.07.212</t>
    <phoneticPr fontId="1" type="noConversion"/>
  </si>
  <si>
    <t>BFA0000370</t>
    <phoneticPr fontId="1" type="noConversion"/>
  </si>
  <si>
    <t>拉簧套</t>
    <phoneticPr fontId="1" type="noConversion"/>
  </si>
  <si>
    <t>02.03.03.018</t>
    <phoneticPr fontId="1" type="noConversion"/>
  </si>
  <si>
    <t>BAS0000045</t>
    <phoneticPr fontId="1" type="noConversion"/>
  </si>
  <si>
    <t>焊接有槽带头销</t>
    <phoneticPr fontId="1" type="noConversion"/>
  </si>
  <si>
    <t>02.03.22.034</t>
    <phoneticPr fontId="1" type="noConversion"/>
  </si>
  <si>
    <t>有槽铆钉</t>
    <phoneticPr fontId="1" type="noConversion"/>
  </si>
  <si>
    <t>02.03.22.036</t>
    <phoneticPr fontId="1" type="noConversion"/>
  </si>
  <si>
    <t>BFA0000334</t>
    <phoneticPr fontId="1" type="noConversion"/>
  </si>
  <si>
    <t>回转销</t>
    <phoneticPr fontId="1" type="noConversion"/>
  </si>
  <si>
    <t>02.03.07.211</t>
    <phoneticPr fontId="1" type="noConversion"/>
  </si>
  <si>
    <t>BFA0000371</t>
    <phoneticPr fontId="1" type="noConversion"/>
  </si>
  <si>
    <t>内绞架固定轴套</t>
    <phoneticPr fontId="1" type="noConversion"/>
  </si>
  <si>
    <t>02.03.03.013</t>
    <phoneticPr fontId="1" type="noConversion"/>
  </si>
  <si>
    <t>气阀固定板轴套</t>
    <phoneticPr fontId="1" type="noConversion"/>
  </si>
  <si>
    <t>02.03.07.121</t>
    <phoneticPr fontId="1" type="noConversion"/>
  </si>
  <si>
    <t>SHT0001132</t>
    <phoneticPr fontId="1" type="noConversion"/>
  </si>
  <si>
    <t>行程开关轴（新）</t>
    <phoneticPr fontId="1" type="noConversion"/>
  </si>
  <si>
    <t>02.03.10.016A</t>
    <phoneticPr fontId="1" type="noConversion"/>
  </si>
  <si>
    <t>SHT0001111</t>
    <phoneticPr fontId="1" type="noConversion"/>
  </si>
  <si>
    <t>涡簧固定铆钉</t>
    <phoneticPr fontId="1" type="noConversion"/>
  </si>
  <si>
    <t>02.03.22.112</t>
    <phoneticPr fontId="1" type="noConversion"/>
  </si>
  <si>
    <t>SHT0012030</t>
  </si>
  <si>
    <t>内绞架左侧轴套</t>
  </si>
  <si>
    <t>SHT0012032</t>
  </si>
  <si>
    <t>内绞架右侧轴套</t>
  </si>
  <si>
    <t>SHT0012035</t>
  </si>
  <si>
    <t>1.0升级外绞架转轴</t>
  </si>
  <si>
    <t>SHT0012118</t>
  </si>
  <si>
    <t>纵梁支撑轴套</t>
  </si>
  <si>
    <t>SHT0012096</t>
  </si>
  <si>
    <t>减震器连接立柱</t>
  </si>
  <si>
    <t>SHT0012043</t>
  </si>
  <si>
    <t>升降连杆固定轴</t>
  </si>
  <si>
    <t>SHT0012038</t>
  </si>
  <si>
    <t>升降解锁总成安装轴</t>
  </si>
  <si>
    <t>SHT0012097</t>
  </si>
  <si>
    <t>升降解锁总成安装长轴</t>
  </si>
  <si>
    <t>SHT0012037</t>
  </si>
  <si>
    <t>升降连杆固定轴套</t>
  </si>
  <si>
    <t>SHT0012169</t>
  </si>
  <si>
    <t>减震器滑轨安装螺母</t>
  </si>
  <si>
    <t>仰角旋转固定螺栓</t>
  </si>
  <si>
    <t>02.03.26.017</t>
    <phoneticPr fontId="1" type="noConversion"/>
  </si>
  <si>
    <t>SHT0002141</t>
    <phoneticPr fontId="1" type="noConversion"/>
  </si>
  <si>
    <t>SCS0006530</t>
  </si>
  <si>
    <t>BFA0000339</t>
  </si>
  <si>
    <t>BFA0000335</t>
  </si>
  <si>
    <t>BAS0000046</t>
  </si>
  <si>
    <t>02.03.60.032</t>
  </si>
  <si>
    <t>02.03.60.033</t>
  </si>
  <si>
    <t>02.03.60.037</t>
  </si>
  <si>
    <t>02.03.60.044</t>
  </si>
  <si>
    <t>02.03.60.045</t>
  </si>
  <si>
    <t>02.03.60.017</t>
  </si>
  <si>
    <t>02.03.60.024</t>
  </si>
  <si>
    <t>02.03.60.027</t>
  </si>
  <si>
    <t>02.03.60.011</t>
  </si>
  <si>
    <t>02.03.60.051</t>
  </si>
  <si>
    <t>02.03.59.016</t>
  </si>
  <si>
    <r>
      <t>三、价格执行期从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Microsoft YaHei UI"/>
        <family val="3"/>
        <charset val="134"/>
      </rPr>
      <t>供货之日</t>
    </r>
    <r>
      <rPr>
        <sz val="12"/>
        <rFont val="楷体_GB2312"/>
        <family val="3"/>
        <charset val="134"/>
      </rPr>
      <t>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楷体_GB2312"/>
        <family val="3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楷体_GB2312"/>
        <family val="3"/>
      </rPr>
      <t>(</t>
    </r>
    <r>
      <rPr>
        <sz val="12"/>
        <rFont val="宋体"/>
        <family val="3"/>
        <charset val="134"/>
      </rPr>
      <t>如遇市场价格变动，双方协商调整</t>
    </r>
    <r>
      <rPr>
        <sz val="12"/>
        <rFont val="楷体_GB2312"/>
        <family val="3"/>
      </rPr>
      <t>)</t>
    </r>
    <phoneticPr fontId="1" type="noConversion"/>
  </si>
  <si>
    <t>BFA0010060</t>
    <phoneticPr fontId="1" type="noConversion"/>
  </si>
  <si>
    <t>图号</t>
    <phoneticPr fontId="1" type="noConversion"/>
  </si>
  <si>
    <t>1B180-6805009</t>
    <phoneticPr fontId="1" type="noConversion"/>
  </si>
  <si>
    <t>H4B-6805466</t>
    <phoneticPr fontId="1" type="noConversion"/>
  </si>
  <si>
    <t>H4B-6805467</t>
    <phoneticPr fontId="1" type="noConversion"/>
  </si>
  <si>
    <t>H4B-6805473</t>
    <phoneticPr fontId="1" type="noConversion"/>
  </si>
  <si>
    <t>SQX3000-6805473</t>
    <phoneticPr fontId="1" type="noConversion"/>
  </si>
  <si>
    <t>FTK1-7511 140</t>
    <phoneticPr fontId="1" type="noConversion"/>
  </si>
  <si>
    <t>H4A-6805320</t>
    <phoneticPr fontId="1" type="noConversion"/>
  </si>
  <si>
    <t>X.40.0118</t>
    <phoneticPr fontId="1" type="noConversion"/>
  </si>
  <si>
    <t>X3-6805315</t>
    <phoneticPr fontId="1" type="noConversion"/>
  </si>
  <si>
    <t>09280031</t>
    <phoneticPr fontId="1" type="noConversion"/>
  </si>
  <si>
    <t>BQ301-6811124</t>
    <phoneticPr fontId="1" type="noConversion"/>
  </si>
  <si>
    <t>ZKGJ-6804060-27</t>
    <phoneticPr fontId="1" type="noConversion"/>
  </si>
  <si>
    <t>RC02 6801 003-2</t>
    <phoneticPr fontId="1" type="noConversion"/>
  </si>
  <si>
    <t>H4681010233A0</t>
    <phoneticPr fontId="1" type="noConversion"/>
  </si>
  <si>
    <t>RC02 6804 014</t>
    <phoneticPr fontId="1" type="noConversion"/>
  </si>
  <si>
    <t>RC02 6807 013-2</t>
    <phoneticPr fontId="1" type="noConversion"/>
  </si>
  <si>
    <t>ZKGJ-6804060-55</t>
    <phoneticPr fontId="1" type="noConversion"/>
  </si>
  <si>
    <t>RC02 6802 407</t>
    <phoneticPr fontId="1" type="noConversion"/>
  </si>
  <si>
    <t>ZKGJ-6804060-48</t>
    <phoneticPr fontId="1" type="noConversion"/>
  </si>
  <si>
    <t>H4A-68055</t>
    <phoneticPr fontId="1" type="noConversion"/>
  </si>
  <si>
    <t>SQX3000-6805834</t>
    <phoneticPr fontId="1" type="noConversion"/>
  </si>
  <si>
    <t>RC02 6807 301-3</t>
    <phoneticPr fontId="1" type="noConversion"/>
  </si>
  <si>
    <t>BQ301-6811123</t>
    <phoneticPr fontId="1" type="noConversion"/>
  </si>
  <si>
    <t>C32B-320601403300</t>
    <phoneticPr fontId="1" type="noConversion"/>
  </si>
  <si>
    <t>SQX3000-6805425</t>
    <phoneticPr fontId="1" type="noConversion"/>
  </si>
  <si>
    <t>BQ301-7002 105</t>
    <phoneticPr fontId="1" type="noConversion"/>
  </si>
  <si>
    <t>6801242X0001A</t>
    <phoneticPr fontId="1" type="noConversion"/>
  </si>
  <si>
    <t>BQ301-6805110</t>
    <phoneticPr fontId="1" type="noConversion"/>
  </si>
  <si>
    <t>BQ301-6811116</t>
    <phoneticPr fontId="1" type="noConversion"/>
  </si>
  <si>
    <t>SQX3000-6805468</t>
    <phoneticPr fontId="1" type="noConversion"/>
  </si>
  <si>
    <t>厂家提报价</t>
    <phoneticPr fontId="1" type="noConversion"/>
  </si>
  <si>
    <t>SHT0012598</t>
    <phoneticPr fontId="1" type="noConversion"/>
  </si>
  <si>
    <t>02.03.60.052</t>
    <phoneticPr fontId="1" type="noConversion"/>
  </si>
  <si>
    <t>BFA0000339</t>
    <phoneticPr fontId="1" type="noConversion"/>
  </si>
  <si>
    <t>BAS0000046</t>
    <phoneticPr fontId="1" type="noConversion"/>
  </si>
  <si>
    <t>建议目标价</t>
    <phoneticPr fontId="1" type="noConversion"/>
  </si>
  <si>
    <t>一次议价结果（不含模摊）</t>
    <phoneticPr fontId="1" type="noConversion"/>
  </si>
  <si>
    <t>最终议价结果（不含模摊）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</si>
</sst>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000_);[Red]\(0.0000\)"/>
    <numFmt numFmtId="177" formatCode="0.00_);[Red]\(0.00\)"/>
    <numFmt numFmtId="178" formatCode="0_ "/>
    <numFmt numFmtId="179" formatCode="0.0000_ "/>
    <numFmt numFmtId="180" formatCode="0.000_);[Red]\(0.000\)"/>
    <numFmt numFmtId="181" formatCode="0.000"/>
    <numFmt numFmtId="182" formatCode="0_);[Red]\(0\)"/>
  </numFmts>
  <fonts count="4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宋体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1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9"/>
      <name val="Arial"/>
      <family val="2"/>
    </font>
    <font>
      <sz val="1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新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ajor"/>
    </font>
    <font>
      <b/>
      <sz val="12"/>
      <name val="微软雅黑"/>
      <family val="3"/>
      <charset val="134"/>
    </font>
    <font>
      <sz val="10"/>
      <color theme="1"/>
      <name val="宋体"/>
      <family val="3"/>
      <charset val="134"/>
    </font>
    <font>
      <u/>
      <sz val="12"/>
      <name val="微软雅黑"/>
      <family val="3"/>
      <charset val="134"/>
    </font>
    <font>
      <b/>
      <sz val="9"/>
      <name val="微软雅黑"/>
      <family val="3"/>
      <charset val="134"/>
    </font>
    <font>
      <b/>
      <sz val="12"/>
      <name val="宋体"/>
      <family val="3"/>
      <charset val="134"/>
      <scheme val="minor"/>
    </font>
    <font>
      <u/>
      <sz val="12"/>
      <name val="Microsoft YaHei UI"/>
      <family val="3"/>
      <charset val="134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0"/>
      <color indexed="8"/>
      <name val="等线"/>
      <family val="3"/>
      <charset val="134"/>
    </font>
    <font>
      <u/>
      <sz val="12"/>
      <name val="楷体_GB2312"/>
      <family val="3"/>
    </font>
    <font>
      <sz val="12"/>
      <name val="楷体_GB2312"/>
      <family val="3"/>
    </font>
    <font>
      <sz val="12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u/>
      <sz val="12"/>
      <name val="等线"/>
      <family val="3"/>
      <charset val="134"/>
    </font>
    <font>
      <sz val="18"/>
      <name val="Microsoft YaHei UI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>
      <alignment vertical="center"/>
    </xf>
    <xf numFmtId="0" fontId="2" fillId="0" borderId="0">
      <alignment vertical="center"/>
    </xf>
    <xf numFmtId="0" fontId="12" fillId="0" borderId="0" applyProtection="0">
      <alignment vertical="center"/>
    </xf>
    <xf numFmtId="0" fontId="12" fillId="0" borderId="0"/>
    <xf numFmtId="0" fontId="18" fillId="0" borderId="0">
      <alignment vertical="center"/>
    </xf>
    <xf numFmtId="0" fontId="1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9" fillId="0" borderId="0"/>
    <xf numFmtId="179" fontId="12" fillId="0" borderId="0"/>
    <xf numFmtId="0" fontId="12" fillId="0" borderId="0"/>
    <xf numFmtId="0" fontId="12" fillId="0" borderId="0"/>
    <xf numFmtId="0" fontId="20" fillId="0" borderId="8" applyNumberFormat="0" applyFill="0" applyBorder="0" applyAlignment="0" applyProtection="0">
      <alignment vertical="center"/>
    </xf>
  </cellStyleXfs>
  <cellXfs count="191">
    <xf numFmtId="0" fontId="0" fillId="0" borderId="0" xfId="0">
      <alignment vertical="center"/>
    </xf>
    <xf numFmtId="0" fontId="2" fillId="0" borderId="0" xfId="1">
      <alignment vertical="center"/>
    </xf>
    <xf numFmtId="176" fontId="13" fillId="0" borderId="5" xfId="2" applyNumberFormat="1" applyFont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/>
    </xf>
    <xf numFmtId="178" fontId="15" fillId="2" borderId="2" xfId="1" applyNumberFormat="1" applyFont="1" applyFill="1" applyBorder="1" applyAlignment="1">
      <alignment horizontal="center" vertical="center" wrapText="1"/>
    </xf>
    <xf numFmtId="0" fontId="15" fillId="2" borderId="2" xfId="1" applyFont="1" applyFill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176" fontId="14" fillId="2" borderId="2" xfId="1" applyNumberFormat="1" applyFont="1" applyFill="1" applyBorder="1" applyAlignment="1">
      <alignment horizontal="center" vertical="center" wrapText="1"/>
    </xf>
    <xf numFmtId="176" fontId="14" fillId="2" borderId="3" xfId="1" applyNumberFormat="1" applyFont="1" applyFill="1" applyBorder="1" applyAlignment="1">
      <alignment horizontal="center" vertical="center" shrinkToFit="1"/>
    </xf>
    <xf numFmtId="0" fontId="14" fillId="2" borderId="7" xfId="1" applyFont="1" applyFill="1" applyBorder="1" applyAlignment="1">
      <alignment horizontal="center" vertical="center"/>
    </xf>
    <xf numFmtId="178" fontId="15" fillId="2" borderId="8" xfId="1" applyNumberFormat="1" applyFont="1" applyFill="1" applyBorder="1" applyAlignment="1">
      <alignment horizontal="center" vertical="center" wrapText="1"/>
    </xf>
    <xf numFmtId="0" fontId="15" fillId="2" borderId="8" xfId="1" applyFont="1" applyFill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176" fontId="14" fillId="2" borderId="8" xfId="1" applyNumberFormat="1" applyFont="1" applyFill="1" applyBorder="1" applyAlignment="1">
      <alignment horizontal="center" vertical="center" wrapText="1"/>
    </xf>
    <xf numFmtId="176" fontId="14" fillId="2" borderId="9" xfId="1" applyNumberFormat="1" applyFont="1" applyFill="1" applyBorder="1" applyAlignment="1">
      <alignment horizontal="center" vertical="center" shrinkToFit="1"/>
    </xf>
    <xf numFmtId="0" fontId="15" fillId="2" borderId="8" xfId="1" applyFont="1" applyFill="1" applyBorder="1" applyAlignment="1">
      <alignment horizontal="center" vertical="center" shrinkToFit="1"/>
    </xf>
    <xf numFmtId="0" fontId="14" fillId="2" borderId="8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vertical="center"/>
    </xf>
    <xf numFmtId="49" fontId="6" fillId="0" borderId="0" xfId="1" applyNumberFormat="1" applyFont="1" applyFill="1" applyBorder="1" applyAlignment="1">
      <alignment vertical="center" wrapText="1"/>
    </xf>
    <xf numFmtId="176" fontId="7" fillId="0" borderId="0" xfId="1" applyNumberFormat="1" applyFont="1" applyFill="1" applyBorder="1" applyAlignment="1">
      <alignment vertical="center"/>
    </xf>
    <xf numFmtId="0" fontId="7" fillId="0" borderId="0" xfId="1" applyFont="1" applyFill="1" applyBorder="1" applyAlignment="1">
      <alignment vertical="center" shrinkToFit="1"/>
    </xf>
    <xf numFmtId="0" fontId="16" fillId="0" borderId="0" xfId="1" applyFont="1" applyFill="1">
      <alignment vertical="center"/>
    </xf>
    <xf numFmtId="49" fontId="6" fillId="0" borderId="0" xfId="1" applyNumberFormat="1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horizontal="left" vertical="center"/>
    </xf>
    <xf numFmtId="0" fontId="16" fillId="0" borderId="0" xfId="1" applyFont="1" applyFill="1" applyAlignment="1">
      <alignment horizontal="center" vertical="center"/>
    </xf>
    <xf numFmtId="176" fontId="17" fillId="0" borderId="0" xfId="1" applyNumberFormat="1" applyFont="1" applyFill="1" applyAlignment="1">
      <alignment vertical="center"/>
    </xf>
    <xf numFmtId="0" fontId="17" fillId="0" borderId="0" xfId="1" applyFont="1" applyFill="1" applyAlignment="1">
      <alignment vertical="center" shrinkToFit="1"/>
    </xf>
    <xf numFmtId="176" fontId="14" fillId="2" borderId="5" xfId="1" applyNumberFormat="1" applyFont="1" applyFill="1" applyBorder="1" applyAlignment="1">
      <alignment horizontal="center" vertical="center" wrapText="1"/>
    </xf>
    <xf numFmtId="0" fontId="21" fillId="3" borderId="8" xfId="13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1" applyBorder="1">
      <alignment vertical="center"/>
    </xf>
    <xf numFmtId="0" fontId="22" fillId="3" borderId="8" xfId="0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center" vertical="center" wrapText="1"/>
    </xf>
    <xf numFmtId="0" fontId="14" fillId="4" borderId="7" xfId="1" applyFont="1" applyFill="1" applyBorder="1" applyAlignment="1">
      <alignment horizontal="center" vertical="center"/>
    </xf>
    <xf numFmtId="178" fontId="15" fillId="4" borderId="8" xfId="1" applyNumberFormat="1" applyFont="1" applyFill="1" applyBorder="1" applyAlignment="1">
      <alignment horizontal="center" vertical="center" wrapText="1"/>
    </xf>
    <xf numFmtId="0" fontId="15" fillId="4" borderId="8" xfId="1" applyFont="1" applyFill="1" applyBorder="1" applyAlignment="1">
      <alignment horizontal="center" vertical="center" wrapText="1"/>
    </xf>
    <xf numFmtId="0" fontId="10" fillId="4" borderId="8" xfId="1" applyFont="1" applyFill="1" applyBorder="1" applyAlignment="1">
      <alignment horizontal="center" vertical="center" wrapText="1"/>
    </xf>
    <xf numFmtId="176" fontId="14" fillId="4" borderId="8" xfId="1" applyNumberFormat="1" applyFont="1" applyFill="1" applyBorder="1" applyAlignment="1">
      <alignment horizontal="center" vertical="center" wrapText="1"/>
    </xf>
    <xf numFmtId="176" fontId="14" fillId="4" borderId="9" xfId="1" applyNumberFormat="1" applyFont="1" applyFill="1" applyBorder="1" applyAlignment="1">
      <alignment horizontal="center" vertical="center" shrinkToFit="1"/>
    </xf>
    <xf numFmtId="0" fontId="10" fillId="0" borderId="8" xfId="1" applyFont="1" applyBorder="1" applyAlignment="1">
      <alignment horizontal="center" vertical="center" wrapText="1"/>
    </xf>
    <xf numFmtId="0" fontId="24" fillId="0" borderId="8" xfId="0" applyFont="1" applyBorder="1" applyAlignment="1">
      <alignment horizontal="left" vertical="center"/>
    </xf>
    <xf numFmtId="0" fontId="27" fillId="4" borderId="8" xfId="0" applyFont="1" applyFill="1" applyBorder="1" applyAlignment="1">
      <alignment horizontal="left" vertical="center"/>
    </xf>
    <xf numFmtId="0" fontId="28" fillId="4" borderId="8" xfId="0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vertical="center"/>
    </xf>
    <xf numFmtId="0" fontId="30" fillId="0" borderId="8" xfId="1" applyFont="1" applyBorder="1" applyAlignment="1">
      <alignment horizontal="center" vertical="center" wrapText="1"/>
    </xf>
    <xf numFmtId="49" fontId="30" fillId="0" borderId="8" xfId="1" applyNumberFormat="1" applyFont="1" applyBorder="1" applyAlignment="1">
      <alignment horizontal="center" vertical="center" wrapText="1"/>
    </xf>
    <xf numFmtId="176" fontId="13" fillId="0" borderId="8" xfId="2" applyNumberFormat="1" applyFont="1" applyBorder="1" applyAlignment="1">
      <alignment horizontal="center" vertical="center" wrapText="1"/>
    </xf>
    <xf numFmtId="0" fontId="14" fillId="2" borderId="8" xfId="1" applyFont="1" applyFill="1" applyBorder="1" applyAlignment="1">
      <alignment horizontal="center" vertical="center"/>
    </xf>
    <xf numFmtId="176" fontId="14" fillId="2" borderId="8" xfId="1" applyNumberFormat="1" applyFont="1" applyFill="1" applyBorder="1" applyAlignment="1">
      <alignment horizontal="center" vertical="center" shrinkToFit="1"/>
    </xf>
    <xf numFmtId="176" fontId="14" fillId="2" borderId="8" xfId="1" applyNumberFormat="1" applyFont="1" applyFill="1" applyBorder="1" applyAlignment="1">
      <alignment horizontal="center" vertical="center" wrapText="1" shrinkToFit="1"/>
    </xf>
    <xf numFmtId="180" fontId="30" fillId="0" borderId="8" xfId="13" applyNumberFormat="1" applyFont="1" applyFill="1" applyBorder="1" applyAlignment="1" applyProtection="1">
      <alignment horizontal="center" vertical="center" wrapText="1"/>
      <protection locked="0"/>
    </xf>
    <xf numFmtId="176" fontId="14" fillId="0" borderId="8" xfId="1" applyNumberFormat="1" applyFont="1" applyFill="1" applyBorder="1" applyAlignment="1">
      <alignment horizontal="center" vertical="center" wrapText="1"/>
    </xf>
    <xf numFmtId="181" fontId="2" fillId="0" borderId="0" xfId="1" applyNumberFormat="1">
      <alignment vertical="center"/>
    </xf>
    <xf numFmtId="0" fontId="17" fillId="2" borderId="0" xfId="1" applyFont="1" applyFill="1" applyAlignment="1">
      <alignment horizontal="center" vertical="center"/>
    </xf>
    <xf numFmtId="176" fontId="13" fillId="6" borderId="2" xfId="2" applyNumberFormat="1" applyFont="1" applyFill="1" applyBorder="1" applyAlignment="1">
      <alignment horizontal="center" vertical="center" wrapText="1"/>
    </xf>
    <xf numFmtId="176" fontId="13" fillId="0" borderId="11" xfId="2" applyNumberFormat="1" applyFont="1" applyBorder="1" applyAlignment="1">
      <alignment horizontal="center" vertical="center" wrapText="1"/>
    </xf>
    <xf numFmtId="177" fontId="21" fillId="5" borderId="11" xfId="0" applyNumberFormat="1" applyFont="1" applyFill="1" applyBorder="1" applyAlignment="1">
      <alignment horizontal="center" vertical="center" wrapText="1"/>
    </xf>
    <xf numFmtId="176" fontId="13" fillId="6" borderId="11" xfId="2" applyNumberFormat="1" applyFont="1" applyFill="1" applyBorder="1" applyAlignment="1">
      <alignment horizontal="center" vertical="center" wrapText="1"/>
    </xf>
    <xf numFmtId="0" fontId="14" fillId="0" borderId="7" xfId="1" applyFont="1" applyBorder="1" applyAlignment="1">
      <alignment horizontal="center" vertical="center"/>
    </xf>
    <xf numFmtId="182" fontId="37" fillId="0" borderId="8" xfId="0" applyNumberFormat="1" applyFont="1" applyBorder="1" applyAlignment="1">
      <alignment horizontal="center" vertical="center"/>
    </xf>
    <xf numFmtId="182" fontId="37" fillId="0" borderId="5" xfId="0" applyNumberFormat="1" applyFont="1" applyBorder="1" applyAlignment="1">
      <alignment horizontal="center" vertical="center"/>
    </xf>
    <xf numFmtId="0" fontId="21" fillId="0" borderId="8" xfId="1" applyFont="1" applyBorder="1" applyAlignment="1">
      <alignment horizontal="center" vertical="center" wrapText="1"/>
    </xf>
    <xf numFmtId="176" fontId="14" fillId="0" borderId="13" xfId="1" applyNumberFormat="1" applyFont="1" applyBorder="1" applyAlignment="1">
      <alignment horizontal="center" vertical="center" wrapText="1"/>
    </xf>
    <xf numFmtId="176" fontId="14" fillId="0" borderId="14" xfId="1" applyNumberFormat="1" applyFont="1" applyBorder="1" applyAlignment="1">
      <alignment horizontal="center" vertical="center" wrapText="1"/>
    </xf>
    <xf numFmtId="176" fontId="14" fillId="0" borderId="9" xfId="1" applyNumberFormat="1" applyFont="1" applyBorder="1" applyAlignment="1">
      <alignment horizontal="center" vertical="center" wrapText="1" shrinkToFit="1"/>
    </xf>
    <xf numFmtId="0" fontId="17" fillId="0" borderId="0" xfId="1" applyFont="1" applyAlignment="1">
      <alignment horizontal="center" vertical="center"/>
    </xf>
    <xf numFmtId="176" fontId="14" fillId="0" borderId="8" xfId="1" applyNumberFormat="1" applyFont="1" applyBorder="1" applyAlignment="1">
      <alignment horizontal="center" vertical="center" wrapText="1"/>
    </xf>
    <xf numFmtId="176" fontId="14" fillId="0" borderId="15" xfId="1" applyNumberFormat="1" applyFont="1" applyBorder="1" applyAlignment="1">
      <alignment horizontal="center" vertical="center" wrapText="1"/>
    </xf>
    <xf numFmtId="176" fontId="14" fillId="0" borderId="14" xfId="1" applyNumberFormat="1" applyFont="1" applyBorder="1" applyAlignment="1">
      <alignment horizontal="left" vertical="center" wrapText="1"/>
    </xf>
    <xf numFmtId="0" fontId="14" fillId="0" borderId="5" xfId="1" applyFont="1" applyBorder="1" applyAlignment="1">
      <alignment horizontal="center" vertical="center" wrapText="1"/>
    </xf>
    <xf numFmtId="176" fontId="14" fillId="0" borderId="5" xfId="1" applyNumberFormat="1" applyFont="1" applyBorder="1" applyAlignment="1">
      <alignment horizontal="center" vertical="center" wrapText="1"/>
    </xf>
    <xf numFmtId="176" fontId="14" fillId="0" borderId="9" xfId="1" applyNumberFormat="1" applyFont="1" applyBorder="1" applyAlignment="1">
      <alignment horizontal="left" vertical="center" wrapText="1" shrinkToFit="1"/>
    </xf>
    <xf numFmtId="182" fontId="37" fillId="0" borderId="8" xfId="0" applyNumberFormat="1" applyFont="1" applyBorder="1" applyAlignment="1">
      <alignment horizontal="center" vertical="center" wrapText="1"/>
    </xf>
    <xf numFmtId="176" fontId="14" fillId="0" borderId="8" xfId="1" applyNumberFormat="1" applyFont="1" applyBorder="1" applyAlignment="1">
      <alignment horizontal="left" vertical="center" wrapText="1"/>
    </xf>
    <xf numFmtId="176" fontId="14" fillId="0" borderId="16" xfId="1" applyNumberFormat="1" applyFont="1" applyBorder="1" applyAlignment="1">
      <alignment horizontal="left" vertical="center" wrapText="1" shrinkToFit="1"/>
    </xf>
    <xf numFmtId="0" fontId="17" fillId="0" borderId="0" xfId="1" applyFont="1">
      <alignment vertical="center"/>
    </xf>
    <xf numFmtId="0" fontId="7" fillId="0" borderId="0" xfId="1" applyFont="1">
      <alignment vertical="center"/>
    </xf>
    <xf numFmtId="49" fontId="6" fillId="0" borderId="0" xfId="1" applyNumberFormat="1" applyFont="1" applyAlignment="1">
      <alignment vertical="center" wrapText="1"/>
    </xf>
    <xf numFmtId="176" fontId="7" fillId="0" borderId="0" xfId="1" applyNumberFormat="1" applyFont="1">
      <alignment vertical="center"/>
    </xf>
    <xf numFmtId="0" fontId="7" fillId="0" borderId="0" xfId="1" applyFont="1" applyAlignment="1">
      <alignment vertical="center" shrinkToFit="1"/>
    </xf>
    <xf numFmtId="0" fontId="16" fillId="0" borderId="0" xfId="1" applyFont="1">
      <alignment vertical="center"/>
    </xf>
    <xf numFmtId="49" fontId="6" fillId="0" borderId="0" xfId="1" applyNumberFormat="1" applyFont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16" fillId="0" borderId="0" xfId="1" applyFont="1" applyAlignment="1">
      <alignment horizontal="center" vertical="center"/>
    </xf>
    <xf numFmtId="176" fontId="17" fillId="0" borderId="0" xfId="1" applyNumberFormat="1" applyFont="1">
      <alignment vertical="center"/>
    </xf>
    <xf numFmtId="0" fontId="17" fillId="0" borderId="0" xfId="1" applyFont="1" applyAlignment="1">
      <alignment vertical="center" shrinkToFit="1"/>
    </xf>
    <xf numFmtId="0" fontId="17" fillId="0" borderId="0" xfId="1" applyFont="1" applyAlignment="1">
      <alignment vertical="center" wrapText="1"/>
    </xf>
    <xf numFmtId="0" fontId="9" fillId="2" borderId="0" xfId="1" applyFont="1" applyFill="1" applyAlignment="1">
      <alignment horizontal="center" vertical="center"/>
    </xf>
    <xf numFmtId="0" fontId="17" fillId="2" borderId="0" xfId="1" applyFont="1" applyFill="1" applyAlignment="1">
      <alignment horizontal="center" vertical="center" wrapText="1"/>
    </xf>
    <xf numFmtId="0" fontId="40" fillId="2" borderId="0" xfId="1" applyFont="1" applyFill="1" applyAlignment="1">
      <alignment horizontal="center" vertical="center"/>
    </xf>
    <xf numFmtId="176" fontId="17" fillId="2" borderId="0" xfId="1" applyNumberFormat="1" applyFont="1" applyFill="1" applyAlignment="1">
      <alignment horizontal="center" vertical="center"/>
    </xf>
    <xf numFmtId="0" fontId="17" fillId="2" borderId="0" xfId="1" applyFont="1" applyFill="1" applyAlignment="1">
      <alignment horizontal="center" vertical="center" shrinkToFit="1"/>
    </xf>
    <xf numFmtId="49" fontId="41" fillId="2" borderId="0" xfId="1" applyNumberFormat="1" applyFont="1" applyFill="1" applyAlignment="1">
      <alignment horizontal="center" vertical="center"/>
    </xf>
    <xf numFmtId="0" fontId="10" fillId="2" borderId="5" xfId="1" applyFont="1" applyFill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0" fontId="7" fillId="0" borderId="0" xfId="1" applyFont="1">
      <alignment vertical="center"/>
    </xf>
    <xf numFmtId="0" fontId="14" fillId="2" borderId="4" xfId="1" applyFont="1" applyFill="1" applyBorder="1" applyAlignment="1">
      <alignment horizontal="center" vertical="center"/>
    </xf>
    <xf numFmtId="178" fontId="15" fillId="2" borderId="5" xfId="1" applyNumberFormat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176" fontId="14" fillId="2" borderId="6" xfId="1" applyNumberFormat="1" applyFont="1" applyFill="1" applyBorder="1" applyAlignment="1">
      <alignment horizontal="center" vertical="center" shrinkToFit="1"/>
    </xf>
    <xf numFmtId="182" fontId="14" fillId="0" borderId="8" xfId="0" applyNumberFormat="1" applyFont="1" applyBorder="1" applyAlignment="1">
      <alignment horizontal="center" vertical="center"/>
    </xf>
    <xf numFmtId="182" fontId="14" fillId="0" borderId="5" xfId="0" applyNumberFormat="1" applyFont="1" applyBorder="1" applyAlignment="1">
      <alignment horizontal="center" vertical="center"/>
    </xf>
    <xf numFmtId="182" fontId="14" fillId="0" borderId="8" xfId="0" applyNumberFormat="1" applyFont="1" applyBorder="1" applyAlignment="1">
      <alignment horizontal="center" vertical="center" wrapText="1"/>
    </xf>
    <xf numFmtId="0" fontId="7" fillId="0" borderId="0" xfId="1" applyFont="1">
      <alignment vertical="center"/>
    </xf>
    <xf numFmtId="176" fontId="13" fillId="0" borderId="8" xfId="2" applyNumberFormat="1" applyFont="1" applyBorder="1" applyAlignment="1">
      <alignment horizontal="center" vertical="center" wrapText="1"/>
    </xf>
    <xf numFmtId="0" fontId="7" fillId="0" borderId="0" xfId="1" applyFont="1">
      <alignment vertical="center"/>
    </xf>
    <xf numFmtId="176" fontId="13" fillId="6" borderId="8" xfId="2" applyNumberFormat="1" applyFont="1" applyFill="1" applyBorder="1" applyAlignment="1">
      <alignment horizontal="center" vertical="center" wrapText="1"/>
    </xf>
    <xf numFmtId="177" fontId="21" fillId="5" borderId="8" xfId="0" applyNumberFormat="1" applyFont="1" applyFill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/>
    </xf>
    <xf numFmtId="176" fontId="14" fillId="0" borderId="8" xfId="1" applyNumberFormat="1" applyFont="1" applyBorder="1" applyAlignment="1">
      <alignment horizontal="center" vertical="center" wrapText="1" shrinkToFi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 shrinkToFit="1"/>
    </xf>
    <xf numFmtId="0" fontId="6" fillId="2" borderId="0" xfId="1" applyFont="1" applyFill="1" applyAlignment="1">
      <alignment horizontal="center" vertical="center"/>
    </xf>
    <xf numFmtId="0" fontId="7" fillId="0" borderId="0" xfId="1" applyFo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left" vertical="center" wrapText="1"/>
    </xf>
    <xf numFmtId="0" fontId="2" fillId="0" borderId="0" xfId="1" applyAlignment="1">
      <alignment horizontal="center" vertical="center"/>
    </xf>
    <xf numFmtId="177" fontId="10" fillId="2" borderId="0" xfId="1" applyNumberFormat="1" applyFont="1" applyFill="1" applyBorder="1" applyAlignment="1">
      <alignment horizontal="center" vertical="center" shrinkToFi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 shrinkToFit="1"/>
    </xf>
    <xf numFmtId="0" fontId="6" fillId="2" borderId="0" xfId="1" applyFont="1" applyFill="1" applyAlignment="1">
      <alignment horizontal="center" vertical="center"/>
    </xf>
    <xf numFmtId="0" fontId="7" fillId="0" borderId="0" xfId="1" applyFo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left" vertical="center" wrapText="1"/>
    </xf>
    <xf numFmtId="0" fontId="14" fillId="7" borderId="8" xfId="1" applyFont="1" applyFill="1" applyBorder="1" applyAlignment="1">
      <alignment horizontal="center" vertical="center"/>
    </xf>
    <xf numFmtId="0" fontId="30" fillId="7" borderId="8" xfId="1" applyFont="1" applyFill="1" applyBorder="1" applyAlignment="1">
      <alignment horizontal="center" vertical="center" wrapText="1"/>
    </xf>
    <xf numFmtId="49" fontId="30" fillId="7" borderId="8" xfId="1" applyNumberFormat="1" applyFont="1" applyFill="1" applyBorder="1" applyAlignment="1">
      <alignment horizontal="center" vertical="center" wrapText="1"/>
    </xf>
    <xf numFmtId="0" fontId="14" fillId="7" borderId="8" xfId="1" applyFont="1" applyFill="1" applyBorder="1" applyAlignment="1">
      <alignment horizontal="center" vertical="center" wrapText="1"/>
    </xf>
    <xf numFmtId="0" fontId="21" fillId="7" borderId="8" xfId="1" applyFont="1" applyFill="1" applyBorder="1" applyAlignment="1">
      <alignment horizontal="center" vertical="center" wrapText="1"/>
    </xf>
    <xf numFmtId="176" fontId="14" fillId="7" borderId="8" xfId="1" applyNumberFormat="1" applyFont="1" applyFill="1" applyBorder="1" applyAlignment="1">
      <alignment horizontal="center" vertical="center" wrapText="1"/>
    </xf>
    <xf numFmtId="176" fontId="14" fillId="7" borderId="8" xfId="1" applyNumberFormat="1" applyFont="1" applyFill="1" applyBorder="1" applyAlignment="1">
      <alignment horizontal="center" vertical="center" wrapText="1" shrinkToFit="1"/>
    </xf>
    <xf numFmtId="176" fontId="14" fillId="7" borderId="0" xfId="1" applyNumberFormat="1" applyFont="1" applyFill="1" applyBorder="1" applyAlignment="1">
      <alignment horizontal="center" vertical="center" wrapText="1" shrinkToFit="1"/>
    </xf>
    <xf numFmtId="0" fontId="2" fillId="7" borderId="0" xfId="1" applyFill="1">
      <alignment vertical="center"/>
    </xf>
    <xf numFmtId="0" fontId="17" fillId="7" borderId="0" xfId="1" applyFont="1" applyFill="1" applyAlignment="1">
      <alignment horizontal="center" vertical="center"/>
    </xf>
    <xf numFmtId="0" fontId="14" fillId="0" borderId="8" xfId="1" applyFont="1" applyFill="1" applyBorder="1" applyAlignment="1">
      <alignment horizontal="center" vertical="center"/>
    </xf>
    <xf numFmtId="0" fontId="30" fillId="0" borderId="8" xfId="1" applyFont="1" applyFill="1" applyBorder="1" applyAlignment="1">
      <alignment horizontal="center" vertical="center" wrapText="1"/>
    </xf>
    <xf numFmtId="49" fontId="30" fillId="0" borderId="8" xfId="1" applyNumberFormat="1" applyFont="1" applyFill="1" applyBorder="1" applyAlignment="1">
      <alignment horizontal="center" vertical="center" wrapText="1"/>
    </xf>
    <xf numFmtId="0" fontId="14" fillId="0" borderId="8" xfId="1" applyFont="1" applyFill="1" applyBorder="1" applyAlignment="1">
      <alignment horizontal="center" vertical="center" wrapText="1"/>
    </xf>
    <xf numFmtId="0" fontId="21" fillId="0" borderId="8" xfId="1" applyFont="1" applyFill="1" applyBorder="1" applyAlignment="1">
      <alignment horizontal="center" vertical="center" wrapText="1"/>
    </xf>
    <xf numFmtId="177" fontId="14" fillId="0" borderId="8" xfId="1" applyNumberFormat="1" applyFont="1" applyFill="1" applyBorder="1" applyAlignment="1">
      <alignment horizontal="center" vertical="center" wrapText="1"/>
    </xf>
    <xf numFmtId="176" fontId="14" fillId="0" borderId="8" xfId="1" applyNumberFormat="1" applyFont="1" applyFill="1" applyBorder="1" applyAlignment="1">
      <alignment horizontal="center" vertical="center" wrapText="1" shrinkToFit="1"/>
    </xf>
    <xf numFmtId="176" fontId="14" fillId="0" borderId="0" xfId="1" applyNumberFormat="1" applyFont="1" applyFill="1" applyBorder="1" applyAlignment="1">
      <alignment horizontal="center" vertical="center" wrapText="1" shrinkToFit="1"/>
    </xf>
    <xf numFmtId="0" fontId="2" fillId="0" borderId="0" xfId="1" applyFill="1">
      <alignment vertical="center"/>
    </xf>
    <xf numFmtId="0" fontId="17" fillId="0" borderId="0" xfId="1" applyFont="1" applyFill="1" applyAlignment="1">
      <alignment horizontal="center" vertical="center"/>
    </xf>
    <xf numFmtId="0" fontId="2" fillId="0" borderId="0" xfId="1" quotePrefix="1" applyFill="1">
      <alignment vertical="center"/>
    </xf>
    <xf numFmtId="0" fontId="24" fillId="0" borderId="8" xfId="0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 shrinkToFit="1"/>
    </xf>
    <xf numFmtId="0" fontId="6" fillId="2" borderId="0" xfId="1" applyFont="1" applyFill="1" applyAlignment="1">
      <alignment horizontal="center" vertical="center"/>
    </xf>
    <xf numFmtId="0" fontId="7" fillId="0" borderId="0" xfId="1" applyFont="1" applyFill="1" applyBorder="1" applyAlignment="1">
      <alignment vertical="center" wrapText="1"/>
    </xf>
    <xf numFmtId="0" fontId="7" fillId="0" borderId="0" xfId="1" applyFont="1" applyFill="1" applyBorder="1" applyAlignment="1">
      <alignment horizontal="left" vertical="center" wrapText="1"/>
    </xf>
    <xf numFmtId="176" fontId="13" fillId="0" borderId="2" xfId="2" applyNumberFormat="1" applyFont="1" applyBorder="1" applyAlignment="1">
      <alignment horizontal="center" vertical="center" wrapText="1"/>
    </xf>
    <xf numFmtId="0" fontId="7" fillId="0" borderId="0" xfId="1" applyFont="1" applyFill="1" applyBorder="1" applyAlignment="1">
      <alignment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49" fontId="10" fillId="2" borderId="2" xfId="1" applyNumberFormat="1" applyFont="1" applyFill="1" applyBorder="1" applyAlignment="1">
      <alignment horizontal="center" vertical="center" wrapText="1"/>
    </xf>
    <xf numFmtId="49" fontId="10" fillId="2" borderId="5" xfId="1" applyNumberFormat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177" fontId="10" fillId="2" borderId="3" xfId="1" applyNumberFormat="1" applyFont="1" applyFill="1" applyBorder="1" applyAlignment="1">
      <alignment horizontal="center" vertical="center" shrinkToFit="1"/>
    </xf>
    <xf numFmtId="177" fontId="10" fillId="2" borderId="6" xfId="1" applyNumberFormat="1" applyFont="1" applyFill="1" applyBorder="1" applyAlignment="1">
      <alignment horizontal="center" vertical="center" shrinkToFit="1"/>
    </xf>
    <xf numFmtId="177" fontId="10" fillId="2" borderId="8" xfId="1" applyNumberFormat="1" applyFont="1" applyFill="1" applyBorder="1" applyAlignment="1">
      <alignment horizontal="center" vertical="center" shrinkToFit="1"/>
    </xf>
    <xf numFmtId="0" fontId="9" fillId="2" borderId="8" xfId="1" applyFont="1" applyFill="1" applyBorder="1" applyAlignment="1">
      <alignment horizontal="center" vertical="center" wrapText="1"/>
    </xf>
    <xf numFmtId="49" fontId="10" fillId="2" borderId="8" xfId="1" applyNumberFormat="1" applyFont="1" applyFill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0" fontId="11" fillId="2" borderId="8" xfId="1" applyFont="1" applyFill="1" applyBorder="1" applyAlignment="1">
      <alignment horizontal="center" vertical="center" wrapText="1"/>
    </xf>
    <xf numFmtId="176" fontId="13" fillId="0" borderId="8" xfId="2" applyNumberFormat="1" applyFont="1" applyBorder="1" applyAlignment="1">
      <alignment horizontal="center" vertical="center" wrapText="1"/>
    </xf>
    <xf numFmtId="0" fontId="7" fillId="0" borderId="0" xfId="1" applyFont="1">
      <alignment vertical="center"/>
    </xf>
    <xf numFmtId="0" fontId="9" fillId="2" borderId="10" xfId="1" applyFont="1" applyFill="1" applyBorder="1" applyAlignment="1">
      <alignment horizontal="center" vertical="center" wrapText="1"/>
    </xf>
    <xf numFmtId="49" fontId="10" fillId="2" borderId="11" xfId="1" applyNumberFormat="1" applyFont="1" applyFill="1" applyBorder="1" applyAlignment="1">
      <alignment horizontal="center" vertical="center" wrapText="1"/>
    </xf>
    <xf numFmtId="0" fontId="10" fillId="2" borderId="11" xfId="1" applyFont="1" applyFill="1" applyBorder="1" applyAlignment="1">
      <alignment horizontal="center" vertical="center" wrapText="1"/>
    </xf>
    <xf numFmtId="0" fontId="11" fillId="2" borderId="11" xfId="1" applyFont="1" applyFill="1" applyBorder="1" applyAlignment="1">
      <alignment horizontal="center" vertical="center" wrapText="1"/>
    </xf>
    <xf numFmtId="0" fontId="35" fillId="5" borderId="2" xfId="0" applyFont="1" applyFill="1" applyBorder="1" applyAlignment="1">
      <alignment horizontal="center" vertical="center" wrapText="1"/>
    </xf>
    <xf numFmtId="177" fontId="10" fillId="2" borderId="12" xfId="1" applyNumberFormat="1" applyFont="1" applyFill="1" applyBorder="1" applyAlignment="1">
      <alignment horizontal="center" vertical="center" shrinkToFit="1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left" vertical="center" wrapText="1"/>
    </xf>
    <xf numFmtId="0" fontId="14" fillId="0" borderId="17" xfId="1" applyFont="1" applyBorder="1" applyAlignment="1">
      <alignment horizontal="left" vertical="center"/>
    </xf>
    <xf numFmtId="0" fontId="14" fillId="0" borderId="18" xfId="1" applyFont="1" applyBorder="1" applyAlignment="1">
      <alignment horizontal="left" vertical="center"/>
    </xf>
    <xf numFmtId="0" fontId="14" fillId="0" borderId="19" xfId="1" applyFont="1" applyBorder="1" applyAlignment="1">
      <alignment horizontal="left" vertical="center"/>
    </xf>
    <xf numFmtId="0" fontId="35" fillId="5" borderId="8" xfId="0" applyFont="1" applyFill="1" applyBorder="1" applyAlignment="1">
      <alignment horizontal="center" vertical="center" wrapText="1"/>
    </xf>
    <xf numFmtId="177" fontId="10" fillId="2" borderId="0" xfId="1" applyNumberFormat="1" applyFont="1" applyFill="1" applyBorder="1" applyAlignment="1">
      <alignment horizontal="center" vertical="center" wrapText="1" shrinkToFit="1"/>
    </xf>
  </cellXfs>
  <cellStyles count="14">
    <cellStyle name="BOM_Level_Below3" xfId="13" xr:uid="{BF4C9DA0-D17B-4077-B162-365EA22DDD13}"/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27827;&#21271;&#20809;&#21326;&#33635;&#26124;&#37319;&#36141;&#24037;&#20316;/&#20215;&#26684;&#21327;&#35758;/&#27827;&#21271;&#24037;&#21378;&#20215;&#30446;&#34920;-2021&#24180;%20-&#26356;&#2603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21556;&#33521;&#26684;\Downloads\&#21019;&#21512;-&#26356;&#2603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非生产采购"/>
      <sheetName val="天津生隆纤维制品有限公司"/>
      <sheetName val="文安县德实汽车配件有限公司"/>
      <sheetName val="黄骅市长生汽车灯镜有限公司"/>
      <sheetName val="北京浦东三浦标准件有限公司"/>
      <sheetName val="江苏力乐汽车部件股份有限公司"/>
      <sheetName val="天津市益中汽车安全带厂"/>
      <sheetName val="广州市永达汽车用品有限公司"/>
      <sheetName val="高碑店京华橡胶制品有限责任"/>
      <sheetName val="海兴中盛弹簧有限公司"/>
      <sheetName val="延锋安道拓座椅机械部件有限公付款记录"/>
      <sheetName val="芜湖星火软轴控制索制造"/>
      <sheetName val="北京和昌明汽车内饰件有限公司"/>
      <sheetName val="北京东方华康自动化设备"/>
      <sheetName val="延锋安道拓座椅机械部件有限公"/>
      <sheetName val="常州华阳万联汽车附件有限公司"/>
      <sheetName val="黄骅市恒伟五金制品有限公司"/>
      <sheetName val="北京旺博林包装材料有限公司"/>
      <sheetName val="黄骅汇铭汽车部件有限公司"/>
      <sheetName val="庆方"/>
      <sheetName val="北京吉信气弹簧制品有限公司"/>
      <sheetName val="黄骅雍丰包装有限公司"/>
      <sheetName val="山东泰鹏新材料有限公司"/>
      <sheetName val="保定兆龙通用电器塑业有限公司"/>
      <sheetName val="黄骅市鑫祺汽车配件有限公司"/>
      <sheetName val="黄骅市泰行汽车配件厂"/>
      <sheetName val="黄骅市建昌塑料制品有限公司"/>
      <sheetName val="河北宏广橡塑金属制品有限公司"/>
      <sheetName val="Sheet1"/>
      <sheetName val="河北光华荣昌汽车部件有限公司"/>
      <sheetName val="安路普集团采购单"/>
      <sheetName val="整理后汇总表"/>
      <sheetName val="Sheet2"/>
      <sheetName val="汇总表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627">
          <cell r="D627" t="str">
            <v>SLT0010363</v>
          </cell>
        </row>
        <row r="628">
          <cell r="D628" t="str">
            <v>SLT0010380</v>
          </cell>
        </row>
        <row r="629">
          <cell r="D629" t="str">
            <v>SLT0010336</v>
          </cell>
        </row>
        <row r="630">
          <cell r="D630" t="str">
            <v>SLT0010414</v>
          </cell>
        </row>
        <row r="631">
          <cell r="D631" t="str">
            <v>SLT0010449</v>
          </cell>
        </row>
        <row r="632">
          <cell r="D632" t="str">
            <v>SLT0010366</v>
          </cell>
        </row>
        <row r="633">
          <cell r="D633" t="str">
            <v>SHT0013120</v>
          </cell>
        </row>
        <row r="634">
          <cell r="D634" t="str">
            <v>SHT0013140</v>
          </cell>
        </row>
        <row r="635">
          <cell r="D635" t="str">
            <v>BAS0000046</v>
          </cell>
        </row>
        <row r="636">
          <cell r="D636" t="str">
            <v>BAS0000055</v>
          </cell>
        </row>
        <row r="637">
          <cell r="D637" t="str">
            <v>BAS0000056</v>
          </cell>
        </row>
        <row r="638">
          <cell r="D638" t="str">
            <v>BFA0000361</v>
          </cell>
        </row>
        <row r="639">
          <cell r="D639" t="str">
            <v>BFS0000412</v>
          </cell>
        </row>
        <row r="640">
          <cell r="D640" t="str">
            <v>SHT0001107</v>
          </cell>
        </row>
        <row r="641">
          <cell r="D641" t="str">
            <v>SHT0001141</v>
          </cell>
        </row>
        <row r="642">
          <cell r="D642" t="str">
            <v>SHT0001189</v>
          </cell>
        </row>
        <row r="643">
          <cell r="D643" t="str">
            <v>SHT0001190</v>
          </cell>
        </row>
        <row r="644">
          <cell r="D644" t="str">
            <v>SHT0013368</v>
          </cell>
        </row>
        <row r="645">
          <cell r="D645" t="str">
            <v>SHT0013369</v>
          </cell>
        </row>
        <row r="646">
          <cell r="D646" t="str">
            <v>SHT0013370</v>
          </cell>
        </row>
        <row r="647">
          <cell r="D647" t="str">
            <v>SHT0011392</v>
          </cell>
        </row>
        <row r="648">
          <cell r="D648" t="str">
            <v>SHT0010307</v>
          </cell>
        </row>
        <row r="649">
          <cell r="D649" t="str">
            <v>SHT0010216</v>
          </cell>
        </row>
        <row r="650">
          <cell r="D650" t="str">
            <v>SHT0010304</v>
          </cell>
        </row>
        <row r="651">
          <cell r="D651" t="str">
            <v>SHT0010356</v>
          </cell>
        </row>
        <row r="652">
          <cell r="D652" t="str">
            <v>SHT0010832</v>
          </cell>
        </row>
        <row r="653">
          <cell r="D653" t="str">
            <v>SHT0011363</v>
          </cell>
        </row>
        <row r="654">
          <cell r="D654" t="str">
            <v>SLT0010642</v>
          </cell>
        </row>
        <row r="655">
          <cell r="D655" t="str">
            <v>SLT0010541</v>
          </cell>
        </row>
        <row r="656">
          <cell r="D656" t="str">
            <v>SLT0010546</v>
          </cell>
        </row>
        <row r="657">
          <cell r="D657" t="str">
            <v>SLT0010549</v>
          </cell>
        </row>
        <row r="658">
          <cell r="D658" t="str">
            <v>SLT0010559</v>
          </cell>
        </row>
        <row r="659">
          <cell r="D659" t="str">
            <v>SLT0010565</v>
          </cell>
        </row>
        <row r="660">
          <cell r="D660" t="str">
            <v>SLT0010679</v>
          </cell>
        </row>
        <row r="661">
          <cell r="D661" t="str">
            <v>SLT0010553</v>
          </cell>
        </row>
        <row r="662">
          <cell r="D662" t="str">
            <v>SHT0013140</v>
          </cell>
        </row>
        <row r="663">
          <cell r="D663" t="str">
            <v>SLT0010695</v>
          </cell>
        </row>
        <row r="664">
          <cell r="D664" t="str">
            <v>SLT0010697</v>
          </cell>
        </row>
        <row r="665">
          <cell r="D665" t="str">
            <v>SHT0013248</v>
          </cell>
        </row>
        <row r="666">
          <cell r="D666" t="str">
            <v>SHT0013062</v>
          </cell>
        </row>
        <row r="667">
          <cell r="D667" t="str">
            <v>RSM0000054</v>
          </cell>
        </row>
        <row r="672">
          <cell r="D672" t="str">
            <v>SHT0001176</v>
          </cell>
        </row>
        <row r="673">
          <cell r="D673" t="str">
            <v>SHT0001157</v>
          </cell>
        </row>
        <row r="674">
          <cell r="D674" t="str">
            <v>SCS0004796</v>
          </cell>
        </row>
        <row r="678">
          <cell r="D678" t="str">
            <v>SCS0005263</v>
          </cell>
        </row>
        <row r="679">
          <cell r="D679" t="str">
            <v>SCS0005264</v>
          </cell>
        </row>
        <row r="680">
          <cell r="D680" t="str">
            <v>SCS0004693</v>
          </cell>
        </row>
        <row r="681">
          <cell r="D681" t="str">
            <v>SCS0004692</v>
          </cell>
        </row>
        <row r="684">
          <cell r="D684" t="str">
            <v>SCS0004627</v>
          </cell>
        </row>
        <row r="685">
          <cell r="D685" t="str">
            <v>SCS0004626</v>
          </cell>
        </row>
        <row r="687">
          <cell r="D687" t="str">
            <v>SCS0004625</v>
          </cell>
        </row>
        <row r="688">
          <cell r="D688" t="str">
            <v>SCS0004613</v>
          </cell>
        </row>
        <row r="689">
          <cell r="D689" t="str">
            <v>SCS0004612</v>
          </cell>
        </row>
        <row r="690">
          <cell r="D690" t="str">
            <v>SHT0001052</v>
          </cell>
        </row>
        <row r="691">
          <cell r="D691" t="str">
            <v>SHT0001051</v>
          </cell>
        </row>
        <row r="692">
          <cell r="D692" t="str">
            <v>SHT0001050</v>
          </cell>
        </row>
        <row r="693">
          <cell r="D693" t="str">
            <v>SHT0001049</v>
          </cell>
        </row>
        <row r="694">
          <cell r="D694" t="str">
            <v>SHT0001048</v>
          </cell>
        </row>
        <row r="696">
          <cell r="D696" t="str">
            <v>SCS0004545</v>
          </cell>
        </row>
        <row r="697">
          <cell r="D697" t="str">
            <v>SCS0004544</v>
          </cell>
        </row>
        <row r="702">
          <cell r="D702" t="str">
            <v>SCS0004446</v>
          </cell>
        </row>
        <row r="703">
          <cell r="D703" t="str">
            <v>SCS0005616</v>
          </cell>
        </row>
        <row r="706">
          <cell r="D706" t="str">
            <v>SHT0002112</v>
          </cell>
        </row>
        <row r="707">
          <cell r="D707" t="str">
            <v>SHT0001114</v>
          </cell>
        </row>
        <row r="708">
          <cell r="D708" t="str">
            <v>SCS0005822</v>
          </cell>
        </row>
        <row r="709">
          <cell r="D709" t="str">
            <v>SCS0005821</v>
          </cell>
        </row>
        <row r="710">
          <cell r="D710" t="str">
            <v>SCS0005820</v>
          </cell>
        </row>
        <row r="711">
          <cell r="D711" t="str">
            <v>SCS0005819</v>
          </cell>
        </row>
        <row r="712">
          <cell r="D712" t="str">
            <v>SCS0005957</v>
          </cell>
        </row>
        <row r="729">
          <cell r="D729" t="str">
            <v>RCA0000015</v>
          </cell>
        </row>
        <row r="730">
          <cell r="D730" t="str">
            <v>RCA0000016</v>
          </cell>
        </row>
        <row r="736">
          <cell r="D736" t="str">
            <v>REM0000894</v>
          </cell>
        </row>
        <row r="737">
          <cell r="D737" t="str">
            <v>REM0000887</v>
          </cell>
        </row>
        <row r="738">
          <cell r="D738" t="str">
            <v>RSM0000303</v>
          </cell>
        </row>
        <row r="739">
          <cell r="D739" t="str">
            <v>REM0003103</v>
          </cell>
        </row>
        <row r="740">
          <cell r="D740" t="str">
            <v>REM0003104</v>
          </cell>
        </row>
        <row r="741">
          <cell r="D741" t="str">
            <v>REM0003111</v>
          </cell>
        </row>
        <row r="760">
          <cell r="D760" t="str">
            <v>SHT0001772</v>
          </cell>
        </row>
        <row r="761">
          <cell r="D761" t="str">
            <v>SHT0001199</v>
          </cell>
        </row>
        <row r="762">
          <cell r="D762" t="str">
            <v>SCS0004844</v>
          </cell>
        </row>
        <row r="763">
          <cell r="D763" t="str">
            <v>SHT0001527</v>
          </cell>
        </row>
        <row r="764">
          <cell r="D764" t="str">
            <v>SHT0001313</v>
          </cell>
        </row>
        <row r="765">
          <cell r="D765" t="str">
            <v>SHT0010450</v>
          </cell>
        </row>
        <row r="766">
          <cell r="D766" t="str">
            <v>SHT0010484</v>
          </cell>
        </row>
        <row r="767">
          <cell r="D767" t="str">
            <v>SHT0002183</v>
          </cell>
        </row>
        <row r="769">
          <cell r="D769" t="str">
            <v>SHT0001780</v>
          </cell>
        </row>
        <row r="770">
          <cell r="D770" t="str">
            <v>SHT0001923</v>
          </cell>
        </row>
        <row r="771">
          <cell r="D771" t="str">
            <v>REM0003011</v>
          </cell>
        </row>
        <row r="772">
          <cell r="D772" t="str">
            <v>REM0003015</v>
          </cell>
        </row>
        <row r="778">
          <cell r="D778" t="str">
            <v>BCL0000032</v>
          </cell>
        </row>
        <row r="779">
          <cell r="D779" t="str">
            <v>REM0001705</v>
          </cell>
        </row>
        <row r="780">
          <cell r="D780" t="str">
            <v>RCA0000005</v>
          </cell>
        </row>
        <row r="781">
          <cell r="D781" t="str">
            <v>RCA0000006</v>
          </cell>
        </row>
        <row r="782">
          <cell r="D782" t="str">
            <v>REM0003008</v>
          </cell>
        </row>
        <row r="783">
          <cell r="D783" t="str">
            <v>REM0000905</v>
          </cell>
        </row>
        <row r="788">
          <cell r="D788" t="str">
            <v>REM0003098</v>
          </cell>
        </row>
        <row r="789">
          <cell r="D789" t="str">
            <v>REM0003095</v>
          </cell>
        </row>
        <row r="790">
          <cell r="D790" t="str">
            <v>RSM0000303</v>
          </cell>
        </row>
        <row r="791">
          <cell r="D791" t="str">
            <v>RSM0000309</v>
          </cell>
        </row>
        <row r="792">
          <cell r="D792" t="str">
            <v>REM0003029</v>
          </cell>
        </row>
        <row r="793">
          <cell r="D793" t="str">
            <v>RSM0000289</v>
          </cell>
        </row>
        <row r="794">
          <cell r="D794" t="str">
            <v>REM0002964</v>
          </cell>
        </row>
        <row r="795">
          <cell r="D795" t="str">
            <v>RSM0000307</v>
          </cell>
        </row>
        <row r="796">
          <cell r="D796" t="str">
            <v>REM0003020</v>
          </cell>
        </row>
        <row r="797">
          <cell r="D797" t="str">
            <v>REM0003021</v>
          </cell>
        </row>
        <row r="798">
          <cell r="D798" t="str">
            <v>REM0003103</v>
          </cell>
        </row>
        <row r="799">
          <cell r="D799" t="str">
            <v>REM0003104</v>
          </cell>
        </row>
        <row r="800">
          <cell r="D800" t="str">
            <v>REM0003111</v>
          </cell>
        </row>
        <row r="801">
          <cell r="D801" t="str">
            <v>RSM0000323</v>
          </cell>
        </row>
        <row r="803">
          <cell r="D803" t="str">
            <v>REM0003155</v>
          </cell>
        </row>
        <row r="808">
          <cell r="D808" t="str">
            <v>REM0000639</v>
          </cell>
        </row>
        <row r="809">
          <cell r="D809" t="str">
            <v>REM0000632</v>
          </cell>
        </row>
        <row r="810">
          <cell r="D810" t="str">
            <v>REM0000965</v>
          </cell>
        </row>
        <row r="811">
          <cell r="D811" t="str">
            <v>SHT0000483</v>
          </cell>
        </row>
        <row r="812">
          <cell r="D812" t="str">
            <v>SHT0000778</v>
          </cell>
        </row>
        <row r="813">
          <cell r="D813" t="str">
            <v>SHT0000781</v>
          </cell>
        </row>
        <row r="814">
          <cell r="D814" t="str">
            <v>SHT0000782</v>
          </cell>
        </row>
        <row r="815">
          <cell r="D815" t="str">
            <v>SHT0000783</v>
          </cell>
        </row>
        <row r="816">
          <cell r="D816" t="str">
            <v>SHT0000784</v>
          </cell>
        </row>
        <row r="817">
          <cell r="D817" t="str">
            <v>SHT0010910</v>
          </cell>
        </row>
        <row r="818">
          <cell r="D818" t="str">
            <v>SHT0010909</v>
          </cell>
        </row>
        <row r="819">
          <cell r="D819" t="str">
            <v>SHT0010259</v>
          </cell>
        </row>
        <row r="820">
          <cell r="D820" t="str">
            <v>SHT0010842</v>
          </cell>
        </row>
        <row r="821">
          <cell r="D821" t="str">
            <v>SHT0011422</v>
          </cell>
        </row>
        <row r="822">
          <cell r="D822" t="str">
            <v>SHT0011978</v>
          </cell>
        </row>
        <row r="823">
          <cell r="D823" t="str">
            <v>SHT0012997</v>
          </cell>
        </row>
        <row r="824">
          <cell r="D824" t="str">
            <v>SHT0011804</v>
          </cell>
        </row>
        <row r="825">
          <cell r="D825" t="str">
            <v>SHT0012386</v>
          </cell>
        </row>
        <row r="826">
          <cell r="D826" t="str">
            <v>SHT0012387</v>
          </cell>
        </row>
        <row r="827">
          <cell r="D827" t="str">
            <v>SHT0012829</v>
          </cell>
        </row>
        <row r="828">
          <cell r="D828" t="str">
            <v>SHT0010059</v>
          </cell>
        </row>
        <row r="829">
          <cell r="D829" t="str">
            <v>SHT0001772</v>
          </cell>
        </row>
        <row r="830">
          <cell r="D830" t="str">
            <v>SHT0001152</v>
          </cell>
        </row>
        <row r="831">
          <cell r="D831" t="str">
            <v>SHT0001177</v>
          </cell>
        </row>
        <row r="832">
          <cell r="D832" t="str">
            <v>SHT0012569</v>
          </cell>
        </row>
        <row r="833">
          <cell r="D833" t="str">
            <v>SHT0001198</v>
          </cell>
        </row>
        <row r="834">
          <cell r="D834" t="str">
            <v>SHT0001455</v>
          </cell>
        </row>
        <row r="835">
          <cell r="D835" t="str">
            <v>H4A-6805314</v>
          </cell>
        </row>
        <row r="836">
          <cell r="D836" t="str">
            <v>H4A-6805315</v>
          </cell>
        </row>
        <row r="837">
          <cell r="D837" t="str">
            <v>SHT0001202</v>
          </cell>
        </row>
        <row r="838">
          <cell r="D838" t="str">
            <v>SHT0012282</v>
          </cell>
        </row>
        <row r="839">
          <cell r="D839" t="str">
            <v>SHT0012246</v>
          </cell>
        </row>
        <row r="840">
          <cell r="D840" t="str">
            <v>SHT0012238</v>
          </cell>
        </row>
        <row r="841">
          <cell r="D841" t="str">
            <v>SHT0012857</v>
          </cell>
        </row>
        <row r="842">
          <cell r="D842" t="str">
            <v>SHT0011540</v>
          </cell>
        </row>
        <row r="843">
          <cell r="D843" t="str">
            <v>SHT0000669</v>
          </cell>
        </row>
        <row r="844">
          <cell r="D844" t="str">
            <v>SHT0000443</v>
          </cell>
        </row>
        <row r="845">
          <cell r="D845" t="str">
            <v>SHT0001062</v>
          </cell>
        </row>
        <row r="846">
          <cell r="D846" t="str">
            <v>SHT0012176</v>
          </cell>
        </row>
        <row r="847">
          <cell r="D847" t="str">
            <v>SHT0012319</v>
          </cell>
        </row>
        <row r="848">
          <cell r="D848" t="str">
            <v>SHT0000181</v>
          </cell>
        </row>
        <row r="849">
          <cell r="D849" t="str">
            <v>SHT0012284</v>
          </cell>
        </row>
        <row r="850">
          <cell r="D850" t="str">
            <v>SHT0000168</v>
          </cell>
        </row>
        <row r="851">
          <cell r="D851" t="str">
            <v>SCS0004574</v>
          </cell>
        </row>
        <row r="852">
          <cell r="D852" t="str">
            <v>SCS0004572</v>
          </cell>
        </row>
        <row r="853">
          <cell r="D853" t="str">
            <v>SCS0004570</v>
          </cell>
        </row>
        <row r="854">
          <cell r="D854" t="str">
            <v>SCS0004568</v>
          </cell>
        </row>
        <row r="855">
          <cell r="D855" t="str">
            <v>SCS0005429</v>
          </cell>
        </row>
        <row r="856">
          <cell r="D856" t="str">
            <v>SCS0006002</v>
          </cell>
        </row>
        <row r="857">
          <cell r="D857" t="str">
            <v>SCS0005431</v>
          </cell>
        </row>
        <row r="858">
          <cell r="D858" t="str">
            <v>SCS0006422</v>
          </cell>
        </row>
        <row r="859">
          <cell r="D859" t="str">
            <v>SCS0006423</v>
          </cell>
        </row>
        <row r="860">
          <cell r="D860" t="str">
            <v>SCS0006424</v>
          </cell>
        </row>
        <row r="861">
          <cell r="D861" t="str">
            <v>SCS0005899</v>
          </cell>
        </row>
        <row r="862">
          <cell r="D862" t="str">
            <v>SCS0004660</v>
          </cell>
        </row>
        <row r="863">
          <cell r="D863" t="str">
            <v>SHT0000669</v>
          </cell>
        </row>
        <row r="864">
          <cell r="D864" t="str">
            <v>SHT0000443</v>
          </cell>
        </row>
        <row r="865">
          <cell r="D865" t="str">
            <v>SLT0002545</v>
          </cell>
        </row>
        <row r="867">
          <cell r="D867" t="str">
            <v>BPC0000065</v>
          </cell>
        </row>
        <row r="868">
          <cell r="D868" t="str">
            <v>SHT0001053</v>
          </cell>
        </row>
        <row r="869">
          <cell r="D869" t="str">
            <v>SHT0001073</v>
          </cell>
        </row>
        <row r="870">
          <cell r="D870" t="str">
            <v>SHT0001076</v>
          </cell>
        </row>
        <row r="871">
          <cell r="D871" t="str">
            <v>SHT0001074</v>
          </cell>
        </row>
        <row r="872">
          <cell r="D872" t="str">
            <v>SHT0002055</v>
          </cell>
        </row>
        <row r="873">
          <cell r="D873" t="str">
            <v>SHT0001075</v>
          </cell>
        </row>
        <row r="874">
          <cell r="D874" t="str">
            <v>SHT0002054</v>
          </cell>
        </row>
        <row r="875">
          <cell r="D875" t="str">
            <v>SHT0010406</v>
          </cell>
        </row>
        <row r="876">
          <cell r="D876" t="str">
            <v>SHT0010412</v>
          </cell>
        </row>
        <row r="877">
          <cell r="D877" t="str">
            <v>SHT0010300</v>
          </cell>
        </row>
        <row r="878">
          <cell r="D878" t="str">
            <v>SHT0010297</v>
          </cell>
        </row>
        <row r="879">
          <cell r="D879" t="str">
            <v>SHT0010296</v>
          </cell>
        </row>
        <row r="880">
          <cell r="D880" t="str">
            <v>SCS0004733</v>
          </cell>
        </row>
        <row r="881">
          <cell r="D881" t="str">
            <v>SCS0004732</v>
          </cell>
        </row>
        <row r="882">
          <cell r="D882" t="str">
            <v>SHT0002015</v>
          </cell>
        </row>
        <row r="883">
          <cell r="D883" t="str">
            <v>SHT0002016</v>
          </cell>
        </row>
        <row r="884">
          <cell r="D884" t="str">
            <v>SCS0004543</v>
          </cell>
        </row>
        <row r="885">
          <cell r="D885" t="str">
            <v>SCS0004411</v>
          </cell>
        </row>
        <row r="886">
          <cell r="D886" t="str">
            <v>SCS0004410</v>
          </cell>
        </row>
        <row r="887">
          <cell r="D887" t="str">
            <v>SCS0004409</v>
          </cell>
        </row>
        <row r="888">
          <cell r="D888" t="str">
            <v>SCS0004408</v>
          </cell>
        </row>
        <row r="889">
          <cell r="D889" t="str">
            <v>SCS0004390</v>
          </cell>
        </row>
        <row r="890">
          <cell r="D890" t="str">
            <v>SCS0004368</v>
          </cell>
        </row>
        <row r="891">
          <cell r="D891" t="str">
            <v>SCS0005579</v>
          </cell>
        </row>
        <row r="892">
          <cell r="D892" t="str">
            <v>SCS0005393</v>
          </cell>
        </row>
        <row r="893">
          <cell r="D893" t="str">
            <v>SCS0005507</v>
          </cell>
        </row>
        <row r="894">
          <cell r="D894" t="str">
            <v>SCS0005624</v>
          </cell>
        </row>
        <row r="895">
          <cell r="D895" t="str">
            <v>SCS0006008</v>
          </cell>
        </row>
        <row r="896">
          <cell r="D896" t="str">
            <v>SCS0005505</v>
          </cell>
        </row>
        <row r="897">
          <cell r="D897" t="str">
            <v>SCS0005986</v>
          </cell>
        </row>
        <row r="898">
          <cell r="D898" t="str">
            <v>SCS0005627</v>
          </cell>
        </row>
        <row r="899">
          <cell r="D899" t="str">
            <v>SCS0005628</v>
          </cell>
        </row>
        <row r="900">
          <cell r="D900" t="str">
            <v>SCS0005629</v>
          </cell>
        </row>
        <row r="901">
          <cell r="D901" t="str">
            <v>SCS0005511</v>
          </cell>
        </row>
        <row r="902">
          <cell r="D902" t="str">
            <v>SCS0005987</v>
          </cell>
        </row>
        <row r="903">
          <cell r="D903" t="str">
            <v>SCS0005990</v>
          </cell>
        </row>
        <row r="904">
          <cell r="D904" t="str">
            <v>SHT0001761</v>
          </cell>
        </row>
        <row r="905">
          <cell r="D905" t="str">
            <v>BAS0000054</v>
          </cell>
        </row>
        <row r="906">
          <cell r="D906" t="str">
            <v>SHT0001185</v>
          </cell>
        </row>
        <row r="907">
          <cell r="D907" t="str">
            <v>BFA0000412</v>
          </cell>
        </row>
        <row r="908">
          <cell r="D908" t="str">
            <v>BFA0000361</v>
          </cell>
        </row>
        <row r="909">
          <cell r="D909" t="str">
            <v>SHT0001107</v>
          </cell>
        </row>
        <row r="910">
          <cell r="D910" t="str">
            <v>SHT0001070</v>
          </cell>
        </row>
        <row r="911">
          <cell r="D911" t="str">
            <v>SHT0001190</v>
          </cell>
        </row>
        <row r="912">
          <cell r="D912" t="str">
            <v>BFA0000353</v>
          </cell>
        </row>
        <row r="913">
          <cell r="D913" t="str">
            <v>SHT0001189</v>
          </cell>
        </row>
        <row r="914">
          <cell r="D914" t="str">
            <v>BFA0000354</v>
          </cell>
        </row>
        <row r="915">
          <cell r="D915" t="str">
            <v>BFA0000555</v>
          </cell>
        </row>
        <row r="916">
          <cell r="D916" t="str">
            <v>BAS0000056</v>
          </cell>
        </row>
        <row r="917">
          <cell r="D917" t="str">
            <v>BAS0000055</v>
          </cell>
        </row>
        <row r="918">
          <cell r="D918" t="str">
            <v>SHT0011596</v>
          </cell>
        </row>
        <row r="919">
          <cell r="D919" t="str">
            <v>SHT0010356</v>
          </cell>
        </row>
        <row r="920">
          <cell r="D920" t="str">
            <v>SHT0011034</v>
          </cell>
        </row>
        <row r="921">
          <cell r="D921" t="str">
            <v>SHT0011392</v>
          </cell>
        </row>
        <row r="922">
          <cell r="D922" t="str">
            <v>SHT0011520</v>
          </cell>
        </row>
        <row r="923">
          <cell r="D923" t="str">
            <v>SHT0010307</v>
          </cell>
        </row>
        <row r="924">
          <cell r="D924" t="str">
            <v>SHT0010216</v>
          </cell>
        </row>
        <row r="925">
          <cell r="D925" t="str">
            <v>SHT0010304</v>
          </cell>
        </row>
        <row r="926">
          <cell r="D926" t="str">
            <v>SHT0010122</v>
          </cell>
        </row>
        <row r="927">
          <cell r="D927" t="str">
            <v>SHT0001185</v>
          </cell>
        </row>
        <row r="928">
          <cell r="D928" t="str">
            <v>SHT0001149</v>
          </cell>
        </row>
        <row r="929">
          <cell r="D929" t="str">
            <v>SHT0001761</v>
          </cell>
        </row>
        <row r="930">
          <cell r="D930" t="str">
            <v>BFA0010014</v>
          </cell>
        </row>
        <row r="931">
          <cell r="D931" t="str">
            <v>SHT0011363</v>
          </cell>
        </row>
        <row r="932">
          <cell r="D932" t="str">
            <v>SHT0011364</v>
          </cell>
        </row>
        <row r="933">
          <cell r="D933" t="str">
            <v>SHT0013120</v>
          </cell>
        </row>
        <row r="934">
          <cell r="D934" t="str">
            <v>SHT0010058</v>
          </cell>
        </row>
        <row r="935">
          <cell r="D935" t="str">
            <v>SHT0011237</v>
          </cell>
        </row>
        <row r="936">
          <cell r="D936" t="str">
            <v>SHT0010207</v>
          </cell>
        </row>
        <row r="937">
          <cell r="D937" t="str">
            <v>SHT0010225</v>
          </cell>
        </row>
        <row r="938">
          <cell r="D938" t="str">
            <v>SHT0010841</v>
          </cell>
        </row>
        <row r="939">
          <cell r="D939" t="str">
            <v>SHT0010299</v>
          </cell>
        </row>
        <row r="940">
          <cell r="D940" t="str">
            <v>SHT0010788</v>
          </cell>
        </row>
        <row r="941">
          <cell r="D941" t="str">
            <v>SHT0010054</v>
          </cell>
        </row>
        <row r="942">
          <cell r="D942" t="str">
            <v>SHT0010408</v>
          </cell>
        </row>
        <row r="943">
          <cell r="D943" t="str">
            <v>SHT0010890</v>
          </cell>
        </row>
        <row r="944">
          <cell r="D944" t="str">
            <v>SHT0010819</v>
          </cell>
        </row>
        <row r="945">
          <cell r="D945" t="str">
            <v>SHT0010832</v>
          </cell>
        </row>
        <row r="946">
          <cell r="D946" t="str">
            <v>SHT0010047</v>
          </cell>
        </row>
        <row r="947">
          <cell r="D947" t="str">
            <v>SHT0010049</v>
          </cell>
        </row>
        <row r="948">
          <cell r="D948" t="str">
            <v>SHT0011596</v>
          </cell>
        </row>
        <row r="949">
          <cell r="D949" t="str">
            <v>SHT0012089</v>
          </cell>
        </row>
        <row r="950">
          <cell r="D950" t="str">
            <v>BFA0000353</v>
          </cell>
        </row>
        <row r="951">
          <cell r="D951" t="str">
            <v>BFA0000354</v>
          </cell>
        </row>
        <row r="952">
          <cell r="D952" t="str">
            <v>SHT0001070</v>
          </cell>
        </row>
        <row r="953">
          <cell r="D953" t="str">
            <v>SHT0001149</v>
          </cell>
        </row>
        <row r="954">
          <cell r="D954" t="str">
            <v>SHT0001761</v>
          </cell>
        </row>
        <row r="955">
          <cell r="D955" t="str">
            <v>SHT0011596</v>
          </cell>
        </row>
        <row r="956">
          <cell r="D956" t="str">
            <v>SHT0010812</v>
          </cell>
        </row>
        <row r="957">
          <cell r="D957" t="str">
            <v>SHT0010047</v>
          </cell>
        </row>
        <row r="958">
          <cell r="D958" t="str">
            <v>SHT0010049</v>
          </cell>
        </row>
        <row r="959">
          <cell r="D959" t="str">
            <v>SHT0001761</v>
          </cell>
        </row>
        <row r="960">
          <cell r="D960" t="str">
            <v>SHT0011596</v>
          </cell>
        </row>
        <row r="961">
          <cell r="D961" t="str">
            <v>SHT0012089</v>
          </cell>
        </row>
        <row r="962">
          <cell r="D962" t="str">
            <v>SHT0011809</v>
          </cell>
        </row>
        <row r="963">
          <cell r="D963" t="str">
            <v>SHT0012049</v>
          </cell>
        </row>
        <row r="964">
          <cell r="D964" t="str">
            <v>SHT0012110</v>
          </cell>
        </row>
        <row r="965">
          <cell r="D965" t="str">
            <v>SHT0012056</v>
          </cell>
        </row>
        <row r="966">
          <cell r="D966" t="str">
            <v>SHT0012062</v>
          </cell>
        </row>
        <row r="967">
          <cell r="D967" t="str">
            <v>SHT0012034</v>
          </cell>
        </row>
        <row r="968">
          <cell r="D968" t="str">
            <v>SHT0012326</v>
          </cell>
        </row>
        <row r="969">
          <cell r="D969" t="str">
            <v>SHT0012273</v>
          </cell>
        </row>
        <row r="970">
          <cell r="D970" t="str">
            <v>SHT0012277</v>
          </cell>
        </row>
        <row r="971">
          <cell r="D971" t="str">
            <v>SHT0012272</v>
          </cell>
        </row>
        <row r="972">
          <cell r="D972" t="str">
            <v>SHT0012327</v>
          </cell>
        </row>
        <row r="973">
          <cell r="D973" t="str">
            <v>SHT0012573</v>
          </cell>
        </row>
        <row r="974">
          <cell r="D974" t="str">
            <v>SHT0013063</v>
          </cell>
        </row>
        <row r="975">
          <cell r="D975" t="str">
            <v>BSP0000058</v>
          </cell>
        </row>
        <row r="976">
          <cell r="D976" t="str">
            <v>BSP0000059</v>
          </cell>
        </row>
        <row r="977">
          <cell r="D977" t="str">
            <v>BSP0000060</v>
          </cell>
        </row>
        <row r="978">
          <cell r="D978" t="str">
            <v>BSP0000062</v>
          </cell>
        </row>
        <row r="979">
          <cell r="D979" t="str">
            <v>BSP0000063</v>
          </cell>
        </row>
        <row r="980">
          <cell r="D980" t="str">
            <v>BSP0000064</v>
          </cell>
        </row>
        <row r="981">
          <cell r="D981" t="str">
            <v>BSP0000065</v>
          </cell>
        </row>
        <row r="982">
          <cell r="D982" t="str">
            <v>BSP0000066</v>
          </cell>
        </row>
        <row r="983">
          <cell r="D983" t="str">
            <v>BSP0000067</v>
          </cell>
        </row>
        <row r="984">
          <cell r="D984" t="str">
            <v>BSP0000069</v>
          </cell>
        </row>
        <row r="985">
          <cell r="D985" t="str">
            <v>BSP0000019</v>
          </cell>
        </row>
        <row r="986">
          <cell r="D986" t="str">
            <v>BSP0000014</v>
          </cell>
        </row>
        <row r="987">
          <cell r="D987" t="str">
            <v>BSP0000029</v>
          </cell>
        </row>
        <row r="988">
          <cell r="D988" t="str">
            <v>BSP0000020</v>
          </cell>
        </row>
        <row r="989">
          <cell r="D989" t="str">
            <v>BSP0000021</v>
          </cell>
        </row>
        <row r="990">
          <cell r="D990" t="str">
            <v>REM0001010</v>
          </cell>
        </row>
        <row r="991">
          <cell r="D991" t="str">
            <v>BSP0000013</v>
          </cell>
        </row>
        <row r="992">
          <cell r="D992" t="str">
            <v>BSP0000016</v>
          </cell>
        </row>
        <row r="993">
          <cell r="D993" t="str">
            <v>BSP0000099</v>
          </cell>
        </row>
        <row r="994">
          <cell r="D994" t="str">
            <v>BSP0000100</v>
          </cell>
        </row>
        <row r="995">
          <cell r="D995" t="str">
            <v>BSP0000052</v>
          </cell>
        </row>
        <row r="996">
          <cell r="D996" t="str">
            <v>BSP0000051</v>
          </cell>
        </row>
        <row r="997">
          <cell r="D997" t="str">
            <v>BSP0000079</v>
          </cell>
        </row>
        <row r="998">
          <cell r="D998" t="str">
            <v>BSP0000085</v>
          </cell>
        </row>
        <row r="999">
          <cell r="D999" t="str">
            <v>BSP0000050</v>
          </cell>
        </row>
        <row r="1000">
          <cell r="D1000" t="str">
            <v>BSP0000049</v>
          </cell>
        </row>
        <row r="1001">
          <cell r="D1001" t="str">
            <v>BSP0000048</v>
          </cell>
        </row>
        <row r="1002">
          <cell r="D1002" t="str">
            <v>BSP0000043</v>
          </cell>
        </row>
        <row r="1003">
          <cell r="D1003" t="str">
            <v>BSP0000042</v>
          </cell>
        </row>
        <row r="1004">
          <cell r="D1004" t="str">
            <v>SCS0004754</v>
          </cell>
        </row>
        <row r="1005">
          <cell r="D1005" t="str">
            <v>SCS0004751</v>
          </cell>
        </row>
        <row r="1006">
          <cell r="D1006" t="str">
            <v>SCS0004750</v>
          </cell>
        </row>
        <row r="1007">
          <cell r="D1007" t="str">
            <v>SCS0004680</v>
          </cell>
        </row>
        <row r="1008">
          <cell r="D1008" t="str">
            <v>SCS0004679</v>
          </cell>
        </row>
        <row r="1009">
          <cell r="D1009" t="str">
            <v>SCS0004666</v>
          </cell>
        </row>
        <row r="1010">
          <cell r="D1010" t="str">
            <v>BSP0000036</v>
          </cell>
        </row>
        <row r="1011">
          <cell r="D1011" t="str">
            <v>SCS0005279</v>
          </cell>
        </row>
        <row r="1012">
          <cell r="D1012" t="str">
            <v>SCS0005280</v>
          </cell>
        </row>
        <row r="1013">
          <cell r="D1013" t="str">
            <v>SCS0005281</v>
          </cell>
        </row>
        <row r="1014">
          <cell r="D1014" t="str">
            <v>SCS0005282</v>
          </cell>
        </row>
        <row r="1015">
          <cell r="D1015" t="str">
            <v>BSP0000035</v>
          </cell>
        </row>
        <row r="1016">
          <cell r="D1016" t="str">
            <v>SHT0002251</v>
          </cell>
        </row>
        <row r="1017">
          <cell r="D1017" t="str">
            <v>SHT0002060</v>
          </cell>
        </row>
        <row r="1018">
          <cell r="D1018" t="str">
            <v>SCS0004566</v>
          </cell>
        </row>
        <row r="1019">
          <cell r="D1019" t="str">
            <v>SCS0004565</v>
          </cell>
        </row>
        <row r="1020">
          <cell r="D1020" t="str">
            <v>SCS0004564</v>
          </cell>
        </row>
        <row r="1021">
          <cell r="D1021" t="str">
            <v>SCS0004563</v>
          </cell>
        </row>
        <row r="1022">
          <cell r="D1022" t="str">
            <v>SCS0004562</v>
          </cell>
        </row>
        <row r="1023">
          <cell r="D1023" t="str">
            <v>SCS0004561</v>
          </cell>
        </row>
        <row r="1024">
          <cell r="D1024" t="str">
            <v>SCS0004560</v>
          </cell>
        </row>
        <row r="1025">
          <cell r="D1025" t="str">
            <v>SCS0004505</v>
          </cell>
        </row>
        <row r="1026">
          <cell r="D1026" t="str">
            <v>SCS0004425</v>
          </cell>
        </row>
        <row r="1027">
          <cell r="D1027" t="str">
            <v>SCS0004424</v>
          </cell>
        </row>
        <row r="1028">
          <cell r="D1028" t="str">
            <v>SCS0004423</v>
          </cell>
        </row>
        <row r="1029">
          <cell r="D1029" t="str">
            <v>SCS0004422</v>
          </cell>
        </row>
        <row r="1030">
          <cell r="D1030" t="str">
            <v>SCS0004421</v>
          </cell>
        </row>
        <row r="1031">
          <cell r="D1031" t="str">
            <v>SCS0004420</v>
          </cell>
        </row>
        <row r="1032">
          <cell r="D1032" t="str">
            <v>SCS0004419</v>
          </cell>
        </row>
        <row r="1033">
          <cell r="D1033" t="str">
            <v>SCS0004418</v>
          </cell>
        </row>
        <row r="1034">
          <cell r="D1034" t="str">
            <v>SCS0004417</v>
          </cell>
        </row>
        <row r="1035">
          <cell r="D1035" t="str">
            <v>SCS0004416</v>
          </cell>
        </row>
        <row r="1036">
          <cell r="D1036" t="str">
            <v>SCS0004415</v>
          </cell>
        </row>
        <row r="1037">
          <cell r="D1037" t="str">
            <v>SCS0004414</v>
          </cell>
        </row>
        <row r="1038">
          <cell r="D1038" t="str">
            <v>SCS0004412</v>
          </cell>
        </row>
        <row r="1039">
          <cell r="D1039" t="str">
            <v>SHT0000990</v>
          </cell>
        </row>
        <row r="1041">
          <cell r="D1041" t="str">
            <v>SHT0000986</v>
          </cell>
        </row>
        <row r="1043">
          <cell r="D1043" t="str">
            <v>BSP0000078</v>
          </cell>
        </row>
        <row r="1044">
          <cell r="D1044" t="str">
            <v>BSP0000077</v>
          </cell>
        </row>
        <row r="1045">
          <cell r="D1045" t="str">
            <v>BSP0000088</v>
          </cell>
        </row>
        <row r="1046">
          <cell r="D1046" t="str">
            <v>SCS0005790</v>
          </cell>
        </row>
        <row r="1047">
          <cell r="D1047" t="str">
            <v>SHT0001935</v>
          </cell>
        </row>
        <row r="1048">
          <cell r="D1048" t="str">
            <v>SCS0005992</v>
          </cell>
        </row>
        <row r="1049">
          <cell r="D1049" t="str">
            <v>SCS0006013</v>
          </cell>
        </row>
        <row r="1050">
          <cell r="D1050" t="str">
            <v>SCS0005995</v>
          </cell>
        </row>
        <row r="1051">
          <cell r="D1051" t="str">
            <v>SCS0005996</v>
          </cell>
        </row>
        <row r="1052">
          <cell r="D1052" t="str">
            <v>SCS0005997</v>
          </cell>
        </row>
        <row r="1053">
          <cell r="D1053" t="str">
            <v>BSP0000089</v>
          </cell>
        </row>
        <row r="1054">
          <cell r="D1054" t="str">
            <v>SCS0004312</v>
          </cell>
        </row>
        <row r="1055">
          <cell r="D1055" t="str">
            <v>SCS0004313</v>
          </cell>
        </row>
        <row r="1056">
          <cell r="D1056" t="str">
            <v>SCS0004314</v>
          </cell>
        </row>
        <row r="1057">
          <cell r="D1057" t="str">
            <v>SCS0004315</v>
          </cell>
        </row>
        <row r="1058">
          <cell r="D1058" t="str">
            <v>SCS0004321</v>
          </cell>
        </row>
        <row r="1059">
          <cell r="D1059" t="str">
            <v>SCS0004325</v>
          </cell>
        </row>
        <row r="1060">
          <cell r="D1060" t="str">
            <v>SLT0001680</v>
          </cell>
        </row>
        <row r="1061">
          <cell r="D1061" t="str">
            <v>SLT0001679</v>
          </cell>
        </row>
        <row r="1062">
          <cell r="D1062" t="str">
            <v>SCS0004192</v>
          </cell>
        </row>
        <row r="1063">
          <cell r="D1063" t="str">
            <v>BSP0000031</v>
          </cell>
        </row>
        <row r="1064">
          <cell r="D1064" t="str">
            <v>BSP0000030</v>
          </cell>
        </row>
        <row r="1065">
          <cell r="D1065" t="str">
            <v>BSP0000032</v>
          </cell>
        </row>
        <row r="1066">
          <cell r="D1066" t="str">
            <v>SHT0010967</v>
          </cell>
        </row>
        <row r="1067">
          <cell r="D1067" t="str">
            <v>SHT0010520</v>
          </cell>
        </row>
        <row r="1068">
          <cell r="D1068" t="str">
            <v>BSP0000033</v>
          </cell>
        </row>
        <row r="1069">
          <cell r="D1069" t="str">
            <v>SLT0002553</v>
          </cell>
        </row>
        <row r="1071">
          <cell r="D1071" t="str">
            <v>SLT0002562</v>
          </cell>
        </row>
        <row r="1072">
          <cell r="D1072" t="str">
            <v>SLT0002555</v>
          </cell>
        </row>
        <row r="1073">
          <cell r="D1073" t="str">
            <v>SLT0002556</v>
          </cell>
        </row>
        <row r="1074">
          <cell r="D1074" t="str">
            <v>BSP0000046</v>
          </cell>
        </row>
        <row r="1075">
          <cell r="D1075" t="str">
            <v>SHT0010078</v>
          </cell>
        </row>
        <row r="1076">
          <cell r="D1076" t="str">
            <v>SHT0010081</v>
          </cell>
        </row>
        <row r="1077">
          <cell r="D1077" t="str">
            <v>SHT0010074</v>
          </cell>
        </row>
        <row r="1078">
          <cell r="D1078" t="str">
            <v>SHT0010060</v>
          </cell>
        </row>
        <row r="1079">
          <cell r="D1079" t="str">
            <v>SHT00101418</v>
          </cell>
        </row>
        <row r="1081">
          <cell r="D1081" t="str">
            <v>BSP0000003</v>
          </cell>
        </row>
        <row r="1088">
          <cell r="D1088" t="str">
            <v>SCS0004413</v>
          </cell>
        </row>
        <row r="1090">
          <cell r="D1090" t="str">
            <v>SLT0002496</v>
          </cell>
        </row>
        <row r="1091">
          <cell r="D1091" t="str">
            <v>SCS0010791</v>
          </cell>
        </row>
        <row r="1092">
          <cell r="D1092" t="str">
            <v>SCS0010792</v>
          </cell>
        </row>
        <row r="1093">
          <cell r="D1093" t="str">
            <v>BSP0000106</v>
          </cell>
        </row>
        <row r="1094">
          <cell r="D1094" t="str">
            <v>BSP0000097</v>
          </cell>
        </row>
        <row r="1095">
          <cell r="D1095" t="str">
            <v>REM0010272</v>
          </cell>
        </row>
        <row r="1096">
          <cell r="D1096" t="str">
            <v>SLT0002553</v>
          </cell>
        </row>
        <row r="1097">
          <cell r="D1097" t="str">
            <v>SLT0002667</v>
          </cell>
        </row>
        <row r="1098">
          <cell r="D1098" t="str">
            <v>SCS0005428</v>
          </cell>
        </row>
        <row r="1099">
          <cell r="D1099" t="str">
            <v>SLT0002501</v>
          </cell>
        </row>
        <row r="1100">
          <cell r="D1100" t="str">
            <v>SHT0011022</v>
          </cell>
        </row>
        <row r="1101">
          <cell r="D1101" t="str">
            <v>SHT0010078</v>
          </cell>
        </row>
        <row r="1102">
          <cell r="D1102" t="str">
            <v>SHT0010081</v>
          </cell>
        </row>
        <row r="1103">
          <cell r="D1103" t="str">
            <v>SHT0010074</v>
          </cell>
        </row>
        <row r="1104">
          <cell r="D1104" t="str">
            <v>SHT0010060</v>
          </cell>
        </row>
        <row r="1105">
          <cell r="D1105" t="str">
            <v>SHT0010418</v>
          </cell>
        </row>
        <row r="1106">
          <cell r="D1106" t="str">
            <v>SHT0011022</v>
          </cell>
        </row>
        <row r="1107">
          <cell r="D1107" t="str">
            <v>SHT0011945</v>
          </cell>
        </row>
        <row r="1108">
          <cell r="D1108" t="str">
            <v>SHT0011946</v>
          </cell>
        </row>
        <row r="1109">
          <cell r="D1109" t="str">
            <v>SHT0011656</v>
          </cell>
        </row>
        <row r="1110">
          <cell r="D1110" t="str">
            <v>BSP0010017</v>
          </cell>
        </row>
        <row r="1111">
          <cell r="D1111" t="str">
            <v>BSP0010018</v>
          </cell>
        </row>
        <row r="1112">
          <cell r="D1112" t="str">
            <v>SHT0011693</v>
          </cell>
        </row>
        <row r="1113">
          <cell r="D1113" t="str">
            <v>SHT0010763</v>
          </cell>
        </row>
        <row r="1114">
          <cell r="D1114" t="str">
            <v>SHT0010780</v>
          </cell>
        </row>
        <row r="1115">
          <cell r="D1115" t="str">
            <v>SHT0011028</v>
          </cell>
        </row>
        <row r="1116">
          <cell r="D1116" t="str">
            <v>SHT0011014</v>
          </cell>
        </row>
        <row r="1117">
          <cell r="D1117" t="str">
            <v>SHT0010779</v>
          </cell>
        </row>
        <row r="1118">
          <cell r="D1118" t="str">
            <v>SHT0011260</v>
          </cell>
        </row>
        <row r="1119">
          <cell r="D1119" t="str">
            <v>SHT0010039</v>
          </cell>
        </row>
        <row r="1120">
          <cell r="D1120" t="str">
            <v>BSP0010012</v>
          </cell>
        </row>
        <row r="1121">
          <cell r="D1121" t="str">
            <v>BSP0010027</v>
          </cell>
        </row>
        <row r="1122">
          <cell r="D1122" t="str">
            <v>SHT0012273</v>
          </cell>
        </row>
        <row r="1123">
          <cell r="D1123" t="str">
            <v>SHT0012327</v>
          </cell>
        </row>
        <row r="1124">
          <cell r="D1124" t="str">
            <v>SHT0012272</v>
          </cell>
        </row>
        <row r="1125">
          <cell r="D1125" t="str">
            <v>SHT0012277</v>
          </cell>
        </row>
        <row r="1126">
          <cell r="D1126" t="str">
            <v>SHT0011809</v>
          </cell>
        </row>
        <row r="1127">
          <cell r="D1127" t="str">
            <v>SHT0013063</v>
          </cell>
        </row>
        <row r="1128">
          <cell r="D1128" t="str">
            <v>BSP0010024</v>
          </cell>
        </row>
        <row r="1129">
          <cell r="D1129" t="str">
            <v>SLT0000102</v>
          </cell>
        </row>
        <row r="1130">
          <cell r="D1130" t="str">
            <v>SLT0001123</v>
          </cell>
        </row>
        <row r="1131">
          <cell r="D1131" t="str">
            <v>SLT0000060</v>
          </cell>
        </row>
        <row r="1132">
          <cell r="D1132" t="str">
            <v>SLT0000103</v>
          </cell>
        </row>
        <row r="1133">
          <cell r="D1133" t="str">
            <v>SLT0010647</v>
          </cell>
        </row>
        <row r="1134">
          <cell r="D1134" t="str">
            <v>SLT0010587</v>
          </cell>
        </row>
        <row r="1135">
          <cell r="D1135" t="str">
            <v>SLT0010639</v>
          </cell>
        </row>
        <row r="1136">
          <cell r="D1136" t="str">
            <v>SLT0010602</v>
          </cell>
        </row>
        <row r="1137">
          <cell r="D1137" t="str">
            <v>SLT0010614</v>
          </cell>
        </row>
        <row r="1138">
          <cell r="D1138" t="str">
            <v>SLT0010242</v>
          </cell>
        </row>
        <row r="1139">
          <cell r="D1139" t="str">
            <v>SLT0010630</v>
          </cell>
        </row>
        <row r="1140">
          <cell r="D1140" t="str">
            <v>SLT0010674</v>
          </cell>
        </row>
        <row r="1141">
          <cell r="D1141" t="str">
            <v>SLT0010678</v>
          </cell>
        </row>
        <row r="1142">
          <cell r="D1142" t="str">
            <v>SLT0010628</v>
          </cell>
        </row>
        <row r="1143">
          <cell r="D1143" t="str">
            <v>BPC0000004</v>
          </cell>
        </row>
        <row r="1144">
          <cell r="D1144" t="str">
            <v>BPC0000049</v>
          </cell>
        </row>
        <row r="1145">
          <cell r="D1145" t="str">
            <v>BPC0000005</v>
          </cell>
        </row>
        <row r="1146">
          <cell r="D1146" t="str">
            <v>BPC0000036</v>
          </cell>
        </row>
        <row r="1147">
          <cell r="D1147" t="str">
            <v>BPC0000037</v>
          </cell>
        </row>
        <row r="1148">
          <cell r="D1148" t="str">
            <v>BPC0000001</v>
          </cell>
        </row>
        <row r="1150">
          <cell r="D1150" t="str">
            <v>SHT0001967</v>
          </cell>
        </row>
        <row r="1151">
          <cell r="D1151" t="str">
            <v>SHT0001954</v>
          </cell>
        </row>
        <row r="1152">
          <cell r="D1152" t="str">
            <v>SHT0013283</v>
          </cell>
        </row>
        <row r="1153">
          <cell r="D1153" t="str">
            <v>SHT0000512</v>
          </cell>
        </row>
        <row r="1154">
          <cell r="D1154" t="str">
            <v>SHT0000532</v>
          </cell>
        </row>
        <row r="1155">
          <cell r="D1155" t="str">
            <v>SLT0001128</v>
          </cell>
        </row>
        <row r="1156">
          <cell r="D1156" t="str">
            <v>SLT0002242</v>
          </cell>
        </row>
        <row r="1158">
          <cell r="D1158" t="str">
            <v>SHT0001794</v>
          </cell>
        </row>
        <row r="1159">
          <cell r="D1159" t="str">
            <v>SHT0001797</v>
          </cell>
        </row>
        <row r="1165">
          <cell r="D1165" t="str">
            <v>SHT0001769</v>
          </cell>
        </row>
        <row r="1167">
          <cell r="D1167" t="str">
            <v>SHT0001047</v>
          </cell>
        </row>
        <row r="1168">
          <cell r="D1168" t="str">
            <v>SHT0001931</v>
          </cell>
        </row>
        <row r="1169">
          <cell r="D1169" t="str">
            <v>BFA0000358</v>
          </cell>
        </row>
        <row r="1170">
          <cell r="D1170" t="str">
            <v>SHT0001952</v>
          </cell>
        </row>
        <row r="1171">
          <cell r="D1171" t="str">
            <v>SHT0001942</v>
          </cell>
        </row>
        <row r="1172">
          <cell r="D1172" t="str">
            <v>SHT0001932</v>
          </cell>
        </row>
        <row r="1181">
          <cell r="D1181" t="str">
            <v>SHT0010286</v>
          </cell>
        </row>
        <row r="1182">
          <cell r="D1182" t="str">
            <v>SHT0012082</v>
          </cell>
        </row>
        <row r="1183">
          <cell r="D1183" t="str">
            <v>SHT0012058</v>
          </cell>
        </row>
        <row r="1184">
          <cell r="D1184" t="str">
            <v>SHT0012060</v>
          </cell>
        </row>
        <row r="1185">
          <cell r="D1185" t="str">
            <v>SHT0012294</v>
          </cell>
        </row>
        <row r="1186">
          <cell r="D1186" t="str">
            <v>SHT0012531</v>
          </cell>
        </row>
        <row r="1187">
          <cell r="D1187" t="str">
            <v>SHT0012236</v>
          </cell>
        </row>
        <row r="1188">
          <cell r="D1188" t="str">
            <v>SHT0012081</v>
          </cell>
        </row>
        <row r="1189">
          <cell r="D1189" t="str">
            <v>SHT0012057</v>
          </cell>
        </row>
        <row r="1190">
          <cell r="D1190" t="str">
            <v>SHT0012305</v>
          </cell>
        </row>
        <row r="1191">
          <cell r="D1191" t="str">
            <v>SLT0000747</v>
          </cell>
        </row>
        <row r="1192">
          <cell r="D1192" t="str">
            <v>SLT0000756</v>
          </cell>
        </row>
        <row r="1193">
          <cell r="D1193" t="str">
            <v>SLT0000756</v>
          </cell>
        </row>
        <row r="1194">
          <cell r="D1194" t="str">
            <v>SLT0000117</v>
          </cell>
        </row>
        <row r="1195">
          <cell r="D1195" t="str">
            <v>SLT0000119</v>
          </cell>
        </row>
        <row r="1196">
          <cell r="D1196" t="str">
            <v>SHT0012023</v>
          </cell>
        </row>
        <row r="1197">
          <cell r="D1197" t="str">
            <v>SHT0011391</v>
          </cell>
        </row>
        <row r="1198">
          <cell r="D1198" t="str">
            <v>SHT0002061</v>
          </cell>
        </row>
        <row r="1199">
          <cell r="D1199" t="str">
            <v>SHT0002062</v>
          </cell>
        </row>
        <row r="1200">
          <cell r="D1200" t="str">
            <v>SHT0002249</v>
          </cell>
        </row>
        <row r="1201">
          <cell r="D1201" t="str">
            <v>SHT0002250</v>
          </cell>
        </row>
        <row r="1202">
          <cell r="D1202" t="str">
            <v>SHT0002253</v>
          </cell>
        </row>
        <row r="1203">
          <cell r="D1203" t="str">
            <v>SHT0002246</v>
          </cell>
        </row>
        <row r="1204">
          <cell r="D1204" t="str">
            <v>SHT0001784</v>
          </cell>
        </row>
        <row r="1205">
          <cell r="D1205" t="str">
            <v>SHT0001785</v>
          </cell>
        </row>
        <row r="1206">
          <cell r="D1206" t="str">
            <v>SHT0001900</v>
          </cell>
        </row>
        <row r="1207">
          <cell r="D1207" t="str">
            <v>SLT0010190</v>
          </cell>
        </row>
        <row r="1208">
          <cell r="D1208" t="str">
            <v>SLT0002542</v>
          </cell>
        </row>
        <row r="1209">
          <cell r="D1209" t="str">
            <v>RSM0000300</v>
          </cell>
        </row>
        <row r="1210">
          <cell r="D1210" t="str">
            <v>SHT0001860</v>
          </cell>
        </row>
        <row r="1211">
          <cell r="D1211" t="str">
            <v>SHT0001861</v>
          </cell>
        </row>
        <row r="1212">
          <cell r="D1212" t="str">
            <v>SHT0001854</v>
          </cell>
        </row>
        <row r="1213">
          <cell r="D1213" t="str">
            <v>SHT0001855</v>
          </cell>
        </row>
        <row r="1214">
          <cell r="D1214" t="str">
            <v>B406805215</v>
          </cell>
        </row>
        <row r="1215">
          <cell r="D1215" t="str">
            <v>SHT0002294</v>
          </cell>
        </row>
        <row r="1216">
          <cell r="D1216" t="str">
            <v>SHT0001387</v>
          </cell>
        </row>
        <row r="1217">
          <cell r="D1217" t="str">
            <v>SHT0001389</v>
          </cell>
        </row>
        <row r="1218">
          <cell r="D1218" t="str">
            <v>SHT0001404</v>
          </cell>
        </row>
        <row r="1219">
          <cell r="D1219" t="str">
            <v>SHT0001390</v>
          </cell>
        </row>
        <row r="1221">
          <cell r="D1221" t="str">
            <v>RSM0000054</v>
          </cell>
        </row>
        <row r="1222">
          <cell r="D1222" t="str">
            <v>SCS0001381</v>
          </cell>
        </row>
        <row r="1223">
          <cell r="D1223" t="str">
            <v>SCS0001383</v>
          </cell>
        </row>
        <row r="1224">
          <cell r="D1224" t="str">
            <v>SCS0001388</v>
          </cell>
        </row>
        <row r="1225">
          <cell r="D1225" t="str">
            <v>SCS0001149</v>
          </cell>
        </row>
        <row r="1226">
          <cell r="D1226" t="str">
            <v>SCS0001160</v>
          </cell>
        </row>
        <row r="1227">
          <cell r="D1227" t="str">
            <v>SCS0001037</v>
          </cell>
        </row>
        <row r="1228">
          <cell r="D1228" t="str">
            <v>SCS0001034</v>
          </cell>
        </row>
        <row r="1229">
          <cell r="D1229" t="str">
            <v>SHT0001118</v>
          </cell>
        </row>
        <row r="1230">
          <cell r="D1230" t="str">
            <v>SCS0004799</v>
          </cell>
        </row>
        <row r="1231">
          <cell r="D1231" t="str">
            <v>SCS0004798</v>
          </cell>
        </row>
        <row r="1232">
          <cell r="D1232" t="str">
            <v>SCS0004797</v>
          </cell>
        </row>
        <row r="1234">
          <cell r="D1234" t="str">
            <v>SCS0004766</v>
          </cell>
        </row>
        <row r="1235">
          <cell r="D1235" t="str">
            <v>SCS0004765</v>
          </cell>
        </row>
        <row r="1236">
          <cell r="D1236" t="str">
            <v>SCS0004764</v>
          </cell>
        </row>
        <row r="1237">
          <cell r="D1237" t="str">
            <v>SHT0001100</v>
          </cell>
        </row>
        <row r="1239">
          <cell r="D1239" t="str">
            <v>SCS0004672</v>
          </cell>
        </row>
        <row r="1240">
          <cell r="D1240" t="str">
            <v>SCS0004671</v>
          </cell>
        </row>
        <row r="1241">
          <cell r="D1241" t="str">
            <v>SCS0004670</v>
          </cell>
        </row>
        <row r="1242">
          <cell r="D1242" t="str">
            <v>SCS0004669</v>
          </cell>
        </row>
        <row r="1243">
          <cell r="D1243" t="str">
            <v>SCS0004668</v>
          </cell>
        </row>
        <row r="1244">
          <cell r="D1244" t="str">
            <v>SCS0004667</v>
          </cell>
        </row>
        <row r="1245">
          <cell r="D1245" t="str">
            <v>SCS0004631</v>
          </cell>
        </row>
        <row r="1246">
          <cell r="D1246" t="str">
            <v>SCS0004630</v>
          </cell>
        </row>
        <row r="1247">
          <cell r="D1247" t="str">
            <v>SCS0004622</v>
          </cell>
        </row>
        <row r="1248">
          <cell r="D1248" t="str">
            <v>SCS0004620</v>
          </cell>
        </row>
        <row r="1249">
          <cell r="D1249" t="str">
            <v>SCS0004619</v>
          </cell>
        </row>
        <row r="1250">
          <cell r="D1250" t="str">
            <v>SHT0001007</v>
          </cell>
        </row>
        <row r="1251">
          <cell r="D1251" t="str">
            <v>SCS0004605</v>
          </cell>
        </row>
        <row r="1252">
          <cell r="D1252" t="str">
            <v>SCS0005611</v>
          </cell>
        </row>
        <row r="1253">
          <cell r="D1253" t="str">
            <v>SCS0005610</v>
          </cell>
        </row>
        <row r="1254">
          <cell r="D1254" t="str">
            <v>SCS0005941</v>
          </cell>
        </row>
        <row r="1255">
          <cell r="D1255" t="str">
            <v>SCS0006025</v>
          </cell>
        </row>
        <row r="1256">
          <cell r="D1256" t="str">
            <v>SCS0004593</v>
          </cell>
        </row>
        <row r="1257">
          <cell r="D1257" t="str">
            <v>SCS0004592</v>
          </cell>
        </row>
        <row r="1258">
          <cell r="D1258" t="str">
            <v>SHT0002147</v>
          </cell>
        </row>
        <row r="1259">
          <cell r="D1259" t="str">
            <v>SHT0002050</v>
          </cell>
        </row>
        <row r="1260">
          <cell r="D1260" t="str">
            <v>SHT0001034</v>
          </cell>
        </row>
        <row r="1261">
          <cell r="D1261" t="str">
            <v>SHT0002049</v>
          </cell>
        </row>
        <row r="1262">
          <cell r="D1262" t="str">
            <v>SHT0001033</v>
          </cell>
        </row>
        <row r="1264">
          <cell r="D1264" t="str">
            <v>SHT0001032</v>
          </cell>
        </row>
        <row r="1265">
          <cell r="D1265" t="str">
            <v>SHT0002148</v>
          </cell>
        </row>
        <row r="1266">
          <cell r="D1266" t="str">
            <v>SHT0001017</v>
          </cell>
        </row>
        <row r="1267">
          <cell r="D1267" t="str">
            <v>SHT0001016</v>
          </cell>
        </row>
        <row r="1268">
          <cell r="D1268" t="str">
            <v>SHT0001015</v>
          </cell>
        </row>
        <row r="1272">
          <cell r="D1272" t="str">
            <v>SHT0001407</v>
          </cell>
        </row>
        <row r="1273">
          <cell r="D1273" t="str">
            <v>SHT0002068</v>
          </cell>
        </row>
        <row r="1275">
          <cell r="D1275" t="str">
            <v>SCS0004582</v>
          </cell>
        </row>
        <row r="1277">
          <cell r="D1277" t="str">
            <v>SCS0004581</v>
          </cell>
        </row>
        <row r="1278">
          <cell r="D1278" t="str">
            <v>SCS0004555</v>
          </cell>
        </row>
        <row r="1280">
          <cell r="D1280" t="str">
            <v>SCS0004539</v>
          </cell>
        </row>
        <row r="1281">
          <cell r="D1281" t="str">
            <v>SCS0004538</v>
          </cell>
        </row>
        <row r="1282">
          <cell r="D1282" t="str">
            <v>SHT0001022</v>
          </cell>
        </row>
        <row r="1283">
          <cell r="D1283" t="str">
            <v>SHT0001021</v>
          </cell>
        </row>
        <row r="1284">
          <cell r="D1284" t="str">
            <v>SHT0001020</v>
          </cell>
        </row>
        <row r="1285">
          <cell r="D1285" t="str">
            <v>SHT0001019</v>
          </cell>
        </row>
        <row r="1286">
          <cell r="D1286" t="str">
            <v>SCS0004520</v>
          </cell>
        </row>
        <row r="1287">
          <cell r="D1287" t="str">
            <v>SCS0004456</v>
          </cell>
        </row>
        <row r="1290">
          <cell r="D1290" t="str">
            <v>SCS0004455</v>
          </cell>
        </row>
        <row r="1291">
          <cell r="D1291" t="str">
            <v>SCS0004454</v>
          </cell>
        </row>
        <row r="1292">
          <cell r="D1292" t="str">
            <v>SCS0004453</v>
          </cell>
        </row>
        <row r="1293">
          <cell r="D1293" t="str">
            <v>SCS0005922</v>
          </cell>
        </row>
        <row r="1294">
          <cell r="D1294" t="str">
            <v>SCS0005921</v>
          </cell>
        </row>
        <row r="1295">
          <cell r="D1295" t="str">
            <v>SCS0005919</v>
          </cell>
        </row>
        <row r="1296">
          <cell r="D1296" t="str">
            <v>SCS0005920</v>
          </cell>
        </row>
        <row r="1297">
          <cell r="D1297" t="str">
            <v>SLT0002537</v>
          </cell>
        </row>
        <row r="1298">
          <cell r="D1298" t="str">
            <v>SLT0002543</v>
          </cell>
        </row>
        <row r="1299">
          <cell r="D1299" t="str">
            <v>SLT0002544</v>
          </cell>
        </row>
        <row r="1300">
          <cell r="D1300" t="str">
            <v>SLT0002551</v>
          </cell>
        </row>
        <row r="1301">
          <cell r="D1301" t="str">
            <v>SHT0002135</v>
          </cell>
        </row>
        <row r="1302">
          <cell r="D1302" t="str">
            <v>SCS0005923</v>
          </cell>
        </row>
        <row r="1306">
          <cell r="D1306" t="str">
            <v>SHT0000987</v>
          </cell>
        </row>
        <row r="1308">
          <cell r="D1308" t="str">
            <v>SCS0006368</v>
          </cell>
        </row>
        <row r="1309">
          <cell r="D1309" t="str">
            <v>SCS0005945</v>
          </cell>
        </row>
        <row r="1310">
          <cell r="D1310" t="str">
            <v>SCS0005947</v>
          </cell>
        </row>
        <row r="1311">
          <cell r="D1311" t="str">
            <v>SCS0004402</v>
          </cell>
        </row>
        <row r="1313">
          <cell r="D1313" t="str">
            <v>SCS0004401</v>
          </cell>
        </row>
        <row r="1314">
          <cell r="D1314" t="str">
            <v>SCS0004400</v>
          </cell>
        </row>
        <row r="1315">
          <cell r="D1315" t="str">
            <v>SCS0004399</v>
          </cell>
        </row>
        <row r="1316">
          <cell r="D1316" t="str">
            <v>SCS0004398</v>
          </cell>
        </row>
        <row r="1317">
          <cell r="D1317" t="str">
            <v>SCS0004394</v>
          </cell>
        </row>
        <row r="1318">
          <cell r="D1318" t="str">
            <v>SHT0001904</v>
          </cell>
        </row>
        <row r="1319">
          <cell r="D1319" t="str">
            <v>SHT0001901</v>
          </cell>
        </row>
        <row r="1320">
          <cell r="D1320" t="str">
            <v>SHT0001856</v>
          </cell>
        </row>
        <row r="1321">
          <cell r="D1321" t="str">
            <v>SCS0006367</v>
          </cell>
        </row>
        <row r="1322">
          <cell r="D1322" t="str">
            <v>SCS0004843</v>
          </cell>
        </row>
        <row r="1323">
          <cell r="D1323" t="str">
            <v>SHT0001376</v>
          </cell>
        </row>
        <row r="1324">
          <cell r="D1324" t="str">
            <v>SHT0001907</v>
          </cell>
        </row>
        <row r="1325">
          <cell r="D1325" t="str">
            <v>SCS0004842</v>
          </cell>
        </row>
        <row r="1326">
          <cell r="D1326" t="str">
            <v>SHT0001017</v>
          </cell>
        </row>
        <row r="1327">
          <cell r="D1327" t="str">
            <v>SHT0001016</v>
          </cell>
        </row>
        <row r="1330">
          <cell r="D1330" t="str">
            <v>SHT0002318</v>
          </cell>
        </row>
        <row r="1331">
          <cell r="D1331" t="str">
            <v>SHT0010488</v>
          </cell>
        </row>
        <row r="1332">
          <cell r="D1332" t="str">
            <v>SHT0010467</v>
          </cell>
        </row>
        <row r="1333">
          <cell r="D1333" t="str">
            <v>SHT0010468</v>
          </cell>
        </row>
        <row r="1334">
          <cell r="D1334" t="str">
            <v>SHT0010469</v>
          </cell>
        </row>
        <row r="1335">
          <cell r="D1335" t="str">
            <v>SHT0010470</v>
          </cell>
        </row>
        <row r="1336">
          <cell r="D1336" t="str">
            <v>SCS0006007</v>
          </cell>
        </row>
        <row r="1337">
          <cell r="D1337" t="str">
            <v>SLT0002208</v>
          </cell>
        </row>
        <row r="1338">
          <cell r="D1338" t="str">
            <v>SLT0002205</v>
          </cell>
        </row>
        <row r="1339">
          <cell r="D1339" t="str">
            <v>SLT0002206</v>
          </cell>
        </row>
        <row r="1340">
          <cell r="D1340" t="str">
            <v>DCL0000564</v>
          </cell>
        </row>
        <row r="1341">
          <cell r="D1341" t="str">
            <v>SHT0001970</v>
          </cell>
        </row>
        <row r="1342">
          <cell r="D1342" t="str">
            <v>SCS0006067</v>
          </cell>
        </row>
        <row r="1343">
          <cell r="D1343" t="str">
            <v>REM0003013</v>
          </cell>
        </row>
        <row r="1344">
          <cell r="D1344" t="str">
            <v>RSM0000026</v>
          </cell>
        </row>
        <row r="1347">
          <cell r="D1347" t="str">
            <v>REM0003012</v>
          </cell>
        </row>
        <row r="1348">
          <cell r="D1348" t="str">
            <v>SHT0011990</v>
          </cell>
        </row>
        <row r="1349">
          <cell r="D1349" t="str">
            <v>SHT0012114</v>
          </cell>
        </row>
        <row r="1350">
          <cell r="D1350" t="str">
            <v>SHT0012116</v>
          </cell>
        </row>
        <row r="1351">
          <cell r="D1351" t="str">
            <v>SHT0011709</v>
          </cell>
        </row>
        <row r="1352">
          <cell r="D1352" t="str">
            <v>SHT0011710</v>
          </cell>
        </row>
        <row r="1353">
          <cell r="D1353" t="str">
            <v>SHT0011760</v>
          </cell>
        </row>
        <row r="1354">
          <cell r="D1354" t="str">
            <v>SHT0011728</v>
          </cell>
        </row>
        <row r="1355">
          <cell r="D1355" t="str">
            <v>SHT0011729</v>
          </cell>
        </row>
        <row r="1356">
          <cell r="D1356" t="str">
            <v>SHT0011730</v>
          </cell>
        </row>
        <row r="1358">
          <cell r="D1358" t="str">
            <v>REM0003012</v>
          </cell>
        </row>
        <row r="1359">
          <cell r="D1359" t="str">
            <v>REM0003176</v>
          </cell>
        </row>
        <row r="1360">
          <cell r="D1360" t="str">
            <v>REM0003177</v>
          </cell>
        </row>
        <row r="1361">
          <cell r="D1361" t="str">
            <v>SHT0012159</v>
          </cell>
        </row>
        <row r="1362">
          <cell r="D1362" t="str">
            <v>SHT0012160</v>
          </cell>
        </row>
        <row r="1363">
          <cell r="D1363" t="str">
            <v>SHT0002549</v>
          </cell>
        </row>
        <row r="1364">
          <cell r="D1364" t="str">
            <v>SHT0002461</v>
          </cell>
        </row>
        <row r="1365">
          <cell r="D1365" t="str">
            <v>SHT0002468</v>
          </cell>
        </row>
        <row r="1366">
          <cell r="D1366" t="str">
            <v>SHT0002477</v>
          </cell>
        </row>
        <row r="1367">
          <cell r="D1367" t="str">
            <v>SHT0010052</v>
          </cell>
        </row>
        <row r="1368">
          <cell r="D1368" t="str">
            <v>SHT0010069</v>
          </cell>
        </row>
        <row r="1369">
          <cell r="D1369" t="str">
            <v>SHT0010136</v>
          </cell>
        </row>
        <row r="1370">
          <cell r="D1370" t="str">
            <v>SHT0010192</v>
          </cell>
        </row>
        <row r="1371">
          <cell r="D1371" t="str">
            <v>SHT0010226</v>
          </cell>
        </row>
        <row r="1372">
          <cell r="D1372" t="str">
            <v>SHT0010227</v>
          </cell>
        </row>
        <row r="1373">
          <cell r="D1373" t="str">
            <v>SHT0010306</v>
          </cell>
        </row>
        <row r="1374">
          <cell r="D1374" t="str">
            <v>SHT0010820</v>
          </cell>
        </row>
        <row r="1375">
          <cell r="D1375" t="str">
            <v>SHT0002318</v>
          </cell>
        </row>
        <row r="1377">
          <cell r="D1377" t="str">
            <v>SHT0010523</v>
          </cell>
          <cell r="E1377" t="str">
            <v>阻尼销轴</v>
          </cell>
          <cell r="F1377" t="str">
            <v>02.03.37.096</v>
          </cell>
        </row>
        <row r="1378">
          <cell r="D1378" t="str">
            <v>SHT0001088</v>
          </cell>
          <cell r="E1378" t="str">
            <v>上框内支撑柱</v>
          </cell>
          <cell r="F1378" t="str">
            <v>02.03.19.015</v>
          </cell>
        </row>
        <row r="1379">
          <cell r="D1379" t="str">
            <v>BFA0010060</v>
          </cell>
          <cell r="E1379" t="str">
            <v>仰角旋转固定螺栓</v>
          </cell>
          <cell r="F1379" t="str">
            <v>02.03.59.016</v>
          </cell>
        </row>
        <row r="1380">
          <cell r="D1380" t="str">
            <v>SHT0001060</v>
          </cell>
          <cell r="E1380" t="str">
            <v>仰角调节机构轴套</v>
          </cell>
          <cell r="F1380" t="str">
            <v>02.03.26.020</v>
          </cell>
        </row>
        <row r="1381">
          <cell r="D1381" t="str">
            <v>SHT0011825</v>
          </cell>
          <cell r="E1381" t="str">
            <v>仰角调节机构阶梯轴</v>
          </cell>
          <cell r="F1381" t="str">
            <v>02.03.11.114</v>
          </cell>
        </row>
        <row r="1382">
          <cell r="D1382" t="str">
            <v>SHT0012037</v>
          </cell>
          <cell r="E1382" t="str">
            <v>升降连杆固定轴套</v>
          </cell>
          <cell r="F1382" t="str">
            <v>02.03.60.011</v>
          </cell>
        </row>
        <row r="1383">
          <cell r="D1383" t="str">
            <v>SHT0012043</v>
          </cell>
          <cell r="E1383" t="str">
            <v>升降连杆固定轴</v>
          </cell>
          <cell r="F1383" t="str">
            <v>02.03.60.017</v>
          </cell>
        </row>
        <row r="1384">
          <cell r="D1384" t="str">
            <v>SHT0012038</v>
          </cell>
          <cell r="E1384" t="str">
            <v>升降解锁总成安装轴</v>
          </cell>
          <cell r="F1384" t="str">
            <v>02.03.60.024</v>
          </cell>
        </row>
        <row r="1385">
          <cell r="D1385" t="str">
            <v>SHT0012097</v>
          </cell>
          <cell r="E1385" t="str">
            <v>升降解锁总成安装长轴</v>
          </cell>
          <cell r="F1385" t="str">
            <v>02.03.60.027</v>
          </cell>
        </row>
        <row r="1386">
          <cell r="D1386" t="str">
            <v>SHT0012030</v>
          </cell>
          <cell r="E1386" t="str">
            <v>内绞架左侧轴套</v>
          </cell>
          <cell r="F1386" t="str">
            <v>02.03.60.032</v>
          </cell>
        </row>
        <row r="1387">
          <cell r="D1387" t="str">
            <v>SHT0012032</v>
          </cell>
          <cell r="E1387" t="str">
            <v>内绞架右侧轴套</v>
          </cell>
          <cell r="F1387" t="str">
            <v>02.03.60.033</v>
          </cell>
        </row>
        <row r="1388">
          <cell r="D1388" t="str">
            <v>SHT0011996</v>
          </cell>
          <cell r="E1388" t="str">
            <v>1.0气囊上支撑加强板</v>
          </cell>
          <cell r="F1388" t="str">
            <v>02.03.60.035</v>
          </cell>
        </row>
        <row r="1389">
          <cell r="D1389" t="str">
            <v>SHT0012118</v>
          </cell>
          <cell r="E1389" t="str">
            <v>纵梁支撑轴套</v>
          </cell>
          <cell r="F1389" t="str">
            <v>02.03.60.044</v>
          </cell>
        </row>
        <row r="1390">
          <cell r="D1390" t="str">
            <v>SHT0012096</v>
          </cell>
          <cell r="E1390" t="str">
            <v>减震器连接立柱</v>
          </cell>
          <cell r="F1390" t="str">
            <v>02.03.60.045</v>
          </cell>
        </row>
        <row r="1391">
          <cell r="D1391" t="str">
            <v>SHT0011662</v>
          </cell>
          <cell r="E1391" t="str">
            <v>支撑柱</v>
          </cell>
        </row>
        <row r="1392">
          <cell r="D1392" t="str">
            <v>BFA0000388</v>
          </cell>
          <cell r="E1392" t="str">
            <v>蜗簧定位销</v>
          </cell>
          <cell r="F1392" t="str">
            <v>02.03.07.003</v>
          </cell>
        </row>
        <row r="1393">
          <cell r="D1393" t="str">
            <v>SHT0001151</v>
          </cell>
          <cell r="E1393" t="str">
            <v>上顶点</v>
          </cell>
          <cell r="F1393" t="str">
            <v>02.03.07.002</v>
          </cell>
        </row>
        <row r="1394">
          <cell r="D1394" t="str">
            <v>SHT0001144</v>
          </cell>
          <cell r="E1394" t="str">
            <v>旋转轴</v>
          </cell>
          <cell r="F1394" t="str">
            <v>02.03.07.037</v>
          </cell>
        </row>
        <row r="1395">
          <cell r="D1395" t="str">
            <v>BFA0000373</v>
          </cell>
          <cell r="E1395" t="str">
            <v>安全带扣螺母</v>
          </cell>
          <cell r="F1395" t="str">
            <v>02.03.07.083</v>
          </cell>
        </row>
        <row r="1396">
          <cell r="D1396" t="str">
            <v>BAS0000036</v>
          </cell>
          <cell r="E1396" t="str">
            <v>回转销轴套</v>
          </cell>
          <cell r="F1396" t="str">
            <v>02.03.07.011C</v>
          </cell>
        </row>
        <row r="1397">
          <cell r="D1397" t="str">
            <v>BFA0000389</v>
          </cell>
          <cell r="E1397" t="str">
            <v>纵梁焊接组件中轴</v>
          </cell>
          <cell r="F1397" t="str">
            <v>02.03.07.001</v>
          </cell>
        </row>
        <row r="1398">
          <cell r="D1398" t="str">
            <v>BFA0000385</v>
          </cell>
          <cell r="E1398" t="str">
            <v>回转轴（前）</v>
          </cell>
          <cell r="F1398" t="str">
            <v>02.03.07.007</v>
          </cell>
        </row>
        <row r="1399">
          <cell r="D1399" t="str">
            <v>BFA0000384</v>
          </cell>
          <cell r="E1399" t="str">
            <v>锁止销</v>
          </cell>
          <cell r="F1399" t="str">
            <v>02.03.07.008</v>
          </cell>
        </row>
        <row r="1400">
          <cell r="D1400" t="str">
            <v>BFA0000370</v>
          </cell>
          <cell r="E1400" t="str">
            <v>回转销</v>
          </cell>
          <cell r="F1400" t="str">
            <v>02.03.07.212</v>
          </cell>
        </row>
        <row r="1401">
          <cell r="D1401" t="str">
            <v>BFA0000371</v>
          </cell>
          <cell r="E1401" t="str">
            <v>回转销</v>
          </cell>
          <cell r="F1401" t="str">
            <v>02.03.07.211</v>
          </cell>
        </row>
        <row r="1402">
          <cell r="D1402" t="str">
            <v>BFA0000387</v>
          </cell>
          <cell r="E1402" t="str">
            <v>滑块固定板连接销</v>
          </cell>
          <cell r="F1402" t="str">
            <v>02.03.07.005</v>
          </cell>
        </row>
        <row r="1403">
          <cell r="D1403" t="str">
            <v>BFA0000380</v>
          </cell>
          <cell r="E1403" t="str">
            <v>前支撑固定轴</v>
          </cell>
          <cell r="F1403" t="str">
            <v>02.03.07.016</v>
          </cell>
        </row>
        <row r="1404">
          <cell r="D1404" t="str">
            <v>BFA0000379</v>
          </cell>
          <cell r="E1404" t="str">
            <v>齿板回转轴</v>
          </cell>
          <cell r="F1404" t="str">
            <v>02.03.07.017</v>
          </cell>
        </row>
        <row r="1405">
          <cell r="D1405" t="str">
            <v>BAS0000046</v>
          </cell>
          <cell r="E1405" t="str">
            <v>固定轴套</v>
          </cell>
          <cell r="F1405" t="str">
            <v>02.03.03.013</v>
          </cell>
        </row>
        <row r="1406">
          <cell r="D1406" t="str">
            <v>BFA0000413</v>
          </cell>
          <cell r="E1406" t="str">
            <v>减震扣拉簧轴</v>
          </cell>
          <cell r="F1406" t="str">
            <v>02.03.03.015</v>
          </cell>
        </row>
        <row r="1407">
          <cell r="D1407" t="str">
            <v>BAS0000039</v>
          </cell>
          <cell r="E1407" t="str">
            <v>外绞架套</v>
          </cell>
          <cell r="F1407" t="str">
            <v>02.03.03.125</v>
          </cell>
        </row>
        <row r="1408">
          <cell r="D1408" t="str">
            <v>SHT0001111</v>
          </cell>
          <cell r="E1408" t="str">
            <v>行程开关轴新</v>
          </cell>
          <cell r="F1408" t="str">
            <v>02.03.10.016A</v>
          </cell>
        </row>
        <row r="1409">
          <cell r="D1409" t="str">
            <v>SHT0001141</v>
          </cell>
          <cell r="E1409" t="str">
            <v>连接杆3</v>
          </cell>
          <cell r="F1409" t="str">
            <v>02.03.07.074</v>
          </cell>
        </row>
        <row r="1410">
          <cell r="D1410" t="str">
            <v>SHT0001132</v>
          </cell>
          <cell r="E1410" t="str">
            <v>气阀固定板轴套</v>
          </cell>
          <cell r="F1410" t="str">
            <v>02.03.07.121</v>
          </cell>
        </row>
        <row r="1411">
          <cell r="D1411" t="str">
            <v>BFA0000360</v>
          </cell>
          <cell r="E1411" t="str">
            <v>调节螺母</v>
          </cell>
          <cell r="F1411" t="str">
            <v>02.03.10.034</v>
          </cell>
        </row>
        <row r="1412">
          <cell r="D1412" t="str">
            <v>BFA0000411</v>
          </cell>
          <cell r="E1412" t="str">
            <v>固定销轴</v>
          </cell>
          <cell r="F1412" t="str">
            <v>02.03.03.022A</v>
          </cell>
        </row>
        <row r="1413">
          <cell r="D1413" t="str">
            <v>BFA0000362</v>
          </cell>
          <cell r="E1413" t="str">
            <v>连接销轴</v>
          </cell>
          <cell r="F1413" t="str">
            <v>02.03.10.006</v>
          </cell>
        </row>
        <row r="1414">
          <cell r="D1414" t="str">
            <v>SHT0001398</v>
          </cell>
          <cell r="E1414" t="str">
            <v>推力轴承</v>
          </cell>
          <cell r="F1414" t="str">
            <v>02.03.03.030</v>
          </cell>
        </row>
        <row r="1415">
          <cell r="D1415" t="str">
            <v>SHT0001894</v>
          </cell>
          <cell r="E1415" t="str">
            <v>仰角旋转轴</v>
          </cell>
          <cell r="F1415" t="str">
            <v>02.03.37.016</v>
          </cell>
        </row>
      </sheetData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创合ZY1"/>
      <sheetName val="创合ZY 2"/>
      <sheetName val="创合3"/>
      <sheetName val="创合4"/>
      <sheetName val="创合5"/>
      <sheetName val="创合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9">
          <cell r="Q9" t="str">
            <v>02.03.37.096</v>
          </cell>
          <cell r="R9">
            <v>1.5</v>
          </cell>
        </row>
        <row r="10">
          <cell r="Q10" t="str">
            <v>02.03.45.027</v>
          </cell>
          <cell r="R10">
            <v>0.8</v>
          </cell>
        </row>
        <row r="11">
          <cell r="Q11" t="str">
            <v>02.03.45.028</v>
          </cell>
          <cell r="R11">
            <v>0.48</v>
          </cell>
        </row>
        <row r="12">
          <cell r="Q12" t="str">
            <v>02.03.27.087</v>
          </cell>
          <cell r="R12">
            <v>0.6</v>
          </cell>
        </row>
        <row r="13">
          <cell r="Q13" t="str">
            <v>02.03.48.044</v>
          </cell>
          <cell r="R13">
            <v>1.2</v>
          </cell>
        </row>
        <row r="14">
          <cell r="Q14" t="str">
            <v>02.03.48.005</v>
          </cell>
          <cell r="R14" t="str">
            <v>1.38（如含喷涂1.75）</v>
          </cell>
        </row>
        <row r="15">
          <cell r="Q15" t="str">
            <v>02.03.48.006</v>
          </cell>
          <cell r="R15">
            <v>1.2</v>
          </cell>
        </row>
        <row r="16">
          <cell r="Q16" t="str">
            <v>02.03.49.005</v>
          </cell>
          <cell r="R16">
            <v>0.34</v>
          </cell>
        </row>
        <row r="17">
          <cell r="Q17" t="str">
            <v>02.03.51.008</v>
          </cell>
          <cell r="R17">
            <v>0.4</v>
          </cell>
        </row>
        <row r="18">
          <cell r="Q18" t="str">
            <v>02.03.51.009</v>
          </cell>
          <cell r="R18">
            <v>1.5951</v>
          </cell>
        </row>
        <row r="19">
          <cell r="Q19" t="str">
            <v>02.03.51.010</v>
          </cell>
          <cell r="R19">
            <v>0.56999999999999995</v>
          </cell>
        </row>
        <row r="20">
          <cell r="Q20" t="str">
            <v>02.01.05.150A</v>
          </cell>
          <cell r="R20" t="str">
            <v>需核查用途，可根据销价倒推</v>
          </cell>
        </row>
        <row r="21">
          <cell r="Q21" t="str">
            <v>02.03.11.114</v>
          </cell>
          <cell r="R21">
            <v>0.55000000000000004</v>
          </cell>
        </row>
        <row r="22">
          <cell r="Q22" t="str">
            <v>02.03.60.064</v>
          </cell>
          <cell r="R22">
            <v>0.51</v>
          </cell>
        </row>
        <row r="23">
          <cell r="Q23" t="str">
            <v>02.03.26.017</v>
          </cell>
          <cell r="R23">
            <v>0.42</v>
          </cell>
        </row>
        <row r="24">
          <cell r="Q24" t="str">
            <v>02.03.37.003</v>
          </cell>
          <cell r="R24">
            <v>0.47410000000000002</v>
          </cell>
        </row>
        <row r="25">
          <cell r="Q25" t="str">
            <v>02.03.07.083</v>
          </cell>
          <cell r="R25">
            <v>0.78380000000000005</v>
          </cell>
        </row>
        <row r="26">
          <cell r="Q26" t="str">
            <v>02.03.07.074</v>
          </cell>
          <cell r="R26">
            <v>1.8289</v>
          </cell>
        </row>
        <row r="27">
          <cell r="Q27" t="str">
            <v>02.03.26.083</v>
          </cell>
          <cell r="R27">
            <v>0.6</v>
          </cell>
        </row>
        <row r="28">
          <cell r="Q28" t="str">
            <v>02.03.22.016</v>
          </cell>
          <cell r="R28">
            <v>0.60340000000000005</v>
          </cell>
        </row>
        <row r="29">
          <cell r="Q29" t="str">
            <v>02.03.19.007</v>
          </cell>
          <cell r="R29" t="str">
            <v>工厂审批</v>
          </cell>
        </row>
        <row r="30">
          <cell r="Q30" t="str">
            <v>02.03.19.008</v>
          </cell>
          <cell r="R30" t="str">
            <v>工厂审批</v>
          </cell>
        </row>
        <row r="31">
          <cell r="Q31" t="str">
            <v>02.03.19.059</v>
          </cell>
          <cell r="R31">
            <v>2.7389000000000001</v>
          </cell>
        </row>
        <row r="32">
          <cell r="Q32" t="str">
            <v>02.03.03.019A</v>
          </cell>
          <cell r="R32" t="str">
            <v>工厂审批</v>
          </cell>
        </row>
        <row r="33">
          <cell r="Q33" t="str">
            <v>02.03.29.068A</v>
          </cell>
          <cell r="R33">
            <v>2.96</v>
          </cell>
        </row>
        <row r="34">
          <cell r="Q34" t="str">
            <v>02.03.22.015</v>
          </cell>
          <cell r="R34">
            <v>0.2</v>
          </cell>
        </row>
        <row r="35">
          <cell r="Q35" t="str">
            <v>02.03.07.037</v>
          </cell>
          <cell r="R35">
            <v>1.85</v>
          </cell>
        </row>
        <row r="36">
          <cell r="Q36" t="str">
            <v>02.03.07.016</v>
          </cell>
          <cell r="R36">
            <v>0.56999999999999995</v>
          </cell>
        </row>
        <row r="37">
          <cell r="Q37" t="str">
            <v>02.03.07.212</v>
          </cell>
          <cell r="R37">
            <v>0.35</v>
          </cell>
        </row>
        <row r="38">
          <cell r="Q38" t="str">
            <v>02.03.03.018</v>
          </cell>
          <cell r="R38">
            <v>0.3</v>
          </cell>
        </row>
        <row r="39">
          <cell r="Q39" t="str">
            <v>02.03.22.034</v>
          </cell>
          <cell r="R39">
            <v>0.17349999999999999</v>
          </cell>
        </row>
        <row r="40">
          <cell r="Q40" t="str">
            <v>02.03.22.036</v>
          </cell>
          <cell r="R40">
            <v>0.15040000000000001</v>
          </cell>
        </row>
        <row r="41">
          <cell r="Q41" t="str">
            <v>02.03.07.211</v>
          </cell>
          <cell r="R41">
            <v>0.17949999999999999</v>
          </cell>
        </row>
        <row r="42">
          <cell r="Q42" t="str">
            <v>02.03.03.013</v>
          </cell>
          <cell r="R42">
            <v>0.43269999999999997</v>
          </cell>
        </row>
        <row r="43">
          <cell r="Q43" t="str">
            <v>02.03.07.121</v>
          </cell>
          <cell r="R43">
            <v>0.57440000000000002</v>
          </cell>
        </row>
        <row r="44">
          <cell r="Q44" t="str">
            <v>02.03.10.016A</v>
          </cell>
          <cell r="R44">
            <v>0.22650000000000001</v>
          </cell>
        </row>
        <row r="45">
          <cell r="Q45" t="str">
            <v>02.03.22.112</v>
          </cell>
          <cell r="R45">
            <v>1.4623999999999999</v>
          </cell>
        </row>
        <row r="46">
          <cell r="Q46" t="str">
            <v>02.03.60.032</v>
          </cell>
        </row>
        <row r="47">
          <cell r="Q47" t="str">
            <v>02.03.60.033</v>
          </cell>
        </row>
        <row r="48">
          <cell r="Q48" t="str">
            <v>02.03.60.037</v>
          </cell>
        </row>
        <row r="49">
          <cell r="Q49" t="str">
            <v>02.03.60.044</v>
          </cell>
        </row>
        <row r="50">
          <cell r="Q50" t="str">
            <v>02.03.60.045</v>
          </cell>
        </row>
        <row r="51">
          <cell r="Q51" t="str">
            <v>02.03.60.017</v>
          </cell>
        </row>
        <row r="52">
          <cell r="Q52" t="str">
            <v>02.03.60.024</v>
          </cell>
        </row>
        <row r="53">
          <cell r="Q53" t="str">
            <v>02.03.60.027</v>
          </cell>
        </row>
        <row r="54">
          <cell r="Q54" t="str">
            <v>02.03.60.011</v>
          </cell>
        </row>
        <row r="55">
          <cell r="Q55" t="str">
            <v>02.03.11.065</v>
          </cell>
        </row>
        <row r="56">
          <cell r="Q56" t="str">
            <v>02.03.60.051</v>
          </cell>
        </row>
        <row r="57">
          <cell r="Q57" t="str">
            <v>02.03.59.016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4"/>
  <sheetViews>
    <sheetView topLeftCell="A64" workbookViewId="0">
      <selection activeCell="B73" sqref="B73"/>
    </sheetView>
  </sheetViews>
  <sheetFormatPr defaultRowHeight="14.4"/>
  <cols>
    <col min="1" max="1" width="5.6640625" style="1" customWidth="1"/>
    <col min="2" max="2" width="12.109375" style="1" customWidth="1"/>
    <col min="3" max="3" width="26.88671875" style="1" bestFit="1" customWidth="1"/>
    <col min="4" max="4" width="13.77734375" style="1" customWidth="1"/>
    <col min="5" max="5" width="5.44140625" style="1" bestFit="1" customWidth="1"/>
    <col min="6" max="6" width="9" style="1"/>
    <col min="7" max="7" width="9.33203125" style="1" bestFit="1" customWidth="1"/>
    <col min="8" max="8" width="12.109375" style="1" customWidth="1"/>
    <col min="9" max="9" width="15.5546875" style="1" customWidth="1"/>
    <col min="10" max="256" width="9" style="1"/>
    <col min="257" max="257" width="5.6640625" style="1" customWidth="1"/>
    <col min="258" max="258" width="10.6640625" style="1" customWidth="1"/>
    <col min="259" max="259" width="26.88671875" style="1" bestFit="1" customWidth="1"/>
    <col min="260" max="260" width="13.77734375" style="1" customWidth="1"/>
    <col min="261" max="261" width="5.44140625" style="1" bestFit="1" customWidth="1"/>
    <col min="262" max="262" width="9" style="1"/>
    <col min="263" max="263" width="9.33203125" style="1" bestFit="1" customWidth="1"/>
    <col min="264" max="264" width="12.109375" style="1" customWidth="1"/>
    <col min="265" max="512" width="9" style="1"/>
    <col min="513" max="513" width="5.6640625" style="1" customWidth="1"/>
    <col min="514" max="514" width="10.6640625" style="1" customWidth="1"/>
    <col min="515" max="515" width="26.88671875" style="1" bestFit="1" customWidth="1"/>
    <col min="516" max="516" width="13.77734375" style="1" customWidth="1"/>
    <col min="517" max="517" width="5.44140625" style="1" bestFit="1" customWidth="1"/>
    <col min="518" max="518" width="9" style="1"/>
    <col min="519" max="519" width="9.33203125" style="1" bestFit="1" customWidth="1"/>
    <col min="520" max="520" width="12.109375" style="1" customWidth="1"/>
    <col min="521" max="768" width="9" style="1"/>
    <col min="769" max="769" width="5.6640625" style="1" customWidth="1"/>
    <col min="770" max="770" width="10.6640625" style="1" customWidth="1"/>
    <col min="771" max="771" width="26.88671875" style="1" bestFit="1" customWidth="1"/>
    <col min="772" max="772" width="13.77734375" style="1" customWidth="1"/>
    <col min="773" max="773" width="5.44140625" style="1" bestFit="1" customWidth="1"/>
    <col min="774" max="774" width="9" style="1"/>
    <col min="775" max="775" width="9.33203125" style="1" bestFit="1" customWidth="1"/>
    <col min="776" max="776" width="12.109375" style="1" customWidth="1"/>
    <col min="777" max="1024" width="9" style="1"/>
    <col min="1025" max="1025" width="5.6640625" style="1" customWidth="1"/>
    <col min="1026" max="1026" width="10.6640625" style="1" customWidth="1"/>
    <col min="1027" max="1027" width="26.88671875" style="1" bestFit="1" customWidth="1"/>
    <col min="1028" max="1028" width="13.77734375" style="1" customWidth="1"/>
    <col min="1029" max="1029" width="5.44140625" style="1" bestFit="1" customWidth="1"/>
    <col min="1030" max="1030" width="9" style="1"/>
    <col min="1031" max="1031" width="9.33203125" style="1" bestFit="1" customWidth="1"/>
    <col min="1032" max="1032" width="12.109375" style="1" customWidth="1"/>
    <col min="1033" max="1280" width="9" style="1"/>
    <col min="1281" max="1281" width="5.6640625" style="1" customWidth="1"/>
    <col min="1282" max="1282" width="10.6640625" style="1" customWidth="1"/>
    <col min="1283" max="1283" width="26.88671875" style="1" bestFit="1" customWidth="1"/>
    <col min="1284" max="1284" width="13.77734375" style="1" customWidth="1"/>
    <col min="1285" max="1285" width="5.44140625" style="1" bestFit="1" customWidth="1"/>
    <col min="1286" max="1286" width="9" style="1"/>
    <col min="1287" max="1287" width="9.33203125" style="1" bestFit="1" customWidth="1"/>
    <col min="1288" max="1288" width="12.109375" style="1" customWidth="1"/>
    <col min="1289" max="1536" width="9" style="1"/>
    <col min="1537" max="1537" width="5.6640625" style="1" customWidth="1"/>
    <col min="1538" max="1538" width="10.6640625" style="1" customWidth="1"/>
    <col min="1539" max="1539" width="26.88671875" style="1" bestFit="1" customWidth="1"/>
    <col min="1540" max="1540" width="13.77734375" style="1" customWidth="1"/>
    <col min="1541" max="1541" width="5.44140625" style="1" bestFit="1" customWidth="1"/>
    <col min="1542" max="1542" width="9" style="1"/>
    <col min="1543" max="1543" width="9.33203125" style="1" bestFit="1" customWidth="1"/>
    <col min="1544" max="1544" width="12.109375" style="1" customWidth="1"/>
    <col min="1545" max="1792" width="9" style="1"/>
    <col min="1793" max="1793" width="5.6640625" style="1" customWidth="1"/>
    <col min="1794" max="1794" width="10.6640625" style="1" customWidth="1"/>
    <col min="1795" max="1795" width="26.88671875" style="1" bestFit="1" customWidth="1"/>
    <col min="1796" max="1796" width="13.77734375" style="1" customWidth="1"/>
    <col min="1797" max="1797" width="5.44140625" style="1" bestFit="1" customWidth="1"/>
    <col min="1798" max="1798" width="9" style="1"/>
    <col min="1799" max="1799" width="9.33203125" style="1" bestFit="1" customWidth="1"/>
    <col min="1800" max="1800" width="12.109375" style="1" customWidth="1"/>
    <col min="1801" max="2048" width="9" style="1"/>
    <col min="2049" max="2049" width="5.6640625" style="1" customWidth="1"/>
    <col min="2050" max="2050" width="10.6640625" style="1" customWidth="1"/>
    <col min="2051" max="2051" width="26.88671875" style="1" bestFit="1" customWidth="1"/>
    <col min="2052" max="2052" width="13.77734375" style="1" customWidth="1"/>
    <col min="2053" max="2053" width="5.44140625" style="1" bestFit="1" customWidth="1"/>
    <col min="2054" max="2054" width="9" style="1"/>
    <col min="2055" max="2055" width="9.33203125" style="1" bestFit="1" customWidth="1"/>
    <col min="2056" max="2056" width="12.109375" style="1" customWidth="1"/>
    <col min="2057" max="2304" width="9" style="1"/>
    <col min="2305" max="2305" width="5.6640625" style="1" customWidth="1"/>
    <col min="2306" max="2306" width="10.6640625" style="1" customWidth="1"/>
    <col min="2307" max="2307" width="26.88671875" style="1" bestFit="1" customWidth="1"/>
    <col min="2308" max="2308" width="13.77734375" style="1" customWidth="1"/>
    <col min="2309" max="2309" width="5.44140625" style="1" bestFit="1" customWidth="1"/>
    <col min="2310" max="2310" width="9" style="1"/>
    <col min="2311" max="2311" width="9.33203125" style="1" bestFit="1" customWidth="1"/>
    <col min="2312" max="2312" width="12.109375" style="1" customWidth="1"/>
    <col min="2313" max="2560" width="9" style="1"/>
    <col min="2561" max="2561" width="5.6640625" style="1" customWidth="1"/>
    <col min="2562" max="2562" width="10.6640625" style="1" customWidth="1"/>
    <col min="2563" max="2563" width="26.88671875" style="1" bestFit="1" customWidth="1"/>
    <col min="2564" max="2564" width="13.77734375" style="1" customWidth="1"/>
    <col min="2565" max="2565" width="5.44140625" style="1" bestFit="1" customWidth="1"/>
    <col min="2566" max="2566" width="9" style="1"/>
    <col min="2567" max="2567" width="9.33203125" style="1" bestFit="1" customWidth="1"/>
    <col min="2568" max="2568" width="12.109375" style="1" customWidth="1"/>
    <col min="2569" max="2816" width="9" style="1"/>
    <col min="2817" max="2817" width="5.6640625" style="1" customWidth="1"/>
    <col min="2818" max="2818" width="10.6640625" style="1" customWidth="1"/>
    <col min="2819" max="2819" width="26.88671875" style="1" bestFit="1" customWidth="1"/>
    <col min="2820" max="2820" width="13.77734375" style="1" customWidth="1"/>
    <col min="2821" max="2821" width="5.44140625" style="1" bestFit="1" customWidth="1"/>
    <col min="2822" max="2822" width="9" style="1"/>
    <col min="2823" max="2823" width="9.33203125" style="1" bestFit="1" customWidth="1"/>
    <col min="2824" max="2824" width="12.109375" style="1" customWidth="1"/>
    <col min="2825" max="3072" width="9" style="1"/>
    <col min="3073" max="3073" width="5.6640625" style="1" customWidth="1"/>
    <col min="3074" max="3074" width="10.6640625" style="1" customWidth="1"/>
    <col min="3075" max="3075" width="26.88671875" style="1" bestFit="1" customWidth="1"/>
    <col min="3076" max="3076" width="13.77734375" style="1" customWidth="1"/>
    <col min="3077" max="3077" width="5.44140625" style="1" bestFit="1" customWidth="1"/>
    <col min="3078" max="3078" width="9" style="1"/>
    <col min="3079" max="3079" width="9.33203125" style="1" bestFit="1" customWidth="1"/>
    <col min="3080" max="3080" width="12.109375" style="1" customWidth="1"/>
    <col min="3081" max="3328" width="9" style="1"/>
    <col min="3329" max="3329" width="5.6640625" style="1" customWidth="1"/>
    <col min="3330" max="3330" width="10.6640625" style="1" customWidth="1"/>
    <col min="3331" max="3331" width="26.88671875" style="1" bestFit="1" customWidth="1"/>
    <col min="3332" max="3332" width="13.77734375" style="1" customWidth="1"/>
    <col min="3333" max="3333" width="5.44140625" style="1" bestFit="1" customWidth="1"/>
    <col min="3334" max="3334" width="9" style="1"/>
    <col min="3335" max="3335" width="9.33203125" style="1" bestFit="1" customWidth="1"/>
    <col min="3336" max="3336" width="12.109375" style="1" customWidth="1"/>
    <col min="3337" max="3584" width="9" style="1"/>
    <col min="3585" max="3585" width="5.6640625" style="1" customWidth="1"/>
    <col min="3586" max="3586" width="10.6640625" style="1" customWidth="1"/>
    <col min="3587" max="3587" width="26.88671875" style="1" bestFit="1" customWidth="1"/>
    <col min="3588" max="3588" width="13.77734375" style="1" customWidth="1"/>
    <col min="3589" max="3589" width="5.44140625" style="1" bestFit="1" customWidth="1"/>
    <col min="3590" max="3590" width="9" style="1"/>
    <col min="3591" max="3591" width="9.33203125" style="1" bestFit="1" customWidth="1"/>
    <col min="3592" max="3592" width="12.109375" style="1" customWidth="1"/>
    <col min="3593" max="3840" width="9" style="1"/>
    <col min="3841" max="3841" width="5.6640625" style="1" customWidth="1"/>
    <col min="3842" max="3842" width="10.6640625" style="1" customWidth="1"/>
    <col min="3843" max="3843" width="26.88671875" style="1" bestFit="1" customWidth="1"/>
    <col min="3844" max="3844" width="13.77734375" style="1" customWidth="1"/>
    <col min="3845" max="3845" width="5.44140625" style="1" bestFit="1" customWidth="1"/>
    <col min="3846" max="3846" width="9" style="1"/>
    <col min="3847" max="3847" width="9.33203125" style="1" bestFit="1" customWidth="1"/>
    <col min="3848" max="3848" width="12.109375" style="1" customWidth="1"/>
    <col min="3849" max="4096" width="9" style="1"/>
    <col min="4097" max="4097" width="5.6640625" style="1" customWidth="1"/>
    <col min="4098" max="4098" width="10.6640625" style="1" customWidth="1"/>
    <col min="4099" max="4099" width="26.88671875" style="1" bestFit="1" customWidth="1"/>
    <col min="4100" max="4100" width="13.77734375" style="1" customWidth="1"/>
    <col min="4101" max="4101" width="5.44140625" style="1" bestFit="1" customWidth="1"/>
    <col min="4102" max="4102" width="9" style="1"/>
    <col min="4103" max="4103" width="9.33203125" style="1" bestFit="1" customWidth="1"/>
    <col min="4104" max="4104" width="12.109375" style="1" customWidth="1"/>
    <col min="4105" max="4352" width="9" style="1"/>
    <col min="4353" max="4353" width="5.6640625" style="1" customWidth="1"/>
    <col min="4354" max="4354" width="10.6640625" style="1" customWidth="1"/>
    <col min="4355" max="4355" width="26.88671875" style="1" bestFit="1" customWidth="1"/>
    <col min="4356" max="4356" width="13.77734375" style="1" customWidth="1"/>
    <col min="4357" max="4357" width="5.44140625" style="1" bestFit="1" customWidth="1"/>
    <col min="4358" max="4358" width="9" style="1"/>
    <col min="4359" max="4359" width="9.33203125" style="1" bestFit="1" customWidth="1"/>
    <col min="4360" max="4360" width="12.109375" style="1" customWidth="1"/>
    <col min="4361" max="4608" width="9" style="1"/>
    <col min="4609" max="4609" width="5.6640625" style="1" customWidth="1"/>
    <col min="4610" max="4610" width="10.6640625" style="1" customWidth="1"/>
    <col min="4611" max="4611" width="26.88671875" style="1" bestFit="1" customWidth="1"/>
    <col min="4612" max="4612" width="13.77734375" style="1" customWidth="1"/>
    <col min="4613" max="4613" width="5.44140625" style="1" bestFit="1" customWidth="1"/>
    <col min="4614" max="4614" width="9" style="1"/>
    <col min="4615" max="4615" width="9.33203125" style="1" bestFit="1" customWidth="1"/>
    <col min="4616" max="4616" width="12.109375" style="1" customWidth="1"/>
    <col min="4617" max="4864" width="9" style="1"/>
    <col min="4865" max="4865" width="5.6640625" style="1" customWidth="1"/>
    <col min="4866" max="4866" width="10.6640625" style="1" customWidth="1"/>
    <col min="4867" max="4867" width="26.88671875" style="1" bestFit="1" customWidth="1"/>
    <col min="4868" max="4868" width="13.77734375" style="1" customWidth="1"/>
    <col min="4869" max="4869" width="5.44140625" style="1" bestFit="1" customWidth="1"/>
    <col min="4870" max="4870" width="9" style="1"/>
    <col min="4871" max="4871" width="9.33203125" style="1" bestFit="1" customWidth="1"/>
    <col min="4872" max="4872" width="12.109375" style="1" customWidth="1"/>
    <col min="4873" max="5120" width="9" style="1"/>
    <col min="5121" max="5121" width="5.6640625" style="1" customWidth="1"/>
    <col min="5122" max="5122" width="10.6640625" style="1" customWidth="1"/>
    <col min="5123" max="5123" width="26.88671875" style="1" bestFit="1" customWidth="1"/>
    <col min="5124" max="5124" width="13.77734375" style="1" customWidth="1"/>
    <col min="5125" max="5125" width="5.44140625" style="1" bestFit="1" customWidth="1"/>
    <col min="5126" max="5126" width="9" style="1"/>
    <col min="5127" max="5127" width="9.33203125" style="1" bestFit="1" customWidth="1"/>
    <col min="5128" max="5128" width="12.109375" style="1" customWidth="1"/>
    <col min="5129" max="5376" width="9" style="1"/>
    <col min="5377" max="5377" width="5.6640625" style="1" customWidth="1"/>
    <col min="5378" max="5378" width="10.6640625" style="1" customWidth="1"/>
    <col min="5379" max="5379" width="26.88671875" style="1" bestFit="1" customWidth="1"/>
    <col min="5380" max="5380" width="13.77734375" style="1" customWidth="1"/>
    <col min="5381" max="5381" width="5.44140625" style="1" bestFit="1" customWidth="1"/>
    <col min="5382" max="5382" width="9" style="1"/>
    <col min="5383" max="5383" width="9.33203125" style="1" bestFit="1" customWidth="1"/>
    <col min="5384" max="5384" width="12.109375" style="1" customWidth="1"/>
    <col min="5385" max="5632" width="9" style="1"/>
    <col min="5633" max="5633" width="5.6640625" style="1" customWidth="1"/>
    <col min="5634" max="5634" width="10.6640625" style="1" customWidth="1"/>
    <col min="5635" max="5635" width="26.88671875" style="1" bestFit="1" customWidth="1"/>
    <col min="5636" max="5636" width="13.77734375" style="1" customWidth="1"/>
    <col min="5637" max="5637" width="5.44140625" style="1" bestFit="1" customWidth="1"/>
    <col min="5638" max="5638" width="9" style="1"/>
    <col min="5639" max="5639" width="9.33203125" style="1" bestFit="1" customWidth="1"/>
    <col min="5640" max="5640" width="12.109375" style="1" customWidth="1"/>
    <col min="5641" max="5888" width="9" style="1"/>
    <col min="5889" max="5889" width="5.6640625" style="1" customWidth="1"/>
    <col min="5890" max="5890" width="10.6640625" style="1" customWidth="1"/>
    <col min="5891" max="5891" width="26.88671875" style="1" bestFit="1" customWidth="1"/>
    <col min="5892" max="5892" width="13.77734375" style="1" customWidth="1"/>
    <col min="5893" max="5893" width="5.44140625" style="1" bestFit="1" customWidth="1"/>
    <col min="5894" max="5894" width="9" style="1"/>
    <col min="5895" max="5895" width="9.33203125" style="1" bestFit="1" customWidth="1"/>
    <col min="5896" max="5896" width="12.109375" style="1" customWidth="1"/>
    <col min="5897" max="6144" width="9" style="1"/>
    <col min="6145" max="6145" width="5.6640625" style="1" customWidth="1"/>
    <col min="6146" max="6146" width="10.6640625" style="1" customWidth="1"/>
    <col min="6147" max="6147" width="26.88671875" style="1" bestFit="1" customWidth="1"/>
    <col min="6148" max="6148" width="13.77734375" style="1" customWidth="1"/>
    <col min="6149" max="6149" width="5.44140625" style="1" bestFit="1" customWidth="1"/>
    <col min="6150" max="6150" width="9" style="1"/>
    <col min="6151" max="6151" width="9.33203125" style="1" bestFit="1" customWidth="1"/>
    <col min="6152" max="6152" width="12.109375" style="1" customWidth="1"/>
    <col min="6153" max="6400" width="9" style="1"/>
    <col min="6401" max="6401" width="5.6640625" style="1" customWidth="1"/>
    <col min="6402" max="6402" width="10.6640625" style="1" customWidth="1"/>
    <col min="6403" max="6403" width="26.88671875" style="1" bestFit="1" customWidth="1"/>
    <col min="6404" max="6404" width="13.77734375" style="1" customWidth="1"/>
    <col min="6405" max="6405" width="5.44140625" style="1" bestFit="1" customWidth="1"/>
    <col min="6406" max="6406" width="9" style="1"/>
    <col min="6407" max="6407" width="9.33203125" style="1" bestFit="1" customWidth="1"/>
    <col min="6408" max="6408" width="12.109375" style="1" customWidth="1"/>
    <col min="6409" max="6656" width="9" style="1"/>
    <col min="6657" max="6657" width="5.6640625" style="1" customWidth="1"/>
    <col min="6658" max="6658" width="10.6640625" style="1" customWidth="1"/>
    <col min="6659" max="6659" width="26.88671875" style="1" bestFit="1" customWidth="1"/>
    <col min="6660" max="6660" width="13.77734375" style="1" customWidth="1"/>
    <col min="6661" max="6661" width="5.44140625" style="1" bestFit="1" customWidth="1"/>
    <col min="6662" max="6662" width="9" style="1"/>
    <col min="6663" max="6663" width="9.33203125" style="1" bestFit="1" customWidth="1"/>
    <col min="6664" max="6664" width="12.109375" style="1" customWidth="1"/>
    <col min="6665" max="6912" width="9" style="1"/>
    <col min="6913" max="6913" width="5.6640625" style="1" customWidth="1"/>
    <col min="6914" max="6914" width="10.6640625" style="1" customWidth="1"/>
    <col min="6915" max="6915" width="26.88671875" style="1" bestFit="1" customWidth="1"/>
    <col min="6916" max="6916" width="13.77734375" style="1" customWidth="1"/>
    <col min="6917" max="6917" width="5.44140625" style="1" bestFit="1" customWidth="1"/>
    <col min="6918" max="6918" width="9" style="1"/>
    <col min="6919" max="6919" width="9.33203125" style="1" bestFit="1" customWidth="1"/>
    <col min="6920" max="6920" width="12.109375" style="1" customWidth="1"/>
    <col min="6921" max="7168" width="9" style="1"/>
    <col min="7169" max="7169" width="5.6640625" style="1" customWidth="1"/>
    <col min="7170" max="7170" width="10.6640625" style="1" customWidth="1"/>
    <col min="7171" max="7171" width="26.88671875" style="1" bestFit="1" customWidth="1"/>
    <col min="7172" max="7172" width="13.77734375" style="1" customWidth="1"/>
    <col min="7173" max="7173" width="5.44140625" style="1" bestFit="1" customWidth="1"/>
    <col min="7174" max="7174" width="9" style="1"/>
    <col min="7175" max="7175" width="9.33203125" style="1" bestFit="1" customWidth="1"/>
    <col min="7176" max="7176" width="12.109375" style="1" customWidth="1"/>
    <col min="7177" max="7424" width="9" style="1"/>
    <col min="7425" max="7425" width="5.6640625" style="1" customWidth="1"/>
    <col min="7426" max="7426" width="10.6640625" style="1" customWidth="1"/>
    <col min="7427" max="7427" width="26.88671875" style="1" bestFit="1" customWidth="1"/>
    <col min="7428" max="7428" width="13.77734375" style="1" customWidth="1"/>
    <col min="7429" max="7429" width="5.44140625" style="1" bestFit="1" customWidth="1"/>
    <col min="7430" max="7430" width="9" style="1"/>
    <col min="7431" max="7431" width="9.33203125" style="1" bestFit="1" customWidth="1"/>
    <col min="7432" max="7432" width="12.109375" style="1" customWidth="1"/>
    <col min="7433" max="7680" width="9" style="1"/>
    <col min="7681" max="7681" width="5.6640625" style="1" customWidth="1"/>
    <col min="7682" max="7682" width="10.6640625" style="1" customWidth="1"/>
    <col min="7683" max="7683" width="26.88671875" style="1" bestFit="1" customWidth="1"/>
    <col min="7684" max="7684" width="13.77734375" style="1" customWidth="1"/>
    <col min="7685" max="7685" width="5.44140625" style="1" bestFit="1" customWidth="1"/>
    <col min="7686" max="7686" width="9" style="1"/>
    <col min="7687" max="7687" width="9.33203125" style="1" bestFit="1" customWidth="1"/>
    <col min="7688" max="7688" width="12.109375" style="1" customWidth="1"/>
    <col min="7689" max="7936" width="9" style="1"/>
    <col min="7937" max="7937" width="5.6640625" style="1" customWidth="1"/>
    <col min="7938" max="7938" width="10.6640625" style="1" customWidth="1"/>
    <col min="7939" max="7939" width="26.88671875" style="1" bestFit="1" customWidth="1"/>
    <col min="7940" max="7940" width="13.77734375" style="1" customWidth="1"/>
    <col min="7941" max="7941" width="5.44140625" style="1" bestFit="1" customWidth="1"/>
    <col min="7942" max="7942" width="9" style="1"/>
    <col min="7943" max="7943" width="9.33203125" style="1" bestFit="1" customWidth="1"/>
    <col min="7944" max="7944" width="12.109375" style="1" customWidth="1"/>
    <col min="7945" max="8192" width="9" style="1"/>
    <col min="8193" max="8193" width="5.6640625" style="1" customWidth="1"/>
    <col min="8194" max="8194" width="10.6640625" style="1" customWidth="1"/>
    <col min="8195" max="8195" width="26.88671875" style="1" bestFit="1" customWidth="1"/>
    <col min="8196" max="8196" width="13.77734375" style="1" customWidth="1"/>
    <col min="8197" max="8197" width="5.44140625" style="1" bestFit="1" customWidth="1"/>
    <col min="8198" max="8198" width="9" style="1"/>
    <col min="8199" max="8199" width="9.33203125" style="1" bestFit="1" customWidth="1"/>
    <col min="8200" max="8200" width="12.109375" style="1" customWidth="1"/>
    <col min="8201" max="8448" width="9" style="1"/>
    <col min="8449" max="8449" width="5.6640625" style="1" customWidth="1"/>
    <col min="8450" max="8450" width="10.6640625" style="1" customWidth="1"/>
    <col min="8451" max="8451" width="26.88671875" style="1" bestFit="1" customWidth="1"/>
    <col min="8452" max="8452" width="13.77734375" style="1" customWidth="1"/>
    <col min="8453" max="8453" width="5.44140625" style="1" bestFit="1" customWidth="1"/>
    <col min="8454" max="8454" width="9" style="1"/>
    <col min="8455" max="8455" width="9.33203125" style="1" bestFit="1" customWidth="1"/>
    <col min="8456" max="8456" width="12.109375" style="1" customWidth="1"/>
    <col min="8457" max="8704" width="9" style="1"/>
    <col min="8705" max="8705" width="5.6640625" style="1" customWidth="1"/>
    <col min="8706" max="8706" width="10.6640625" style="1" customWidth="1"/>
    <col min="8707" max="8707" width="26.88671875" style="1" bestFit="1" customWidth="1"/>
    <col min="8708" max="8708" width="13.77734375" style="1" customWidth="1"/>
    <col min="8709" max="8709" width="5.44140625" style="1" bestFit="1" customWidth="1"/>
    <col min="8710" max="8710" width="9" style="1"/>
    <col min="8711" max="8711" width="9.33203125" style="1" bestFit="1" customWidth="1"/>
    <col min="8712" max="8712" width="12.109375" style="1" customWidth="1"/>
    <col min="8713" max="8960" width="9" style="1"/>
    <col min="8961" max="8961" width="5.6640625" style="1" customWidth="1"/>
    <col min="8962" max="8962" width="10.6640625" style="1" customWidth="1"/>
    <col min="8963" max="8963" width="26.88671875" style="1" bestFit="1" customWidth="1"/>
    <col min="8964" max="8964" width="13.77734375" style="1" customWidth="1"/>
    <col min="8965" max="8965" width="5.44140625" style="1" bestFit="1" customWidth="1"/>
    <col min="8966" max="8966" width="9" style="1"/>
    <col min="8967" max="8967" width="9.33203125" style="1" bestFit="1" customWidth="1"/>
    <col min="8968" max="8968" width="12.109375" style="1" customWidth="1"/>
    <col min="8969" max="9216" width="9" style="1"/>
    <col min="9217" max="9217" width="5.6640625" style="1" customWidth="1"/>
    <col min="9218" max="9218" width="10.6640625" style="1" customWidth="1"/>
    <col min="9219" max="9219" width="26.88671875" style="1" bestFit="1" customWidth="1"/>
    <col min="9220" max="9220" width="13.77734375" style="1" customWidth="1"/>
    <col min="9221" max="9221" width="5.44140625" style="1" bestFit="1" customWidth="1"/>
    <col min="9222" max="9222" width="9" style="1"/>
    <col min="9223" max="9223" width="9.33203125" style="1" bestFit="1" customWidth="1"/>
    <col min="9224" max="9224" width="12.109375" style="1" customWidth="1"/>
    <col min="9225" max="9472" width="9" style="1"/>
    <col min="9473" max="9473" width="5.6640625" style="1" customWidth="1"/>
    <col min="9474" max="9474" width="10.6640625" style="1" customWidth="1"/>
    <col min="9475" max="9475" width="26.88671875" style="1" bestFit="1" customWidth="1"/>
    <col min="9476" max="9476" width="13.77734375" style="1" customWidth="1"/>
    <col min="9477" max="9477" width="5.44140625" style="1" bestFit="1" customWidth="1"/>
    <col min="9478" max="9478" width="9" style="1"/>
    <col min="9479" max="9479" width="9.33203125" style="1" bestFit="1" customWidth="1"/>
    <col min="9480" max="9480" width="12.109375" style="1" customWidth="1"/>
    <col min="9481" max="9728" width="9" style="1"/>
    <col min="9729" max="9729" width="5.6640625" style="1" customWidth="1"/>
    <col min="9730" max="9730" width="10.6640625" style="1" customWidth="1"/>
    <col min="9731" max="9731" width="26.88671875" style="1" bestFit="1" customWidth="1"/>
    <col min="9732" max="9732" width="13.77734375" style="1" customWidth="1"/>
    <col min="9733" max="9733" width="5.44140625" style="1" bestFit="1" customWidth="1"/>
    <col min="9734" max="9734" width="9" style="1"/>
    <col min="9735" max="9735" width="9.33203125" style="1" bestFit="1" customWidth="1"/>
    <col min="9736" max="9736" width="12.109375" style="1" customWidth="1"/>
    <col min="9737" max="9984" width="9" style="1"/>
    <col min="9985" max="9985" width="5.6640625" style="1" customWidth="1"/>
    <col min="9986" max="9986" width="10.6640625" style="1" customWidth="1"/>
    <col min="9987" max="9987" width="26.88671875" style="1" bestFit="1" customWidth="1"/>
    <col min="9988" max="9988" width="13.77734375" style="1" customWidth="1"/>
    <col min="9989" max="9989" width="5.44140625" style="1" bestFit="1" customWidth="1"/>
    <col min="9990" max="9990" width="9" style="1"/>
    <col min="9991" max="9991" width="9.33203125" style="1" bestFit="1" customWidth="1"/>
    <col min="9992" max="9992" width="12.109375" style="1" customWidth="1"/>
    <col min="9993" max="10240" width="9" style="1"/>
    <col min="10241" max="10241" width="5.6640625" style="1" customWidth="1"/>
    <col min="10242" max="10242" width="10.6640625" style="1" customWidth="1"/>
    <col min="10243" max="10243" width="26.88671875" style="1" bestFit="1" customWidth="1"/>
    <col min="10244" max="10244" width="13.77734375" style="1" customWidth="1"/>
    <col min="10245" max="10245" width="5.44140625" style="1" bestFit="1" customWidth="1"/>
    <col min="10246" max="10246" width="9" style="1"/>
    <col min="10247" max="10247" width="9.33203125" style="1" bestFit="1" customWidth="1"/>
    <col min="10248" max="10248" width="12.109375" style="1" customWidth="1"/>
    <col min="10249" max="10496" width="9" style="1"/>
    <col min="10497" max="10497" width="5.6640625" style="1" customWidth="1"/>
    <col min="10498" max="10498" width="10.6640625" style="1" customWidth="1"/>
    <col min="10499" max="10499" width="26.88671875" style="1" bestFit="1" customWidth="1"/>
    <col min="10500" max="10500" width="13.77734375" style="1" customWidth="1"/>
    <col min="10501" max="10501" width="5.44140625" style="1" bestFit="1" customWidth="1"/>
    <col min="10502" max="10502" width="9" style="1"/>
    <col min="10503" max="10503" width="9.33203125" style="1" bestFit="1" customWidth="1"/>
    <col min="10504" max="10504" width="12.109375" style="1" customWidth="1"/>
    <col min="10505" max="10752" width="9" style="1"/>
    <col min="10753" max="10753" width="5.6640625" style="1" customWidth="1"/>
    <col min="10754" max="10754" width="10.6640625" style="1" customWidth="1"/>
    <col min="10755" max="10755" width="26.88671875" style="1" bestFit="1" customWidth="1"/>
    <col min="10756" max="10756" width="13.77734375" style="1" customWidth="1"/>
    <col min="10757" max="10757" width="5.44140625" style="1" bestFit="1" customWidth="1"/>
    <col min="10758" max="10758" width="9" style="1"/>
    <col min="10759" max="10759" width="9.33203125" style="1" bestFit="1" customWidth="1"/>
    <col min="10760" max="10760" width="12.109375" style="1" customWidth="1"/>
    <col min="10761" max="11008" width="9" style="1"/>
    <col min="11009" max="11009" width="5.6640625" style="1" customWidth="1"/>
    <col min="11010" max="11010" width="10.6640625" style="1" customWidth="1"/>
    <col min="11011" max="11011" width="26.88671875" style="1" bestFit="1" customWidth="1"/>
    <col min="11012" max="11012" width="13.77734375" style="1" customWidth="1"/>
    <col min="11013" max="11013" width="5.44140625" style="1" bestFit="1" customWidth="1"/>
    <col min="11014" max="11014" width="9" style="1"/>
    <col min="11015" max="11015" width="9.33203125" style="1" bestFit="1" customWidth="1"/>
    <col min="11016" max="11016" width="12.109375" style="1" customWidth="1"/>
    <col min="11017" max="11264" width="9" style="1"/>
    <col min="11265" max="11265" width="5.6640625" style="1" customWidth="1"/>
    <col min="11266" max="11266" width="10.6640625" style="1" customWidth="1"/>
    <col min="11267" max="11267" width="26.88671875" style="1" bestFit="1" customWidth="1"/>
    <col min="11268" max="11268" width="13.77734375" style="1" customWidth="1"/>
    <col min="11269" max="11269" width="5.44140625" style="1" bestFit="1" customWidth="1"/>
    <col min="11270" max="11270" width="9" style="1"/>
    <col min="11271" max="11271" width="9.33203125" style="1" bestFit="1" customWidth="1"/>
    <col min="11272" max="11272" width="12.109375" style="1" customWidth="1"/>
    <col min="11273" max="11520" width="9" style="1"/>
    <col min="11521" max="11521" width="5.6640625" style="1" customWidth="1"/>
    <col min="11522" max="11522" width="10.6640625" style="1" customWidth="1"/>
    <col min="11523" max="11523" width="26.88671875" style="1" bestFit="1" customWidth="1"/>
    <col min="11524" max="11524" width="13.77734375" style="1" customWidth="1"/>
    <col min="11525" max="11525" width="5.44140625" style="1" bestFit="1" customWidth="1"/>
    <col min="11526" max="11526" width="9" style="1"/>
    <col min="11527" max="11527" width="9.33203125" style="1" bestFit="1" customWidth="1"/>
    <col min="11528" max="11528" width="12.109375" style="1" customWidth="1"/>
    <col min="11529" max="11776" width="9" style="1"/>
    <col min="11777" max="11777" width="5.6640625" style="1" customWidth="1"/>
    <col min="11778" max="11778" width="10.6640625" style="1" customWidth="1"/>
    <col min="11779" max="11779" width="26.88671875" style="1" bestFit="1" customWidth="1"/>
    <col min="11780" max="11780" width="13.77734375" style="1" customWidth="1"/>
    <col min="11781" max="11781" width="5.44140625" style="1" bestFit="1" customWidth="1"/>
    <col min="11782" max="11782" width="9" style="1"/>
    <col min="11783" max="11783" width="9.33203125" style="1" bestFit="1" customWidth="1"/>
    <col min="11784" max="11784" width="12.109375" style="1" customWidth="1"/>
    <col min="11785" max="12032" width="9" style="1"/>
    <col min="12033" max="12033" width="5.6640625" style="1" customWidth="1"/>
    <col min="12034" max="12034" width="10.6640625" style="1" customWidth="1"/>
    <col min="12035" max="12035" width="26.88671875" style="1" bestFit="1" customWidth="1"/>
    <col min="12036" max="12036" width="13.77734375" style="1" customWidth="1"/>
    <col min="12037" max="12037" width="5.44140625" style="1" bestFit="1" customWidth="1"/>
    <col min="12038" max="12038" width="9" style="1"/>
    <col min="12039" max="12039" width="9.33203125" style="1" bestFit="1" customWidth="1"/>
    <col min="12040" max="12040" width="12.109375" style="1" customWidth="1"/>
    <col min="12041" max="12288" width="9" style="1"/>
    <col min="12289" max="12289" width="5.6640625" style="1" customWidth="1"/>
    <col min="12290" max="12290" width="10.6640625" style="1" customWidth="1"/>
    <col min="12291" max="12291" width="26.88671875" style="1" bestFit="1" customWidth="1"/>
    <col min="12292" max="12292" width="13.77734375" style="1" customWidth="1"/>
    <col min="12293" max="12293" width="5.44140625" style="1" bestFit="1" customWidth="1"/>
    <col min="12294" max="12294" width="9" style="1"/>
    <col min="12295" max="12295" width="9.33203125" style="1" bestFit="1" customWidth="1"/>
    <col min="12296" max="12296" width="12.109375" style="1" customWidth="1"/>
    <col min="12297" max="12544" width="9" style="1"/>
    <col min="12545" max="12545" width="5.6640625" style="1" customWidth="1"/>
    <col min="12546" max="12546" width="10.6640625" style="1" customWidth="1"/>
    <col min="12547" max="12547" width="26.88671875" style="1" bestFit="1" customWidth="1"/>
    <col min="12548" max="12548" width="13.77734375" style="1" customWidth="1"/>
    <col min="12549" max="12549" width="5.44140625" style="1" bestFit="1" customWidth="1"/>
    <col min="12550" max="12550" width="9" style="1"/>
    <col min="12551" max="12551" width="9.33203125" style="1" bestFit="1" customWidth="1"/>
    <col min="12552" max="12552" width="12.109375" style="1" customWidth="1"/>
    <col min="12553" max="12800" width="9" style="1"/>
    <col min="12801" max="12801" width="5.6640625" style="1" customWidth="1"/>
    <col min="12802" max="12802" width="10.6640625" style="1" customWidth="1"/>
    <col min="12803" max="12803" width="26.88671875" style="1" bestFit="1" customWidth="1"/>
    <col min="12804" max="12804" width="13.77734375" style="1" customWidth="1"/>
    <col min="12805" max="12805" width="5.44140625" style="1" bestFit="1" customWidth="1"/>
    <col min="12806" max="12806" width="9" style="1"/>
    <col min="12807" max="12807" width="9.33203125" style="1" bestFit="1" customWidth="1"/>
    <col min="12808" max="12808" width="12.109375" style="1" customWidth="1"/>
    <col min="12809" max="13056" width="9" style="1"/>
    <col min="13057" max="13057" width="5.6640625" style="1" customWidth="1"/>
    <col min="13058" max="13058" width="10.6640625" style="1" customWidth="1"/>
    <col min="13059" max="13059" width="26.88671875" style="1" bestFit="1" customWidth="1"/>
    <col min="13060" max="13060" width="13.77734375" style="1" customWidth="1"/>
    <col min="13061" max="13061" width="5.44140625" style="1" bestFit="1" customWidth="1"/>
    <col min="13062" max="13062" width="9" style="1"/>
    <col min="13063" max="13063" width="9.33203125" style="1" bestFit="1" customWidth="1"/>
    <col min="13064" max="13064" width="12.109375" style="1" customWidth="1"/>
    <col min="13065" max="13312" width="9" style="1"/>
    <col min="13313" max="13313" width="5.6640625" style="1" customWidth="1"/>
    <col min="13314" max="13314" width="10.6640625" style="1" customWidth="1"/>
    <col min="13315" max="13315" width="26.88671875" style="1" bestFit="1" customWidth="1"/>
    <col min="13316" max="13316" width="13.77734375" style="1" customWidth="1"/>
    <col min="13317" max="13317" width="5.44140625" style="1" bestFit="1" customWidth="1"/>
    <col min="13318" max="13318" width="9" style="1"/>
    <col min="13319" max="13319" width="9.33203125" style="1" bestFit="1" customWidth="1"/>
    <col min="13320" max="13320" width="12.109375" style="1" customWidth="1"/>
    <col min="13321" max="13568" width="9" style="1"/>
    <col min="13569" max="13569" width="5.6640625" style="1" customWidth="1"/>
    <col min="13570" max="13570" width="10.6640625" style="1" customWidth="1"/>
    <col min="13571" max="13571" width="26.88671875" style="1" bestFit="1" customWidth="1"/>
    <col min="13572" max="13572" width="13.77734375" style="1" customWidth="1"/>
    <col min="13573" max="13573" width="5.44140625" style="1" bestFit="1" customWidth="1"/>
    <col min="13574" max="13574" width="9" style="1"/>
    <col min="13575" max="13575" width="9.33203125" style="1" bestFit="1" customWidth="1"/>
    <col min="13576" max="13576" width="12.109375" style="1" customWidth="1"/>
    <col min="13577" max="13824" width="9" style="1"/>
    <col min="13825" max="13825" width="5.6640625" style="1" customWidth="1"/>
    <col min="13826" max="13826" width="10.6640625" style="1" customWidth="1"/>
    <col min="13827" max="13827" width="26.88671875" style="1" bestFit="1" customWidth="1"/>
    <col min="13828" max="13828" width="13.77734375" style="1" customWidth="1"/>
    <col min="13829" max="13829" width="5.44140625" style="1" bestFit="1" customWidth="1"/>
    <col min="13830" max="13830" width="9" style="1"/>
    <col min="13831" max="13831" width="9.33203125" style="1" bestFit="1" customWidth="1"/>
    <col min="13832" max="13832" width="12.109375" style="1" customWidth="1"/>
    <col min="13833" max="14080" width="9" style="1"/>
    <col min="14081" max="14081" width="5.6640625" style="1" customWidth="1"/>
    <col min="14082" max="14082" width="10.6640625" style="1" customWidth="1"/>
    <col min="14083" max="14083" width="26.88671875" style="1" bestFit="1" customWidth="1"/>
    <col min="14084" max="14084" width="13.77734375" style="1" customWidth="1"/>
    <col min="14085" max="14085" width="5.44140625" style="1" bestFit="1" customWidth="1"/>
    <col min="14086" max="14086" width="9" style="1"/>
    <col min="14087" max="14087" width="9.33203125" style="1" bestFit="1" customWidth="1"/>
    <col min="14088" max="14088" width="12.109375" style="1" customWidth="1"/>
    <col min="14089" max="14336" width="9" style="1"/>
    <col min="14337" max="14337" width="5.6640625" style="1" customWidth="1"/>
    <col min="14338" max="14338" width="10.6640625" style="1" customWidth="1"/>
    <col min="14339" max="14339" width="26.88671875" style="1" bestFit="1" customWidth="1"/>
    <col min="14340" max="14340" width="13.77734375" style="1" customWidth="1"/>
    <col min="14341" max="14341" width="5.44140625" style="1" bestFit="1" customWidth="1"/>
    <col min="14342" max="14342" width="9" style="1"/>
    <col min="14343" max="14343" width="9.33203125" style="1" bestFit="1" customWidth="1"/>
    <col min="14344" max="14344" width="12.109375" style="1" customWidth="1"/>
    <col min="14345" max="14592" width="9" style="1"/>
    <col min="14593" max="14593" width="5.6640625" style="1" customWidth="1"/>
    <col min="14594" max="14594" width="10.6640625" style="1" customWidth="1"/>
    <col min="14595" max="14595" width="26.88671875" style="1" bestFit="1" customWidth="1"/>
    <col min="14596" max="14596" width="13.77734375" style="1" customWidth="1"/>
    <col min="14597" max="14597" width="5.44140625" style="1" bestFit="1" customWidth="1"/>
    <col min="14598" max="14598" width="9" style="1"/>
    <col min="14599" max="14599" width="9.33203125" style="1" bestFit="1" customWidth="1"/>
    <col min="14600" max="14600" width="12.109375" style="1" customWidth="1"/>
    <col min="14601" max="14848" width="9" style="1"/>
    <col min="14849" max="14849" width="5.6640625" style="1" customWidth="1"/>
    <col min="14850" max="14850" width="10.6640625" style="1" customWidth="1"/>
    <col min="14851" max="14851" width="26.88671875" style="1" bestFit="1" customWidth="1"/>
    <col min="14852" max="14852" width="13.77734375" style="1" customWidth="1"/>
    <col min="14853" max="14853" width="5.44140625" style="1" bestFit="1" customWidth="1"/>
    <col min="14854" max="14854" width="9" style="1"/>
    <col min="14855" max="14855" width="9.33203125" style="1" bestFit="1" customWidth="1"/>
    <col min="14856" max="14856" width="12.109375" style="1" customWidth="1"/>
    <col min="14857" max="15104" width="9" style="1"/>
    <col min="15105" max="15105" width="5.6640625" style="1" customWidth="1"/>
    <col min="15106" max="15106" width="10.6640625" style="1" customWidth="1"/>
    <col min="15107" max="15107" width="26.88671875" style="1" bestFit="1" customWidth="1"/>
    <col min="15108" max="15108" width="13.77734375" style="1" customWidth="1"/>
    <col min="15109" max="15109" width="5.44140625" style="1" bestFit="1" customWidth="1"/>
    <col min="15110" max="15110" width="9" style="1"/>
    <col min="15111" max="15111" width="9.33203125" style="1" bestFit="1" customWidth="1"/>
    <col min="15112" max="15112" width="12.109375" style="1" customWidth="1"/>
    <col min="15113" max="15360" width="9" style="1"/>
    <col min="15361" max="15361" width="5.6640625" style="1" customWidth="1"/>
    <col min="15362" max="15362" width="10.6640625" style="1" customWidth="1"/>
    <col min="15363" max="15363" width="26.88671875" style="1" bestFit="1" customWidth="1"/>
    <col min="15364" max="15364" width="13.77734375" style="1" customWidth="1"/>
    <col min="15365" max="15365" width="5.44140625" style="1" bestFit="1" customWidth="1"/>
    <col min="15366" max="15366" width="9" style="1"/>
    <col min="15367" max="15367" width="9.33203125" style="1" bestFit="1" customWidth="1"/>
    <col min="15368" max="15368" width="12.109375" style="1" customWidth="1"/>
    <col min="15369" max="15616" width="9" style="1"/>
    <col min="15617" max="15617" width="5.6640625" style="1" customWidth="1"/>
    <col min="15618" max="15618" width="10.6640625" style="1" customWidth="1"/>
    <col min="15619" max="15619" width="26.88671875" style="1" bestFit="1" customWidth="1"/>
    <col min="15620" max="15620" width="13.77734375" style="1" customWidth="1"/>
    <col min="15621" max="15621" width="5.44140625" style="1" bestFit="1" customWidth="1"/>
    <col min="15622" max="15622" width="9" style="1"/>
    <col min="15623" max="15623" width="9.33203125" style="1" bestFit="1" customWidth="1"/>
    <col min="15624" max="15624" width="12.109375" style="1" customWidth="1"/>
    <col min="15625" max="15872" width="9" style="1"/>
    <col min="15873" max="15873" width="5.6640625" style="1" customWidth="1"/>
    <col min="15874" max="15874" width="10.6640625" style="1" customWidth="1"/>
    <col min="15875" max="15875" width="26.88671875" style="1" bestFit="1" customWidth="1"/>
    <col min="15876" max="15876" width="13.77734375" style="1" customWidth="1"/>
    <col min="15877" max="15877" width="5.44140625" style="1" bestFit="1" customWidth="1"/>
    <col min="15878" max="15878" width="9" style="1"/>
    <col min="15879" max="15879" width="9.33203125" style="1" bestFit="1" customWidth="1"/>
    <col min="15880" max="15880" width="12.109375" style="1" customWidth="1"/>
    <col min="15881" max="16128" width="9" style="1"/>
    <col min="16129" max="16129" width="5.6640625" style="1" customWidth="1"/>
    <col min="16130" max="16130" width="10.6640625" style="1" customWidth="1"/>
    <col min="16131" max="16131" width="26.88671875" style="1" bestFit="1" customWidth="1"/>
    <col min="16132" max="16132" width="13.77734375" style="1" customWidth="1"/>
    <col min="16133" max="16133" width="5.44140625" style="1" bestFit="1" customWidth="1"/>
    <col min="16134" max="16134" width="9" style="1"/>
    <col min="16135" max="16135" width="9.33203125" style="1" bestFit="1" customWidth="1"/>
    <col min="16136" max="16136" width="12.109375" style="1" customWidth="1"/>
    <col min="16137" max="16384" width="9" style="1"/>
  </cols>
  <sheetData>
    <row r="1" spans="1:14" ht="22.2">
      <c r="A1" s="152" t="s">
        <v>210</v>
      </c>
      <c r="B1" s="152"/>
      <c r="C1" s="152"/>
      <c r="D1" s="152"/>
      <c r="E1" s="152"/>
      <c r="F1" s="152"/>
      <c r="G1" s="152"/>
      <c r="H1" s="152"/>
    </row>
    <row r="2" spans="1:14" ht="15.6">
      <c r="A2" s="156" t="s">
        <v>213</v>
      </c>
      <c r="B2" s="156"/>
      <c r="C2" s="156"/>
      <c r="D2" s="156"/>
      <c r="E2" s="156"/>
      <c r="F2" s="156"/>
      <c r="G2" s="156"/>
      <c r="H2" s="156"/>
    </row>
    <row r="3" spans="1:14" ht="15.6">
      <c r="A3" s="153" t="s">
        <v>0</v>
      </c>
      <c r="B3" s="153"/>
      <c r="C3" s="153"/>
      <c r="D3" s="153"/>
      <c r="E3" s="153"/>
      <c r="F3" s="153"/>
      <c r="G3" s="153"/>
      <c r="H3" s="153"/>
    </row>
    <row r="4" spans="1:14" ht="15.6">
      <c r="A4" s="153" t="s">
        <v>212</v>
      </c>
      <c r="B4" s="153"/>
      <c r="C4" s="153"/>
      <c r="D4" s="153"/>
      <c r="E4" s="153"/>
      <c r="F4" s="153"/>
      <c r="G4" s="153"/>
      <c r="H4" s="153"/>
    </row>
    <row r="5" spans="1:14" ht="28.5" customHeight="1">
      <c r="A5" s="154" t="s">
        <v>1</v>
      </c>
      <c r="B5" s="154"/>
      <c r="C5" s="154"/>
      <c r="D5" s="154"/>
      <c r="E5" s="154"/>
      <c r="F5" s="154"/>
      <c r="G5" s="154"/>
      <c r="H5" s="154"/>
    </row>
    <row r="6" spans="1:14" ht="16.2" thickBot="1">
      <c r="A6" s="155" t="s">
        <v>2</v>
      </c>
      <c r="B6" s="155"/>
      <c r="C6" s="155"/>
      <c r="D6" s="155"/>
      <c r="E6" s="155"/>
      <c r="F6" s="155"/>
      <c r="G6" s="155"/>
      <c r="H6" s="155"/>
    </row>
    <row r="7" spans="1:14" ht="15">
      <c r="A7" s="161" t="s">
        <v>3</v>
      </c>
      <c r="B7" s="163" t="s">
        <v>4</v>
      </c>
      <c r="C7" s="165" t="s">
        <v>5</v>
      </c>
      <c r="D7" s="165" t="s">
        <v>6</v>
      </c>
      <c r="E7" s="167" t="s">
        <v>7</v>
      </c>
      <c r="F7" s="159" t="s">
        <v>8</v>
      </c>
      <c r="G7" s="159"/>
      <c r="H7" s="169" t="s">
        <v>9</v>
      </c>
      <c r="K7" s="159" t="s">
        <v>8</v>
      </c>
      <c r="L7" s="159"/>
    </row>
    <row r="8" spans="1:14" ht="15.6" thickBot="1">
      <c r="A8" s="162"/>
      <c r="B8" s="164"/>
      <c r="C8" s="166"/>
      <c r="D8" s="166"/>
      <c r="E8" s="168"/>
      <c r="F8" s="2" t="s">
        <v>11</v>
      </c>
      <c r="G8" s="2" t="s">
        <v>211</v>
      </c>
      <c r="H8" s="170"/>
      <c r="K8" s="2" t="s">
        <v>10</v>
      </c>
      <c r="L8" s="2" t="s">
        <v>11</v>
      </c>
    </row>
    <row r="9" spans="1:14" ht="18" customHeight="1">
      <c r="A9" s="3">
        <v>1</v>
      </c>
      <c r="B9" s="4" t="s">
        <v>12</v>
      </c>
      <c r="C9" s="5" t="s">
        <v>13</v>
      </c>
      <c r="D9" s="6" t="s">
        <v>14</v>
      </c>
      <c r="E9" s="7" t="s">
        <v>15</v>
      </c>
      <c r="F9" s="8">
        <v>0.36976399999999998</v>
      </c>
      <c r="G9" s="8"/>
      <c r="H9" s="9"/>
      <c r="I9" s="1" t="str">
        <f>VLOOKUP(B9,[1]整理后汇总表!$D$1377:$F$1415,1,0)</f>
        <v>BAS0000036</v>
      </c>
      <c r="K9" s="8">
        <v>0.5212</v>
      </c>
      <c r="L9" s="8">
        <v>0.36976399999999998</v>
      </c>
      <c r="N9" s="1" t="e">
        <f>VLOOKUP(B9,[1]整理后汇总表!$D$627:$D$1385,1,0)</f>
        <v>#N/A</v>
      </c>
    </row>
    <row r="10" spans="1:14" ht="18" customHeight="1">
      <c r="A10" s="10">
        <v>2</v>
      </c>
      <c r="B10" s="11" t="s">
        <v>16</v>
      </c>
      <c r="C10" s="12" t="s">
        <v>17</v>
      </c>
      <c r="D10" s="13" t="s">
        <v>18</v>
      </c>
      <c r="E10" s="14" t="s">
        <v>15</v>
      </c>
      <c r="F10" s="15">
        <v>0.39129799999999998</v>
      </c>
      <c r="G10" s="15"/>
      <c r="H10" s="16"/>
      <c r="I10" s="1" t="str">
        <f>VLOOKUP(B10,[1]整理后汇总表!$D$1377:$F$1415,1,0)</f>
        <v>SHT0001151</v>
      </c>
      <c r="K10" s="15">
        <v>0.56340000000000001</v>
      </c>
      <c r="L10" s="15">
        <v>0.39129799999999998</v>
      </c>
      <c r="N10" s="1" t="e">
        <f>VLOOKUP(B10,[1]整理后汇总表!$D$627:$D$1385,1,0)</f>
        <v>#N/A</v>
      </c>
    </row>
    <row r="11" spans="1:14" ht="18" customHeight="1">
      <c r="A11" s="10">
        <v>3</v>
      </c>
      <c r="B11" s="11" t="s">
        <v>19</v>
      </c>
      <c r="C11" s="12" t="s">
        <v>20</v>
      </c>
      <c r="D11" s="13" t="s">
        <v>21</v>
      </c>
      <c r="E11" s="14" t="s">
        <v>15</v>
      </c>
      <c r="F11" s="15">
        <v>7.9636999999999999E-2</v>
      </c>
      <c r="G11" s="15"/>
      <c r="H11" s="16"/>
      <c r="I11" s="1" t="str">
        <f>VLOOKUP(B11,[1]整理后汇总表!$D$1377:$F$1415,1,0)</f>
        <v>BFA0000388</v>
      </c>
      <c r="K11" s="15">
        <v>0.1221</v>
      </c>
      <c r="L11" s="15">
        <v>7.9636999999999999E-2</v>
      </c>
      <c r="N11" s="1" t="e">
        <f>VLOOKUP(B11,[1]整理后汇总表!$D$627:$D$1385,1,0)</f>
        <v>#N/A</v>
      </c>
    </row>
    <row r="12" spans="1:14" ht="18" customHeight="1">
      <c r="A12" s="10">
        <v>4</v>
      </c>
      <c r="B12" s="11" t="s">
        <v>221</v>
      </c>
      <c r="C12" s="17" t="s">
        <v>22</v>
      </c>
      <c r="D12" s="13" t="s">
        <v>23</v>
      </c>
      <c r="E12" s="14" t="s">
        <v>15</v>
      </c>
      <c r="F12" s="15">
        <v>0.13017399999999998</v>
      </c>
      <c r="G12" s="15"/>
      <c r="H12" s="16"/>
      <c r="I12" s="1" t="e">
        <f>VLOOKUP(B12,[1]整理后汇总表!$D$1377:$F$1415,1,0)</f>
        <v>#N/A</v>
      </c>
      <c r="K12" s="15">
        <v>0.17419999999999999</v>
      </c>
      <c r="L12" s="15">
        <v>0.13017399999999998</v>
      </c>
      <c r="N12" s="1" t="e">
        <f>VLOOKUP(B12,[1]整理后汇总表!$D$627:$D$1385,1,0)</f>
        <v>#N/A</v>
      </c>
    </row>
    <row r="13" spans="1:14" ht="18" customHeight="1">
      <c r="A13" s="10">
        <v>5</v>
      </c>
      <c r="B13" s="11" t="s">
        <v>24</v>
      </c>
      <c r="C13" s="17" t="s">
        <v>25</v>
      </c>
      <c r="D13" s="13" t="s">
        <v>26</v>
      </c>
      <c r="E13" s="14" t="s">
        <v>15</v>
      </c>
      <c r="F13" s="15">
        <v>0.59693799999999997</v>
      </c>
      <c r="G13" s="15"/>
      <c r="H13" s="16"/>
      <c r="I13" s="1" t="e">
        <f>VLOOKUP(B13,[1]整理后汇总表!$D$1377:$F$1415,1,0)</f>
        <v>#N/A</v>
      </c>
      <c r="K13" s="15">
        <v>0.77539999999999998</v>
      </c>
      <c r="L13" s="15">
        <v>0.59693799999999997</v>
      </c>
      <c r="N13" s="1" t="e">
        <f>VLOOKUP(B13,[1]整理后汇总表!$D$627:$D$1385,1,0)</f>
        <v>#N/A</v>
      </c>
    </row>
    <row r="14" spans="1:14" ht="18" customHeight="1">
      <c r="A14" s="10">
        <v>6</v>
      </c>
      <c r="B14" s="11" t="s">
        <v>27</v>
      </c>
      <c r="C14" s="12" t="s">
        <v>28</v>
      </c>
      <c r="D14" s="12" t="s">
        <v>29</v>
      </c>
      <c r="E14" s="14" t="s">
        <v>15</v>
      </c>
      <c r="F14" s="15">
        <v>0.33445599999999998</v>
      </c>
      <c r="G14" s="15"/>
      <c r="H14" s="16"/>
      <c r="I14" s="1" t="e">
        <f>VLOOKUP(B14,[1]整理后汇总表!$D$1377:$F$1415,1,0)</f>
        <v>#N/A</v>
      </c>
      <c r="K14" s="15">
        <v>0.38479999999999998</v>
      </c>
      <c r="L14" s="15">
        <v>0.33445599999999998</v>
      </c>
      <c r="N14" s="1" t="e">
        <f>VLOOKUP(B14,[1]整理后汇总表!$D$627:$D$1385,1,0)</f>
        <v>#N/A</v>
      </c>
    </row>
    <row r="15" spans="1:14" ht="18" customHeight="1">
      <c r="A15" s="34">
        <v>7</v>
      </c>
      <c r="B15" s="35" t="s">
        <v>30</v>
      </c>
      <c r="C15" s="36" t="s">
        <v>31</v>
      </c>
      <c r="D15" s="36" t="s">
        <v>32</v>
      </c>
      <c r="E15" s="37" t="s">
        <v>15</v>
      </c>
      <c r="F15" s="38">
        <v>0.49741600000000002</v>
      </c>
      <c r="G15" s="38"/>
      <c r="H15" s="39"/>
      <c r="I15" s="1" t="str">
        <f>VLOOKUP(B15,[1]整理后汇总表!$D$1377:$F$1415,1,0)</f>
        <v>SHT0001088</v>
      </c>
      <c r="K15" s="15">
        <v>0.63280000000000003</v>
      </c>
      <c r="L15" s="15">
        <v>0.49741600000000002</v>
      </c>
      <c r="N15" s="1" t="str">
        <f>VLOOKUP(B15,[1]整理后汇总表!$D$627:$D$1385,1,0)</f>
        <v>SHT0001088</v>
      </c>
    </row>
    <row r="16" spans="1:14" ht="18" customHeight="1">
      <c r="A16" s="10">
        <v>8</v>
      </c>
      <c r="B16" s="12" t="s">
        <v>33</v>
      </c>
      <c r="C16" s="12" t="s">
        <v>34</v>
      </c>
      <c r="D16" s="12" t="s">
        <v>35</v>
      </c>
      <c r="E16" s="14" t="s">
        <v>15</v>
      </c>
      <c r="F16" s="15">
        <v>1.1997930000000001</v>
      </c>
      <c r="G16" s="15"/>
      <c r="H16" s="16"/>
      <c r="I16" s="1" t="e">
        <f>VLOOKUP(B16,[1]整理后汇总表!$D$1377:$F$1415,1,0)</f>
        <v>#N/A</v>
      </c>
      <c r="K16" s="15">
        <v>1.2369000000000001</v>
      </c>
      <c r="L16" s="15">
        <v>1.1997930000000001</v>
      </c>
      <c r="N16" s="1" t="e">
        <f>VLOOKUP(B16,[1]整理后汇总表!$D$627:$D$1385,1,0)</f>
        <v>#N/A</v>
      </c>
    </row>
    <row r="17" spans="1:14" ht="18" customHeight="1">
      <c r="A17" s="10">
        <v>9</v>
      </c>
      <c r="B17" s="12" t="s">
        <v>36</v>
      </c>
      <c r="C17" s="12" t="s">
        <v>37</v>
      </c>
      <c r="D17" s="12" t="s">
        <v>38</v>
      </c>
      <c r="E17" s="14" t="s">
        <v>15</v>
      </c>
      <c r="F17" s="15">
        <v>1.3295790000000001</v>
      </c>
      <c r="G17" s="15"/>
      <c r="H17" s="16"/>
      <c r="I17" s="1" t="e">
        <f>VLOOKUP(B17,[1]整理后汇总表!$D$1377:$F$1415,1,0)</f>
        <v>#N/A</v>
      </c>
      <c r="K17" s="15">
        <v>1.5707</v>
      </c>
      <c r="L17" s="15">
        <v>1.3295790000000001</v>
      </c>
      <c r="N17" s="1" t="e">
        <f>VLOOKUP(B17,[1]整理后汇总表!$D$627:$D$1385,1,0)</f>
        <v>#N/A</v>
      </c>
    </row>
    <row r="18" spans="1:14" ht="18" customHeight="1">
      <c r="A18" s="10">
        <v>10</v>
      </c>
      <c r="B18" s="12" t="s">
        <v>39</v>
      </c>
      <c r="C18" s="12" t="s">
        <v>40</v>
      </c>
      <c r="D18" s="12" t="s">
        <v>41</v>
      </c>
      <c r="E18" s="14" t="s">
        <v>15</v>
      </c>
      <c r="F18" s="15">
        <v>1.2495540000000001</v>
      </c>
      <c r="G18" s="15"/>
      <c r="H18" s="16"/>
      <c r="I18" s="1" t="e">
        <f>VLOOKUP(B18,[1]整理后汇总表!$D$1377:$F$1415,1,0)</f>
        <v>#N/A</v>
      </c>
      <c r="K18" s="15">
        <v>1.2882</v>
      </c>
      <c r="L18" s="15">
        <v>1.2495540000000001</v>
      </c>
      <c r="N18" s="1" t="e">
        <f>VLOOKUP(B18,[1]整理后汇总表!$D$627:$D$1385,1,0)</f>
        <v>#N/A</v>
      </c>
    </row>
    <row r="19" spans="1:14" ht="18" customHeight="1">
      <c r="A19" s="10">
        <v>11</v>
      </c>
      <c r="B19" s="12" t="s">
        <v>42</v>
      </c>
      <c r="C19" s="12" t="s">
        <v>43</v>
      </c>
      <c r="D19" s="12" t="s">
        <v>44</v>
      </c>
      <c r="E19" s="14" t="s">
        <v>15</v>
      </c>
      <c r="F19" s="15">
        <v>0.365593</v>
      </c>
      <c r="G19" s="15"/>
      <c r="H19" s="16"/>
      <c r="I19" s="1" t="e">
        <f>VLOOKUP(B19,[1]整理后汇总表!$D$1377:$F$1415,1,0)</f>
        <v>#N/A</v>
      </c>
      <c r="K19" s="15">
        <v>0.53690000000000004</v>
      </c>
      <c r="L19" s="15">
        <v>0.365593</v>
      </c>
      <c r="N19" s="1" t="e">
        <f>VLOOKUP(B19,[1]整理后汇总表!$D$627:$D$1385,1,0)</f>
        <v>#N/A</v>
      </c>
    </row>
    <row r="20" spans="1:14" ht="18" customHeight="1">
      <c r="A20" s="10">
        <v>12</v>
      </c>
      <c r="B20" s="12" t="s">
        <v>45</v>
      </c>
      <c r="C20" s="12" t="s">
        <v>46</v>
      </c>
      <c r="D20" s="12" t="s">
        <v>47</v>
      </c>
      <c r="E20" s="14" t="s">
        <v>15</v>
      </c>
      <c r="F20" s="15">
        <v>0.67987299999999995</v>
      </c>
      <c r="G20" s="15"/>
      <c r="H20" s="16"/>
      <c r="I20" s="1" t="str">
        <f>VLOOKUP(B20,[1]整理后汇总表!$D$1377:$F$1415,1,0)</f>
        <v>BAS0000039</v>
      </c>
      <c r="K20" s="15">
        <v>0.84089999999999998</v>
      </c>
      <c r="L20" s="15">
        <v>0.67987299999999995</v>
      </c>
      <c r="N20" s="1" t="e">
        <f>VLOOKUP(B20,[1]整理后汇总表!$D$627:$D$1385,1,0)</f>
        <v>#N/A</v>
      </c>
    </row>
    <row r="21" spans="1:14" ht="18" customHeight="1">
      <c r="A21" s="10">
        <v>13</v>
      </c>
      <c r="B21" s="12" t="s">
        <v>48</v>
      </c>
      <c r="C21" s="12" t="s">
        <v>49</v>
      </c>
      <c r="D21" s="12" t="s">
        <v>50</v>
      </c>
      <c r="E21" s="14" t="s">
        <v>15</v>
      </c>
      <c r="F21" s="15">
        <v>0.16664600000000002</v>
      </c>
      <c r="G21" s="15"/>
      <c r="H21" s="16"/>
      <c r="I21" s="1" t="str">
        <f>VLOOKUP(B21,[1]整理后汇总表!$D$1377:$F$1415,1,0)</f>
        <v>BFA0000413</v>
      </c>
      <c r="K21" s="15">
        <v>0.17180000000000001</v>
      </c>
      <c r="L21" s="15">
        <v>0.16664600000000002</v>
      </c>
      <c r="N21" s="1" t="e">
        <f>VLOOKUP(B21,[1]整理后汇总表!$D$627:$D$1385,1,0)</f>
        <v>#N/A</v>
      </c>
    </row>
    <row r="22" spans="1:14" ht="18" customHeight="1">
      <c r="A22" s="10">
        <v>14</v>
      </c>
      <c r="B22" s="12" t="s">
        <v>51</v>
      </c>
      <c r="C22" s="12" t="s">
        <v>52</v>
      </c>
      <c r="D22" s="12" t="s">
        <v>53</v>
      </c>
      <c r="E22" s="14" t="s">
        <v>15</v>
      </c>
      <c r="F22" s="15">
        <v>0.207289</v>
      </c>
      <c r="G22" s="15"/>
      <c r="H22" s="16"/>
      <c r="I22" s="1" t="e">
        <f>VLOOKUP(B22,[1]整理后汇总表!$D$1377:$F$1415,1,0)</f>
        <v>#N/A</v>
      </c>
      <c r="K22" s="15">
        <v>0.2137</v>
      </c>
      <c r="L22" s="15">
        <v>0.207289</v>
      </c>
      <c r="N22" s="1" t="e">
        <f>VLOOKUP(B22,[1]整理后汇总表!$D$627:$D$1385,1,0)</f>
        <v>#N/A</v>
      </c>
    </row>
    <row r="23" spans="1:14" ht="18" customHeight="1">
      <c r="A23" s="10">
        <v>15</v>
      </c>
      <c r="B23" s="12" t="s">
        <v>54</v>
      </c>
      <c r="C23" s="12" t="s">
        <v>55</v>
      </c>
      <c r="D23" s="12" t="s">
        <v>56</v>
      </c>
      <c r="E23" s="14" t="s">
        <v>15</v>
      </c>
      <c r="F23" s="15">
        <v>0.92819299999999993</v>
      </c>
      <c r="G23" s="15"/>
      <c r="H23" s="16"/>
      <c r="I23" s="1" t="e">
        <f>VLOOKUP(B23,[1]整理后汇总表!$D$1377:$F$1415,1,0)</f>
        <v>#N/A</v>
      </c>
      <c r="K23" s="15">
        <v>1.1169</v>
      </c>
      <c r="L23" s="15">
        <v>0.92819299999999993</v>
      </c>
      <c r="N23" s="1" t="e">
        <f>VLOOKUP(B23,[1]整理后汇总表!$D$627:$D$1385,1,0)</f>
        <v>#N/A</v>
      </c>
    </row>
    <row r="24" spans="1:14" ht="18" customHeight="1">
      <c r="A24" s="10">
        <v>16</v>
      </c>
      <c r="B24" s="11" t="s">
        <v>57</v>
      </c>
      <c r="C24" s="12" t="s">
        <v>58</v>
      </c>
      <c r="D24" s="18" t="s">
        <v>59</v>
      </c>
      <c r="E24" s="14" t="s">
        <v>15</v>
      </c>
      <c r="F24" s="15">
        <v>1.1609929999999999</v>
      </c>
      <c r="G24" s="15"/>
      <c r="H24" s="16"/>
      <c r="I24" s="1" t="e">
        <f>VLOOKUP(B24,[1]整理后汇总表!$D$1377:$F$1415,1,0)</f>
        <v>#N/A</v>
      </c>
      <c r="K24" s="15">
        <v>1.1969000000000001</v>
      </c>
      <c r="L24" s="15">
        <v>1.1609929999999999</v>
      </c>
      <c r="N24" s="1" t="e">
        <f>VLOOKUP(B24,[1]整理后汇总表!$D$627:$D$1385,1,0)</f>
        <v>#N/A</v>
      </c>
    </row>
    <row r="25" spans="1:14" ht="18" customHeight="1">
      <c r="A25" s="10">
        <v>17</v>
      </c>
      <c r="B25" s="11" t="s">
        <v>60</v>
      </c>
      <c r="C25" s="12" t="s">
        <v>61</v>
      </c>
      <c r="D25" s="18" t="s">
        <v>62</v>
      </c>
      <c r="E25" s="14" t="s">
        <v>15</v>
      </c>
      <c r="F25" s="15">
        <v>0.77697000000000005</v>
      </c>
      <c r="G25" s="15"/>
      <c r="H25" s="16"/>
      <c r="I25" s="1" t="e">
        <f>VLOOKUP(B25,[1]整理后汇总表!$D$1377:$F$1415,1,0)</f>
        <v>#N/A</v>
      </c>
      <c r="K25" s="15">
        <v>0.80100000000000005</v>
      </c>
      <c r="L25" s="15">
        <v>0.77697000000000005</v>
      </c>
      <c r="N25" s="1" t="e">
        <f>VLOOKUP(B25,[1]整理后汇总表!$D$627:$D$1385,1,0)</f>
        <v>#N/A</v>
      </c>
    </row>
    <row r="26" spans="1:14" ht="18" customHeight="1">
      <c r="A26" s="10">
        <v>18</v>
      </c>
      <c r="B26" s="11" t="s">
        <v>63</v>
      </c>
      <c r="C26" s="12" t="s">
        <v>64</v>
      </c>
      <c r="D26" s="18" t="s">
        <v>65</v>
      </c>
      <c r="E26" s="14" t="s">
        <v>15</v>
      </c>
      <c r="F26" s="15">
        <v>0.87717099999999992</v>
      </c>
      <c r="G26" s="15"/>
      <c r="H26" s="16"/>
      <c r="I26" s="1" t="e">
        <f>VLOOKUP(B26,[1]整理后汇总表!$D$1377:$F$1415,1,0)</f>
        <v>#N/A</v>
      </c>
      <c r="K26" s="15">
        <v>0.90429999999999999</v>
      </c>
      <c r="L26" s="15">
        <v>0.87717099999999992</v>
      </c>
      <c r="N26" s="1" t="e">
        <f>VLOOKUP(B26,[1]整理后汇总表!$D$627:$D$1385,1,0)</f>
        <v>#N/A</v>
      </c>
    </row>
    <row r="27" spans="1:14" ht="18" customHeight="1">
      <c r="A27" s="10">
        <v>19</v>
      </c>
      <c r="B27" s="11" t="s">
        <v>66</v>
      </c>
      <c r="C27" s="12" t="s">
        <v>67</v>
      </c>
      <c r="D27" s="18" t="s">
        <v>68</v>
      </c>
      <c r="E27" s="14" t="s">
        <v>15</v>
      </c>
      <c r="F27" s="15">
        <v>1.462469</v>
      </c>
      <c r="G27" s="15"/>
      <c r="H27" s="16"/>
      <c r="I27" s="1" t="e">
        <f>VLOOKUP(B27,[1]整理后汇总表!$D$1377:$F$1415,1,0)</f>
        <v>#N/A</v>
      </c>
      <c r="K27" s="15">
        <v>1.5077</v>
      </c>
      <c r="L27" s="15">
        <v>1.462469</v>
      </c>
      <c r="N27" s="1" t="e">
        <f>VLOOKUP(B27,[1]整理后汇总表!$D$627:$D$1385,1,0)</f>
        <v>#N/A</v>
      </c>
    </row>
    <row r="28" spans="1:14" ht="18" customHeight="1">
      <c r="A28" s="10">
        <v>20</v>
      </c>
      <c r="B28" s="11" t="s">
        <v>69</v>
      </c>
      <c r="C28" s="12" t="s">
        <v>70</v>
      </c>
      <c r="D28" s="18" t="s">
        <v>71</v>
      </c>
      <c r="E28" s="14" t="s">
        <v>15</v>
      </c>
      <c r="F28" s="15">
        <v>2.1555339999999998</v>
      </c>
      <c r="G28" s="15"/>
      <c r="H28" s="16"/>
      <c r="I28" s="1" t="str">
        <f>VLOOKUP(B28,[1]整理后汇总表!$D$1377:$F$1415,1,0)</f>
        <v>BFA0000360</v>
      </c>
      <c r="K28" s="15">
        <v>2.2222</v>
      </c>
      <c r="L28" s="15">
        <v>2.1555339999999998</v>
      </c>
      <c r="N28" s="1" t="e">
        <f>VLOOKUP(B28,[1]整理后汇总表!$D$627:$D$1385,1,0)</f>
        <v>#N/A</v>
      </c>
    </row>
    <row r="29" spans="1:14" ht="18" customHeight="1">
      <c r="A29" s="10">
        <v>21</v>
      </c>
      <c r="B29" s="11" t="s">
        <v>72</v>
      </c>
      <c r="C29" s="12" t="s">
        <v>73</v>
      </c>
      <c r="D29" s="18" t="s">
        <v>74</v>
      </c>
      <c r="E29" s="14" t="s">
        <v>15</v>
      </c>
      <c r="F29" s="15">
        <v>0.51167499999999999</v>
      </c>
      <c r="G29" s="15"/>
      <c r="H29" s="16"/>
      <c r="I29" s="1" t="str">
        <f>VLOOKUP(B29,[1]整理后汇总表!$D$1377:$F$1415,1,0)</f>
        <v>BFA0000411</v>
      </c>
      <c r="K29" s="15">
        <v>0.52749999999999997</v>
      </c>
      <c r="L29" s="15">
        <v>0.51167499999999999</v>
      </c>
      <c r="N29" s="1" t="e">
        <f>VLOOKUP(B29,[1]整理后汇总表!$D$627:$D$1385,1,0)</f>
        <v>#N/A</v>
      </c>
    </row>
    <row r="30" spans="1:14" ht="18" customHeight="1">
      <c r="A30" s="10">
        <v>22</v>
      </c>
      <c r="B30" s="11" t="s">
        <v>75</v>
      </c>
      <c r="C30" s="12" t="s">
        <v>76</v>
      </c>
      <c r="D30" s="18" t="s">
        <v>77</v>
      </c>
      <c r="E30" s="14" t="s">
        <v>15</v>
      </c>
      <c r="F30" s="15">
        <v>0.99803299999999995</v>
      </c>
      <c r="G30" s="15"/>
      <c r="H30" s="16"/>
      <c r="I30" s="1" t="e">
        <f>VLOOKUP(B30,[1]整理后汇总表!$D$1377:$F$1415,1,0)</f>
        <v>#N/A</v>
      </c>
      <c r="K30" s="15">
        <v>1.0288999999999999</v>
      </c>
      <c r="L30" s="15">
        <v>0.99803299999999995</v>
      </c>
      <c r="N30" s="1" t="e">
        <f>VLOOKUP(B30,[1]整理后汇总表!$D$627:$D$1385,1,0)</f>
        <v>#N/A</v>
      </c>
    </row>
    <row r="31" spans="1:14" ht="18" customHeight="1">
      <c r="A31" s="10">
        <v>23</v>
      </c>
      <c r="B31" s="11" t="s">
        <v>78</v>
      </c>
      <c r="C31" s="12" t="s">
        <v>79</v>
      </c>
      <c r="D31" s="18" t="s">
        <v>80</v>
      </c>
      <c r="E31" s="14" t="s">
        <v>15</v>
      </c>
      <c r="F31" s="15">
        <v>1.9739500000000001</v>
      </c>
      <c r="G31" s="15"/>
      <c r="H31" s="16"/>
      <c r="I31" s="1" t="e">
        <f>VLOOKUP(B31,[1]整理后汇总表!$D$1377:$F$1415,1,0)</f>
        <v>#N/A</v>
      </c>
      <c r="K31" s="15">
        <v>2.0350000000000001</v>
      </c>
      <c r="L31" s="15">
        <v>1.9739500000000001</v>
      </c>
      <c r="N31" s="1" t="e">
        <f>VLOOKUP(B31,[1]整理后汇总表!$D$627:$D$1385,1,0)</f>
        <v>#N/A</v>
      </c>
    </row>
    <row r="32" spans="1:14" ht="18" customHeight="1">
      <c r="A32" s="10">
        <v>24</v>
      </c>
      <c r="B32" s="11" t="s">
        <v>81</v>
      </c>
      <c r="C32" s="12" t="s">
        <v>82</v>
      </c>
      <c r="D32" s="18" t="s">
        <v>83</v>
      </c>
      <c r="E32" s="14" t="s">
        <v>15</v>
      </c>
      <c r="F32" s="15">
        <v>0.5141</v>
      </c>
      <c r="G32" s="15"/>
      <c r="H32" s="16"/>
      <c r="I32" s="1" t="e">
        <f>VLOOKUP(B32,[1]整理后汇总表!$D$1377:$F$1415,1,0)</f>
        <v>#N/A</v>
      </c>
      <c r="K32" s="15">
        <v>0.53</v>
      </c>
      <c r="L32" s="15">
        <v>0.5141</v>
      </c>
      <c r="N32" s="1" t="e">
        <f>VLOOKUP(B32,[1]整理后汇总表!$D$627:$D$1385,1,0)</f>
        <v>#N/A</v>
      </c>
    </row>
    <row r="33" spans="1:14" ht="18" customHeight="1">
      <c r="A33" s="10">
        <v>25</v>
      </c>
      <c r="B33" s="11" t="s">
        <v>84</v>
      </c>
      <c r="C33" s="12" t="s">
        <v>85</v>
      </c>
      <c r="D33" s="18" t="s">
        <v>86</v>
      </c>
      <c r="E33" s="14" t="s">
        <v>87</v>
      </c>
      <c r="F33" s="15">
        <v>0.99343034999999991</v>
      </c>
      <c r="G33" s="15"/>
      <c r="H33" s="16"/>
      <c r="I33" s="1" t="e">
        <f>VLOOKUP(B33,[1]整理后汇总表!$D$1377:$F$1415,1,0)</f>
        <v>#N/A</v>
      </c>
      <c r="K33" s="15">
        <v>1.0241549999999999</v>
      </c>
      <c r="L33" s="15">
        <v>0.99343034999999991</v>
      </c>
      <c r="N33" s="1" t="e">
        <f>VLOOKUP(B33,[1]整理后汇总表!$D$627:$D$1385,1,0)</f>
        <v>#N/A</v>
      </c>
    </row>
    <row r="34" spans="1:14" ht="18" customHeight="1">
      <c r="A34" s="10">
        <v>26</v>
      </c>
      <c r="B34" s="11" t="s">
        <v>88</v>
      </c>
      <c r="C34" s="12" t="s">
        <v>89</v>
      </c>
      <c r="D34" s="18" t="s">
        <v>90</v>
      </c>
      <c r="E34" s="14" t="s">
        <v>87</v>
      </c>
      <c r="F34" s="15">
        <v>0.90287406000000003</v>
      </c>
      <c r="G34" s="15"/>
      <c r="H34" s="16"/>
      <c r="I34" s="1" t="e">
        <f>VLOOKUP(B34,[1]整理后汇总表!$D$1377:$F$1415,1,0)</f>
        <v>#N/A</v>
      </c>
      <c r="K34" s="15">
        <v>0.93079800000000001</v>
      </c>
      <c r="L34" s="15">
        <v>0.90287406000000003</v>
      </c>
      <c r="N34" s="1" t="e">
        <f>VLOOKUP(B34,[1]整理后汇总表!$D$627:$D$1385,1,0)</f>
        <v>#N/A</v>
      </c>
    </row>
    <row r="35" spans="1:14" ht="18" customHeight="1">
      <c r="A35" s="10">
        <v>27</v>
      </c>
      <c r="B35" s="11" t="s">
        <v>91</v>
      </c>
      <c r="C35" s="12" t="s">
        <v>92</v>
      </c>
      <c r="D35" s="18" t="s">
        <v>93</v>
      </c>
      <c r="E35" s="14" t="s">
        <v>87</v>
      </c>
      <c r="F35" s="15">
        <v>2.74847463</v>
      </c>
      <c r="G35" s="15"/>
      <c r="H35" s="16"/>
      <c r="I35" s="1" t="e">
        <f>VLOOKUP(B35,[1]整理后汇总表!$D$1377:$F$1415,1,0)</f>
        <v>#N/A</v>
      </c>
      <c r="K35" s="15">
        <v>2.8334790000000001</v>
      </c>
      <c r="L35" s="15">
        <v>2.74847463</v>
      </c>
      <c r="N35" s="1" t="e">
        <f>VLOOKUP(B35,[1]整理后汇总表!$D$627:$D$1385,1,0)</f>
        <v>#N/A</v>
      </c>
    </row>
    <row r="36" spans="1:14" ht="18" customHeight="1">
      <c r="A36" s="10">
        <v>28</v>
      </c>
      <c r="B36" s="11" t="s">
        <v>94</v>
      </c>
      <c r="C36" s="12" t="s">
        <v>95</v>
      </c>
      <c r="D36" s="18" t="s">
        <v>96</v>
      </c>
      <c r="E36" s="14" t="s">
        <v>87</v>
      </c>
      <c r="F36" s="15">
        <v>0.65665313999999997</v>
      </c>
      <c r="G36" s="15"/>
      <c r="H36" s="16"/>
      <c r="I36" s="1" t="e">
        <f>VLOOKUP(B36,[1]整理后汇总表!$D$1377:$F$1415,1,0)</f>
        <v>#N/A</v>
      </c>
      <c r="K36" s="15">
        <v>0.67696199999999995</v>
      </c>
      <c r="L36" s="15">
        <v>0.65665313999999997</v>
      </c>
      <c r="N36" s="1" t="e">
        <f>VLOOKUP(B36,[1]整理后汇总表!$D$627:$D$1385,1,0)</f>
        <v>#N/A</v>
      </c>
    </row>
    <row r="37" spans="1:14" ht="18" customHeight="1">
      <c r="A37" s="10">
        <v>29</v>
      </c>
      <c r="B37" s="11" t="s">
        <v>97</v>
      </c>
      <c r="C37" s="12" t="s">
        <v>98</v>
      </c>
      <c r="D37" s="18" t="s">
        <v>99</v>
      </c>
      <c r="E37" s="14" t="s">
        <v>87</v>
      </c>
      <c r="F37" s="15">
        <v>0.56292786000000006</v>
      </c>
      <c r="G37" s="15"/>
      <c r="H37" s="16"/>
      <c r="I37" s="1" t="e">
        <f>VLOOKUP(B37,[1]整理后汇总表!$D$1377:$F$1415,1,0)</f>
        <v>#N/A</v>
      </c>
      <c r="K37" s="15">
        <v>0.58033800000000002</v>
      </c>
      <c r="L37" s="15">
        <v>0.56292786000000006</v>
      </c>
      <c r="N37" s="1" t="e">
        <f>VLOOKUP(B37,[1]整理后汇总表!$D$627:$D$1385,1,0)</f>
        <v>#N/A</v>
      </c>
    </row>
    <row r="38" spans="1:14" ht="18" customHeight="1">
      <c r="A38" s="10">
        <v>30</v>
      </c>
      <c r="B38" s="11" t="s">
        <v>100</v>
      </c>
      <c r="C38" s="12" t="s">
        <v>101</v>
      </c>
      <c r="D38" s="18" t="s">
        <v>102</v>
      </c>
      <c r="E38" s="14" t="s">
        <v>87</v>
      </c>
      <c r="F38" s="15">
        <v>0.3693461538461541</v>
      </c>
      <c r="G38" s="15"/>
      <c r="H38" s="16"/>
      <c r="I38" s="1" t="e">
        <f>VLOOKUP(B38,[1]整理后汇总表!$D$1377:$F$1415,1,0)</f>
        <v>#N/A</v>
      </c>
      <c r="K38" s="15">
        <v>0.38076923076923103</v>
      </c>
      <c r="L38" s="15">
        <v>0.3693461538461541</v>
      </c>
      <c r="N38" s="1" t="e">
        <f>VLOOKUP(B38,[1]整理后汇总表!$D$627:$D$1385,1,0)</f>
        <v>#N/A</v>
      </c>
    </row>
    <row r="39" spans="1:14" ht="18" customHeight="1">
      <c r="A39" s="10">
        <v>31</v>
      </c>
      <c r="B39" s="11" t="s">
        <v>103</v>
      </c>
      <c r="C39" s="12" t="s">
        <v>104</v>
      </c>
      <c r="D39" s="18" t="s">
        <v>105</v>
      </c>
      <c r="E39" s="14" t="s">
        <v>87</v>
      </c>
      <c r="F39" s="15">
        <v>3.1127164199999999</v>
      </c>
      <c r="G39" s="15"/>
      <c r="H39" s="16"/>
      <c r="I39" s="1" t="e">
        <f>VLOOKUP(B39,[1]整理后汇总表!$D$1377:$F$1415,1,0)</f>
        <v>#N/A</v>
      </c>
      <c r="K39" s="15">
        <v>3.2089859999999999</v>
      </c>
      <c r="L39" s="15">
        <v>3.1127164199999999</v>
      </c>
      <c r="N39" s="1" t="e">
        <f>VLOOKUP(B39,[1]整理后汇总表!$D$627:$D$1385,1,0)</f>
        <v>#N/A</v>
      </c>
    </row>
    <row r="40" spans="1:14" ht="18" customHeight="1">
      <c r="A40" s="10">
        <v>32</v>
      </c>
      <c r="B40" s="11" t="s">
        <v>106</v>
      </c>
      <c r="C40" s="12" t="s">
        <v>107</v>
      </c>
      <c r="D40" s="18" t="s">
        <v>108</v>
      </c>
      <c r="E40" s="14" t="s">
        <v>87</v>
      </c>
      <c r="F40" s="15">
        <v>0.86926355999999994</v>
      </c>
      <c r="G40" s="15"/>
      <c r="H40" s="16"/>
      <c r="I40" s="1" t="e">
        <f>VLOOKUP(B40,[1]整理后汇总表!$D$1377:$F$1415,1,0)</f>
        <v>#N/A</v>
      </c>
      <c r="K40" s="15">
        <v>0.89614799999999994</v>
      </c>
      <c r="L40" s="15">
        <v>0.86926355999999994</v>
      </c>
      <c r="N40" s="1" t="e">
        <f>VLOOKUP(B40,[1]整理后汇总表!$D$627:$D$1385,1,0)</f>
        <v>#N/A</v>
      </c>
    </row>
    <row r="41" spans="1:14" ht="18" customHeight="1">
      <c r="A41" s="10">
        <v>33</v>
      </c>
      <c r="B41" s="11" t="s">
        <v>109</v>
      </c>
      <c r="C41" s="12" t="s">
        <v>110</v>
      </c>
      <c r="D41" s="18" t="s">
        <v>111</v>
      </c>
      <c r="E41" s="14" t="s">
        <v>87</v>
      </c>
      <c r="F41" s="15">
        <v>0.19868607000000002</v>
      </c>
      <c r="G41" s="15"/>
      <c r="H41" s="16"/>
      <c r="I41" s="1" t="e">
        <f>VLOOKUP(B41,[1]整理后汇总表!$D$1377:$F$1415,1,0)</f>
        <v>#N/A</v>
      </c>
      <c r="K41" s="15">
        <v>0.20483100000000001</v>
      </c>
      <c r="L41" s="15">
        <v>0.19868607000000002</v>
      </c>
      <c r="N41" s="1" t="e">
        <f>VLOOKUP(B41,[1]整理后汇总表!$D$627:$D$1385,1,0)</f>
        <v>#N/A</v>
      </c>
    </row>
    <row r="42" spans="1:14" ht="18" customHeight="1">
      <c r="A42" s="10">
        <v>34</v>
      </c>
      <c r="B42" s="11" t="s">
        <v>112</v>
      </c>
      <c r="C42" s="12" t="s">
        <v>113</v>
      </c>
      <c r="D42" s="18" t="s">
        <v>114</v>
      </c>
      <c r="E42" s="14" t="s">
        <v>87</v>
      </c>
      <c r="F42" s="15">
        <v>9.9295019999999998E-2</v>
      </c>
      <c r="G42" s="15"/>
      <c r="H42" s="16"/>
      <c r="I42" s="1" t="e">
        <f>VLOOKUP(B42,[1]整理后汇总表!$D$1377:$F$1415,1,0)</f>
        <v>#N/A</v>
      </c>
      <c r="K42" s="15">
        <v>0.102366</v>
      </c>
      <c r="L42" s="15">
        <v>9.9295019999999998E-2</v>
      </c>
      <c r="N42" s="1" t="e">
        <f>VLOOKUP(B42,[1]整理后汇总表!$D$627:$D$1385,1,0)</f>
        <v>#N/A</v>
      </c>
    </row>
    <row r="43" spans="1:14" ht="18" customHeight="1">
      <c r="A43" s="10">
        <v>35</v>
      </c>
      <c r="B43" s="11" t="s">
        <v>115</v>
      </c>
      <c r="C43" s="12" t="s">
        <v>116</v>
      </c>
      <c r="D43" s="18" t="s">
        <v>117</v>
      </c>
      <c r="E43" s="14" t="s">
        <v>87</v>
      </c>
      <c r="F43" s="15">
        <v>1.4073196499999998</v>
      </c>
      <c r="G43" s="15"/>
      <c r="H43" s="16"/>
      <c r="I43" s="1" t="str">
        <f>VLOOKUP(B43,[1]整理后汇总表!$D$1377:$F$1415,1,0)</f>
        <v>SHT0001894</v>
      </c>
      <c r="K43" s="15">
        <v>1.4508449999999999</v>
      </c>
      <c r="L43" s="15">
        <v>1.4073196499999998</v>
      </c>
      <c r="N43" s="1" t="e">
        <f>VLOOKUP(B43,[1]整理后汇总表!$D$627:$D$1385,1,0)</f>
        <v>#N/A</v>
      </c>
    </row>
    <row r="44" spans="1:14" ht="18" customHeight="1">
      <c r="A44" s="10">
        <v>36</v>
      </c>
      <c r="B44" s="11" t="s">
        <v>118</v>
      </c>
      <c r="C44" s="12" t="s">
        <v>119</v>
      </c>
      <c r="D44" s="18" t="s">
        <v>120</v>
      </c>
      <c r="E44" s="14" t="s">
        <v>87</v>
      </c>
      <c r="F44" s="15">
        <v>1.6970421599999999</v>
      </c>
      <c r="G44" s="15"/>
      <c r="H44" s="16"/>
      <c r="I44" s="1" t="e">
        <f>VLOOKUP(B44,[1]整理后汇总表!$D$1377:$F$1415,1,0)</f>
        <v>#N/A</v>
      </c>
      <c r="K44" s="15">
        <v>1.749528</v>
      </c>
      <c r="L44" s="15">
        <v>1.6970421599999999</v>
      </c>
      <c r="N44" s="1" t="e">
        <f>VLOOKUP(B44,[1]整理后汇总表!$D$627:$D$1385,1,0)</f>
        <v>#N/A</v>
      </c>
    </row>
    <row r="45" spans="1:14" ht="18" customHeight="1">
      <c r="A45" s="10">
        <v>37</v>
      </c>
      <c r="B45" s="11" t="s">
        <v>121</v>
      </c>
      <c r="C45" s="12" t="s">
        <v>122</v>
      </c>
      <c r="D45" s="18" t="s">
        <v>123</v>
      </c>
      <c r="E45" s="14" t="s">
        <v>87</v>
      </c>
      <c r="F45" s="15">
        <v>0.90613907999999999</v>
      </c>
      <c r="G45" s="15"/>
      <c r="H45" s="16"/>
      <c r="I45" s="1" t="e">
        <f>VLOOKUP(B45,[1]整理后汇总表!$D$1377:$F$1415,1,0)</f>
        <v>#N/A</v>
      </c>
      <c r="K45" s="15">
        <v>0.93416399999999999</v>
      </c>
      <c r="L45" s="15">
        <v>0.90613907999999999</v>
      </c>
      <c r="N45" s="1" t="e">
        <f>VLOOKUP(B45,[1]整理后汇总表!$D$627:$D$1385,1,0)</f>
        <v>#N/A</v>
      </c>
    </row>
    <row r="46" spans="1:14" ht="18" customHeight="1">
      <c r="A46" s="10">
        <v>38</v>
      </c>
      <c r="B46" s="11" t="s">
        <v>124</v>
      </c>
      <c r="C46" s="12" t="s">
        <v>125</v>
      </c>
      <c r="D46" s="18" t="s">
        <v>126</v>
      </c>
      <c r="E46" s="14" t="s">
        <v>87</v>
      </c>
      <c r="F46" s="15">
        <v>0.16411527000000001</v>
      </c>
      <c r="G46" s="15"/>
      <c r="H46" s="16"/>
      <c r="I46" s="1" t="e">
        <f>VLOOKUP(B46,[1]整理后汇总表!$D$1377:$F$1415,1,0)</f>
        <v>#N/A</v>
      </c>
      <c r="K46" s="15">
        <v>0.16919100000000001</v>
      </c>
      <c r="L46" s="15">
        <v>0.16411527000000001</v>
      </c>
      <c r="N46" s="1" t="e">
        <f>VLOOKUP(B46,[1]整理后汇总表!$D$627:$D$1385,1,0)</f>
        <v>#N/A</v>
      </c>
    </row>
    <row r="47" spans="1:14" ht="18" customHeight="1">
      <c r="A47" s="10">
        <v>39</v>
      </c>
      <c r="B47" s="11" t="s">
        <v>127</v>
      </c>
      <c r="C47" s="12" t="s">
        <v>128</v>
      </c>
      <c r="D47" s="18" t="s">
        <v>129</v>
      </c>
      <c r="E47" s="14" t="s">
        <v>87</v>
      </c>
      <c r="F47" s="15">
        <v>0.33975413999999998</v>
      </c>
      <c r="G47" s="15"/>
      <c r="H47" s="16"/>
      <c r="I47" s="1" t="e">
        <f>VLOOKUP(B47,[1]整理后汇总表!$D$1377:$F$1415,1,0)</f>
        <v>#N/A</v>
      </c>
      <c r="K47" s="15">
        <v>0.35026200000000002</v>
      </c>
      <c r="L47" s="15">
        <v>0.33975413999999998</v>
      </c>
      <c r="N47" s="1" t="e">
        <f>VLOOKUP(B47,[1]整理后汇总表!$D$627:$D$1385,1,0)</f>
        <v>#N/A</v>
      </c>
    </row>
    <row r="48" spans="1:14" ht="18" customHeight="1">
      <c r="A48" s="10">
        <v>40</v>
      </c>
      <c r="B48" s="11" t="s">
        <v>130</v>
      </c>
      <c r="C48" s="12" t="s">
        <v>131</v>
      </c>
      <c r="D48" s="18" t="s">
        <v>132</v>
      </c>
      <c r="E48" s="14" t="s">
        <v>87</v>
      </c>
      <c r="F48" s="15">
        <v>0.27906318000000002</v>
      </c>
      <c r="G48" s="15"/>
      <c r="H48" s="16"/>
      <c r="I48" s="1" t="e">
        <f>VLOOKUP(B48,[1]整理后汇总表!$D$1377:$F$1415,1,0)</f>
        <v>#N/A</v>
      </c>
      <c r="K48" s="15">
        <v>0.28769400000000001</v>
      </c>
      <c r="L48" s="15">
        <v>0.27906318000000002</v>
      </c>
      <c r="N48" s="1" t="e">
        <f>VLOOKUP(B48,[1]整理后汇总表!$D$627:$D$1385,1,0)</f>
        <v>#N/A</v>
      </c>
    </row>
    <row r="49" spans="1:14" ht="18" customHeight="1">
      <c r="A49" s="10">
        <v>41</v>
      </c>
      <c r="B49" s="11" t="s">
        <v>133</v>
      </c>
      <c r="C49" s="12" t="s">
        <v>134</v>
      </c>
      <c r="D49" s="18" t="s">
        <v>135</v>
      </c>
      <c r="E49" s="14" t="s">
        <v>87</v>
      </c>
      <c r="F49" s="15">
        <v>0.45527823000000001</v>
      </c>
      <c r="G49" s="15"/>
      <c r="H49" s="16"/>
      <c r="I49" s="1" t="e">
        <f>VLOOKUP(B49,[1]整理后汇总表!$D$1377:$F$1415,1,0)</f>
        <v>#N/A</v>
      </c>
      <c r="K49" s="15">
        <v>0.46935900000000003</v>
      </c>
      <c r="L49" s="15">
        <v>0.45527823000000001</v>
      </c>
      <c r="N49" s="1" t="e">
        <f>VLOOKUP(B49,[1]整理后汇总表!$D$627:$D$1385,1,0)</f>
        <v>#N/A</v>
      </c>
    </row>
    <row r="50" spans="1:14" ht="18" customHeight="1">
      <c r="A50" s="10">
        <v>42</v>
      </c>
      <c r="B50" s="11" t="s">
        <v>136</v>
      </c>
      <c r="C50" s="12" t="s">
        <v>137</v>
      </c>
      <c r="D50" s="18" t="s">
        <v>138</v>
      </c>
      <c r="E50" s="14" t="s">
        <v>87</v>
      </c>
      <c r="F50" s="15">
        <v>0.44317845</v>
      </c>
      <c r="G50" s="15"/>
      <c r="H50" s="16"/>
      <c r="I50" s="1" t="e">
        <f>VLOOKUP(B50,[1]整理后汇总表!$D$1377:$F$1415,1,0)</f>
        <v>#N/A</v>
      </c>
      <c r="K50" s="15">
        <v>0.45688499999999999</v>
      </c>
      <c r="L50" s="15">
        <v>0.44317845</v>
      </c>
      <c r="N50" s="1" t="e">
        <f>VLOOKUP(B50,[1]整理后汇总表!$D$627:$D$1385,1,0)</f>
        <v>#N/A</v>
      </c>
    </row>
    <row r="51" spans="1:14" ht="18" customHeight="1">
      <c r="A51" s="10">
        <v>43</v>
      </c>
      <c r="B51" s="11" t="s">
        <v>139</v>
      </c>
      <c r="C51" s="12" t="s">
        <v>140</v>
      </c>
      <c r="D51" s="18" t="s">
        <v>141</v>
      </c>
      <c r="E51" s="14" t="s">
        <v>87</v>
      </c>
      <c r="F51" s="15">
        <v>0.24900579</v>
      </c>
      <c r="G51" s="15"/>
      <c r="H51" s="16"/>
      <c r="I51" s="1" t="str">
        <f>VLOOKUP(B51,[1]整理后汇总表!$D$1377:$F$1415,1,0)</f>
        <v>BFA0000362</v>
      </c>
      <c r="K51" s="15">
        <v>0.25670700000000002</v>
      </c>
      <c r="L51" s="15">
        <v>0.24900579</v>
      </c>
      <c r="N51" s="1" t="e">
        <f>VLOOKUP(B51,[1]整理后汇总表!$D$627:$D$1385,1,0)</f>
        <v>#N/A</v>
      </c>
    </row>
    <row r="52" spans="1:14" ht="18" customHeight="1">
      <c r="A52" s="10">
        <v>44</v>
      </c>
      <c r="B52" s="11" t="s">
        <v>142</v>
      </c>
      <c r="C52" s="12" t="s">
        <v>143</v>
      </c>
      <c r="D52" s="18" t="s">
        <v>144</v>
      </c>
      <c r="E52" s="14" t="s">
        <v>87</v>
      </c>
      <c r="F52" s="15">
        <v>0.33975413999999998</v>
      </c>
      <c r="G52" s="15"/>
      <c r="H52" s="16"/>
      <c r="I52" s="1" t="e">
        <f>VLOOKUP(B52,[1]整理后汇总表!$D$1377:$F$1415,1,0)</f>
        <v>#N/A</v>
      </c>
      <c r="K52" s="15">
        <v>0.35026200000000002</v>
      </c>
      <c r="L52" s="15">
        <v>0.33975413999999998</v>
      </c>
      <c r="N52" s="1" t="e">
        <f>VLOOKUP(B52,[1]整理后汇总表!$D$627:$D$1385,1,0)</f>
        <v>#N/A</v>
      </c>
    </row>
    <row r="53" spans="1:14" ht="18" customHeight="1">
      <c r="A53" s="10">
        <v>45</v>
      </c>
      <c r="B53" s="11" t="s">
        <v>145</v>
      </c>
      <c r="C53" s="12" t="s">
        <v>146</v>
      </c>
      <c r="D53" s="18" t="s">
        <v>147</v>
      </c>
      <c r="E53" s="14" t="s">
        <v>87</v>
      </c>
      <c r="F53" s="15">
        <v>0.62918856000000001</v>
      </c>
      <c r="G53" s="15"/>
      <c r="H53" s="16"/>
      <c r="I53" s="1" t="e">
        <f>VLOOKUP(B53,[1]整理后汇总表!$D$1377:$F$1415,1,0)</f>
        <v>#N/A</v>
      </c>
      <c r="K53" s="15">
        <v>0.648648</v>
      </c>
      <c r="L53" s="15">
        <v>0.62918856000000001</v>
      </c>
      <c r="N53" s="1" t="e">
        <f>VLOOKUP(B53,[1]整理后汇总表!$D$627:$D$1385,1,0)</f>
        <v>#N/A</v>
      </c>
    </row>
    <row r="54" spans="1:14" ht="18" customHeight="1">
      <c r="A54" s="10">
        <v>46</v>
      </c>
      <c r="B54" s="11" t="s">
        <v>148</v>
      </c>
      <c r="C54" s="12" t="s">
        <v>149</v>
      </c>
      <c r="D54" s="18" t="s">
        <v>150</v>
      </c>
      <c r="E54" s="14" t="s">
        <v>87</v>
      </c>
      <c r="F54" s="15">
        <v>0.52105878000000005</v>
      </c>
      <c r="G54" s="15"/>
      <c r="H54" s="16"/>
      <c r="I54" s="1" t="e">
        <f>VLOOKUP(B54,[1]整理后汇总表!$D$1377:$F$1415,1,0)</f>
        <v>#N/A</v>
      </c>
      <c r="K54" s="15">
        <v>0.53717400000000004</v>
      </c>
      <c r="L54" s="15">
        <v>0.52105878000000005</v>
      </c>
      <c r="N54" s="1" t="e">
        <f>VLOOKUP(B54,[1]整理后汇总表!$D$627:$D$1385,1,0)</f>
        <v>#N/A</v>
      </c>
    </row>
    <row r="55" spans="1:14" ht="18" customHeight="1">
      <c r="A55" s="10">
        <v>47</v>
      </c>
      <c r="B55" s="11" t="s">
        <v>151</v>
      </c>
      <c r="C55" s="12" t="s">
        <v>152</v>
      </c>
      <c r="D55" s="18" t="s">
        <v>153</v>
      </c>
      <c r="E55" s="14" t="s">
        <v>87</v>
      </c>
      <c r="F55" s="15">
        <v>0.52854911999999998</v>
      </c>
      <c r="G55" s="15"/>
      <c r="H55" s="16"/>
      <c r="I55" s="1" t="e">
        <f>VLOOKUP(B55,[1]整理后汇总表!$D$1377:$F$1415,1,0)</f>
        <v>#N/A</v>
      </c>
      <c r="K55" s="15">
        <v>0.54489600000000005</v>
      </c>
      <c r="L55" s="15">
        <v>0.52854911999999998</v>
      </c>
      <c r="N55" s="1" t="e">
        <f>VLOOKUP(B55,[1]整理后汇总表!$D$627:$D$1385,1,0)</f>
        <v>#N/A</v>
      </c>
    </row>
    <row r="56" spans="1:14" ht="18" customHeight="1">
      <c r="A56" s="10">
        <v>48</v>
      </c>
      <c r="B56" s="11" t="s">
        <v>154</v>
      </c>
      <c r="C56" s="12" t="s">
        <v>155</v>
      </c>
      <c r="D56" s="18" t="s">
        <v>156</v>
      </c>
      <c r="E56" s="14" t="s">
        <v>87</v>
      </c>
      <c r="F56" s="15">
        <v>0.34037299999999998</v>
      </c>
      <c r="G56" s="15"/>
      <c r="H56" s="16"/>
      <c r="I56" s="1" t="e">
        <f>VLOOKUP(B56,[1]整理后汇总表!$D$1377:$F$1415,1,0)</f>
        <v>#N/A</v>
      </c>
      <c r="K56" s="15">
        <v>0.35089999999999999</v>
      </c>
      <c r="L56" s="15">
        <v>0.34037299999999998</v>
      </c>
      <c r="N56" s="1" t="e">
        <f>VLOOKUP(B56,[1]整理后汇总表!$D$627:$D$1385,1,0)</f>
        <v>#N/A</v>
      </c>
    </row>
    <row r="57" spans="1:14" ht="18" customHeight="1">
      <c r="A57" s="10">
        <v>49</v>
      </c>
      <c r="B57" s="11" t="s">
        <v>157</v>
      </c>
      <c r="C57" s="12" t="s">
        <v>158</v>
      </c>
      <c r="D57" s="18" t="s">
        <v>159</v>
      </c>
      <c r="E57" s="14" t="s">
        <v>87</v>
      </c>
      <c r="F57" s="15">
        <v>0.20719200000000002</v>
      </c>
      <c r="G57" s="15"/>
      <c r="H57" s="16"/>
      <c r="I57" s="1" t="str">
        <f>VLOOKUP(B57,[1]整理后汇总表!$D$1377:$F$1415,1,0)</f>
        <v>BFA0000379</v>
      </c>
      <c r="K57" s="15">
        <v>0.21360000000000001</v>
      </c>
      <c r="L57" s="15">
        <v>0.20719200000000002</v>
      </c>
      <c r="N57" s="1" t="e">
        <f>VLOOKUP(B57,[1]整理后汇总表!$D$627:$D$1385,1,0)</f>
        <v>#N/A</v>
      </c>
    </row>
    <row r="58" spans="1:14" ht="18" customHeight="1">
      <c r="A58" s="10">
        <v>50</v>
      </c>
      <c r="B58" s="11" t="s">
        <v>160</v>
      </c>
      <c r="C58" s="12" t="s">
        <v>161</v>
      </c>
      <c r="D58" s="18" t="s">
        <v>162</v>
      </c>
      <c r="E58" s="14" t="s">
        <v>87</v>
      </c>
      <c r="F58" s="15">
        <v>0.184979</v>
      </c>
      <c r="G58" s="15"/>
      <c r="H58" s="16"/>
      <c r="I58" s="1" t="e">
        <f>VLOOKUP(B58,[1]整理后汇总表!$D$1377:$F$1415,1,0)</f>
        <v>#N/A</v>
      </c>
      <c r="K58" s="15">
        <v>0.19070000000000001</v>
      </c>
      <c r="L58" s="15">
        <v>0.184979</v>
      </c>
      <c r="N58" s="1" t="e">
        <f>VLOOKUP(B58,[1]整理后汇总表!$D$627:$D$1385,1,0)</f>
        <v>#N/A</v>
      </c>
    </row>
    <row r="59" spans="1:14" ht="18" customHeight="1">
      <c r="A59" s="10">
        <v>51</v>
      </c>
      <c r="B59" s="11" t="s">
        <v>163</v>
      </c>
      <c r="C59" s="12" t="s">
        <v>164</v>
      </c>
      <c r="D59" s="18" t="s">
        <v>165</v>
      </c>
      <c r="E59" s="14" t="s">
        <v>87</v>
      </c>
      <c r="F59" s="15">
        <v>0.32957496000000003</v>
      </c>
      <c r="G59" s="15"/>
      <c r="H59" s="16"/>
      <c r="I59" s="1" t="str">
        <f>VLOOKUP(B59,[1]整理后汇总表!$D$1377:$F$1415,1,0)</f>
        <v>BFA0000387</v>
      </c>
      <c r="K59" s="15">
        <v>0.33976800000000001</v>
      </c>
      <c r="L59" s="15">
        <v>0.32957496000000003</v>
      </c>
      <c r="N59" s="1" t="e">
        <f>VLOOKUP(B59,[1]整理后汇总表!$D$627:$D$1385,1,0)</f>
        <v>#N/A</v>
      </c>
    </row>
    <row r="60" spans="1:14" ht="18" customHeight="1">
      <c r="A60" s="10">
        <v>52</v>
      </c>
      <c r="B60" s="11" t="s">
        <v>166</v>
      </c>
      <c r="C60" s="12" t="s">
        <v>167</v>
      </c>
      <c r="D60" s="18" t="s">
        <v>168</v>
      </c>
      <c r="E60" s="14" t="s">
        <v>87</v>
      </c>
      <c r="F60" s="15">
        <v>0.31069099999999994</v>
      </c>
      <c r="G60" s="15"/>
      <c r="H60" s="16"/>
      <c r="I60" s="1" t="str">
        <f>VLOOKUP(B60,[1]整理后汇总表!$D$1377:$F$1415,1,0)</f>
        <v>BFA0000385</v>
      </c>
      <c r="K60" s="15">
        <v>0.32029999999999997</v>
      </c>
      <c r="L60" s="15">
        <v>0.31069099999999994</v>
      </c>
      <c r="N60" s="1" t="e">
        <f>VLOOKUP(B60,[1]整理后汇总表!$D$627:$D$1385,1,0)</f>
        <v>#N/A</v>
      </c>
    </row>
    <row r="61" spans="1:14" ht="18" customHeight="1">
      <c r="A61" s="10">
        <v>53</v>
      </c>
      <c r="B61" s="11" t="s">
        <v>169</v>
      </c>
      <c r="C61" s="12" t="s">
        <v>170</v>
      </c>
      <c r="D61" s="18" t="s">
        <v>171</v>
      </c>
      <c r="E61" s="14" t="s">
        <v>87</v>
      </c>
      <c r="F61" s="15">
        <v>0.52000245</v>
      </c>
      <c r="G61" s="15"/>
      <c r="H61" s="16"/>
      <c r="I61" s="1" t="str">
        <f>VLOOKUP(B61,[1]整理后汇总表!$D$1377:$F$1415,1,0)</f>
        <v>BFA0000384</v>
      </c>
      <c r="K61" s="15">
        <v>0.53608500000000003</v>
      </c>
      <c r="L61" s="15">
        <v>0.52000245</v>
      </c>
      <c r="N61" s="1" t="e">
        <f>VLOOKUP(B61,[1]整理后汇总表!$D$627:$D$1385,1,0)</f>
        <v>#N/A</v>
      </c>
    </row>
    <row r="62" spans="1:14" ht="18" customHeight="1">
      <c r="A62" s="10">
        <v>54</v>
      </c>
      <c r="B62" s="11" t="s">
        <v>172</v>
      </c>
      <c r="C62" s="12" t="s">
        <v>173</v>
      </c>
      <c r="D62" s="18" t="s">
        <v>174</v>
      </c>
      <c r="E62" s="14" t="s">
        <v>87</v>
      </c>
      <c r="F62" s="15">
        <v>0.31816</v>
      </c>
      <c r="G62" s="15"/>
      <c r="H62" s="16"/>
      <c r="I62" s="1" t="str">
        <f>VLOOKUP(B62,[1]整理后汇总表!$D$1377:$F$1415,1,0)</f>
        <v>BFA0000389</v>
      </c>
      <c r="K62" s="15">
        <v>0.32800000000000001</v>
      </c>
      <c r="L62" s="15">
        <v>0.31816</v>
      </c>
      <c r="N62" s="1" t="e">
        <f>VLOOKUP(B62,[1]整理后汇总表!$D$627:$D$1385,1,0)</f>
        <v>#N/A</v>
      </c>
    </row>
    <row r="63" spans="1:14" ht="18" customHeight="1">
      <c r="A63" s="10">
        <v>55</v>
      </c>
      <c r="B63" s="11" t="s">
        <v>175</v>
      </c>
      <c r="C63" s="12" t="s">
        <v>176</v>
      </c>
      <c r="D63" s="18" t="s">
        <v>177</v>
      </c>
      <c r="E63" s="14" t="s">
        <v>87</v>
      </c>
      <c r="F63" s="15">
        <v>0.22653477</v>
      </c>
      <c r="G63" s="15"/>
      <c r="H63" s="16"/>
      <c r="I63" s="1" t="e">
        <f>VLOOKUP(B63,[1]整理后汇总表!$D$1377:$F$1415,1,0)</f>
        <v>#N/A</v>
      </c>
      <c r="K63" s="15">
        <v>0.233541</v>
      </c>
      <c r="L63" s="15">
        <v>0.22653477</v>
      </c>
      <c r="N63" s="1" t="e">
        <f>VLOOKUP(B63,[1]整理后汇总表!$D$627:$D$1385,1,0)</f>
        <v>#N/A</v>
      </c>
    </row>
    <row r="64" spans="1:14" ht="18" customHeight="1">
      <c r="A64" s="10">
        <v>56</v>
      </c>
      <c r="B64" s="11" t="s">
        <v>178</v>
      </c>
      <c r="C64" s="12" t="s">
        <v>179</v>
      </c>
      <c r="D64" s="18" t="s">
        <v>180</v>
      </c>
      <c r="E64" s="14" t="s">
        <v>87</v>
      </c>
      <c r="F64" s="15">
        <v>0.18495378000000001</v>
      </c>
      <c r="G64" s="15"/>
      <c r="H64" s="16"/>
      <c r="I64" s="1" t="e">
        <f>VLOOKUP(B64,[1]整理后汇总表!$D$1377:$F$1415,1,0)</f>
        <v>#N/A</v>
      </c>
      <c r="K64" s="15">
        <v>0.19067400000000001</v>
      </c>
      <c r="L64" s="15">
        <v>0.18495378000000001</v>
      </c>
      <c r="N64" s="1" t="e">
        <f>VLOOKUP(B64,[1]整理后汇总表!$D$627:$D$1385,1,0)</f>
        <v>#N/A</v>
      </c>
    </row>
    <row r="65" spans="1:14" ht="18" customHeight="1">
      <c r="A65" s="10">
        <v>57</v>
      </c>
      <c r="B65" s="11" t="s">
        <v>181</v>
      </c>
      <c r="C65" s="12" t="s">
        <v>182</v>
      </c>
      <c r="D65" s="18" t="s">
        <v>183</v>
      </c>
      <c r="E65" s="14" t="s">
        <v>87</v>
      </c>
      <c r="F65" s="15">
        <v>0.98488368000000004</v>
      </c>
      <c r="G65" s="15"/>
      <c r="H65" s="16"/>
      <c r="I65" s="1" t="e">
        <f>VLOOKUP(B65,[1]整理后汇总表!$D$1377:$F$1415,1,0)</f>
        <v>#N/A</v>
      </c>
      <c r="K65" s="15">
        <v>1.015344</v>
      </c>
      <c r="L65" s="15">
        <v>0.98488368000000004</v>
      </c>
      <c r="N65" s="1" t="e">
        <f>VLOOKUP(B65,[1]整理后汇总表!$D$627:$D$1385,1,0)</f>
        <v>#N/A</v>
      </c>
    </row>
    <row r="66" spans="1:14" ht="18" customHeight="1">
      <c r="A66" s="10">
        <v>58</v>
      </c>
      <c r="B66" s="11" t="s">
        <v>184</v>
      </c>
      <c r="C66" s="12" t="s">
        <v>185</v>
      </c>
      <c r="D66" s="18" t="s">
        <v>186</v>
      </c>
      <c r="E66" s="14" t="s">
        <v>87</v>
      </c>
      <c r="F66" s="15">
        <v>0.45143703000000002</v>
      </c>
      <c r="G66" s="15"/>
      <c r="H66" s="16"/>
      <c r="I66" s="1" t="e">
        <f>VLOOKUP(B66,[1]整理后汇总表!$D$1377:$F$1415,1,0)</f>
        <v>#N/A</v>
      </c>
      <c r="K66" s="15">
        <v>0.46539900000000001</v>
      </c>
      <c r="L66" s="15">
        <v>0.45143703000000002</v>
      </c>
      <c r="N66" s="1" t="e">
        <f>VLOOKUP(B66,[1]整理后汇总表!$D$627:$D$1385,1,0)</f>
        <v>#N/A</v>
      </c>
    </row>
    <row r="67" spans="1:14" ht="18" customHeight="1">
      <c r="A67" s="10">
        <v>59</v>
      </c>
      <c r="B67" s="11" t="s">
        <v>187</v>
      </c>
      <c r="C67" s="12" t="s">
        <v>188</v>
      </c>
      <c r="D67" s="18" t="s">
        <v>189</v>
      </c>
      <c r="E67" s="14" t="s">
        <v>87</v>
      </c>
      <c r="F67" s="15">
        <v>0.20521611000000001</v>
      </c>
      <c r="G67" s="15"/>
      <c r="H67" s="16"/>
      <c r="I67" s="1" t="str">
        <f>VLOOKUP(B67,[1]整理后汇总表!$D$1377:$F$1415,1,0)</f>
        <v>SHT0001060</v>
      </c>
      <c r="K67" s="15">
        <v>0.211563</v>
      </c>
      <c r="L67" s="15">
        <v>0.20521611000000001</v>
      </c>
      <c r="N67" s="1" t="str">
        <f>VLOOKUP(B67,[1]整理后汇总表!$D$627:$D$1385,1,0)</f>
        <v>SHT0001060</v>
      </c>
    </row>
    <row r="68" spans="1:14" ht="18" customHeight="1">
      <c r="A68" s="10">
        <v>60</v>
      </c>
      <c r="B68" s="11" t="s">
        <v>190</v>
      </c>
      <c r="C68" s="12" t="s">
        <v>191</v>
      </c>
      <c r="D68" s="18" t="s">
        <v>192</v>
      </c>
      <c r="E68" s="14" t="s">
        <v>87</v>
      </c>
      <c r="F68" s="15">
        <v>2.9057717699999999</v>
      </c>
      <c r="G68" s="15"/>
      <c r="H68" s="16"/>
      <c r="I68" s="1" t="e">
        <f>VLOOKUP(B68,[1]整理后汇总表!$D$1377:$F$1415,1,0)</f>
        <v>#N/A</v>
      </c>
      <c r="K68" s="15">
        <v>2.995641</v>
      </c>
      <c r="L68" s="15">
        <v>2.9057717699999999</v>
      </c>
      <c r="N68" s="1" t="e">
        <f>VLOOKUP(B68,[1]整理后汇总表!$D$627:$D$1385,1,0)</f>
        <v>#N/A</v>
      </c>
    </row>
    <row r="69" spans="1:14" ht="18" customHeight="1">
      <c r="A69" s="10">
        <v>61</v>
      </c>
      <c r="B69" s="11" t="s">
        <v>193</v>
      </c>
      <c r="C69" s="12" t="s">
        <v>194</v>
      </c>
      <c r="D69" s="18" t="s">
        <v>195</v>
      </c>
      <c r="E69" s="14" t="s">
        <v>87</v>
      </c>
      <c r="F69" s="15">
        <v>0.72848357999999991</v>
      </c>
      <c r="G69" s="15"/>
      <c r="H69" s="16"/>
      <c r="I69" s="1" t="e">
        <f>VLOOKUP(B69,[1]整理后汇总表!$D$1377:$F$1415,1,0)</f>
        <v>#N/A</v>
      </c>
      <c r="K69" s="15">
        <v>0.75101399999999996</v>
      </c>
      <c r="L69" s="15">
        <v>0.72848357999999991</v>
      </c>
      <c r="N69" s="1" t="e">
        <f>VLOOKUP(B69,[1]整理后汇总表!$D$627:$D$1385,1,0)</f>
        <v>#N/A</v>
      </c>
    </row>
    <row r="70" spans="1:14" ht="18" customHeight="1">
      <c r="A70" s="10">
        <v>62</v>
      </c>
      <c r="B70" s="11" t="s">
        <v>196</v>
      </c>
      <c r="C70" s="12" t="s">
        <v>197</v>
      </c>
      <c r="D70" s="18" t="s">
        <v>198</v>
      </c>
      <c r="E70" s="14" t="s">
        <v>87</v>
      </c>
      <c r="F70" s="15">
        <v>0.15729714</v>
      </c>
      <c r="G70" s="15"/>
      <c r="H70" s="16"/>
      <c r="I70" s="1" t="e">
        <f>VLOOKUP(B70,[1]整理后汇总表!$D$1377:$F$1415,1,0)</f>
        <v>#N/A</v>
      </c>
      <c r="K70" s="15">
        <v>0.162162</v>
      </c>
      <c r="L70" s="15">
        <v>0.15729714</v>
      </c>
      <c r="N70" s="1" t="e">
        <f>VLOOKUP(B70,[1]整理后汇总表!$D$627:$D$1385,1,0)</f>
        <v>#N/A</v>
      </c>
    </row>
    <row r="71" spans="1:14" ht="18" customHeight="1">
      <c r="A71" s="10">
        <v>63</v>
      </c>
      <c r="B71" s="11"/>
      <c r="C71" s="12" t="s">
        <v>199</v>
      </c>
      <c r="D71" s="18" t="s">
        <v>200</v>
      </c>
      <c r="E71" s="14" t="s">
        <v>87</v>
      </c>
      <c r="F71" s="15">
        <v>1.2914114400000001</v>
      </c>
      <c r="G71" s="15"/>
      <c r="H71" s="16"/>
      <c r="I71" s="1" t="e">
        <f>VLOOKUP(B71,[1]整理后汇总表!$D$1377:$F$1415,1,0)</f>
        <v>#N/A</v>
      </c>
      <c r="K71" s="15">
        <v>1.3313520000000001</v>
      </c>
      <c r="L71" s="15">
        <v>1.2914114400000001</v>
      </c>
      <c r="N71" s="1" t="e">
        <f>VLOOKUP(B71,[1]整理后汇总表!$D$627:$D$1385,1,0)</f>
        <v>#N/A</v>
      </c>
    </row>
    <row r="72" spans="1:14" ht="18" customHeight="1">
      <c r="A72" s="97">
        <v>64</v>
      </c>
      <c r="B72" s="98" t="s">
        <v>201</v>
      </c>
      <c r="C72" s="99" t="s">
        <v>79</v>
      </c>
      <c r="D72" s="100" t="s">
        <v>202</v>
      </c>
      <c r="E72" s="94" t="s">
        <v>87</v>
      </c>
      <c r="F72" s="29">
        <v>1.9537303500000001</v>
      </c>
      <c r="G72" s="29"/>
      <c r="H72" s="101"/>
      <c r="I72" s="1" t="e">
        <f>VLOOKUP(B72,[1]整理后汇总表!$D$1377:$F$1415,1,0)</f>
        <v>#N/A</v>
      </c>
      <c r="K72" s="29">
        <v>2.0141550000000001</v>
      </c>
      <c r="L72" s="29">
        <v>1.9537303500000001</v>
      </c>
      <c r="N72" s="1" t="e">
        <f>VLOOKUP(B72,[1]整理后汇总表!$D$627:$D$1385,1,0)</f>
        <v>#N/A</v>
      </c>
    </row>
    <row r="73" spans="1:14" ht="18" customHeight="1">
      <c r="A73" s="48">
        <v>65</v>
      </c>
      <c r="B73" s="30" t="s">
        <v>214</v>
      </c>
      <c r="C73" s="30" t="s">
        <v>216</v>
      </c>
      <c r="D73" s="18" t="s">
        <v>215</v>
      </c>
      <c r="E73" s="95" t="s">
        <v>87</v>
      </c>
      <c r="F73" s="15">
        <v>1.42</v>
      </c>
      <c r="G73" s="15"/>
      <c r="H73" s="49"/>
      <c r="I73" s="1" t="str">
        <f>VLOOKUP(B73,[1]整理后汇总表!$D$1377:$F$1415,1,0)</f>
        <v>BFA0010060</v>
      </c>
      <c r="K73" s="29"/>
      <c r="L73" s="29"/>
      <c r="N73" s="1" t="str">
        <f>VLOOKUP(B73,[1]整理后汇总表!$D$627:$D$1385,1,0)</f>
        <v>BFA0010060</v>
      </c>
    </row>
    <row r="74" spans="1:14" ht="18" customHeight="1">
      <c r="A74" s="48">
        <v>66</v>
      </c>
      <c r="B74" s="32" t="s">
        <v>217</v>
      </c>
      <c r="C74" s="33" t="s">
        <v>185</v>
      </c>
      <c r="D74" s="18"/>
      <c r="E74" s="95" t="s">
        <v>87</v>
      </c>
      <c r="F74" s="15"/>
      <c r="G74" s="15"/>
      <c r="H74" s="49"/>
      <c r="I74" s="1" t="str">
        <f>VLOOKUP(B74,[1]整理后汇总表!$D$1377:$F$1415,1,0)</f>
        <v>SHT0011825</v>
      </c>
      <c r="K74" s="29"/>
      <c r="L74" s="29"/>
      <c r="N74" s="1" t="str">
        <f>VLOOKUP(B74,[1]整理后汇总表!$D$627:$D$1385,1,0)</f>
        <v>SHT0011825</v>
      </c>
    </row>
    <row r="75" spans="1:14" ht="18" customHeight="1">
      <c r="A75" s="48">
        <v>67</v>
      </c>
      <c r="B75" s="32" t="s">
        <v>223</v>
      </c>
      <c r="C75" s="33" t="s">
        <v>222</v>
      </c>
      <c r="D75" s="42" t="s">
        <v>224</v>
      </c>
      <c r="E75" s="95" t="s">
        <v>87</v>
      </c>
      <c r="F75" s="15"/>
      <c r="G75" s="15"/>
      <c r="H75" s="43" t="s">
        <v>225</v>
      </c>
      <c r="I75" s="1" t="e">
        <f>VLOOKUP(B75,[1]整理后汇总表!$D$1377:$F$1415,1,0)</f>
        <v>#N/A</v>
      </c>
      <c r="K75" s="29"/>
      <c r="L75" s="29"/>
    </row>
    <row r="76" spans="1:14" ht="18" customHeight="1">
      <c r="A76" s="48">
        <v>68</v>
      </c>
      <c r="B76" s="40" t="s">
        <v>218</v>
      </c>
      <c r="C76" s="40" t="s">
        <v>219</v>
      </c>
      <c r="D76" s="41" t="s">
        <v>220</v>
      </c>
      <c r="E76" s="95" t="s">
        <v>87</v>
      </c>
      <c r="F76" s="15">
        <v>0.69</v>
      </c>
      <c r="G76" s="15"/>
      <c r="H76" s="49"/>
      <c r="I76" s="1" t="e">
        <f>VLOOKUP(B76,[1]整理后汇总表!$D$1377:$F$1415,1,0)</f>
        <v>#N/A</v>
      </c>
      <c r="K76" s="31"/>
      <c r="L76" s="31"/>
      <c r="N76" s="1" t="e">
        <f>VLOOKUP(B76,[1]整理后汇总表!$D$627:$D$1385,1,0)</f>
        <v>#N/A</v>
      </c>
    </row>
    <row r="77" spans="1:14" ht="27.75" customHeight="1">
      <c r="A77" s="157" t="s">
        <v>203</v>
      </c>
      <c r="B77" s="157"/>
      <c r="C77" s="157"/>
      <c r="D77" s="157"/>
      <c r="E77" s="157"/>
      <c r="F77" s="157"/>
      <c r="G77" s="157"/>
      <c r="H77" s="157"/>
    </row>
    <row r="78" spans="1:14" ht="27.75" customHeight="1">
      <c r="A78" s="158" t="s">
        <v>204</v>
      </c>
      <c r="B78" s="158"/>
      <c r="C78" s="158"/>
      <c r="D78" s="158"/>
      <c r="E78" s="158"/>
      <c r="F78" s="158"/>
      <c r="G78" s="158"/>
      <c r="H78" s="158"/>
    </row>
    <row r="79" spans="1:14" ht="15.6">
      <c r="A79" s="158" t="s">
        <v>205</v>
      </c>
      <c r="B79" s="158"/>
      <c r="C79" s="158"/>
      <c r="D79" s="158"/>
      <c r="E79" s="158"/>
      <c r="F79" s="158"/>
      <c r="G79" s="158"/>
      <c r="H79" s="158"/>
    </row>
    <row r="80" spans="1:14" ht="15.6">
      <c r="A80" s="160" t="s">
        <v>206</v>
      </c>
      <c r="B80" s="160"/>
      <c r="C80" s="160"/>
      <c r="D80" s="160"/>
      <c r="E80" s="160"/>
      <c r="F80" s="160"/>
      <c r="G80" s="160"/>
      <c r="H80" s="160"/>
    </row>
    <row r="81" spans="1:8" ht="15.6">
      <c r="A81" s="19"/>
      <c r="B81" s="20"/>
      <c r="C81" s="19"/>
      <c r="D81" s="19"/>
      <c r="E81" s="19"/>
      <c r="F81" s="21"/>
      <c r="G81" s="21"/>
      <c r="H81" s="22"/>
    </row>
    <row r="82" spans="1:8" ht="15.6">
      <c r="A82" s="23" t="s">
        <v>207</v>
      </c>
      <c r="B82" s="24"/>
      <c r="C82" s="25"/>
      <c r="D82" s="26" t="s">
        <v>208</v>
      </c>
      <c r="E82" s="25"/>
      <c r="F82" s="27"/>
      <c r="G82" s="27"/>
      <c r="H82" s="28"/>
    </row>
    <row r="83" spans="1:8" ht="15.6">
      <c r="A83" s="23"/>
      <c r="B83" s="24"/>
      <c r="C83" s="25"/>
      <c r="D83" s="26"/>
      <c r="E83" s="25"/>
      <c r="F83" s="27"/>
      <c r="G83" s="27"/>
      <c r="H83" s="28"/>
    </row>
    <row r="84" spans="1:8" ht="15.6">
      <c r="A84" s="23" t="s">
        <v>209</v>
      </c>
      <c r="B84" s="23"/>
      <c r="C84" s="19"/>
      <c r="D84" s="23" t="s">
        <v>209</v>
      </c>
      <c r="E84" s="19"/>
      <c r="F84" s="27"/>
      <c r="G84" s="27"/>
      <c r="H84" s="28"/>
    </row>
  </sheetData>
  <mergeCells count="18">
    <mergeCell ref="A77:H77"/>
    <mergeCell ref="A78:H78"/>
    <mergeCell ref="A79:H79"/>
    <mergeCell ref="K7:L7"/>
    <mergeCell ref="A80:H80"/>
    <mergeCell ref="A7:A8"/>
    <mergeCell ref="B7:B8"/>
    <mergeCell ref="C7:C8"/>
    <mergeCell ref="D7:D8"/>
    <mergeCell ref="E7:E8"/>
    <mergeCell ref="F7:G7"/>
    <mergeCell ref="H7:H8"/>
    <mergeCell ref="A1:H1"/>
    <mergeCell ref="A3:H3"/>
    <mergeCell ref="A4:H4"/>
    <mergeCell ref="A5:H5"/>
    <mergeCell ref="A6:H6"/>
    <mergeCell ref="A2:H2"/>
  </mergeCells>
  <phoneticPr fontId="1" type="noConversion"/>
  <pageMargins left="0.55118110236220474" right="0.55118110236220474" top="0.35433070866141736" bottom="0.19685039370078741" header="0.31496062992125984" footer="0.15748031496062992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8C04D-A200-4353-B4A3-E918076DE32B}">
  <sheetPr>
    <tabColor rgb="FFFF0000"/>
  </sheetPr>
  <dimension ref="A1:K22"/>
  <sheetViews>
    <sheetView workbookViewId="0">
      <selection activeCell="B9" sqref="B9"/>
    </sheetView>
  </sheetViews>
  <sheetFormatPr defaultRowHeight="14.4"/>
  <cols>
    <col min="1" max="1" width="5.6640625" style="1" customWidth="1"/>
    <col min="2" max="2" width="12.109375" style="1" customWidth="1"/>
    <col min="3" max="3" width="22.6640625" style="1" customWidth="1"/>
    <col min="4" max="4" width="13.77734375" style="1" customWidth="1"/>
    <col min="5" max="5" width="5.44140625" style="1" bestFit="1" customWidth="1"/>
    <col min="6" max="6" width="8.88671875" style="1"/>
    <col min="7" max="7" width="9.33203125" style="1" bestFit="1" customWidth="1"/>
    <col min="8" max="8" width="19.33203125" style="1" customWidth="1"/>
    <col min="9" max="254" width="8.88671875" style="1"/>
    <col min="255" max="255" width="5.6640625" style="1" customWidth="1"/>
    <col min="256" max="256" width="10.6640625" style="1" customWidth="1"/>
    <col min="257" max="257" width="26.88671875" style="1" bestFit="1" customWidth="1"/>
    <col min="258" max="258" width="13.77734375" style="1" customWidth="1"/>
    <col min="259" max="259" width="5.44140625" style="1" bestFit="1" customWidth="1"/>
    <col min="260" max="260" width="8.88671875" style="1"/>
    <col min="261" max="261" width="9.33203125" style="1" bestFit="1" customWidth="1"/>
    <col min="262" max="262" width="12.109375" style="1" customWidth="1"/>
    <col min="263" max="510" width="8.88671875" style="1"/>
    <col min="511" max="511" width="5.6640625" style="1" customWidth="1"/>
    <col min="512" max="512" width="10.6640625" style="1" customWidth="1"/>
    <col min="513" max="513" width="26.88671875" style="1" bestFit="1" customWidth="1"/>
    <col min="514" max="514" width="13.77734375" style="1" customWidth="1"/>
    <col min="515" max="515" width="5.44140625" style="1" bestFit="1" customWidth="1"/>
    <col min="516" max="516" width="8.88671875" style="1"/>
    <col min="517" max="517" width="9.33203125" style="1" bestFit="1" customWidth="1"/>
    <col min="518" max="518" width="12.109375" style="1" customWidth="1"/>
    <col min="519" max="766" width="8.88671875" style="1"/>
    <col min="767" max="767" width="5.6640625" style="1" customWidth="1"/>
    <col min="768" max="768" width="10.6640625" style="1" customWidth="1"/>
    <col min="769" max="769" width="26.88671875" style="1" bestFit="1" customWidth="1"/>
    <col min="770" max="770" width="13.77734375" style="1" customWidth="1"/>
    <col min="771" max="771" width="5.44140625" style="1" bestFit="1" customWidth="1"/>
    <col min="772" max="772" width="8.88671875" style="1"/>
    <col min="773" max="773" width="9.33203125" style="1" bestFit="1" customWidth="1"/>
    <col min="774" max="774" width="12.109375" style="1" customWidth="1"/>
    <col min="775" max="1022" width="8.88671875" style="1"/>
    <col min="1023" max="1023" width="5.6640625" style="1" customWidth="1"/>
    <col min="1024" max="1024" width="10.6640625" style="1" customWidth="1"/>
    <col min="1025" max="1025" width="26.88671875" style="1" bestFit="1" customWidth="1"/>
    <col min="1026" max="1026" width="13.77734375" style="1" customWidth="1"/>
    <col min="1027" max="1027" width="5.44140625" style="1" bestFit="1" customWidth="1"/>
    <col min="1028" max="1028" width="8.88671875" style="1"/>
    <col min="1029" max="1029" width="9.33203125" style="1" bestFit="1" customWidth="1"/>
    <col min="1030" max="1030" width="12.109375" style="1" customWidth="1"/>
    <col min="1031" max="1278" width="8.88671875" style="1"/>
    <col min="1279" max="1279" width="5.6640625" style="1" customWidth="1"/>
    <col min="1280" max="1280" width="10.6640625" style="1" customWidth="1"/>
    <col min="1281" max="1281" width="26.88671875" style="1" bestFit="1" customWidth="1"/>
    <col min="1282" max="1282" width="13.77734375" style="1" customWidth="1"/>
    <col min="1283" max="1283" width="5.44140625" style="1" bestFit="1" customWidth="1"/>
    <col min="1284" max="1284" width="8.88671875" style="1"/>
    <col min="1285" max="1285" width="9.33203125" style="1" bestFit="1" customWidth="1"/>
    <col min="1286" max="1286" width="12.109375" style="1" customWidth="1"/>
    <col min="1287" max="1534" width="8.88671875" style="1"/>
    <col min="1535" max="1535" width="5.6640625" style="1" customWidth="1"/>
    <col min="1536" max="1536" width="10.6640625" style="1" customWidth="1"/>
    <col min="1537" max="1537" width="26.88671875" style="1" bestFit="1" customWidth="1"/>
    <col min="1538" max="1538" width="13.77734375" style="1" customWidth="1"/>
    <col min="1539" max="1539" width="5.44140625" style="1" bestFit="1" customWidth="1"/>
    <col min="1540" max="1540" width="8.88671875" style="1"/>
    <col min="1541" max="1541" width="9.33203125" style="1" bestFit="1" customWidth="1"/>
    <col min="1542" max="1542" width="12.109375" style="1" customWidth="1"/>
    <col min="1543" max="1790" width="8.88671875" style="1"/>
    <col min="1791" max="1791" width="5.6640625" style="1" customWidth="1"/>
    <col min="1792" max="1792" width="10.6640625" style="1" customWidth="1"/>
    <col min="1793" max="1793" width="26.88671875" style="1" bestFit="1" customWidth="1"/>
    <col min="1794" max="1794" width="13.77734375" style="1" customWidth="1"/>
    <col min="1795" max="1795" width="5.44140625" style="1" bestFit="1" customWidth="1"/>
    <col min="1796" max="1796" width="8.88671875" style="1"/>
    <col min="1797" max="1797" width="9.33203125" style="1" bestFit="1" customWidth="1"/>
    <col min="1798" max="1798" width="12.109375" style="1" customWidth="1"/>
    <col min="1799" max="2046" width="8.88671875" style="1"/>
    <col min="2047" max="2047" width="5.6640625" style="1" customWidth="1"/>
    <col min="2048" max="2048" width="10.6640625" style="1" customWidth="1"/>
    <col min="2049" max="2049" width="26.88671875" style="1" bestFit="1" customWidth="1"/>
    <col min="2050" max="2050" width="13.77734375" style="1" customWidth="1"/>
    <col min="2051" max="2051" width="5.44140625" style="1" bestFit="1" customWidth="1"/>
    <col min="2052" max="2052" width="8.88671875" style="1"/>
    <col min="2053" max="2053" width="9.33203125" style="1" bestFit="1" customWidth="1"/>
    <col min="2054" max="2054" width="12.109375" style="1" customWidth="1"/>
    <col min="2055" max="2302" width="8.88671875" style="1"/>
    <col min="2303" max="2303" width="5.6640625" style="1" customWidth="1"/>
    <col min="2304" max="2304" width="10.6640625" style="1" customWidth="1"/>
    <col min="2305" max="2305" width="26.88671875" style="1" bestFit="1" customWidth="1"/>
    <col min="2306" max="2306" width="13.77734375" style="1" customWidth="1"/>
    <col min="2307" max="2307" width="5.44140625" style="1" bestFit="1" customWidth="1"/>
    <col min="2308" max="2308" width="8.88671875" style="1"/>
    <col min="2309" max="2309" width="9.33203125" style="1" bestFit="1" customWidth="1"/>
    <col min="2310" max="2310" width="12.109375" style="1" customWidth="1"/>
    <col min="2311" max="2558" width="8.88671875" style="1"/>
    <col min="2559" max="2559" width="5.6640625" style="1" customWidth="1"/>
    <col min="2560" max="2560" width="10.6640625" style="1" customWidth="1"/>
    <col min="2561" max="2561" width="26.88671875" style="1" bestFit="1" customWidth="1"/>
    <col min="2562" max="2562" width="13.77734375" style="1" customWidth="1"/>
    <col min="2563" max="2563" width="5.44140625" style="1" bestFit="1" customWidth="1"/>
    <col min="2564" max="2564" width="8.88671875" style="1"/>
    <col min="2565" max="2565" width="9.33203125" style="1" bestFit="1" customWidth="1"/>
    <col min="2566" max="2566" width="12.109375" style="1" customWidth="1"/>
    <col min="2567" max="2814" width="8.88671875" style="1"/>
    <col min="2815" max="2815" width="5.6640625" style="1" customWidth="1"/>
    <col min="2816" max="2816" width="10.6640625" style="1" customWidth="1"/>
    <col min="2817" max="2817" width="26.88671875" style="1" bestFit="1" customWidth="1"/>
    <col min="2818" max="2818" width="13.77734375" style="1" customWidth="1"/>
    <col min="2819" max="2819" width="5.44140625" style="1" bestFit="1" customWidth="1"/>
    <col min="2820" max="2820" width="8.88671875" style="1"/>
    <col min="2821" max="2821" width="9.33203125" style="1" bestFit="1" customWidth="1"/>
    <col min="2822" max="2822" width="12.109375" style="1" customWidth="1"/>
    <col min="2823" max="3070" width="8.88671875" style="1"/>
    <col min="3071" max="3071" width="5.6640625" style="1" customWidth="1"/>
    <col min="3072" max="3072" width="10.6640625" style="1" customWidth="1"/>
    <col min="3073" max="3073" width="26.88671875" style="1" bestFit="1" customWidth="1"/>
    <col min="3074" max="3074" width="13.77734375" style="1" customWidth="1"/>
    <col min="3075" max="3075" width="5.44140625" style="1" bestFit="1" customWidth="1"/>
    <col min="3076" max="3076" width="8.88671875" style="1"/>
    <col min="3077" max="3077" width="9.33203125" style="1" bestFit="1" customWidth="1"/>
    <col min="3078" max="3078" width="12.109375" style="1" customWidth="1"/>
    <col min="3079" max="3326" width="8.88671875" style="1"/>
    <col min="3327" max="3327" width="5.6640625" style="1" customWidth="1"/>
    <col min="3328" max="3328" width="10.6640625" style="1" customWidth="1"/>
    <col min="3329" max="3329" width="26.88671875" style="1" bestFit="1" customWidth="1"/>
    <col min="3330" max="3330" width="13.77734375" style="1" customWidth="1"/>
    <col min="3331" max="3331" width="5.44140625" style="1" bestFit="1" customWidth="1"/>
    <col min="3332" max="3332" width="8.88671875" style="1"/>
    <col min="3333" max="3333" width="9.33203125" style="1" bestFit="1" customWidth="1"/>
    <col min="3334" max="3334" width="12.109375" style="1" customWidth="1"/>
    <col min="3335" max="3582" width="8.88671875" style="1"/>
    <col min="3583" max="3583" width="5.6640625" style="1" customWidth="1"/>
    <col min="3584" max="3584" width="10.6640625" style="1" customWidth="1"/>
    <col min="3585" max="3585" width="26.88671875" style="1" bestFit="1" customWidth="1"/>
    <col min="3586" max="3586" width="13.77734375" style="1" customWidth="1"/>
    <col min="3587" max="3587" width="5.44140625" style="1" bestFit="1" customWidth="1"/>
    <col min="3588" max="3588" width="8.88671875" style="1"/>
    <col min="3589" max="3589" width="9.33203125" style="1" bestFit="1" customWidth="1"/>
    <col min="3590" max="3590" width="12.109375" style="1" customWidth="1"/>
    <col min="3591" max="3838" width="8.88671875" style="1"/>
    <col min="3839" max="3839" width="5.6640625" style="1" customWidth="1"/>
    <col min="3840" max="3840" width="10.6640625" style="1" customWidth="1"/>
    <col min="3841" max="3841" width="26.88671875" style="1" bestFit="1" customWidth="1"/>
    <col min="3842" max="3842" width="13.77734375" style="1" customWidth="1"/>
    <col min="3843" max="3843" width="5.44140625" style="1" bestFit="1" customWidth="1"/>
    <col min="3844" max="3844" width="8.88671875" style="1"/>
    <col min="3845" max="3845" width="9.33203125" style="1" bestFit="1" customWidth="1"/>
    <col min="3846" max="3846" width="12.109375" style="1" customWidth="1"/>
    <col min="3847" max="4094" width="8.88671875" style="1"/>
    <col min="4095" max="4095" width="5.6640625" style="1" customWidth="1"/>
    <col min="4096" max="4096" width="10.6640625" style="1" customWidth="1"/>
    <col min="4097" max="4097" width="26.88671875" style="1" bestFit="1" customWidth="1"/>
    <col min="4098" max="4098" width="13.77734375" style="1" customWidth="1"/>
    <col min="4099" max="4099" width="5.44140625" style="1" bestFit="1" customWidth="1"/>
    <col min="4100" max="4100" width="8.88671875" style="1"/>
    <col min="4101" max="4101" width="9.33203125" style="1" bestFit="1" customWidth="1"/>
    <col min="4102" max="4102" width="12.109375" style="1" customWidth="1"/>
    <col min="4103" max="4350" width="8.88671875" style="1"/>
    <col min="4351" max="4351" width="5.6640625" style="1" customWidth="1"/>
    <col min="4352" max="4352" width="10.6640625" style="1" customWidth="1"/>
    <col min="4353" max="4353" width="26.88671875" style="1" bestFit="1" customWidth="1"/>
    <col min="4354" max="4354" width="13.77734375" style="1" customWidth="1"/>
    <col min="4355" max="4355" width="5.44140625" style="1" bestFit="1" customWidth="1"/>
    <col min="4356" max="4356" width="8.88671875" style="1"/>
    <col min="4357" max="4357" width="9.33203125" style="1" bestFit="1" customWidth="1"/>
    <col min="4358" max="4358" width="12.109375" style="1" customWidth="1"/>
    <col min="4359" max="4606" width="8.88671875" style="1"/>
    <col min="4607" max="4607" width="5.6640625" style="1" customWidth="1"/>
    <col min="4608" max="4608" width="10.6640625" style="1" customWidth="1"/>
    <col min="4609" max="4609" width="26.88671875" style="1" bestFit="1" customWidth="1"/>
    <col min="4610" max="4610" width="13.77734375" style="1" customWidth="1"/>
    <col min="4611" max="4611" width="5.44140625" style="1" bestFit="1" customWidth="1"/>
    <col min="4612" max="4612" width="8.88671875" style="1"/>
    <col min="4613" max="4613" width="9.33203125" style="1" bestFit="1" customWidth="1"/>
    <col min="4614" max="4614" width="12.109375" style="1" customWidth="1"/>
    <col min="4615" max="4862" width="8.88671875" style="1"/>
    <col min="4863" max="4863" width="5.6640625" style="1" customWidth="1"/>
    <col min="4864" max="4864" width="10.6640625" style="1" customWidth="1"/>
    <col min="4865" max="4865" width="26.88671875" style="1" bestFit="1" customWidth="1"/>
    <col min="4866" max="4866" width="13.77734375" style="1" customWidth="1"/>
    <col min="4867" max="4867" width="5.44140625" style="1" bestFit="1" customWidth="1"/>
    <col min="4868" max="4868" width="8.88671875" style="1"/>
    <col min="4869" max="4869" width="9.33203125" style="1" bestFit="1" customWidth="1"/>
    <col min="4870" max="4870" width="12.109375" style="1" customWidth="1"/>
    <col min="4871" max="5118" width="8.88671875" style="1"/>
    <col min="5119" max="5119" width="5.6640625" style="1" customWidth="1"/>
    <col min="5120" max="5120" width="10.6640625" style="1" customWidth="1"/>
    <col min="5121" max="5121" width="26.88671875" style="1" bestFit="1" customWidth="1"/>
    <col min="5122" max="5122" width="13.77734375" style="1" customWidth="1"/>
    <col min="5123" max="5123" width="5.44140625" style="1" bestFit="1" customWidth="1"/>
    <col min="5124" max="5124" width="8.88671875" style="1"/>
    <col min="5125" max="5125" width="9.33203125" style="1" bestFit="1" customWidth="1"/>
    <col min="5126" max="5126" width="12.109375" style="1" customWidth="1"/>
    <col min="5127" max="5374" width="8.88671875" style="1"/>
    <col min="5375" max="5375" width="5.6640625" style="1" customWidth="1"/>
    <col min="5376" max="5376" width="10.6640625" style="1" customWidth="1"/>
    <col min="5377" max="5377" width="26.88671875" style="1" bestFit="1" customWidth="1"/>
    <col min="5378" max="5378" width="13.77734375" style="1" customWidth="1"/>
    <col min="5379" max="5379" width="5.44140625" style="1" bestFit="1" customWidth="1"/>
    <col min="5380" max="5380" width="8.88671875" style="1"/>
    <col min="5381" max="5381" width="9.33203125" style="1" bestFit="1" customWidth="1"/>
    <col min="5382" max="5382" width="12.109375" style="1" customWidth="1"/>
    <col min="5383" max="5630" width="8.88671875" style="1"/>
    <col min="5631" max="5631" width="5.6640625" style="1" customWidth="1"/>
    <col min="5632" max="5632" width="10.6640625" style="1" customWidth="1"/>
    <col min="5633" max="5633" width="26.88671875" style="1" bestFit="1" customWidth="1"/>
    <col min="5634" max="5634" width="13.77734375" style="1" customWidth="1"/>
    <col min="5635" max="5635" width="5.44140625" style="1" bestFit="1" customWidth="1"/>
    <col min="5636" max="5636" width="8.88671875" style="1"/>
    <col min="5637" max="5637" width="9.33203125" style="1" bestFit="1" customWidth="1"/>
    <col min="5638" max="5638" width="12.109375" style="1" customWidth="1"/>
    <col min="5639" max="5886" width="8.88671875" style="1"/>
    <col min="5887" max="5887" width="5.6640625" style="1" customWidth="1"/>
    <col min="5888" max="5888" width="10.6640625" style="1" customWidth="1"/>
    <col min="5889" max="5889" width="26.88671875" style="1" bestFit="1" customWidth="1"/>
    <col min="5890" max="5890" width="13.77734375" style="1" customWidth="1"/>
    <col min="5891" max="5891" width="5.44140625" style="1" bestFit="1" customWidth="1"/>
    <col min="5892" max="5892" width="8.88671875" style="1"/>
    <col min="5893" max="5893" width="9.33203125" style="1" bestFit="1" customWidth="1"/>
    <col min="5894" max="5894" width="12.109375" style="1" customWidth="1"/>
    <col min="5895" max="6142" width="8.88671875" style="1"/>
    <col min="6143" max="6143" width="5.6640625" style="1" customWidth="1"/>
    <col min="6144" max="6144" width="10.6640625" style="1" customWidth="1"/>
    <col min="6145" max="6145" width="26.88671875" style="1" bestFit="1" customWidth="1"/>
    <col min="6146" max="6146" width="13.77734375" style="1" customWidth="1"/>
    <col min="6147" max="6147" width="5.44140625" style="1" bestFit="1" customWidth="1"/>
    <col min="6148" max="6148" width="8.88671875" style="1"/>
    <col min="6149" max="6149" width="9.33203125" style="1" bestFit="1" customWidth="1"/>
    <col min="6150" max="6150" width="12.109375" style="1" customWidth="1"/>
    <col min="6151" max="6398" width="8.88671875" style="1"/>
    <col min="6399" max="6399" width="5.6640625" style="1" customWidth="1"/>
    <col min="6400" max="6400" width="10.6640625" style="1" customWidth="1"/>
    <col min="6401" max="6401" width="26.88671875" style="1" bestFit="1" customWidth="1"/>
    <col min="6402" max="6402" width="13.77734375" style="1" customWidth="1"/>
    <col min="6403" max="6403" width="5.44140625" style="1" bestFit="1" customWidth="1"/>
    <col min="6404" max="6404" width="8.88671875" style="1"/>
    <col min="6405" max="6405" width="9.33203125" style="1" bestFit="1" customWidth="1"/>
    <col min="6406" max="6406" width="12.109375" style="1" customWidth="1"/>
    <col min="6407" max="6654" width="8.88671875" style="1"/>
    <col min="6655" max="6655" width="5.6640625" style="1" customWidth="1"/>
    <col min="6656" max="6656" width="10.6640625" style="1" customWidth="1"/>
    <col min="6657" max="6657" width="26.88671875" style="1" bestFit="1" customWidth="1"/>
    <col min="6658" max="6658" width="13.77734375" style="1" customWidth="1"/>
    <col min="6659" max="6659" width="5.44140625" style="1" bestFit="1" customWidth="1"/>
    <col min="6660" max="6660" width="8.88671875" style="1"/>
    <col min="6661" max="6661" width="9.33203125" style="1" bestFit="1" customWidth="1"/>
    <col min="6662" max="6662" width="12.109375" style="1" customWidth="1"/>
    <col min="6663" max="6910" width="8.88671875" style="1"/>
    <col min="6911" max="6911" width="5.6640625" style="1" customWidth="1"/>
    <col min="6912" max="6912" width="10.6640625" style="1" customWidth="1"/>
    <col min="6913" max="6913" width="26.88671875" style="1" bestFit="1" customWidth="1"/>
    <col min="6914" max="6914" width="13.77734375" style="1" customWidth="1"/>
    <col min="6915" max="6915" width="5.44140625" style="1" bestFit="1" customWidth="1"/>
    <col min="6916" max="6916" width="8.88671875" style="1"/>
    <col min="6917" max="6917" width="9.33203125" style="1" bestFit="1" customWidth="1"/>
    <col min="6918" max="6918" width="12.109375" style="1" customWidth="1"/>
    <col min="6919" max="7166" width="8.88671875" style="1"/>
    <col min="7167" max="7167" width="5.6640625" style="1" customWidth="1"/>
    <col min="7168" max="7168" width="10.6640625" style="1" customWidth="1"/>
    <col min="7169" max="7169" width="26.88671875" style="1" bestFit="1" customWidth="1"/>
    <col min="7170" max="7170" width="13.77734375" style="1" customWidth="1"/>
    <col min="7171" max="7171" width="5.44140625" style="1" bestFit="1" customWidth="1"/>
    <col min="7172" max="7172" width="8.88671875" style="1"/>
    <col min="7173" max="7173" width="9.33203125" style="1" bestFit="1" customWidth="1"/>
    <col min="7174" max="7174" width="12.109375" style="1" customWidth="1"/>
    <col min="7175" max="7422" width="8.88671875" style="1"/>
    <col min="7423" max="7423" width="5.6640625" style="1" customWidth="1"/>
    <col min="7424" max="7424" width="10.6640625" style="1" customWidth="1"/>
    <col min="7425" max="7425" width="26.88671875" style="1" bestFit="1" customWidth="1"/>
    <col min="7426" max="7426" width="13.77734375" style="1" customWidth="1"/>
    <col min="7427" max="7427" width="5.44140625" style="1" bestFit="1" customWidth="1"/>
    <col min="7428" max="7428" width="8.88671875" style="1"/>
    <col min="7429" max="7429" width="9.33203125" style="1" bestFit="1" customWidth="1"/>
    <col min="7430" max="7430" width="12.109375" style="1" customWidth="1"/>
    <col min="7431" max="7678" width="8.88671875" style="1"/>
    <col min="7679" max="7679" width="5.6640625" style="1" customWidth="1"/>
    <col min="7680" max="7680" width="10.6640625" style="1" customWidth="1"/>
    <col min="7681" max="7681" width="26.88671875" style="1" bestFit="1" customWidth="1"/>
    <col min="7682" max="7682" width="13.77734375" style="1" customWidth="1"/>
    <col min="7683" max="7683" width="5.44140625" style="1" bestFit="1" customWidth="1"/>
    <col min="7684" max="7684" width="8.88671875" style="1"/>
    <col min="7685" max="7685" width="9.33203125" style="1" bestFit="1" customWidth="1"/>
    <col min="7686" max="7686" width="12.109375" style="1" customWidth="1"/>
    <col min="7687" max="7934" width="8.88671875" style="1"/>
    <col min="7935" max="7935" width="5.6640625" style="1" customWidth="1"/>
    <col min="7936" max="7936" width="10.6640625" style="1" customWidth="1"/>
    <col min="7937" max="7937" width="26.88671875" style="1" bestFit="1" customWidth="1"/>
    <col min="7938" max="7938" width="13.77734375" style="1" customWidth="1"/>
    <col min="7939" max="7939" width="5.44140625" style="1" bestFit="1" customWidth="1"/>
    <col min="7940" max="7940" width="8.88671875" style="1"/>
    <col min="7941" max="7941" width="9.33203125" style="1" bestFit="1" customWidth="1"/>
    <col min="7942" max="7942" width="12.109375" style="1" customWidth="1"/>
    <col min="7943" max="8190" width="8.88671875" style="1"/>
    <col min="8191" max="8191" width="5.6640625" style="1" customWidth="1"/>
    <col min="8192" max="8192" width="10.6640625" style="1" customWidth="1"/>
    <col min="8193" max="8193" width="26.88671875" style="1" bestFit="1" customWidth="1"/>
    <col min="8194" max="8194" width="13.77734375" style="1" customWidth="1"/>
    <col min="8195" max="8195" width="5.44140625" style="1" bestFit="1" customWidth="1"/>
    <col min="8196" max="8196" width="8.88671875" style="1"/>
    <col min="8197" max="8197" width="9.33203125" style="1" bestFit="1" customWidth="1"/>
    <col min="8198" max="8198" width="12.109375" style="1" customWidth="1"/>
    <col min="8199" max="8446" width="8.88671875" style="1"/>
    <col min="8447" max="8447" width="5.6640625" style="1" customWidth="1"/>
    <col min="8448" max="8448" width="10.6640625" style="1" customWidth="1"/>
    <col min="8449" max="8449" width="26.88671875" style="1" bestFit="1" customWidth="1"/>
    <col min="8450" max="8450" width="13.77734375" style="1" customWidth="1"/>
    <col min="8451" max="8451" width="5.44140625" style="1" bestFit="1" customWidth="1"/>
    <col min="8452" max="8452" width="8.88671875" style="1"/>
    <col min="8453" max="8453" width="9.33203125" style="1" bestFit="1" customWidth="1"/>
    <col min="8454" max="8454" width="12.109375" style="1" customWidth="1"/>
    <col min="8455" max="8702" width="8.88671875" style="1"/>
    <col min="8703" max="8703" width="5.6640625" style="1" customWidth="1"/>
    <col min="8704" max="8704" width="10.6640625" style="1" customWidth="1"/>
    <col min="8705" max="8705" width="26.88671875" style="1" bestFit="1" customWidth="1"/>
    <col min="8706" max="8706" width="13.77734375" style="1" customWidth="1"/>
    <col min="8707" max="8707" width="5.44140625" style="1" bestFit="1" customWidth="1"/>
    <col min="8708" max="8708" width="8.88671875" style="1"/>
    <col min="8709" max="8709" width="9.33203125" style="1" bestFit="1" customWidth="1"/>
    <col min="8710" max="8710" width="12.109375" style="1" customWidth="1"/>
    <col min="8711" max="8958" width="8.88671875" style="1"/>
    <col min="8959" max="8959" width="5.6640625" style="1" customWidth="1"/>
    <col min="8960" max="8960" width="10.6640625" style="1" customWidth="1"/>
    <col min="8961" max="8961" width="26.88671875" style="1" bestFit="1" customWidth="1"/>
    <col min="8962" max="8962" width="13.77734375" style="1" customWidth="1"/>
    <col min="8963" max="8963" width="5.44140625" style="1" bestFit="1" customWidth="1"/>
    <col min="8964" max="8964" width="8.88671875" style="1"/>
    <col min="8965" max="8965" width="9.33203125" style="1" bestFit="1" customWidth="1"/>
    <col min="8966" max="8966" width="12.109375" style="1" customWidth="1"/>
    <col min="8967" max="9214" width="8.88671875" style="1"/>
    <col min="9215" max="9215" width="5.6640625" style="1" customWidth="1"/>
    <col min="9216" max="9216" width="10.6640625" style="1" customWidth="1"/>
    <col min="9217" max="9217" width="26.88671875" style="1" bestFit="1" customWidth="1"/>
    <col min="9218" max="9218" width="13.77734375" style="1" customWidth="1"/>
    <col min="9219" max="9219" width="5.44140625" style="1" bestFit="1" customWidth="1"/>
    <col min="9220" max="9220" width="8.88671875" style="1"/>
    <col min="9221" max="9221" width="9.33203125" style="1" bestFit="1" customWidth="1"/>
    <col min="9222" max="9222" width="12.109375" style="1" customWidth="1"/>
    <col min="9223" max="9470" width="8.88671875" style="1"/>
    <col min="9471" max="9471" width="5.6640625" style="1" customWidth="1"/>
    <col min="9472" max="9472" width="10.6640625" style="1" customWidth="1"/>
    <col min="9473" max="9473" width="26.88671875" style="1" bestFit="1" customWidth="1"/>
    <col min="9474" max="9474" width="13.77734375" style="1" customWidth="1"/>
    <col min="9475" max="9475" width="5.44140625" style="1" bestFit="1" customWidth="1"/>
    <col min="9476" max="9476" width="8.88671875" style="1"/>
    <col min="9477" max="9477" width="9.33203125" style="1" bestFit="1" customWidth="1"/>
    <col min="9478" max="9478" width="12.109375" style="1" customWidth="1"/>
    <col min="9479" max="9726" width="8.88671875" style="1"/>
    <col min="9727" max="9727" width="5.6640625" style="1" customWidth="1"/>
    <col min="9728" max="9728" width="10.6640625" style="1" customWidth="1"/>
    <col min="9729" max="9729" width="26.88671875" style="1" bestFit="1" customWidth="1"/>
    <col min="9730" max="9730" width="13.77734375" style="1" customWidth="1"/>
    <col min="9731" max="9731" width="5.44140625" style="1" bestFit="1" customWidth="1"/>
    <col min="9732" max="9732" width="8.88671875" style="1"/>
    <col min="9733" max="9733" width="9.33203125" style="1" bestFit="1" customWidth="1"/>
    <col min="9734" max="9734" width="12.109375" style="1" customWidth="1"/>
    <col min="9735" max="9982" width="8.88671875" style="1"/>
    <col min="9983" max="9983" width="5.6640625" style="1" customWidth="1"/>
    <col min="9984" max="9984" width="10.6640625" style="1" customWidth="1"/>
    <col min="9985" max="9985" width="26.88671875" style="1" bestFit="1" customWidth="1"/>
    <col min="9986" max="9986" width="13.77734375" style="1" customWidth="1"/>
    <col min="9987" max="9987" width="5.44140625" style="1" bestFit="1" customWidth="1"/>
    <col min="9988" max="9988" width="8.88671875" style="1"/>
    <col min="9989" max="9989" width="9.33203125" style="1" bestFit="1" customWidth="1"/>
    <col min="9990" max="9990" width="12.109375" style="1" customWidth="1"/>
    <col min="9991" max="10238" width="8.88671875" style="1"/>
    <col min="10239" max="10239" width="5.6640625" style="1" customWidth="1"/>
    <col min="10240" max="10240" width="10.6640625" style="1" customWidth="1"/>
    <col min="10241" max="10241" width="26.88671875" style="1" bestFit="1" customWidth="1"/>
    <col min="10242" max="10242" width="13.77734375" style="1" customWidth="1"/>
    <col min="10243" max="10243" width="5.44140625" style="1" bestFit="1" customWidth="1"/>
    <col min="10244" max="10244" width="8.88671875" style="1"/>
    <col min="10245" max="10245" width="9.33203125" style="1" bestFit="1" customWidth="1"/>
    <col min="10246" max="10246" width="12.109375" style="1" customWidth="1"/>
    <col min="10247" max="10494" width="8.88671875" style="1"/>
    <col min="10495" max="10495" width="5.6640625" style="1" customWidth="1"/>
    <col min="10496" max="10496" width="10.6640625" style="1" customWidth="1"/>
    <col min="10497" max="10497" width="26.88671875" style="1" bestFit="1" customWidth="1"/>
    <col min="10498" max="10498" width="13.77734375" style="1" customWidth="1"/>
    <col min="10499" max="10499" width="5.44140625" style="1" bestFit="1" customWidth="1"/>
    <col min="10500" max="10500" width="8.88671875" style="1"/>
    <col min="10501" max="10501" width="9.33203125" style="1" bestFit="1" customWidth="1"/>
    <col min="10502" max="10502" width="12.109375" style="1" customWidth="1"/>
    <col min="10503" max="10750" width="8.88671875" style="1"/>
    <col min="10751" max="10751" width="5.6640625" style="1" customWidth="1"/>
    <col min="10752" max="10752" width="10.6640625" style="1" customWidth="1"/>
    <col min="10753" max="10753" width="26.88671875" style="1" bestFit="1" customWidth="1"/>
    <col min="10754" max="10754" width="13.77734375" style="1" customWidth="1"/>
    <col min="10755" max="10755" width="5.44140625" style="1" bestFit="1" customWidth="1"/>
    <col min="10756" max="10756" width="8.88671875" style="1"/>
    <col min="10757" max="10757" width="9.33203125" style="1" bestFit="1" customWidth="1"/>
    <col min="10758" max="10758" width="12.109375" style="1" customWidth="1"/>
    <col min="10759" max="11006" width="8.88671875" style="1"/>
    <col min="11007" max="11007" width="5.6640625" style="1" customWidth="1"/>
    <col min="11008" max="11008" width="10.6640625" style="1" customWidth="1"/>
    <col min="11009" max="11009" width="26.88671875" style="1" bestFit="1" customWidth="1"/>
    <col min="11010" max="11010" width="13.77734375" style="1" customWidth="1"/>
    <col min="11011" max="11011" width="5.44140625" style="1" bestFit="1" customWidth="1"/>
    <col min="11012" max="11012" width="8.88671875" style="1"/>
    <col min="11013" max="11013" width="9.33203125" style="1" bestFit="1" customWidth="1"/>
    <col min="11014" max="11014" width="12.109375" style="1" customWidth="1"/>
    <col min="11015" max="11262" width="8.88671875" style="1"/>
    <col min="11263" max="11263" width="5.6640625" style="1" customWidth="1"/>
    <col min="11264" max="11264" width="10.6640625" style="1" customWidth="1"/>
    <col min="11265" max="11265" width="26.88671875" style="1" bestFit="1" customWidth="1"/>
    <col min="11266" max="11266" width="13.77734375" style="1" customWidth="1"/>
    <col min="11267" max="11267" width="5.44140625" style="1" bestFit="1" customWidth="1"/>
    <col min="11268" max="11268" width="8.88671875" style="1"/>
    <col min="11269" max="11269" width="9.33203125" style="1" bestFit="1" customWidth="1"/>
    <col min="11270" max="11270" width="12.109375" style="1" customWidth="1"/>
    <col min="11271" max="11518" width="8.88671875" style="1"/>
    <col min="11519" max="11519" width="5.6640625" style="1" customWidth="1"/>
    <col min="11520" max="11520" width="10.6640625" style="1" customWidth="1"/>
    <col min="11521" max="11521" width="26.88671875" style="1" bestFit="1" customWidth="1"/>
    <col min="11522" max="11522" width="13.77734375" style="1" customWidth="1"/>
    <col min="11523" max="11523" width="5.44140625" style="1" bestFit="1" customWidth="1"/>
    <col min="11524" max="11524" width="8.88671875" style="1"/>
    <col min="11525" max="11525" width="9.33203125" style="1" bestFit="1" customWidth="1"/>
    <col min="11526" max="11526" width="12.109375" style="1" customWidth="1"/>
    <col min="11527" max="11774" width="8.88671875" style="1"/>
    <col min="11775" max="11775" width="5.6640625" style="1" customWidth="1"/>
    <col min="11776" max="11776" width="10.6640625" style="1" customWidth="1"/>
    <col min="11777" max="11777" width="26.88671875" style="1" bestFit="1" customWidth="1"/>
    <col min="11778" max="11778" width="13.77734375" style="1" customWidth="1"/>
    <col min="11779" max="11779" width="5.44140625" style="1" bestFit="1" customWidth="1"/>
    <col min="11780" max="11780" width="8.88671875" style="1"/>
    <col min="11781" max="11781" width="9.33203125" style="1" bestFit="1" customWidth="1"/>
    <col min="11782" max="11782" width="12.109375" style="1" customWidth="1"/>
    <col min="11783" max="12030" width="8.88671875" style="1"/>
    <col min="12031" max="12031" width="5.6640625" style="1" customWidth="1"/>
    <col min="12032" max="12032" width="10.6640625" style="1" customWidth="1"/>
    <col min="12033" max="12033" width="26.88671875" style="1" bestFit="1" customWidth="1"/>
    <col min="12034" max="12034" width="13.77734375" style="1" customWidth="1"/>
    <col min="12035" max="12035" width="5.44140625" style="1" bestFit="1" customWidth="1"/>
    <col min="12036" max="12036" width="8.88671875" style="1"/>
    <col min="12037" max="12037" width="9.33203125" style="1" bestFit="1" customWidth="1"/>
    <col min="12038" max="12038" width="12.109375" style="1" customWidth="1"/>
    <col min="12039" max="12286" width="8.88671875" style="1"/>
    <col min="12287" max="12287" width="5.6640625" style="1" customWidth="1"/>
    <col min="12288" max="12288" width="10.6640625" style="1" customWidth="1"/>
    <col min="12289" max="12289" width="26.88671875" style="1" bestFit="1" customWidth="1"/>
    <col min="12290" max="12290" width="13.77734375" style="1" customWidth="1"/>
    <col min="12291" max="12291" width="5.44140625" style="1" bestFit="1" customWidth="1"/>
    <col min="12292" max="12292" width="8.88671875" style="1"/>
    <col min="12293" max="12293" width="9.33203125" style="1" bestFit="1" customWidth="1"/>
    <col min="12294" max="12294" width="12.109375" style="1" customWidth="1"/>
    <col min="12295" max="12542" width="8.88671875" style="1"/>
    <col min="12543" max="12543" width="5.6640625" style="1" customWidth="1"/>
    <col min="12544" max="12544" width="10.6640625" style="1" customWidth="1"/>
    <col min="12545" max="12545" width="26.88671875" style="1" bestFit="1" customWidth="1"/>
    <col min="12546" max="12546" width="13.77734375" style="1" customWidth="1"/>
    <col min="12547" max="12547" width="5.44140625" style="1" bestFit="1" customWidth="1"/>
    <col min="12548" max="12548" width="8.88671875" style="1"/>
    <col min="12549" max="12549" width="9.33203125" style="1" bestFit="1" customWidth="1"/>
    <col min="12550" max="12550" width="12.109375" style="1" customWidth="1"/>
    <col min="12551" max="12798" width="8.88671875" style="1"/>
    <col min="12799" max="12799" width="5.6640625" style="1" customWidth="1"/>
    <col min="12800" max="12800" width="10.6640625" style="1" customWidth="1"/>
    <col min="12801" max="12801" width="26.88671875" style="1" bestFit="1" customWidth="1"/>
    <col min="12802" max="12802" width="13.77734375" style="1" customWidth="1"/>
    <col min="12803" max="12803" width="5.44140625" style="1" bestFit="1" customWidth="1"/>
    <col min="12804" max="12804" width="8.88671875" style="1"/>
    <col min="12805" max="12805" width="9.33203125" style="1" bestFit="1" customWidth="1"/>
    <col min="12806" max="12806" width="12.109375" style="1" customWidth="1"/>
    <col min="12807" max="13054" width="8.88671875" style="1"/>
    <col min="13055" max="13055" width="5.6640625" style="1" customWidth="1"/>
    <col min="13056" max="13056" width="10.6640625" style="1" customWidth="1"/>
    <col min="13057" max="13057" width="26.88671875" style="1" bestFit="1" customWidth="1"/>
    <col min="13058" max="13058" width="13.77734375" style="1" customWidth="1"/>
    <col min="13059" max="13059" width="5.44140625" style="1" bestFit="1" customWidth="1"/>
    <col min="13060" max="13060" width="8.88671875" style="1"/>
    <col min="13061" max="13061" width="9.33203125" style="1" bestFit="1" customWidth="1"/>
    <col min="13062" max="13062" width="12.109375" style="1" customWidth="1"/>
    <col min="13063" max="13310" width="8.88671875" style="1"/>
    <col min="13311" max="13311" width="5.6640625" style="1" customWidth="1"/>
    <col min="13312" max="13312" width="10.6640625" style="1" customWidth="1"/>
    <col min="13313" max="13313" width="26.88671875" style="1" bestFit="1" customWidth="1"/>
    <col min="13314" max="13314" width="13.77734375" style="1" customWidth="1"/>
    <col min="13315" max="13315" width="5.44140625" style="1" bestFit="1" customWidth="1"/>
    <col min="13316" max="13316" width="8.88671875" style="1"/>
    <col min="13317" max="13317" width="9.33203125" style="1" bestFit="1" customWidth="1"/>
    <col min="13318" max="13318" width="12.109375" style="1" customWidth="1"/>
    <col min="13319" max="13566" width="8.88671875" style="1"/>
    <col min="13567" max="13567" width="5.6640625" style="1" customWidth="1"/>
    <col min="13568" max="13568" width="10.6640625" style="1" customWidth="1"/>
    <col min="13569" max="13569" width="26.88671875" style="1" bestFit="1" customWidth="1"/>
    <col min="13570" max="13570" width="13.77734375" style="1" customWidth="1"/>
    <col min="13571" max="13571" width="5.44140625" style="1" bestFit="1" customWidth="1"/>
    <col min="13572" max="13572" width="8.88671875" style="1"/>
    <col min="13573" max="13573" width="9.33203125" style="1" bestFit="1" customWidth="1"/>
    <col min="13574" max="13574" width="12.109375" style="1" customWidth="1"/>
    <col min="13575" max="13822" width="8.88671875" style="1"/>
    <col min="13823" max="13823" width="5.6640625" style="1" customWidth="1"/>
    <col min="13824" max="13824" width="10.6640625" style="1" customWidth="1"/>
    <col min="13825" max="13825" width="26.88671875" style="1" bestFit="1" customWidth="1"/>
    <col min="13826" max="13826" width="13.77734375" style="1" customWidth="1"/>
    <col min="13827" max="13827" width="5.44140625" style="1" bestFit="1" customWidth="1"/>
    <col min="13828" max="13828" width="8.88671875" style="1"/>
    <col min="13829" max="13829" width="9.33203125" style="1" bestFit="1" customWidth="1"/>
    <col min="13830" max="13830" width="12.109375" style="1" customWidth="1"/>
    <col min="13831" max="14078" width="8.88671875" style="1"/>
    <col min="14079" max="14079" width="5.6640625" style="1" customWidth="1"/>
    <col min="14080" max="14080" width="10.6640625" style="1" customWidth="1"/>
    <col min="14081" max="14081" width="26.88671875" style="1" bestFit="1" customWidth="1"/>
    <col min="14082" max="14082" width="13.77734375" style="1" customWidth="1"/>
    <col min="14083" max="14083" width="5.44140625" style="1" bestFit="1" customWidth="1"/>
    <col min="14084" max="14084" width="8.88671875" style="1"/>
    <col min="14085" max="14085" width="9.33203125" style="1" bestFit="1" customWidth="1"/>
    <col min="14086" max="14086" width="12.109375" style="1" customWidth="1"/>
    <col min="14087" max="14334" width="8.88671875" style="1"/>
    <col min="14335" max="14335" width="5.6640625" style="1" customWidth="1"/>
    <col min="14336" max="14336" width="10.6640625" style="1" customWidth="1"/>
    <col min="14337" max="14337" width="26.88671875" style="1" bestFit="1" customWidth="1"/>
    <col min="14338" max="14338" width="13.77734375" style="1" customWidth="1"/>
    <col min="14339" max="14339" width="5.44140625" style="1" bestFit="1" customWidth="1"/>
    <col min="14340" max="14340" width="8.88671875" style="1"/>
    <col min="14341" max="14341" width="9.33203125" style="1" bestFit="1" customWidth="1"/>
    <col min="14342" max="14342" width="12.109375" style="1" customWidth="1"/>
    <col min="14343" max="14590" width="8.88671875" style="1"/>
    <col min="14591" max="14591" width="5.6640625" style="1" customWidth="1"/>
    <col min="14592" max="14592" width="10.6640625" style="1" customWidth="1"/>
    <col min="14593" max="14593" width="26.88671875" style="1" bestFit="1" customWidth="1"/>
    <col min="14594" max="14594" width="13.77734375" style="1" customWidth="1"/>
    <col min="14595" max="14595" width="5.44140625" style="1" bestFit="1" customWidth="1"/>
    <col min="14596" max="14596" width="8.88671875" style="1"/>
    <col min="14597" max="14597" width="9.33203125" style="1" bestFit="1" customWidth="1"/>
    <col min="14598" max="14598" width="12.109375" style="1" customWidth="1"/>
    <col min="14599" max="14846" width="8.88671875" style="1"/>
    <col min="14847" max="14847" width="5.6640625" style="1" customWidth="1"/>
    <col min="14848" max="14848" width="10.6640625" style="1" customWidth="1"/>
    <col min="14849" max="14849" width="26.88671875" style="1" bestFit="1" customWidth="1"/>
    <col min="14850" max="14850" width="13.77734375" style="1" customWidth="1"/>
    <col min="14851" max="14851" width="5.44140625" style="1" bestFit="1" customWidth="1"/>
    <col min="14852" max="14852" width="8.88671875" style="1"/>
    <col min="14853" max="14853" width="9.33203125" style="1" bestFit="1" customWidth="1"/>
    <col min="14854" max="14854" width="12.109375" style="1" customWidth="1"/>
    <col min="14855" max="15102" width="8.88671875" style="1"/>
    <col min="15103" max="15103" width="5.6640625" style="1" customWidth="1"/>
    <col min="15104" max="15104" width="10.6640625" style="1" customWidth="1"/>
    <col min="15105" max="15105" width="26.88671875" style="1" bestFit="1" customWidth="1"/>
    <col min="15106" max="15106" width="13.77734375" style="1" customWidth="1"/>
    <col min="15107" max="15107" width="5.44140625" style="1" bestFit="1" customWidth="1"/>
    <col min="15108" max="15108" width="8.88671875" style="1"/>
    <col min="15109" max="15109" width="9.33203125" style="1" bestFit="1" customWidth="1"/>
    <col min="15110" max="15110" width="12.109375" style="1" customWidth="1"/>
    <col min="15111" max="15358" width="8.88671875" style="1"/>
    <col min="15359" max="15359" width="5.6640625" style="1" customWidth="1"/>
    <col min="15360" max="15360" width="10.6640625" style="1" customWidth="1"/>
    <col min="15361" max="15361" width="26.88671875" style="1" bestFit="1" customWidth="1"/>
    <col min="15362" max="15362" width="13.77734375" style="1" customWidth="1"/>
    <col min="15363" max="15363" width="5.44140625" style="1" bestFit="1" customWidth="1"/>
    <col min="15364" max="15364" width="8.88671875" style="1"/>
    <col min="15365" max="15365" width="9.33203125" style="1" bestFit="1" customWidth="1"/>
    <col min="15366" max="15366" width="12.109375" style="1" customWidth="1"/>
    <col min="15367" max="15614" width="8.88671875" style="1"/>
    <col min="15615" max="15615" width="5.6640625" style="1" customWidth="1"/>
    <col min="15616" max="15616" width="10.6640625" style="1" customWidth="1"/>
    <col min="15617" max="15617" width="26.88671875" style="1" bestFit="1" customWidth="1"/>
    <col min="15618" max="15618" width="13.77734375" style="1" customWidth="1"/>
    <col min="15619" max="15619" width="5.44140625" style="1" bestFit="1" customWidth="1"/>
    <col min="15620" max="15620" width="8.88671875" style="1"/>
    <col min="15621" max="15621" width="9.33203125" style="1" bestFit="1" customWidth="1"/>
    <col min="15622" max="15622" width="12.109375" style="1" customWidth="1"/>
    <col min="15623" max="15870" width="8.88671875" style="1"/>
    <col min="15871" max="15871" width="5.6640625" style="1" customWidth="1"/>
    <col min="15872" max="15872" width="10.6640625" style="1" customWidth="1"/>
    <col min="15873" max="15873" width="26.88671875" style="1" bestFit="1" customWidth="1"/>
    <col min="15874" max="15874" width="13.77734375" style="1" customWidth="1"/>
    <col min="15875" max="15875" width="5.44140625" style="1" bestFit="1" customWidth="1"/>
    <col min="15876" max="15876" width="8.88671875" style="1"/>
    <col min="15877" max="15877" width="9.33203125" style="1" bestFit="1" customWidth="1"/>
    <col min="15878" max="15878" width="12.109375" style="1" customWidth="1"/>
    <col min="15879" max="16126" width="8.88671875" style="1"/>
    <col min="16127" max="16127" width="5.6640625" style="1" customWidth="1"/>
    <col min="16128" max="16128" width="10.6640625" style="1" customWidth="1"/>
    <col min="16129" max="16129" width="26.88671875" style="1" bestFit="1" customWidth="1"/>
    <col min="16130" max="16130" width="13.77734375" style="1" customWidth="1"/>
    <col min="16131" max="16131" width="5.44140625" style="1" bestFit="1" customWidth="1"/>
    <col min="16132" max="16132" width="8.88671875" style="1"/>
    <col min="16133" max="16133" width="9.33203125" style="1" bestFit="1" customWidth="1"/>
    <col min="16134" max="16134" width="12.109375" style="1" customWidth="1"/>
    <col min="16135" max="16384" width="8.88671875" style="1"/>
  </cols>
  <sheetData>
    <row r="1" spans="1:11" ht="22.2">
      <c r="A1" s="152" t="s">
        <v>210</v>
      </c>
      <c r="B1" s="152"/>
      <c r="C1" s="152"/>
      <c r="D1" s="152"/>
      <c r="E1" s="152"/>
      <c r="F1" s="152"/>
      <c r="G1" s="152"/>
      <c r="H1" s="152"/>
    </row>
    <row r="2" spans="1:11" ht="17.399999999999999">
      <c r="A2" s="156" t="s">
        <v>226</v>
      </c>
      <c r="B2" s="156"/>
      <c r="C2" s="156"/>
      <c r="D2" s="156"/>
      <c r="E2" s="156"/>
      <c r="F2" s="156"/>
      <c r="G2" s="156"/>
      <c r="H2" s="156"/>
    </row>
    <row r="3" spans="1:11" ht="15.6">
      <c r="A3" s="153" t="s">
        <v>0</v>
      </c>
      <c r="B3" s="153"/>
      <c r="C3" s="153"/>
      <c r="D3" s="153"/>
      <c r="E3" s="153"/>
      <c r="F3" s="153"/>
      <c r="G3" s="153"/>
      <c r="H3" s="153"/>
    </row>
    <row r="4" spans="1:11" ht="15.6">
      <c r="A4" s="153" t="s">
        <v>212</v>
      </c>
      <c r="B4" s="153"/>
      <c r="C4" s="153"/>
      <c r="D4" s="153"/>
      <c r="E4" s="153"/>
      <c r="F4" s="153"/>
      <c r="G4" s="153"/>
      <c r="H4" s="153"/>
    </row>
    <row r="5" spans="1:11" ht="28.5" customHeight="1">
      <c r="A5" s="154" t="s">
        <v>1</v>
      </c>
      <c r="B5" s="154"/>
      <c r="C5" s="154"/>
      <c r="D5" s="154"/>
      <c r="E5" s="154"/>
      <c r="F5" s="154"/>
      <c r="G5" s="154"/>
      <c r="H5" s="154"/>
    </row>
    <row r="6" spans="1:11" ht="15.6">
      <c r="A6" s="155" t="s">
        <v>2</v>
      </c>
      <c r="B6" s="155"/>
      <c r="C6" s="155"/>
      <c r="D6" s="155"/>
      <c r="E6" s="155"/>
      <c r="F6" s="155"/>
      <c r="G6" s="155"/>
      <c r="H6" s="155"/>
    </row>
    <row r="7" spans="1:11" ht="15">
      <c r="A7" s="172" t="s">
        <v>3</v>
      </c>
      <c r="B7" s="173" t="s">
        <v>4</v>
      </c>
      <c r="C7" s="174" t="s">
        <v>5</v>
      </c>
      <c r="D7" s="174" t="s">
        <v>6</v>
      </c>
      <c r="E7" s="175" t="s">
        <v>7</v>
      </c>
      <c r="F7" s="176" t="s">
        <v>8</v>
      </c>
      <c r="G7" s="176"/>
      <c r="H7" s="171" t="s">
        <v>9</v>
      </c>
    </row>
    <row r="8" spans="1:11" ht="15">
      <c r="A8" s="172"/>
      <c r="B8" s="173"/>
      <c r="C8" s="174"/>
      <c r="D8" s="174"/>
      <c r="E8" s="175"/>
      <c r="F8" s="47" t="s">
        <v>11</v>
      </c>
      <c r="G8" s="47" t="s">
        <v>211</v>
      </c>
      <c r="H8" s="171"/>
    </row>
    <row r="9" spans="1:11" ht="18" customHeight="1">
      <c r="A9" s="48">
        <v>1</v>
      </c>
      <c r="B9" s="45" t="s">
        <v>257</v>
      </c>
      <c r="C9" s="46" t="s">
        <v>227</v>
      </c>
      <c r="D9" s="13"/>
      <c r="E9" s="14" t="s">
        <v>236</v>
      </c>
      <c r="F9" s="15"/>
      <c r="G9" s="51">
        <v>3.25</v>
      </c>
      <c r="H9" s="49"/>
    </row>
    <row r="10" spans="1:11" ht="18" customHeight="1">
      <c r="A10" s="48">
        <v>2</v>
      </c>
      <c r="B10" s="45" t="s">
        <v>228</v>
      </c>
      <c r="C10" s="46" t="s">
        <v>233</v>
      </c>
      <c r="D10" s="13"/>
      <c r="E10" s="14" t="s">
        <v>236</v>
      </c>
      <c r="F10" s="15"/>
      <c r="G10" s="51">
        <v>0.4</v>
      </c>
      <c r="H10" s="49"/>
    </row>
    <row r="11" spans="1:11" ht="18" customHeight="1">
      <c r="A11" s="48">
        <v>3</v>
      </c>
      <c r="B11" s="45" t="s">
        <v>230</v>
      </c>
      <c r="C11" s="46" t="s">
        <v>231</v>
      </c>
      <c r="D11" s="13"/>
      <c r="E11" s="14" t="s">
        <v>236</v>
      </c>
      <c r="F11" s="15"/>
      <c r="G11" s="51">
        <v>0.47</v>
      </c>
      <c r="H11" s="49"/>
    </row>
    <row r="12" spans="1:11" ht="18" customHeight="1">
      <c r="A12" s="48">
        <v>4</v>
      </c>
      <c r="B12" s="45" t="s">
        <v>232</v>
      </c>
      <c r="C12" s="46" t="s">
        <v>229</v>
      </c>
      <c r="D12" s="13"/>
      <c r="E12" s="14" t="s">
        <v>236</v>
      </c>
      <c r="F12" s="15"/>
      <c r="G12" s="51">
        <v>0.35</v>
      </c>
      <c r="H12" s="49"/>
    </row>
    <row r="13" spans="1:11" ht="27" customHeight="1">
      <c r="A13" s="48">
        <v>5</v>
      </c>
      <c r="B13" s="45" t="s">
        <v>234</v>
      </c>
      <c r="C13" s="46" t="s">
        <v>235</v>
      </c>
      <c r="D13" s="13"/>
      <c r="E13" s="14" t="s">
        <v>236</v>
      </c>
      <c r="F13" s="15"/>
      <c r="G13" s="52">
        <v>0.61</v>
      </c>
      <c r="H13" s="50" t="s">
        <v>237</v>
      </c>
      <c r="K13" s="53"/>
    </row>
    <row r="14" spans="1:11" ht="18" customHeight="1">
      <c r="A14" s="48"/>
      <c r="B14" s="11"/>
      <c r="C14" s="12"/>
      <c r="D14" s="12"/>
      <c r="E14" s="14"/>
      <c r="F14" s="15"/>
      <c r="G14" s="15"/>
      <c r="H14" s="49"/>
    </row>
    <row r="15" spans="1:11" ht="27.75" customHeight="1">
      <c r="A15" s="157" t="s">
        <v>203</v>
      </c>
      <c r="B15" s="157"/>
      <c r="C15" s="157"/>
      <c r="D15" s="157"/>
      <c r="E15" s="157"/>
      <c r="F15" s="157"/>
      <c r="G15" s="157"/>
      <c r="H15" s="157"/>
    </row>
    <row r="16" spans="1:11" ht="27.75" customHeight="1">
      <c r="A16" s="158" t="s">
        <v>255</v>
      </c>
      <c r="B16" s="158"/>
      <c r="C16" s="158"/>
      <c r="D16" s="158"/>
      <c r="E16" s="158"/>
      <c r="F16" s="158"/>
      <c r="G16" s="158"/>
      <c r="H16" s="158"/>
    </row>
    <row r="17" spans="1:8" ht="15.6">
      <c r="A17" s="158" t="s">
        <v>205</v>
      </c>
      <c r="B17" s="158"/>
      <c r="C17" s="158"/>
      <c r="D17" s="158"/>
      <c r="E17" s="158"/>
      <c r="F17" s="158"/>
      <c r="G17" s="158"/>
      <c r="H17" s="158"/>
    </row>
    <row r="18" spans="1:8" ht="15.6">
      <c r="A18" s="160" t="s">
        <v>206</v>
      </c>
      <c r="B18" s="160"/>
      <c r="C18" s="160"/>
      <c r="D18" s="160"/>
      <c r="E18" s="160"/>
      <c r="F18" s="160"/>
      <c r="G18" s="160"/>
      <c r="H18" s="160"/>
    </row>
    <row r="19" spans="1:8" ht="15.6">
      <c r="A19" s="44"/>
      <c r="B19" s="20"/>
      <c r="C19" s="44"/>
      <c r="D19" s="44"/>
      <c r="E19" s="44"/>
      <c r="F19" s="21"/>
      <c r="G19" s="21"/>
      <c r="H19" s="22"/>
    </row>
    <row r="20" spans="1:8" ht="15.6">
      <c r="A20" s="23" t="s">
        <v>207</v>
      </c>
      <c r="B20" s="24"/>
      <c r="C20" s="25"/>
      <c r="D20" s="26" t="s">
        <v>208</v>
      </c>
      <c r="E20" s="25"/>
      <c r="F20" s="27"/>
      <c r="G20" s="27"/>
      <c r="H20" s="28"/>
    </row>
    <row r="21" spans="1:8" ht="15.6">
      <c r="A21" s="23"/>
      <c r="B21" s="24"/>
      <c r="C21" s="25"/>
      <c r="D21" s="26"/>
      <c r="E21" s="25"/>
      <c r="F21" s="27"/>
      <c r="G21" s="27"/>
      <c r="H21" s="28"/>
    </row>
    <row r="22" spans="1:8" ht="15.6">
      <c r="A22" s="23" t="s">
        <v>209</v>
      </c>
      <c r="B22" s="23"/>
      <c r="C22" s="44"/>
      <c r="D22" s="23" t="s">
        <v>209</v>
      </c>
      <c r="E22" s="44"/>
      <c r="F22" s="27"/>
      <c r="G22" s="27"/>
      <c r="H22" s="28"/>
    </row>
  </sheetData>
  <mergeCells count="17">
    <mergeCell ref="A6:H6"/>
    <mergeCell ref="A1:H1"/>
    <mergeCell ref="A2:H2"/>
    <mergeCell ref="A3:H3"/>
    <mergeCell ref="A4:H4"/>
    <mergeCell ref="A5:H5"/>
    <mergeCell ref="H7:H8"/>
    <mergeCell ref="A15:H15"/>
    <mergeCell ref="A16:H16"/>
    <mergeCell ref="A17:H17"/>
    <mergeCell ref="A18:H18"/>
    <mergeCell ref="A7:A8"/>
    <mergeCell ref="B7:B8"/>
    <mergeCell ref="C7:C8"/>
    <mergeCell ref="D7:D8"/>
    <mergeCell ref="E7:E8"/>
    <mergeCell ref="F7:G7"/>
  </mergeCells>
  <phoneticPr fontId="1" type="noConversion"/>
  <pageMargins left="0.55118110236220474" right="0.55118110236220474" top="0.35433070866141736" bottom="0.19685039370078741" header="0.31496062992125984" footer="0.1574803149606299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AE189-9FD2-4AE3-A267-F7A29EA8A074}">
  <sheetPr>
    <tabColor rgb="FFFF0000"/>
  </sheetPr>
  <dimension ref="A1:IJ43"/>
  <sheetViews>
    <sheetView view="pageBreakPreview" zoomScale="90" zoomScaleSheetLayoutView="90" workbookViewId="0">
      <selection activeCell="H9" sqref="H9:K9"/>
    </sheetView>
  </sheetViews>
  <sheetFormatPr defaultRowHeight="15.6"/>
  <cols>
    <col min="1" max="1" width="5.44140625" style="54" customWidth="1"/>
    <col min="2" max="2" width="13.88671875" style="93" customWidth="1"/>
    <col min="3" max="3" width="19.109375" style="54" customWidth="1"/>
    <col min="4" max="4" width="15.33203125" style="89" customWidth="1"/>
    <col min="5" max="5" width="5.6640625" style="90" customWidth="1"/>
    <col min="6" max="6" width="8.77734375" style="91" customWidth="1"/>
    <col min="7" max="7" width="11.21875" style="91" customWidth="1"/>
    <col min="8" max="9" width="12.5546875" style="91" customWidth="1"/>
    <col min="10" max="10" width="20.5546875" style="91" customWidth="1"/>
    <col min="11" max="11" width="14.44140625" style="91" customWidth="1"/>
    <col min="12" max="12" width="17.109375" style="92" customWidth="1"/>
    <col min="13" max="213" width="8.88671875" style="54"/>
    <col min="214" max="214" width="5" style="54" customWidth="1"/>
    <col min="215" max="215" width="15" style="54" customWidth="1"/>
    <col min="216" max="217" width="14.6640625" style="54" customWidth="1"/>
    <col min="218" max="218" width="6.21875" style="54" customWidth="1"/>
    <col min="219" max="221" width="10.109375" style="54" customWidth="1"/>
    <col min="222" max="222" width="10.44140625" style="54" customWidth="1"/>
    <col min="223" max="244" width="8.88671875" style="54"/>
    <col min="245" max="245" width="6.44140625" style="54" customWidth="1"/>
    <col min="246" max="246" width="12.21875" style="54" customWidth="1"/>
    <col min="247" max="247" width="28.21875" style="54" customWidth="1"/>
    <col min="248" max="248" width="13.77734375" style="54" customWidth="1"/>
    <col min="249" max="249" width="5.6640625" style="54" customWidth="1"/>
    <col min="250" max="251" width="9.33203125" style="54" customWidth="1"/>
    <col min="252" max="252" width="13.109375" style="54" customWidth="1"/>
    <col min="253" max="469" width="8.88671875" style="54"/>
    <col min="470" max="470" width="5" style="54" customWidth="1"/>
    <col min="471" max="471" width="15" style="54" customWidth="1"/>
    <col min="472" max="473" width="14.6640625" style="54" customWidth="1"/>
    <col min="474" max="474" width="6.21875" style="54" customWidth="1"/>
    <col min="475" max="477" width="10.109375" style="54" customWidth="1"/>
    <col min="478" max="478" width="10.44140625" style="54" customWidth="1"/>
    <col min="479" max="500" width="8.88671875" style="54"/>
    <col min="501" max="501" width="6.44140625" style="54" customWidth="1"/>
    <col min="502" max="502" width="12.21875" style="54" customWidth="1"/>
    <col min="503" max="503" width="28.21875" style="54" customWidth="1"/>
    <col min="504" max="504" width="13.77734375" style="54" customWidth="1"/>
    <col min="505" max="505" width="5.6640625" style="54" customWidth="1"/>
    <col min="506" max="507" width="9.33203125" style="54" customWidth="1"/>
    <col min="508" max="508" width="13.109375" style="54" customWidth="1"/>
    <col min="509" max="725" width="8.88671875" style="54"/>
    <col min="726" max="726" width="5" style="54" customWidth="1"/>
    <col min="727" max="727" width="15" style="54" customWidth="1"/>
    <col min="728" max="729" width="14.6640625" style="54" customWidth="1"/>
    <col min="730" max="730" width="6.21875" style="54" customWidth="1"/>
    <col min="731" max="733" width="10.109375" style="54" customWidth="1"/>
    <col min="734" max="734" width="10.44140625" style="54" customWidth="1"/>
    <col min="735" max="756" width="8.88671875" style="54"/>
    <col min="757" max="757" width="6.44140625" style="54" customWidth="1"/>
    <col min="758" max="758" width="12.21875" style="54" customWidth="1"/>
    <col min="759" max="759" width="28.21875" style="54" customWidth="1"/>
    <col min="760" max="760" width="13.77734375" style="54" customWidth="1"/>
    <col min="761" max="761" width="5.6640625" style="54" customWidth="1"/>
    <col min="762" max="763" width="9.33203125" style="54" customWidth="1"/>
    <col min="764" max="764" width="13.109375" style="54" customWidth="1"/>
    <col min="765" max="981" width="8.88671875" style="54"/>
    <col min="982" max="982" width="5" style="54" customWidth="1"/>
    <col min="983" max="983" width="15" style="54" customWidth="1"/>
    <col min="984" max="985" width="14.6640625" style="54" customWidth="1"/>
    <col min="986" max="986" width="6.21875" style="54" customWidth="1"/>
    <col min="987" max="989" width="10.109375" style="54" customWidth="1"/>
    <col min="990" max="990" width="10.44140625" style="54" customWidth="1"/>
    <col min="991" max="1012" width="8.88671875" style="54"/>
    <col min="1013" max="1013" width="6.44140625" style="54" customWidth="1"/>
    <col min="1014" max="1014" width="12.21875" style="54" customWidth="1"/>
    <col min="1015" max="1015" width="28.21875" style="54" customWidth="1"/>
    <col min="1016" max="1016" width="13.77734375" style="54" customWidth="1"/>
    <col min="1017" max="1017" width="5.6640625" style="54" customWidth="1"/>
    <col min="1018" max="1019" width="9.33203125" style="54" customWidth="1"/>
    <col min="1020" max="1020" width="13.109375" style="54" customWidth="1"/>
    <col min="1021" max="1237" width="8.88671875" style="54"/>
    <col min="1238" max="1238" width="5" style="54" customWidth="1"/>
    <col min="1239" max="1239" width="15" style="54" customWidth="1"/>
    <col min="1240" max="1241" width="14.6640625" style="54" customWidth="1"/>
    <col min="1242" max="1242" width="6.21875" style="54" customWidth="1"/>
    <col min="1243" max="1245" width="10.109375" style="54" customWidth="1"/>
    <col min="1246" max="1246" width="10.44140625" style="54" customWidth="1"/>
    <col min="1247" max="1268" width="8.88671875" style="54"/>
    <col min="1269" max="1269" width="6.44140625" style="54" customWidth="1"/>
    <col min="1270" max="1270" width="12.21875" style="54" customWidth="1"/>
    <col min="1271" max="1271" width="28.21875" style="54" customWidth="1"/>
    <col min="1272" max="1272" width="13.77734375" style="54" customWidth="1"/>
    <col min="1273" max="1273" width="5.6640625" style="54" customWidth="1"/>
    <col min="1274" max="1275" width="9.33203125" style="54" customWidth="1"/>
    <col min="1276" max="1276" width="13.109375" style="54" customWidth="1"/>
    <col min="1277" max="1493" width="8.88671875" style="54"/>
    <col min="1494" max="1494" width="5" style="54" customWidth="1"/>
    <col min="1495" max="1495" width="15" style="54" customWidth="1"/>
    <col min="1496" max="1497" width="14.6640625" style="54" customWidth="1"/>
    <col min="1498" max="1498" width="6.21875" style="54" customWidth="1"/>
    <col min="1499" max="1501" width="10.109375" style="54" customWidth="1"/>
    <col min="1502" max="1502" width="10.44140625" style="54" customWidth="1"/>
    <col min="1503" max="1524" width="8.88671875" style="54"/>
    <col min="1525" max="1525" width="6.44140625" style="54" customWidth="1"/>
    <col min="1526" max="1526" width="12.21875" style="54" customWidth="1"/>
    <col min="1527" max="1527" width="28.21875" style="54" customWidth="1"/>
    <col min="1528" max="1528" width="13.77734375" style="54" customWidth="1"/>
    <col min="1529" max="1529" width="5.6640625" style="54" customWidth="1"/>
    <col min="1530" max="1531" width="9.33203125" style="54" customWidth="1"/>
    <col min="1532" max="1532" width="13.109375" style="54" customWidth="1"/>
    <col min="1533" max="1749" width="8.88671875" style="54"/>
    <col min="1750" max="1750" width="5" style="54" customWidth="1"/>
    <col min="1751" max="1751" width="15" style="54" customWidth="1"/>
    <col min="1752" max="1753" width="14.6640625" style="54" customWidth="1"/>
    <col min="1754" max="1754" width="6.21875" style="54" customWidth="1"/>
    <col min="1755" max="1757" width="10.109375" style="54" customWidth="1"/>
    <col min="1758" max="1758" width="10.44140625" style="54" customWidth="1"/>
    <col min="1759" max="1780" width="8.88671875" style="54"/>
    <col min="1781" max="1781" width="6.44140625" style="54" customWidth="1"/>
    <col min="1782" max="1782" width="12.21875" style="54" customWidth="1"/>
    <col min="1783" max="1783" width="28.21875" style="54" customWidth="1"/>
    <col min="1784" max="1784" width="13.77734375" style="54" customWidth="1"/>
    <col min="1785" max="1785" width="5.6640625" style="54" customWidth="1"/>
    <col min="1786" max="1787" width="9.33203125" style="54" customWidth="1"/>
    <col min="1788" max="1788" width="13.109375" style="54" customWidth="1"/>
    <col min="1789" max="2005" width="8.88671875" style="54"/>
    <col min="2006" max="2006" width="5" style="54" customWidth="1"/>
    <col min="2007" max="2007" width="15" style="54" customWidth="1"/>
    <col min="2008" max="2009" width="14.6640625" style="54" customWidth="1"/>
    <col min="2010" max="2010" width="6.21875" style="54" customWidth="1"/>
    <col min="2011" max="2013" width="10.109375" style="54" customWidth="1"/>
    <col min="2014" max="2014" width="10.44140625" style="54" customWidth="1"/>
    <col min="2015" max="2036" width="8.88671875" style="54"/>
    <col min="2037" max="2037" width="6.44140625" style="54" customWidth="1"/>
    <col min="2038" max="2038" width="12.21875" style="54" customWidth="1"/>
    <col min="2039" max="2039" width="28.21875" style="54" customWidth="1"/>
    <col min="2040" max="2040" width="13.77734375" style="54" customWidth="1"/>
    <col min="2041" max="2041" width="5.6640625" style="54" customWidth="1"/>
    <col min="2042" max="2043" width="9.33203125" style="54" customWidth="1"/>
    <col min="2044" max="2044" width="13.109375" style="54" customWidth="1"/>
    <col min="2045" max="2261" width="8.88671875" style="54"/>
    <col min="2262" max="2262" width="5" style="54" customWidth="1"/>
    <col min="2263" max="2263" width="15" style="54" customWidth="1"/>
    <col min="2264" max="2265" width="14.6640625" style="54" customWidth="1"/>
    <col min="2266" max="2266" width="6.21875" style="54" customWidth="1"/>
    <col min="2267" max="2269" width="10.109375" style="54" customWidth="1"/>
    <col min="2270" max="2270" width="10.44140625" style="54" customWidth="1"/>
    <col min="2271" max="2292" width="8.88671875" style="54"/>
    <col min="2293" max="2293" width="6.44140625" style="54" customWidth="1"/>
    <col min="2294" max="2294" width="12.21875" style="54" customWidth="1"/>
    <col min="2295" max="2295" width="28.21875" style="54" customWidth="1"/>
    <col min="2296" max="2296" width="13.77734375" style="54" customWidth="1"/>
    <col min="2297" max="2297" width="5.6640625" style="54" customWidth="1"/>
    <col min="2298" max="2299" width="9.33203125" style="54" customWidth="1"/>
    <col min="2300" max="2300" width="13.109375" style="54" customWidth="1"/>
    <col min="2301" max="2517" width="8.88671875" style="54"/>
    <col min="2518" max="2518" width="5" style="54" customWidth="1"/>
    <col min="2519" max="2519" width="15" style="54" customWidth="1"/>
    <col min="2520" max="2521" width="14.6640625" style="54" customWidth="1"/>
    <col min="2522" max="2522" width="6.21875" style="54" customWidth="1"/>
    <col min="2523" max="2525" width="10.109375" style="54" customWidth="1"/>
    <col min="2526" max="2526" width="10.44140625" style="54" customWidth="1"/>
    <col min="2527" max="2548" width="8.88671875" style="54"/>
    <col min="2549" max="2549" width="6.44140625" style="54" customWidth="1"/>
    <col min="2550" max="2550" width="12.21875" style="54" customWidth="1"/>
    <col min="2551" max="2551" width="28.21875" style="54" customWidth="1"/>
    <col min="2552" max="2552" width="13.77734375" style="54" customWidth="1"/>
    <col min="2553" max="2553" width="5.6640625" style="54" customWidth="1"/>
    <col min="2554" max="2555" width="9.33203125" style="54" customWidth="1"/>
    <col min="2556" max="2556" width="13.109375" style="54" customWidth="1"/>
    <col min="2557" max="2773" width="8.88671875" style="54"/>
    <col min="2774" max="2774" width="5" style="54" customWidth="1"/>
    <col min="2775" max="2775" width="15" style="54" customWidth="1"/>
    <col min="2776" max="2777" width="14.6640625" style="54" customWidth="1"/>
    <col min="2778" max="2778" width="6.21875" style="54" customWidth="1"/>
    <col min="2779" max="2781" width="10.109375" style="54" customWidth="1"/>
    <col min="2782" max="2782" width="10.44140625" style="54" customWidth="1"/>
    <col min="2783" max="2804" width="8.88671875" style="54"/>
    <col min="2805" max="2805" width="6.44140625" style="54" customWidth="1"/>
    <col min="2806" max="2806" width="12.21875" style="54" customWidth="1"/>
    <col min="2807" max="2807" width="28.21875" style="54" customWidth="1"/>
    <col min="2808" max="2808" width="13.77734375" style="54" customWidth="1"/>
    <col min="2809" max="2809" width="5.6640625" style="54" customWidth="1"/>
    <col min="2810" max="2811" width="9.33203125" style="54" customWidth="1"/>
    <col min="2812" max="2812" width="13.109375" style="54" customWidth="1"/>
    <col min="2813" max="3029" width="8.88671875" style="54"/>
    <col min="3030" max="3030" width="5" style="54" customWidth="1"/>
    <col min="3031" max="3031" width="15" style="54" customWidth="1"/>
    <col min="3032" max="3033" width="14.6640625" style="54" customWidth="1"/>
    <col min="3034" max="3034" width="6.21875" style="54" customWidth="1"/>
    <col min="3035" max="3037" width="10.109375" style="54" customWidth="1"/>
    <col min="3038" max="3038" width="10.44140625" style="54" customWidth="1"/>
    <col min="3039" max="3060" width="8.88671875" style="54"/>
    <col min="3061" max="3061" width="6.44140625" style="54" customWidth="1"/>
    <col min="3062" max="3062" width="12.21875" style="54" customWidth="1"/>
    <col min="3063" max="3063" width="28.21875" style="54" customWidth="1"/>
    <col min="3064" max="3064" width="13.77734375" style="54" customWidth="1"/>
    <col min="3065" max="3065" width="5.6640625" style="54" customWidth="1"/>
    <col min="3066" max="3067" width="9.33203125" style="54" customWidth="1"/>
    <col min="3068" max="3068" width="13.109375" style="54" customWidth="1"/>
    <col min="3069" max="3285" width="8.88671875" style="54"/>
    <col min="3286" max="3286" width="5" style="54" customWidth="1"/>
    <col min="3287" max="3287" width="15" style="54" customWidth="1"/>
    <col min="3288" max="3289" width="14.6640625" style="54" customWidth="1"/>
    <col min="3290" max="3290" width="6.21875" style="54" customWidth="1"/>
    <col min="3291" max="3293" width="10.109375" style="54" customWidth="1"/>
    <col min="3294" max="3294" width="10.44140625" style="54" customWidth="1"/>
    <col min="3295" max="3316" width="8.88671875" style="54"/>
    <col min="3317" max="3317" width="6.44140625" style="54" customWidth="1"/>
    <col min="3318" max="3318" width="12.21875" style="54" customWidth="1"/>
    <col min="3319" max="3319" width="28.21875" style="54" customWidth="1"/>
    <col min="3320" max="3320" width="13.77734375" style="54" customWidth="1"/>
    <col min="3321" max="3321" width="5.6640625" style="54" customWidth="1"/>
    <col min="3322" max="3323" width="9.33203125" style="54" customWidth="1"/>
    <col min="3324" max="3324" width="13.109375" style="54" customWidth="1"/>
    <col min="3325" max="3541" width="8.88671875" style="54"/>
    <col min="3542" max="3542" width="5" style="54" customWidth="1"/>
    <col min="3543" max="3543" width="15" style="54" customWidth="1"/>
    <col min="3544" max="3545" width="14.6640625" style="54" customWidth="1"/>
    <col min="3546" max="3546" width="6.21875" style="54" customWidth="1"/>
    <col min="3547" max="3549" width="10.109375" style="54" customWidth="1"/>
    <col min="3550" max="3550" width="10.44140625" style="54" customWidth="1"/>
    <col min="3551" max="3572" width="8.88671875" style="54"/>
    <col min="3573" max="3573" width="6.44140625" style="54" customWidth="1"/>
    <col min="3574" max="3574" width="12.21875" style="54" customWidth="1"/>
    <col min="3575" max="3575" width="28.21875" style="54" customWidth="1"/>
    <col min="3576" max="3576" width="13.77734375" style="54" customWidth="1"/>
    <col min="3577" max="3577" width="5.6640625" style="54" customWidth="1"/>
    <col min="3578" max="3579" width="9.33203125" style="54" customWidth="1"/>
    <col min="3580" max="3580" width="13.109375" style="54" customWidth="1"/>
    <col min="3581" max="3797" width="8.88671875" style="54"/>
    <col min="3798" max="3798" width="5" style="54" customWidth="1"/>
    <col min="3799" max="3799" width="15" style="54" customWidth="1"/>
    <col min="3800" max="3801" width="14.6640625" style="54" customWidth="1"/>
    <col min="3802" max="3802" width="6.21875" style="54" customWidth="1"/>
    <col min="3803" max="3805" width="10.109375" style="54" customWidth="1"/>
    <col min="3806" max="3806" width="10.44140625" style="54" customWidth="1"/>
    <col min="3807" max="3828" width="8.88671875" style="54"/>
    <col min="3829" max="3829" width="6.44140625" style="54" customWidth="1"/>
    <col min="3830" max="3830" width="12.21875" style="54" customWidth="1"/>
    <col min="3831" max="3831" width="28.21875" style="54" customWidth="1"/>
    <col min="3832" max="3832" width="13.77734375" style="54" customWidth="1"/>
    <col min="3833" max="3833" width="5.6640625" style="54" customWidth="1"/>
    <col min="3834" max="3835" width="9.33203125" style="54" customWidth="1"/>
    <col min="3836" max="3836" width="13.109375" style="54" customWidth="1"/>
    <col min="3837" max="4053" width="8.88671875" style="54"/>
    <col min="4054" max="4054" width="5" style="54" customWidth="1"/>
    <col min="4055" max="4055" width="15" style="54" customWidth="1"/>
    <col min="4056" max="4057" width="14.6640625" style="54" customWidth="1"/>
    <col min="4058" max="4058" width="6.21875" style="54" customWidth="1"/>
    <col min="4059" max="4061" width="10.109375" style="54" customWidth="1"/>
    <col min="4062" max="4062" width="10.44140625" style="54" customWidth="1"/>
    <col min="4063" max="4084" width="8.88671875" style="54"/>
    <col min="4085" max="4085" width="6.44140625" style="54" customWidth="1"/>
    <col min="4086" max="4086" width="12.21875" style="54" customWidth="1"/>
    <col min="4087" max="4087" width="28.21875" style="54" customWidth="1"/>
    <col min="4088" max="4088" width="13.77734375" style="54" customWidth="1"/>
    <col min="4089" max="4089" width="5.6640625" style="54" customWidth="1"/>
    <col min="4090" max="4091" width="9.33203125" style="54" customWidth="1"/>
    <col min="4092" max="4092" width="13.109375" style="54" customWidth="1"/>
    <col min="4093" max="4309" width="8.88671875" style="54"/>
    <col min="4310" max="4310" width="5" style="54" customWidth="1"/>
    <col min="4311" max="4311" width="15" style="54" customWidth="1"/>
    <col min="4312" max="4313" width="14.6640625" style="54" customWidth="1"/>
    <col min="4314" max="4314" width="6.21875" style="54" customWidth="1"/>
    <col min="4315" max="4317" width="10.109375" style="54" customWidth="1"/>
    <col min="4318" max="4318" width="10.44140625" style="54" customWidth="1"/>
    <col min="4319" max="4340" width="8.88671875" style="54"/>
    <col min="4341" max="4341" width="6.44140625" style="54" customWidth="1"/>
    <col min="4342" max="4342" width="12.21875" style="54" customWidth="1"/>
    <col min="4343" max="4343" width="28.21875" style="54" customWidth="1"/>
    <col min="4344" max="4344" width="13.77734375" style="54" customWidth="1"/>
    <col min="4345" max="4345" width="5.6640625" style="54" customWidth="1"/>
    <col min="4346" max="4347" width="9.33203125" style="54" customWidth="1"/>
    <col min="4348" max="4348" width="13.109375" style="54" customWidth="1"/>
    <col min="4349" max="4565" width="8.88671875" style="54"/>
    <col min="4566" max="4566" width="5" style="54" customWidth="1"/>
    <col min="4567" max="4567" width="15" style="54" customWidth="1"/>
    <col min="4568" max="4569" width="14.6640625" style="54" customWidth="1"/>
    <col min="4570" max="4570" width="6.21875" style="54" customWidth="1"/>
    <col min="4571" max="4573" width="10.109375" style="54" customWidth="1"/>
    <col min="4574" max="4574" width="10.44140625" style="54" customWidth="1"/>
    <col min="4575" max="4596" width="8.88671875" style="54"/>
    <col min="4597" max="4597" width="6.44140625" style="54" customWidth="1"/>
    <col min="4598" max="4598" width="12.21875" style="54" customWidth="1"/>
    <col min="4599" max="4599" width="28.21875" style="54" customWidth="1"/>
    <col min="4600" max="4600" width="13.77734375" style="54" customWidth="1"/>
    <col min="4601" max="4601" width="5.6640625" style="54" customWidth="1"/>
    <col min="4602" max="4603" width="9.33203125" style="54" customWidth="1"/>
    <col min="4604" max="4604" width="13.109375" style="54" customWidth="1"/>
    <col min="4605" max="4821" width="8.88671875" style="54"/>
    <col min="4822" max="4822" width="5" style="54" customWidth="1"/>
    <col min="4823" max="4823" width="15" style="54" customWidth="1"/>
    <col min="4824" max="4825" width="14.6640625" style="54" customWidth="1"/>
    <col min="4826" max="4826" width="6.21875" style="54" customWidth="1"/>
    <col min="4827" max="4829" width="10.109375" style="54" customWidth="1"/>
    <col min="4830" max="4830" width="10.44140625" style="54" customWidth="1"/>
    <col min="4831" max="4852" width="8.88671875" style="54"/>
    <col min="4853" max="4853" width="6.44140625" style="54" customWidth="1"/>
    <col min="4854" max="4854" width="12.21875" style="54" customWidth="1"/>
    <col min="4855" max="4855" width="28.21875" style="54" customWidth="1"/>
    <col min="4856" max="4856" width="13.77734375" style="54" customWidth="1"/>
    <col min="4857" max="4857" width="5.6640625" style="54" customWidth="1"/>
    <col min="4858" max="4859" width="9.33203125" style="54" customWidth="1"/>
    <col min="4860" max="4860" width="13.109375" style="54" customWidth="1"/>
    <col min="4861" max="5077" width="8.88671875" style="54"/>
    <col min="5078" max="5078" width="5" style="54" customWidth="1"/>
    <col min="5079" max="5079" width="15" style="54" customWidth="1"/>
    <col min="5080" max="5081" width="14.6640625" style="54" customWidth="1"/>
    <col min="5082" max="5082" width="6.21875" style="54" customWidth="1"/>
    <col min="5083" max="5085" width="10.109375" style="54" customWidth="1"/>
    <col min="5086" max="5086" width="10.44140625" style="54" customWidth="1"/>
    <col min="5087" max="5108" width="8.88671875" style="54"/>
    <col min="5109" max="5109" width="6.44140625" style="54" customWidth="1"/>
    <col min="5110" max="5110" width="12.21875" style="54" customWidth="1"/>
    <col min="5111" max="5111" width="28.21875" style="54" customWidth="1"/>
    <col min="5112" max="5112" width="13.77734375" style="54" customWidth="1"/>
    <col min="5113" max="5113" width="5.6640625" style="54" customWidth="1"/>
    <col min="5114" max="5115" width="9.33203125" style="54" customWidth="1"/>
    <col min="5116" max="5116" width="13.109375" style="54" customWidth="1"/>
    <col min="5117" max="5333" width="8.88671875" style="54"/>
    <col min="5334" max="5334" width="5" style="54" customWidth="1"/>
    <col min="5335" max="5335" width="15" style="54" customWidth="1"/>
    <col min="5336" max="5337" width="14.6640625" style="54" customWidth="1"/>
    <col min="5338" max="5338" width="6.21875" style="54" customWidth="1"/>
    <col min="5339" max="5341" width="10.109375" style="54" customWidth="1"/>
    <col min="5342" max="5342" width="10.44140625" style="54" customWidth="1"/>
    <col min="5343" max="5364" width="8.88671875" style="54"/>
    <col min="5365" max="5365" width="6.44140625" style="54" customWidth="1"/>
    <col min="5366" max="5366" width="12.21875" style="54" customWidth="1"/>
    <col min="5367" max="5367" width="28.21875" style="54" customWidth="1"/>
    <col min="5368" max="5368" width="13.77734375" style="54" customWidth="1"/>
    <col min="5369" max="5369" width="5.6640625" style="54" customWidth="1"/>
    <col min="5370" max="5371" width="9.33203125" style="54" customWidth="1"/>
    <col min="5372" max="5372" width="13.109375" style="54" customWidth="1"/>
    <col min="5373" max="5589" width="8.88671875" style="54"/>
    <col min="5590" max="5590" width="5" style="54" customWidth="1"/>
    <col min="5591" max="5591" width="15" style="54" customWidth="1"/>
    <col min="5592" max="5593" width="14.6640625" style="54" customWidth="1"/>
    <col min="5594" max="5594" width="6.21875" style="54" customWidth="1"/>
    <col min="5595" max="5597" width="10.109375" style="54" customWidth="1"/>
    <col min="5598" max="5598" width="10.44140625" style="54" customWidth="1"/>
    <col min="5599" max="5620" width="8.88671875" style="54"/>
    <col min="5621" max="5621" width="6.44140625" style="54" customWidth="1"/>
    <col min="5622" max="5622" width="12.21875" style="54" customWidth="1"/>
    <col min="5623" max="5623" width="28.21875" style="54" customWidth="1"/>
    <col min="5624" max="5624" width="13.77734375" style="54" customWidth="1"/>
    <col min="5625" max="5625" width="5.6640625" style="54" customWidth="1"/>
    <col min="5626" max="5627" width="9.33203125" style="54" customWidth="1"/>
    <col min="5628" max="5628" width="13.109375" style="54" customWidth="1"/>
    <col min="5629" max="5845" width="8.88671875" style="54"/>
    <col min="5846" max="5846" width="5" style="54" customWidth="1"/>
    <col min="5847" max="5847" width="15" style="54" customWidth="1"/>
    <col min="5848" max="5849" width="14.6640625" style="54" customWidth="1"/>
    <col min="5850" max="5850" width="6.21875" style="54" customWidth="1"/>
    <col min="5851" max="5853" width="10.109375" style="54" customWidth="1"/>
    <col min="5854" max="5854" width="10.44140625" style="54" customWidth="1"/>
    <col min="5855" max="5876" width="8.88671875" style="54"/>
    <col min="5877" max="5877" width="6.44140625" style="54" customWidth="1"/>
    <col min="5878" max="5878" width="12.21875" style="54" customWidth="1"/>
    <col min="5879" max="5879" width="28.21875" style="54" customWidth="1"/>
    <col min="5880" max="5880" width="13.77734375" style="54" customWidth="1"/>
    <col min="5881" max="5881" width="5.6640625" style="54" customWidth="1"/>
    <col min="5882" max="5883" width="9.33203125" style="54" customWidth="1"/>
    <col min="5884" max="5884" width="13.109375" style="54" customWidth="1"/>
    <col min="5885" max="6101" width="8.88671875" style="54"/>
    <col min="6102" max="6102" width="5" style="54" customWidth="1"/>
    <col min="6103" max="6103" width="15" style="54" customWidth="1"/>
    <col min="6104" max="6105" width="14.6640625" style="54" customWidth="1"/>
    <col min="6106" max="6106" width="6.21875" style="54" customWidth="1"/>
    <col min="6107" max="6109" width="10.109375" style="54" customWidth="1"/>
    <col min="6110" max="6110" width="10.44140625" style="54" customWidth="1"/>
    <col min="6111" max="6132" width="8.88671875" style="54"/>
    <col min="6133" max="6133" width="6.44140625" style="54" customWidth="1"/>
    <col min="6134" max="6134" width="12.21875" style="54" customWidth="1"/>
    <col min="6135" max="6135" width="28.21875" style="54" customWidth="1"/>
    <col min="6136" max="6136" width="13.77734375" style="54" customWidth="1"/>
    <col min="6137" max="6137" width="5.6640625" style="54" customWidth="1"/>
    <col min="6138" max="6139" width="9.33203125" style="54" customWidth="1"/>
    <col min="6140" max="6140" width="13.109375" style="54" customWidth="1"/>
    <col min="6141" max="6357" width="8.88671875" style="54"/>
    <col min="6358" max="6358" width="5" style="54" customWidth="1"/>
    <col min="6359" max="6359" width="15" style="54" customWidth="1"/>
    <col min="6360" max="6361" width="14.6640625" style="54" customWidth="1"/>
    <col min="6362" max="6362" width="6.21875" style="54" customWidth="1"/>
    <col min="6363" max="6365" width="10.109375" style="54" customWidth="1"/>
    <col min="6366" max="6366" width="10.44140625" style="54" customWidth="1"/>
    <col min="6367" max="6388" width="8.88671875" style="54"/>
    <col min="6389" max="6389" width="6.44140625" style="54" customWidth="1"/>
    <col min="6390" max="6390" width="12.21875" style="54" customWidth="1"/>
    <col min="6391" max="6391" width="28.21875" style="54" customWidth="1"/>
    <col min="6392" max="6392" width="13.77734375" style="54" customWidth="1"/>
    <col min="6393" max="6393" width="5.6640625" style="54" customWidth="1"/>
    <col min="6394" max="6395" width="9.33203125" style="54" customWidth="1"/>
    <col min="6396" max="6396" width="13.109375" style="54" customWidth="1"/>
    <col min="6397" max="6613" width="8.88671875" style="54"/>
    <col min="6614" max="6614" width="5" style="54" customWidth="1"/>
    <col min="6615" max="6615" width="15" style="54" customWidth="1"/>
    <col min="6616" max="6617" width="14.6640625" style="54" customWidth="1"/>
    <col min="6618" max="6618" width="6.21875" style="54" customWidth="1"/>
    <col min="6619" max="6621" width="10.109375" style="54" customWidth="1"/>
    <col min="6622" max="6622" width="10.44140625" style="54" customWidth="1"/>
    <col min="6623" max="6644" width="8.88671875" style="54"/>
    <col min="6645" max="6645" width="6.44140625" style="54" customWidth="1"/>
    <col min="6646" max="6646" width="12.21875" style="54" customWidth="1"/>
    <col min="6647" max="6647" width="28.21875" style="54" customWidth="1"/>
    <col min="6648" max="6648" width="13.77734375" style="54" customWidth="1"/>
    <col min="6649" max="6649" width="5.6640625" style="54" customWidth="1"/>
    <col min="6650" max="6651" width="9.33203125" style="54" customWidth="1"/>
    <col min="6652" max="6652" width="13.109375" style="54" customWidth="1"/>
    <col min="6653" max="6869" width="8.88671875" style="54"/>
    <col min="6870" max="6870" width="5" style="54" customWidth="1"/>
    <col min="6871" max="6871" width="15" style="54" customWidth="1"/>
    <col min="6872" max="6873" width="14.6640625" style="54" customWidth="1"/>
    <col min="6874" max="6874" width="6.21875" style="54" customWidth="1"/>
    <col min="6875" max="6877" width="10.109375" style="54" customWidth="1"/>
    <col min="6878" max="6878" width="10.44140625" style="54" customWidth="1"/>
    <col min="6879" max="6900" width="8.88671875" style="54"/>
    <col min="6901" max="6901" width="6.44140625" style="54" customWidth="1"/>
    <col min="6902" max="6902" width="12.21875" style="54" customWidth="1"/>
    <col min="6903" max="6903" width="28.21875" style="54" customWidth="1"/>
    <col min="6904" max="6904" width="13.77734375" style="54" customWidth="1"/>
    <col min="6905" max="6905" width="5.6640625" style="54" customWidth="1"/>
    <col min="6906" max="6907" width="9.33203125" style="54" customWidth="1"/>
    <col min="6908" max="6908" width="13.109375" style="54" customWidth="1"/>
    <col min="6909" max="7125" width="8.88671875" style="54"/>
    <col min="7126" max="7126" width="5" style="54" customWidth="1"/>
    <col min="7127" max="7127" width="15" style="54" customWidth="1"/>
    <col min="7128" max="7129" width="14.6640625" style="54" customWidth="1"/>
    <col min="7130" max="7130" width="6.21875" style="54" customWidth="1"/>
    <col min="7131" max="7133" width="10.109375" style="54" customWidth="1"/>
    <col min="7134" max="7134" width="10.44140625" style="54" customWidth="1"/>
    <col min="7135" max="7156" width="8.88671875" style="54"/>
    <col min="7157" max="7157" width="6.44140625" style="54" customWidth="1"/>
    <col min="7158" max="7158" width="12.21875" style="54" customWidth="1"/>
    <col min="7159" max="7159" width="28.21875" style="54" customWidth="1"/>
    <col min="7160" max="7160" width="13.77734375" style="54" customWidth="1"/>
    <col min="7161" max="7161" width="5.6640625" style="54" customWidth="1"/>
    <col min="7162" max="7163" width="9.33203125" style="54" customWidth="1"/>
    <col min="7164" max="7164" width="13.109375" style="54" customWidth="1"/>
    <col min="7165" max="7381" width="8.88671875" style="54"/>
    <col min="7382" max="7382" width="5" style="54" customWidth="1"/>
    <col min="7383" max="7383" width="15" style="54" customWidth="1"/>
    <col min="7384" max="7385" width="14.6640625" style="54" customWidth="1"/>
    <col min="7386" max="7386" width="6.21875" style="54" customWidth="1"/>
    <col min="7387" max="7389" width="10.109375" style="54" customWidth="1"/>
    <col min="7390" max="7390" width="10.44140625" style="54" customWidth="1"/>
    <col min="7391" max="7412" width="8.88671875" style="54"/>
    <col min="7413" max="7413" width="6.44140625" style="54" customWidth="1"/>
    <col min="7414" max="7414" width="12.21875" style="54" customWidth="1"/>
    <col min="7415" max="7415" width="28.21875" style="54" customWidth="1"/>
    <col min="7416" max="7416" width="13.77734375" style="54" customWidth="1"/>
    <col min="7417" max="7417" width="5.6640625" style="54" customWidth="1"/>
    <col min="7418" max="7419" width="9.33203125" style="54" customWidth="1"/>
    <col min="7420" max="7420" width="13.109375" style="54" customWidth="1"/>
    <col min="7421" max="7637" width="8.88671875" style="54"/>
    <col min="7638" max="7638" width="5" style="54" customWidth="1"/>
    <col min="7639" max="7639" width="15" style="54" customWidth="1"/>
    <col min="7640" max="7641" width="14.6640625" style="54" customWidth="1"/>
    <col min="7642" max="7642" width="6.21875" style="54" customWidth="1"/>
    <col min="7643" max="7645" width="10.109375" style="54" customWidth="1"/>
    <col min="7646" max="7646" width="10.44140625" style="54" customWidth="1"/>
    <col min="7647" max="7668" width="8.88671875" style="54"/>
    <col min="7669" max="7669" width="6.44140625" style="54" customWidth="1"/>
    <col min="7670" max="7670" width="12.21875" style="54" customWidth="1"/>
    <col min="7671" max="7671" width="28.21875" style="54" customWidth="1"/>
    <col min="7672" max="7672" width="13.77734375" style="54" customWidth="1"/>
    <col min="7673" max="7673" width="5.6640625" style="54" customWidth="1"/>
    <col min="7674" max="7675" width="9.33203125" style="54" customWidth="1"/>
    <col min="7676" max="7676" width="13.109375" style="54" customWidth="1"/>
    <col min="7677" max="7893" width="8.88671875" style="54"/>
    <col min="7894" max="7894" width="5" style="54" customWidth="1"/>
    <col min="7895" max="7895" width="15" style="54" customWidth="1"/>
    <col min="7896" max="7897" width="14.6640625" style="54" customWidth="1"/>
    <col min="7898" max="7898" width="6.21875" style="54" customWidth="1"/>
    <col min="7899" max="7901" width="10.109375" style="54" customWidth="1"/>
    <col min="7902" max="7902" width="10.44140625" style="54" customWidth="1"/>
    <col min="7903" max="7924" width="8.88671875" style="54"/>
    <col min="7925" max="7925" width="6.44140625" style="54" customWidth="1"/>
    <col min="7926" max="7926" width="12.21875" style="54" customWidth="1"/>
    <col min="7927" max="7927" width="28.21875" style="54" customWidth="1"/>
    <col min="7928" max="7928" width="13.77734375" style="54" customWidth="1"/>
    <col min="7929" max="7929" width="5.6640625" style="54" customWidth="1"/>
    <col min="7930" max="7931" width="9.33203125" style="54" customWidth="1"/>
    <col min="7932" max="7932" width="13.109375" style="54" customWidth="1"/>
    <col min="7933" max="8149" width="8.88671875" style="54"/>
    <col min="8150" max="8150" width="5" style="54" customWidth="1"/>
    <col min="8151" max="8151" width="15" style="54" customWidth="1"/>
    <col min="8152" max="8153" width="14.6640625" style="54" customWidth="1"/>
    <col min="8154" max="8154" width="6.21875" style="54" customWidth="1"/>
    <col min="8155" max="8157" width="10.109375" style="54" customWidth="1"/>
    <col min="8158" max="8158" width="10.44140625" style="54" customWidth="1"/>
    <col min="8159" max="8180" width="8.88671875" style="54"/>
    <col min="8181" max="8181" width="6.44140625" style="54" customWidth="1"/>
    <col min="8182" max="8182" width="12.21875" style="54" customWidth="1"/>
    <col min="8183" max="8183" width="28.21875" style="54" customWidth="1"/>
    <col min="8184" max="8184" width="13.77734375" style="54" customWidth="1"/>
    <col min="8185" max="8185" width="5.6640625" style="54" customWidth="1"/>
    <col min="8186" max="8187" width="9.33203125" style="54" customWidth="1"/>
    <col min="8188" max="8188" width="13.109375" style="54" customWidth="1"/>
    <col min="8189" max="8405" width="8.88671875" style="54"/>
    <col min="8406" max="8406" width="5" style="54" customWidth="1"/>
    <col min="8407" max="8407" width="15" style="54" customWidth="1"/>
    <col min="8408" max="8409" width="14.6640625" style="54" customWidth="1"/>
    <col min="8410" max="8410" width="6.21875" style="54" customWidth="1"/>
    <col min="8411" max="8413" width="10.109375" style="54" customWidth="1"/>
    <col min="8414" max="8414" width="10.44140625" style="54" customWidth="1"/>
    <col min="8415" max="8436" width="8.88671875" style="54"/>
    <col min="8437" max="8437" width="6.44140625" style="54" customWidth="1"/>
    <col min="8438" max="8438" width="12.21875" style="54" customWidth="1"/>
    <col min="8439" max="8439" width="28.21875" style="54" customWidth="1"/>
    <col min="8440" max="8440" width="13.77734375" style="54" customWidth="1"/>
    <col min="8441" max="8441" width="5.6640625" style="54" customWidth="1"/>
    <col min="8442" max="8443" width="9.33203125" style="54" customWidth="1"/>
    <col min="8444" max="8444" width="13.109375" style="54" customWidth="1"/>
    <col min="8445" max="8661" width="8.88671875" style="54"/>
    <col min="8662" max="8662" width="5" style="54" customWidth="1"/>
    <col min="8663" max="8663" width="15" style="54" customWidth="1"/>
    <col min="8664" max="8665" width="14.6640625" style="54" customWidth="1"/>
    <col min="8666" max="8666" width="6.21875" style="54" customWidth="1"/>
    <col min="8667" max="8669" width="10.109375" style="54" customWidth="1"/>
    <col min="8670" max="8670" width="10.44140625" style="54" customWidth="1"/>
    <col min="8671" max="8692" width="8.88671875" style="54"/>
    <col min="8693" max="8693" width="6.44140625" style="54" customWidth="1"/>
    <col min="8694" max="8694" width="12.21875" style="54" customWidth="1"/>
    <col min="8695" max="8695" width="28.21875" style="54" customWidth="1"/>
    <col min="8696" max="8696" width="13.77734375" style="54" customWidth="1"/>
    <col min="8697" max="8697" width="5.6640625" style="54" customWidth="1"/>
    <col min="8698" max="8699" width="9.33203125" style="54" customWidth="1"/>
    <col min="8700" max="8700" width="13.109375" style="54" customWidth="1"/>
    <col min="8701" max="8917" width="8.88671875" style="54"/>
    <col min="8918" max="8918" width="5" style="54" customWidth="1"/>
    <col min="8919" max="8919" width="15" style="54" customWidth="1"/>
    <col min="8920" max="8921" width="14.6640625" style="54" customWidth="1"/>
    <col min="8922" max="8922" width="6.21875" style="54" customWidth="1"/>
    <col min="8923" max="8925" width="10.109375" style="54" customWidth="1"/>
    <col min="8926" max="8926" width="10.44140625" style="54" customWidth="1"/>
    <col min="8927" max="8948" width="8.88671875" style="54"/>
    <col min="8949" max="8949" width="6.44140625" style="54" customWidth="1"/>
    <col min="8950" max="8950" width="12.21875" style="54" customWidth="1"/>
    <col min="8951" max="8951" width="28.21875" style="54" customWidth="1"/>
    <col min="8952" max="8952" width="13.77734375" style="54" customWidth="1"/>
    <col min="8953" max="8953" width="5.6640625" style="54" customWidth="1"/>
    <col min="8954" max="8955" width="9.33203125" style="54" customWidth="1"/>
    <col min="8956" max="8956" width="13.109375" style="54" customWidth="1"/>
    <col min="8957" max="9173" width="8.88671875" style="54"/>
    <col min="9174" max="9174" width="5" style="54" customWidth="1"/>
    <col min="9175" max="9175" width="15" style="54" customWidth="1"/>
    <col min="9176" max="9177" width="14.6640625" style="54" customWidth="1"/>
    <col min="9178" max="9178" width="6.21875" style="54" customWidth="1"/>
    <col min="9179" max="9181" width="10.109375" style="54" customWidth="1"/>
    <col min="9182" max="9182" width="10.44140625" style="54" customWidth="1"/>
    <col min="9183" max="9204" width="8.88671875" style="54"/>
    <col min="9205" max="9205" width="6.44140625" style="54" customWidth="1"/>
    <col min="9206" max="9206" width="12.21875" style="54" customWidth="1"/>
    <col min="9207" max="9207" width="28.21875" style="54" customWidth="1"/>
    <col min="9208" max="9208" width="13.77734375" style="54" customWidth="1"/>
    <col min="9209" max="9209" width="5.6640625" style="54" customWidth="1"/>
    <col min="9210" max="9211" width="9.33203125" style="54" customWidth="1"/>
    <col min="9212" max="9212" width="13.109375" style="54" customWidth="1"/>
    <col min="9213" max="9429" width="8.88671875" style="54"/>
    <col min="9430" max="9430" width="5" style="54" customWidth="1"/>
    <col min="9431" max="9431" width="15" style="54" customWidth="1"/>
    <col min="9432" max="9433" width="14.6640625" style="54" customWidth="1"/>
    <col min="9434" max="9434" width="6.21875" style="54" customWidth="1"/>
    <col min="9435" max="9437" width="10.109375" style="54" customWidth="1"/>
    <col min="9438" max="9438" width="10.44140625" style="54" customWidth="1"/>
    <col min="9439" max="9460" width="8.88671875" style="54"/>
    <col min="9461" max="9461" width="6.44140625" style="54" customWidth="1"/>
    <col min="9462" max="9462" width="12.21875" style="54" customWidth="1"/>
    <col min="9463" max="9463" width="28.21875" style="54" customWidth="1"/>
    <col min="9464" max="9464" width="13.77734375" style="54" customWidth="1"/>
    <col min="9465" max="9465" width="5.6640625" style="54" customWidth="1"/>
    <col min="9466" max="9467" width="9.33203125" style="54" customWidth="1"/>
    <col min="9468" max="9468" width="13.109375" style="54" customWidth="1"/>
    <col min="9469" max="9685" width="8.88671875" style="54"/>
    <col min="9686" max="9686" width="5" style="54" customWidth="1"/>
    <col min="9687" max="9687" width="15" style="54" customWidth="1"/>
    <col min="9688" max="9689" width="14.6640625" style="54" customWidth="1"/>
    <col min="9690" max="9690" width="6.21875" style="54" customWidth="1"/>
    <col min="9691" max="9693" width="10.109375" style="54" customWidth="1"/>
    <col min="9694" max="9694" width="10.44140625" style="54" customWidth="1"/>
    <col min="9695" max="9716" width="8.88671875" style="54"/>
    <col min="9717" max="9717" width="6.44140625" style="54" customWidth="1"/>
    <col min="9718" max="9718" width="12.21875" style="54" customWidth="1"/>
    <col min="9719" max="9719" width="28.21875" style="54" customWidth="1"/>
    <col min="9720" max="9720" width="13.77734375" style="54" customWidth="1"/>
    <col min="9721" max="9721" width="5.6640625" style="54" customWidth="1"/>
    <col min="9722" max="9723" width="9.33203125" style="54" customWidth="1"/>
    <col min="9724" max="9724" width="13.109375" style="54" customWidth="1"/>
    <col min="9725" max="9941" width="8.88671875" style="54"/>
    <col min="9942" max="9942" width="5" style="54" customWidth="1"/>
    <col min="9943" max="9943" width="15" style="54" customWidth="1"/>
    <col min="9944" max="9945" width="14.6640625" style="54" customWidth="1"/>
    <col min="9946" max="9946" width="6.21875" style="54" customWidth="1"/>
    <col min="9947" max="9949" width="10.109375" style="54" customWidth="1"/>
    <col min="9950" max="9950" width="10.44140625" style="54" customWidth="1"/>
    <col min="9951" max="9972" width="8.88671875" style="54"/>
    <col min="9973" max="9973" width="6.44140625" style="54" customWidth="1"/>
    <col min="9974" max="9974" width="12.21875" style="54" customWidth="1"/>
    <col min="9975" max="9975" width="28.21875" style="54" customWidth="1"/>
    <col min="9976" max="9976" width="13.77734375" style="54" customWidth="1"/>
    <col min="9977" max="9977" width="5.6640625" style="54" customWidth="1"/>
    <col min="9978" max="9979" width="9.33203125" style="54" customWidth="1"/>
    <col min="9980" max="9980" width="13.109375" style="54" customWidth="1"/>
    <col min="9981" max="10197" width="8.88671875" style="54"/>
    <col min="10198" max="10198" width="5" style="54" customWidth="1"/>
    <col min="10199" max="10199" width="15" style="54" customWidth="1"/>
    <col min="10200" max="10201" width="14.6640625" style="54" customWidth="1"/>
    <col min="10202" max="10202" width="6.21875" style="54" customWidth="1"/>
    <col min="10203" max="10205" width="10.109375" style="54" customWidth="1"/>
    <col min="10206" max="10206" width="10.44140625" style="54" customWidth="1"/>
    <col min="10207" max="10228" width="8.88671875" style="54"/>
    <col min="10229" max="10229" width="6.44140625" style="54" customWidth="1"/>
    <col min="10230" max="10230" width="12.21875" style="54" customWidth="1"/>
    <col min="10231" max="10231" width="28.21875" style="54" customWidth="1"/>
    <col min="10232" max="10232" width="13.77734375" style="54" customWidth="1"/>
    <col min="10233" max="10233" width="5.6640625" style="54" customWidth="1"/>
    <col min="10234" max="10235" width="9.33203125" style="54" customWidth="1"/>
    <col min="10236" max="10236" width="13.109375" style="54" customWidth="1"/>
    <col min="10237" max="10453" width="8.88671875" style="54"/>
    <col min="10454" max="10454" width="5" style="54" customWidth="1"/>
    <col min="10455" max="10455" width="15" style="54" customWidth="1"/>
    <col min="10456" max="10457" width="14.6640625" style="54" customWidth="1"/>
    <col min="10458" max="10458" width="6.21875" style="54" customWidth="1"/>
    <col min="10459" max="10461" width="10.109375" style="54" customWidth="1"/>
    <col min="10462" max="10462" width="10.44140625" style="54" customWidth="1"/>
    <col min="10463" max="10484" width="8.88671875" style="54"/>
    <col min="10485" max="10485" width="6.44140625" style="54" customWidth="1"/>
    <col min="10486" max="10486" width="12.21875" style="54" customWidth="1"/>
    <col min="10487" max="10487" width="28.21875" style="54" customWidth="1"/>
    <col min="10488" max="10488" width="13.77734375" style="54" customWidth="1"/>
    <col min="10489" max="10489" width="5.6640625" style="54" customWidth="1"/>
    <col min="10490" max="10491" width="9.33203125" style="54" customWidth="1"/>
    <col min="10492" max="10492" width="13.109375" style="54" customWidth="1"/>
    <col min="10493" max="10709" width="8.88671875" style="54"/>
    <col min="10710" max="10710" width="5" style="54" customWidth="1"/>
    <col min="10711" max="10711" width="15" style="54" customWidth="1"/>
    <col min="10712" max="10713" width="14.6640625" style="54" customWidth="1"/>
    <col min="10714" max="10714" width="6.21875" style="54" customWidth="1"/>
    <col min="10715" max="10717" width="10.109375" style="54" customWidth="1"/>
    <col min="10718" max="10718" width="10.44140625" style="54" customWidth="1"/>
    <col min="10719" max="10740" width="8.88671875" style="54"/>
    <col min="10741" max="10741" width="6.44140625" style="54" customWidth="1"/>
    <col min="10742" max="10742" width="12.21875" style="54" customWidth="1"/>
    <col min="10743" max="10743" width="28.21875" style="54" customWidth="1"/>
    <col min="10744" max="10744" width="13.77734375" style="54" customWidth="1"/>
    <col min="10745" max="10745" width="5.6640625" style="54" customWidth="1"/>
    <col min="10746" max="10747" width="9.33203125" style="54" customWidth="1"/>
    <col min="10748" max="10748" width="13.109375" style="54" customWidth="1"/>
    <col min="10749" max="10965" width="8.88671875" style="54"/>
    <col min="10966" max="10966" width="5" style="54" customWidth="1"/>
    <col min="10967" max="10967" width="15" style="54" customWidth="1"/>
    <col min="10968" max="10969" width="14.6640625" style="54" customWidth="1"/>
    <col min="10970" max="10970" width="6.21875" style="54" customWidth="1"/>
    <col min="10971" max="10973" width="10.109375" style="54" customWidth="1"/>
    <col min="10974" max="10974" width="10.44140625" style="54" customWidth="1"/>
    <col min="10975" max="10996" width="8.88671875" style="54"/>
    <col min="10997" max="10997" width="6.44140625" style="54" customWidth="1"/>
    <col min="10998" max="10998" width="12.21875" style="54" customWidth="1"/>
    <col min="10999" max="10999" width="28.21875" style="54" customWidth="1"/>
    <col min="11000" max="11000" width="13.77734375" style="54" customWidth="1"/>
    <col min="11001" max="11001" width="5.6640625" style="54" customWidth="1"/>
    <col min="11002" max="11003" width="9.33203125" style="54" customWidth="1"/>
    <col min="11004" max="11004" width="13.109375" style="54" customWidth="1"/>
    <col min="11005" max="11221" width="8.88671875" style="54"/>
    <col min="11222" max="11222" width="5" style="54" customWidth="1"/>
    <col min="11223" max="11223" width="15" style="54" customWidth="1"/>
    <col min="11224" max="11225" width="14.6640625" style="54" customWidth="1"/>
    <col min="11226" max="11226" width="6.21875" style="54" customWidth="1"/>
    <col min="11227" max="11229" width="10.109375" style="54" customWidth="1"/>
    <col min="11230" max="11230" width="10.44140625" style="54" customWidth="1"/>
    <col min="11231" max="11252" width="8.88671875" style="54"/>
    <col min="11253" max="11253" width="6.44140625" style="54" customWidth="1"/>
    <col min="11254" max="11254" width="12.21875" style="54" customWidth="1"/>
    <col min="11255" max="11255" width="28.21875" style="54" customWidth="1"/>
    <col min="11256" max="11256" width="13.77734375" style="54" customWidth="1"/>
    <col min="11257" max="11257" width="5.6640625" style="54" customWidth="1"/>
    <col min="11258" max="11259" width="9.33203125" style="54" customWidth="1"/>
    <col min="11260" max="11260" width="13.109375" style="54" customWidth="1"/>
    <col min="11261" max="11477" width="8.88671875" style="54"/>
    <col min="11478" max="11478" width="5" style="54" customWidth="1"/>
    <col min="11479" max="11479" width="15" style="54" customWidth="1"/>
    <col min="11480" max="11481" width="14.6640625" style="54" customWidth="1"/>
    <col min="11482" max="11482" width="6.21875" style="54" customWidth="1"/>
    <col min="11483" max="11485" width="10.109375" style="54" customWidth="1"/>
    <col min="11486" max="11486" width="10.44140625" style="54" customWidth="1"/>
    <col min="11487" max="11508" width="8.88671875" style="54"/>
    <col min="11509" max="11509" width="6.44140625" style="54" customWidth="1"/>
    <col min="11510" max="11510" width="12.21875" style="54" customWidth="1"/>
    <col min="11511" max="11511" width="28.21875" style="54" customWidth="1"/>
    <col min="11512" max="11512" width="13.77734375" style="54" customWidth="1"/>
    <col min="11513" max="11513" width="5.6640625" style="54" customWidth="1"/>
    <col min="11514" max="11515" width="9.33203125" style="54" customWidth="1"/>
    <col min="11516" max="11516" width="13.109375" style="54" customWidth="1"/>
    <col min="11517" max="11733" width="8.88671875" style="54"/>
    <col min="11734" max="11734" width="5" style="54" customWidth="1"/>
    <col min="11735" max="11735" width="15" style="54" customWidth="1"/>
    <col min="11736" max="11737" width="14.6640625" style="54" customWidth="1"/>
    <col min="11738" max="11738" width="6.21875" style="54" customWidth="1"/>
    <col min="11739" max="11741" width="10.109375" style="54" customWidth="1"/>
    <col min="11742" max="11742" width="10.44140625" style="54" customWidth="1"/>
    <col min="11743" max="11764" width="8.88671875" style="54"/>
    <col min="11765" max="11765" width="6.44140625" style="54" customWidth="1"/>
    <col min="11766" max="11766" width="12.21875" style="54" customWidth="1"/>
    <col min="11767" max="11767" width="28.21875" style="54" customWidth="1"/>
    <col min="11768" max="11768" width="13.77734375" style="54" customWidth="1"/>
    <col min="11769" max="11769" width="5.6640625" style="54" customWidth="1"/>
    <col min="11770" max="11771" width="9.33203125" style="54" customWidth="1"/>
    <col min="11772" max="11772" width="13.109375" style="54" customWidth="1"/>
    <col min="11773" max="11989" width="8.88671875" style="54"/>
    <col min="11990" max="11990" width="5" style="54" customWidth="1"/>
    <col min="11991" max="11991" width="15" style="54" customWidth="1"/>
    <col min="11992" max="11993" width="14.6640625" style="54" customWidth="1"/>
    <col min="11994" max="11994" width="6.21875" style="54" customWidth="1"/>
    <col min="11995" max="11997" width="10.109375" style="54" customWidth="1"/>
    <col min="11998" max="11998" width="10.44140625" style="54" customWidth="1"/>
    <col min="11999" max="12020" width="8.88671875" style="54"/>
    <col min="12021" max="12021" width="6.44140625" style="54" customWidth="1"/>
    <col min="12022" max="12022" width="12.21875" style="54" customWidth="1"/>
    <col min="12023" max="12023" width="28.21875" style="54" customWidth="1"/>
    <col min="12024" max="12024" width="13.77734375" style="54" customWidth="1"/>
    <col min="12025" max="12025" width="5.6640625" style="54" customWidth="1"/>
    <col min="12026" max="12027" width="9.33203125" style="54" customWidth="1"/>
    <col min="12028" max="12028" width="13.109375" style="54" customWidth="1"/>
    <col min="12029" max="12245" width="8.88671875" style="54"/>
    <col min="12246" max="12246" width="5" style="54" customWidth="1"/>
    <col min="12247" max="12247" width="15" style="54" customWidth="1"/>
    <col min="12248" max="12249" width="14.6640625" style="54" customWidth="1"/>
    <col min="12250" max="12250" width="6.21875" style="54" customWidth="1"/>
    <col min="12251" max="12253" width="10.109375" style="54" customWidth="1"/>
    <col min="12254" max="12254" width="10.44140625" style="54" customWidth="1"/>
    <col min="12255" max="12276" width="8.88671875" style="54"/>
    <col min="12277" max="12277" width="6.44140625" style="54" customWidth="1"/>
    <col min="12278" max="12278" width="12.21875" style="54" customWidth="1"/>
    <col min="12279" max="12279" width="28.21875" style="54" customWidth="1"/>
    <col min="12280" max="12280" width="13.77734375" style="54" customWidth="1"/>
    <col min="12281" max="12281" width="5.6640625" style="54" customWidth="1"/>
    <col min="12282" max="12283" width="9.33203125" style="54" customWidth="1"/>
    <col min="12284" max="12284" width="13.109375" style="54" customWidth="1"/>
    <col min="12285" max="12501" width="8.88671875" style="54"/>
    <col min="12502" max="12502" width="5" style="54" customWidth="1"/>
    <col min="12503" max="12503" width="15" style="54" customWidth="1"/>
    <col min="12504" max="12505" width="14.6640625" style="54" customWidth="1"/>
    <col min="12506" max="12506" width="6.21875" style="54" customWidth="1"/>
    <col min="12507" max="12509" width="10.109375" style="54" customWidth="1"/>
    <col min="12510" max="12510" width="10.44140625" style="54" customWidth="1"/>
    <col min="12511" max="12532" width="8.88671875" style="54"/>
    <col min="12533" max="12533" width="6.44140625" style="54" customWidth="1"/>
    <col min="12534" max="12534" width="12.21875" style="54" customWidth="1"/>
    <col min="12535" max="12535" width="28.21875" style="54" customWidth="1"/>
    <col min="12536" max="12536" width="13.77734375" style="54" customWidth="1"/>
    <col min="12537" max="12537" width="5.6640625" style="54" customWidth="1"/>
    <col min="12538" max="12539" width="9.33203125" style="54" customWidth="1"/>
    <col min="12540" max="12540" width="13.109375" style="54" customWidth="1"/>
    <col min="12541" max="12757" width="8.88671875" style="54"/>
    <col min="12758" max="12758" width="5" style="54" customWidth="1"/>
    <col min="12759" max="12759" width="15" style="54" customWidth="1"/>
    <col min="12760" max="12761" width="14.6640625" style="54" customWidth="1"/>
    <col min="12762" max="12762" width="6.21875" style="54" customWidth="1"/>
    <col min="12763" max="12765" width="10.109375" style="54" customWidth="1"/>
    <col min="12766" max="12766" width="10.44140625" style="54" customWidth="1"/>
    <col min="12767" max="12788" width="8.88671875" style="54"/>
    <col min="12789" max="12789" width="6.44140625" style="54" customWidth="1"/>
    <col min="12790" max="12790" width="12.21875" style="54" customWidth="1"/>
    <col min="12791" max="12791" width="28.21875" style="54" customWidth="1"/>
    <col min="12792" max="12792" width="13.77734375" style="54" customWidth="1"/>
    <col min="12793" max="12793" width="5.6640625" style="54" customWidth="1"/>
    <col min="12794" max="12795" width="9.33203125" style="54" customWidth="1"/>
    <col min="12796" max="12796" width="13.109375" style="54" customWidth="1"/>
    <col min="12797" max="13013" width="8.88671875" style="54"/>
    <col min="13014" max="13014" width="5" style="54" customWidth="1"/>
    <col min="13015" max="13015" width="15" style="54" customWidth="1"/>
    <col min="13016" max="13017" width="14.6640625" style="54" customWidth="1"/>
    <col min="13018" max="13018" width="6.21875" style="54" customWidth="1"/>
    <col min="13019" max="13021" width="10.109375" style="54" customWidth="1"/>
    <col min="13022" max="13022" width="10.44140625" style="54" customWidth="1"/>
    <col min="13023" max="13044" width="8.88671875" style="54"/>
    <col min="13045" max="13045" width="6.44140625" style="54" customWidth="1"/>
    <col min="13046" max="13046" width="12.21875" style="54" customWidth="1"/>
    <col min="13047" max="13047" width="28.21875" style="54" customWidth="1"/>
    <col min="13048" max="13048" width="13.77734375" style="54" customWidth="1"/>
    <col min="13049" max="13049" width="5.6640625" style="54" customWidth="1"/>
    <col min="13050" max="13051" width="9.33203125" style="54" customWidth="1"/>
    <col min="13052" max="13052" width="13.109375" style="54" customWidth="1"/>
    <col min="13053" max="13269" width="8.88671875" style="54"/>
    <col min="13270" max="13270" width="5" style="54" customWidth="1"/>
    <col min="13271" max="13271" width="15" style="54" customWidth="1"/>
    <col min="13272" max="13273" width="14.6640625" style="54" customWidth="1"/>
    <col min="13274" max="13274" width="6.21875" style="54" customWidth="1"/>
    <col min="13275" max="13277" width="10.109375" style="54" customWidth="1"/>
    <col min="13278" max="13278" width="10.44140625" style="54" customWidth="1"/>
    <col min="13279" max="13300" width="8.88671875" style="54"/>
    <col min="13301" max="13301" width="6.44140625" style="54" customWidth="1"/>
    <col min="13302" max="13302" width="12.21875" style="54" customWidth="1"/>
    <col min="13303" max="13303" width="28.21875" style="54" customWidth="1"/>
    <col min="13304" max="13304" width="13.77734375" style="54" customWidth="1"/>
    <col min="13305" max="13305" width="5.6640625" style="54" customWidth="1"/>
    <col min="13306" max="13307" width="9.33203125" style="54" customWidth="1"/>
    <col min="13308" max="13308" width="13.109375" style="54" customWidth="1"/>
    <col min="13309" max="13525" width="8.88671875" style="54"/>
    <col min="13526" max="13526" width="5" style="54" customWidth="1"/>
    <col min="13527" max="13527" width="15" style="54" customWidth="1"/>
    <col min="13528" max="13529" width="14.6640625" style="54" customWidth="1"/>
    <col min="13530" max="13530" width="6.21875" style="54" customWidth="1"/>
    <col min="13531" max="13533" width="10.109375" style="54" customWidth="1"/>
    <col min="13534" max="13534" width="10.44140625" style="54" customWidth="1"/>
    <col min="13535" max="13556" width="8.88671875" style="54"/>
    <col min="13557" max="13557" width="6.44140625" style="54" customWidth="1"/>
    <col min="13558" max="13558" width="12.21875" style="54" customWidth="1"/>
    <col min="13559" max="13559" width="28.21875" style="54" customWidth="1"/>
    <col min="13560" max="13560" width="13.77734375" style="54" customWidth="1"/>
    <col min="13561" max="13561" width="5.6640625" style="54" customWidth="1"/>
    <col min="13562" max="13563" width="9.33203125" style="54" customWidth="1"/>
    <col min="13564" max="13564" width="13.109375" style="54" customWidth="1"/>
    <col min="13565" max="13781" width="8.88671875" style="54"/>
    <col min="13782" max="13782" width="5" style="54" customWidth="1"/>
    <col min="13783" max="13783" width="15" style="54" customWidth="1"/>
    <col min="13784" max="13785" width="14.6640625" style="54" customWidth="1"/>
    <col min="13786" max="13786" width="6.21875" style="54" customWidth="1"/>
    <col min="13787" max="13789" width="10.109375" style="54" customWidth="1"/>
    <col min="13790" max="13790" width="10.44140625" style="54" customWidth="1"/>
    <col min="13791" max="13812" width="8.88671875" style="54"/>
    <col min="13813" max="13813" width="6.44140625" style="54" customWidth="1"/>
    <col min="13814" max="13814" width="12.21875" style="54" customWidth="1"/>
    <col min="13815" max="13815" width="28.21875" style="54" customWidth="1"/>
    <col min="13816" max="13816" width="13.77734375" style="54" customWidth="1"/>
    <col min="13817" max="13817" width="5.6640625" style="54" customWidth="1"/>
    <col min="13818" max="13819" width="9.33203125" style="54" customWidth="1"/>
    <col min="13820" max="13820" width="13.109375" style="54" customWidth="1"/>
    <col min="13821" max="14037" width="8.88671875" style="54"/>
    <col min="14038" max="14038" width="5" style="54" customWidth="1"/>
    <col min="14039" max="14039" width="15" style="54" customWidth="1"/>
    <col min="14040" max="14041" width="14.6640625" style="54" customWidth="1"/>
    <col min="14042" max="14042" width="6.21875" style="54" customWidth="1"/>
    <col min="14043" max="14045" width="10.109375" style="54" customWidth="1"/>
    <col min="14046" max="14046" width="10.44140625" style="54" customWidth="1"/>
    <col min="14047" max="14068" width="8.88671875" style="54"/>
    <col min="14069" max="14069" width="6.44140625" style="54" customWidth="1"/>
    <col min="14070" max="14070" width="12.21875" style="54" customWidth="1"/>
    <col min="14071" max="14071" width="28.21875" style="54" customWidth="1"/>
    <col min="14072" max="14072" width="13.77734375" style="54" customWidth="1"/>
    <col min="14073" max="14073" width="5.6640625" style="54" customWidth="1"/>
    <col min="14074" max="14075" width="9.33203125" style="54" customWidth="1"/>
    <col min="14076" max="14076" width="13.109375" style="54" customWidth="1"/>
    <col min="14077" max="14293" width="8.88671875" style="54"/>
    <col min="14294" max="14294" width="5" style="54" customWidth="1"/>
    <col min="14295" max="14295" width="15" style="54" customWidth="1"/>
    <col min="14296" max="14297" width="14.6640625" style="54" customWidth="1"/>
    <col min="14298" max="14298" width="6.21875" style="54" customWidth="1"/>
    <col min="14299" max="14301" width="10.109375" style="54" customWidth="1"/>
    <col min="14302" max="14302" width="10.44140625" style="54" customWidth="1"/>
    <col min="14303" max="14324" width="8.88671875" style="54"/>
    <col min="14325" max="14325" width="6.44140625" style="54" customWidth="1"/>
    <col min="14326" max="14326" width="12.21875" style="54" customWidth="1"/>
    <col min="14327" max="14327" width="28.21875" style="54" customWidth="1"/>
    <col min="14328" max="14328" width="13.77734375" style="54" customWidth="1"/>
    <col min="14329" max="14329" width="5.6640625" style="54" customWidth="1"/>
    <col min="14330" max="14331" width="9.33203125" style="54" customWidth="1"/>
    <col min="14332" max="14332" width="13.109375" style="54" customWidth="1"/>
    <col min="14333" max="14549" width="8.88671875" style="54"/>
    <col min="14550" max="14550" width="5" style="54" customWidth="1"/>
    <col min="14551" max="14551" width="15" style="54" customWidth="1"/>
    <col min="14552" max="14553" width="14.6640625" style="54" customWidth="1"/>
    <col min="14554" max="14554" width="6.21875" style="54" customWidth="1"/>
    <col min="14555" max="14557" width="10.109375" style="54" customWidth="1"/>
    <col min="14558" max="14558" width="10.44140625" style="54" customWidth="1"/>
    <col min="14559" max="14580" width="8.88671875" style="54"/>
    <col min="14581" max="14581" width="6.44140625" style="54" customWidth="1"/>
    <col min="14582" max="14582" width="12.21875" style="54" customWidth="1"/>
    <col min="14583" max="14583" width="28.21875" style="54" customWidth="1"/>
    <col min="14584" max="14584" width="13.77734375" style="54" customWidth="1"/>
    <col min="14585" max="14585" width="5.6640625" style="54" customWidth="1"/>
    <col min="14586" max="14587" width="9.33203125" style="54" customWidth="1"/>
    <col min="14588" max="14588" width="13.109375" style="54" customWidth="1"/>
    <col min="14589" max="14805" width="8.88671875" style="54"/>
    <col min="14806" max="14806" width="5" style="54" customWidth="1"/>
    <col min="14807" max="14807" width="15" style="54" customWidth="1"/>
    <col min="14808" max="14809" width="14.6640625" style="54" customWidth="1"/>
    <col min="14810" max="14810" width="6.21875" style="54" customWidth="1"/>
    <col min="14811" max="14813" width="10.109375" style="54" customWidth="1"/>
    <col min="14814" max="14814" width="10.44140625" style="54" customWidth="1"/>
    <col min="14815" max="14836" width="8.88671875" style="54"/>
    <col min="14837" max="14837" width="6.44140625" style="54" customWidth="1"/>
    <col min="14838" max="14838" width="12.21875" style="54" customWidth="1"/>
    <col min="14839" max="14839" width="28.21875" style="54" customWidth="1"/>
    <col min="14840" max="14840" width="13.77734375" style="54" customWidth="1"/>
    <col min="14841" max="14841" width="5.6640625" style="54" customWidth="1"/>
    <col min="14842" max="14843" width="9.33203125" style="54" customWidth="1"/>
    <col min="14844" max="14844" width="13.109375" style="54" customWidth="1"/>
    <col min="14845" max="15061" width="8.88671875" style="54"/>
    <col min="15062" max="15062" width="5" style="54" customWidth="1"/>
    <col min="15063" max="15063" width="15" style="54" customWidth="1"/>
    <col min="15064" max="15065" width="14.6640625" style="54" customWidth="1"/>
    <col min="15066" max="15066" width="6.21875" style="54" customWidth="1"/>
    <col min="15067" max="15069" width="10.109375" style="54" customWidth="1"/>
    <col min="15070" max="15070" width="10.44140625" style="54" customWidth="1"/>
    <col min="15071" max="15092" width="8.88671875" style="54"/>
    <col min="15093" max="15093" width="6.44140625" style="54" customWidth="1"/>
    <col min="15094" max="15094" width="12.21875" style="54" customWidth="1"/>
    <col min="15095" max="15095" width="28.21875" style="54" customWidth="1"/>
    <col min="15096" max="15096" width="13.77734375" style="54" customWidth="1"/>
    <col min="15097" max="15097" width="5.6640625" style="54" customWidth="1"/>
    <col min="15098" max="15099" width="9.33203125" style="54" customWidth="1"/>
    <col min="15100" max="15100" width="13.109375" style="54" customWidth="1"/>
    <col min="15101" max="15317" width="8.88671875" style="54"/>
    <col min="15318" max="15318" width="5" style="54" customWidth="1"/>
    <col min="15319" max="15319" width="15" style="54" customWidth="1"/>
    <col min="15320" max="15321" width="14.6640625" style="54" customWidth="1"/>
    <col min="15322" max="15322" width="6.21875" style="54" customWidth="1"/>
    <col min="15323" max="15325" width="10.109375" style="54" customWidth="1"/>
    <col min="15326" max="15326" width="10.44140625" style="54" customWidth="1"/>
    <col min="15327" max="15348" width="8.88671875" style="54"/>
    <col min="15349" max="15349" width="6.44140625" style="54" customWidth="1"/>
    <col min="15350" max="15350" width="12.21875" style="54" customWidth="1"/>
    <col min="15351" max="15351" width="28.21875" style="54" customWidth="1"/>
    <col min="15352" max="15352" width="13.77734375" style="54" customWidth="1"/>
    <col min="15353" max="15353" width="5.6640625" style="54" customWidth="1"/>
    <col min="15354" max="15355" width="9.33203125" style="54" customWidth="1"/>
    <col min="15356" max="15356" width="13.109375" style="54" customWidth="1"/>
    <col min="15357" max="15573" width="8.88671875" style="54"/>
    <col min="15574" max="15574" width="5" style="54" customWidth="1"/>
    <col min="15575" max="15575" width="15" style="54" customWidth="1"/>
    <col min="15576" max="15577" width="14.6640625" style="54" customWidth="1"/>
    <col min="15578" max="15578" width="6.21875" style="54" customWidth="1"/>
    <col min="15579" max="15581" width="10.109375" style="54" customWidth="1"/>
    <col min="15582" max="15582" width="10.44140625" style="54" customWidth="1"/>
    <col min="15583" max="15604" width="8.88671875" style="54"/>
    <col min="15605" max="15605" width="6.44140625" style="54" customWidth="1"/>
    <col min="15606" max="15606" width="12.21875" style="54" customWidth="1"/>
    <col min="15607" max="15607" width="28.21875" style="54" customWidth="1"/>
    <col min="15608" max="15608" width="13.77734375" style="54" customWidth="1"/>
    <col min="15609" max="15609" width="5.6640625" style="54" customWidth="1"/>
    <col min="15610" max="15611" width="9.33203125" style="54" customWidth="1"/>
    <col min="15612" max="15612" width="13.109375" style="54" customWidth="1"/>
    <col min="15613" max="15829" width="8.88671875" style="54"/>
    <col min="15830" max="15830" width="5" style="54" customWidth="1"/>
    <col min="15831" max="15831" width="15" style="54" customWidth="1"/>
    <col min="15832" max="15833" width="14.6640625" style="54" customWidth="1"/>
    <col min="15834" max="15834" width="6.21875" style="54" customWidth="1"/>
    <col min="15835" max="15837" width="10.109375" style="54" customWidth="1"/>
    <col min="15838" max="15838" width="10.44140625" style="54" customWidth="1"/>
    <col min="15839" max="15860" width="8.88671875" style="54"/>
    <col min="15861" max="15861" width="6.44140625" style="54" customWidth="1"/>
    <col min="15862" max="15862" width="12.21875" style="54" customWidth="1"/>
    <col min="15863" max="15863" width="28.21875" style="54" customWidth="1"/>
    <col min="15864" max="15864" width="13.77734375" style="54" customWidth="1"/>
    <col min="15865" max="15865" width="5.6640625" style="54" customWidth="1"/>
    <col min="15866" max="15867" width="9.33203125" style="54" customWidth="1"/>
    <col min="15868" max="15868" width="13.109375" style="54" customWidth="1"/>
    <col min="15869" max="16085" width="8.88671875" style="54"/>
    <col min="16086" max="16086" width="5" style="54" customWidth="1"/>
    <col min="16087" max="16087" width="15" style="54" customWidth="1"/>
    <col min="16088" max="16089" width="14.6640625" style="54" customWidth="1"/>
    <col min="16090" max="16090" width="6.21875" style="54" customWidth="1"/>
    <col min="16091" max="16093" width="10.109375" style="54" customWidth="1"/>
    <col min="16094" max="16094" width="10.44140625" style="54" customWidth="1"/>
    <col min="16095" max="16116" width="8.88671875" style="54"/>
    <col min="16117" max="16117" width="6.44140625" style="54" customWidth="1"/>
    <col min="16118" max="16118" width="12.21875" style="54" customWidth="1"/>
    <col min="16119" max="16119" width="28.21875" style="54" customWidth="1"/>
    <col min="16120" max="16120" width="13.77734375" style="54" customWidth="1"/>
    <col min="16121" max="16121" width="5.6640625" style="54" customWidth="1"/>
    <col min="16122" max="16123" width="9.33203125" style="54" customWidth="1"/>
    <col min="16124" max="16124" width="13.109375" style="54" customWidth="1"/>
    <col min="16125" max="16341" width="8.88671875" style="54"/>
    <col min="16342" max="16342" width="5" style="54" customWidth="1"/>
    <col min="16343" max="16343" width="15" style="54" customWidth="1"/>
    <col min="16344" max="16345" width="14.6640625" style="54" customWidth="1"/>
    <col min="16346" max="16346" width="6.21875" style="54" customWidth="1"/>
    <col min="16347" max="16349" width="10.109375" style="54" customWidth="1"/>
    <col min="16350" max="16350" width="10.44140625" style="54" customWidth="1"/>
    <col min="16351" max="16384" width="8.88671875" style="54"/>
  </cols>
  <sheetData>
    <row r="1" spans="1:244" ht="24.6">
      <c r="A1" s="152" t="s">
        <v>256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156" t="s">
        <v>254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153" t="s">
        <v>240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153" t="s">
        <v>253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154" t="s">
        <v>1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 ht="16.2" thickBot="1">
      <c r="A6" s="155" t="s">
        <v>2</v>
      </c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161" t="s">
        <v>3</v>
      </c>
      <c r="B7" s="163" t="s">
        <v>4</v>
      </c>
      <c r="C7" s="165" t="s">
        <v>5</v>
      </c>
      <c r="D7" s="165" t="s">
        <v>6</v>
      </c>
      <c r="E7" s="167" t="s">
        <v>7</v>
      </c>
      <c r="F7" s="159" t="s">
        <v>241</v>
      </c>
      <c r="G7" s="159"/>
      <c r="H7" s="182" t="s">
        <v>242</v>
      </c>
      <c r="I7" s="182"/>
      <c r="J7" s="182"/>
      <c r="K7" s="55" t="s">
        <v>243</v>
      </c>
      <c r="L7" s="169" t="s">
        <v>244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 thickBot="1">
      <c r="A8" s="178"/>
      <c r="B8" s="179"/>
      <c r="C8" s="180"/>
      <c r="D8" s="180"/>
      <c r="E8" s="181"/>
      <c r="F8" s="56" t="s">
        <v>245</v>
      </c>
      <c r="G8" s="56" t="s">
        <v>246</v>
      </c>
      <c r="H8" s="57" t="s">
        <v>247</v>
      </c>
      <c r="I8" s="57" t="s">
        <v>248</v>
      </c>
      <c r="J8" s="57" t="s">
        <v>249</v>
      </c>
      <c r="K8" s="58" t="s">
        <v>246</v>
      </c>
      <c r="L8" s="183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66" customFormat="1" ht="56.4" customHeight="1">
      <c r="A9" s="59">
        <v>1</v>
      </c>
      <c r="B9" s="45" t="s">
        <v>238</v>
      </c>
      <c r="C9" s="46" t="s">
        <v>239</v>
      </c>
      <c r="D9" s="13"/>
      <c r="E9" s="62" t="s">
        <v>236</v>
      </c>
      <c r="F9" s="63"/>
      <c r="G9" s="63">
        <v>0.75</v>
      </c>
      <c r="H9" s="64">
        <v>8000</v>
      </c>
      <c r="I9" s="64">
        <f>H9/100000</f>
        <v>0.08</v>
      </c>
      <c r="J9" s="64" t="s">
        <v>252</v>
      </c>
      <c r="K9" s="64">
        <f>G9+I9</f>
        <v>0.83</v>
      </c>
      <c r="L9" s="65" t="s">
        <v>250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</row>
    <row r="10" spans="1:244" s="66" customFormat="1" ht="48" customHeight="1">
      <c r="A10" s="59">
        <v>2</v>
      </c>
      <c r="B10" s="60"/>
      <c r="C10" s="61"/>
      <c r="D10" s="13"/>
      <c r="E10" s="62"/>
      <c r="F10" s="67"/>
      <c r="G10" s="67"/>
      <c r="H10" s="68"/>
      <c r="I10" s="68"/>
      <c r="J10" s="69"/>
      <c r="K10" s="64"/>
      <c r="L10" s="65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</row>
    <row r="11" spans="1:244" s="66" customFormat="1" ht="31.2" customHeight="1">
      <c r="A11" s="59">
        <v>3</v>
      </c>
      <c r="B11" s="60"/>
      <c r="C11" s="61"/>
      <c r="D11" s="70"/>
      <c r="E11" s="62"/>
      <c r="F11" s="71"/>
      <c r="G11" s="71"/>
      <c r="H11" s="67"/>
      <c r="I11" s="67"/>
      <c r="J11" s="69"/>
      <c r="K11" s="64"/>
      <c r="L11" s="72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</row>
    <row r="12" spans="1:244" s="66" customFormat="1" ht="31.2" customHeight="1">
      <c r="A12" s="59">
        <v>4</v>
      </c>
      <c r="B12" s="60"/>
      <c r="C12" s="73"/>
      <c r="D12" s="13"/>
      <c r="E12" s="62"/>
      <c r="F12" s="67"/>
      <c r="G12" s="67"/>
      <c r="H12" s="67"/>
      <c r="I12" s="67"/>
      <c r="J12" s="74"/>
      <c r="K12" s="67"/>
      <c r="L12" s="75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</row>
    <row r="13" spans="1:244" s="76" customFormat="1" ht="30.75" customHeight="1">
      <c r="A13" s="184" t="s">
        <v>203</v>
      </c>
      <c r="B13" s="184"/>
      <c r="C13" s="184"/>
      <c r="D13" s="184"/>
      <c r="E13" s="184"/>
      <c r="F13" s="184"/>
      <c r="G13" s="184"/>
      <c r="H13" s="184"/>
      <c r="I13" s="184"/>
      <c r="J13" s="184"/>
      <c r="K13" s="184"/>
      <c r="L13" s="184"/>
    </row>
    <row r="14" spans="1:244" s="76" customFormat="1" ht="34.5" customHeight="1">
      <c r="A14" s="185" t="s">
        <v>251</v>
      </c>
      <c r="B14" s="185"/>
      <c r="C14" s="185"/>
      <c r="D14" s="185"/>
      <c r="E14" s="185"/>
      <c r="F14" s="185"/>
      <c r="G14" s="185"/>
      <c r="H14" s="185"/>
      <c r="I14" s="185"/>
      <c r="J14" s="185"/>
      <c r="K14" s="185"/>
      <c r="L14" s="185"/>
    </row>
    <row r="15" spans="1:244" s="76" customFormat="1" ht="41.25" customHeight="1">
      <c r="A15" s="185" t="s">
        <v>205</v>
      </c>
      <c r="B15" s="185"/>
      <c r="C15" s="185"/>
      <c r="D15" s="185"/>
      <c r="E15" s="185"/>
      <c r="F15" s="185"/>
      <c r="G15" s="185"/>
      <c r="H15" s="185"/>
      <c r="I15" s="185"/>
      <c r="J15" s="185"/>
      <c r="K15" s="185"/>
      <c r="L15" s="185"/>
    </row>
    <row r="16" spans="1:244" s="76" customFormat="1" ht="17.25" customHeight="1">
      <c r="A16" s="177" t="s">
        <v>206</v>
      </c>
      <c r="B16" s="177"/>
      <c r="C16" s="177"/>
      <c r="D16" s="177"/>
      <c r="E16" s="177"/>
      <c r="F16" s="177"/>
      <c r="G16" s="177"/>
      <c r="H16" s="177"/>
      <c r="I16" s="177"/>
      <c r="J16" s="177"/>
      <c r="K16" s="177"/>
      <c r="L16" s="177"/>
    </row>
    <row r="17" spans="1:12" s="76" customFormat="1">
      <c r="A17" s="77"/>
      <c r="B17" s="78"/>
      <c r="C17" s="77"/>
      <c r="D17" s="77"/>
      <c r="E17" s="77"/>
      <c r="F17" s="79"/>
      <c r="G17" s="79"/>
      <c r="H17" s="79"/>
      <c r="I17" s="79"/>
      <c r="J17" s="79"/>
      <c r="K17" s="79"/>
      <c r="L17" s="80"/>
    </row>
    <row r="18" spans="1:12" s="76" customFormat="1">
      <c r="A18" s="81" t="s">
        <v>207</v>
      </c>
      <c r="B18" s="82"/>
      <c r="C18" s="83"/>
      <c r="D18" s="84" t="s">
        <v>208</v>
      </c>
      <c r="E18" s="83"/>
      <c r="F18" s="85"/>
      <c r="G18" s="85"/>
      <c r="H18" s="85"/>
      <c r="I18" s="85"/>
      <c r="J18" s="85"/>
      <c r="K18" s="85"/>
      <c r="L18" s="86"/>
    </row>
    <row r="19" spans="1:12" s="76" customFormat="1">
      <c r="A19" s="81"/>
      <c r="B19" s="82"/>
      <c r="C19" s="83"/>
      <c r="D19" s="84"/>
      <c r="E19" s="83"/>
      <c r="F19" s="85"/>
      <c r="G19" s="85"/>
      <c r="H19" s="85"/>
      <c r="I19" s="85"/>
      <c r="J19" s="85"/>
      <c r="K19" s="85"/>
      <c r="L19" s="86"/>
    </row>
    <row r="20" spans="1:12" s="76" customFormat="1">
      <c r="A20" s="81" t="s">
        <v>209</v>
      </c>
      <c r="B20" s="81"/>
      <c r="C20" s="77"/>
      <c r="D20" s="81" t="s">
        <v>209</v>
      </c>
      <c r="E20" s="77"/>
      <c r="F20" s="85"/>
      <c r="G20" s="85"/>
      <c r="H20" s="85"/>
      <c r="I20" s="85"/>
      <c r="J20" s="85"/>
      <c r="K20" s="85"/>
      <c r="L20" s="86"/>
    </row>
    <row r="21" spans="1:12" s="76" customFormat="1" ht="14.4">
      <c r="B21" s="87"/>
      <c r="F21" s="85"/>
      <c r="G21" s="85"/>
      <c r="H21" s="85"/>
      <c r="I21" s="85"/>
      <c r="J21" s="85"/>
      <c r="K21" s="85"/>
      <c r="L21" s="86"/>
    </row>
    <row r="22" spans="1:12">
      <c r="B22" s="88"/>
    </row>
    <row r="23" spans="1:12">
      <c r="B23" s="88"/>
    </row>
    <row r="24" spans="1:12">
      <c r="B24" s="88"/>
    </row>
    <row r="25" spans="1:12">
      <c r="B25" s="88"/>
    </row>
    <row r="26" spans="1:12">
      <c r="B26" s="88"/>
    </row>
    <row r="27" spans="1:12">
      <c r="B27" s="88"/>
    </row>
    <row r="28" spans="1:12">
      <c r="B28" s="88"/>
    </row>
    <row r="29" spans="1:12">
      <c r="B29" s="88"/>
    </row>
    <row r="30" spans="1:12">
      <c r="B30" s="88"/>
    </row>
    <row r="31" spans="1:12">
      <c r="B31" s="88"/>
    </row>
    <row r="32" spans="1:12">
      <c r="B32" s="88"/>
    </row>
    <row r="33" spans="2:2">
      <c r="B33" s="88"/>
    </row>
    <row r="34" spans="2:2">
      <c r="B34" s="88"/>
    </row>
    <row r="35" spans="2:2">
      <c r="B35" s="88"/>
    </row>
    <row r="36" spans="2:2">
      <c r="B36" s="88"/>
    </row>
    <row r="37" spans="2:2">
      <c r="B37" s="88"/>
    </row>
    <row r="38" spans="2:2">
      <c r="B38" s="88"/>
    </row>
    <row r="39" spans="2:2">
      <c r="B39" s="88"/>
    </row>
    <row r="40" spans="2:2">
      <c r="B40" s="88"/>
    </row>
    <row r="41" spans="2:2">
      <c r="B41" s="88"/>
    </row>
    <row r="42" spans="2:2">
      <c r="B42" s="88"/>
    </row>
    <row r="43" spans="2:2">
      <c r="B43" s="88"/>
    </row>
  </sheetData>
  <mergeCells count="18">
    <mergeCell ref="A6:L6"/>
    <mergeCell ref="A1:L1"/>
    <mergeCell ref="A2:L2"/>
    <mergeCell ref="A3:L3"/>
    <mergeCell ref="A4:L4"/>
    <mergeCell ref="A5:L5"/>
    <mergeCell ref="A16:L16"/>
    <mergeCell ref="A7:A8"/>
    <mergeCell ref="B7:B8"/>
    <mergeCell ref="C7:C8"/>
    <mergeCell ref="D7:D8"/>
    <mergeCell ref="E7:E8"/>
    <mergeCell ref="F7:G7"/>
    <mergeCell ref="H7:J7"/>
    <mergeCell ref="L7:L8"/>
    <mergeCell ref="A13:L13"/>
    <mergeCell ref="A14:L14"/>
    <mergeCell ref="A15:L15"/>
  </mergeCells>
  <phoneticPr fontId="1" type="noConversion"/>
  <conditionalFormatting sqref="D13:D1048576 D1:D10">
    <cfRule type="duplicateValues" dxfId="15" priority="1"/>
  </conditionalFormatting>
  <conditionalFormatting sqref="D11:D12">
    <cfRule type="duplicateValues" dxfId="14" priority="2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r:id="rId1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3B8F3-F261-4832-9ED9-50BDD07C9A37}">
  <sheetPr>
    <tabColor rgb="FFFF0000"/>
  </sheetPr>
  <dimension ref="A1:IJ43"/>
  <sheetViews>
    <sheetView view="pageBreakPreview" zoomScale="90" zoomScaleSheetLayoutView="90" workbookViewId="0">
      <selection activeCell="A2" sqref="A2:L2"/>
    </sheetView>
  </sheetViews>
  <sheetFormatPr defaultRowHeight="15.6"/>
  <cols>
    <col min="1" max="1" width="5.44140625" style="54" customWidth="1"/>
    <col min="2" max="2" width="13.88671875" style="93" customWidth="1"/>
    <col min="3" max="3" width="19.109375" style="54" customWidth="1"/>
    <col min="4" max="4" width="15.33203125" style="89" customWidth="1"/>
    <col min="5" max="5" width="5.6640625" style="90" customWidth="1"/>
    <col min="6" max="6" width="8.77734375" style="91" customWidth="1"/>
    <col min="7" max="7" width="11.21875" style="91" customWidth="1"/>
    <col min="8" max="9" width="12.5546875" style="91" customWidth="1"/>
    <col min="10" max="10" width="20.5546875" style="91" customWidth="1"/>
    <col min="11" max="11" width="14.44140625" style="91" customWidth="1"/>
    <col min="12" max="12" width="17.109375" style="92" customWidth="1"/>
    <col min="13" max="213" width="8.88671875" style="54"/>
    <col min="214" max="214" width="5" style="54" customWidth="1"/>
    <col min="215" max="215" width="15" style="54" customWidth="1"/>
    <col min="216" max="217" width="14.6640625" style="54" customWidth="1"/>
    <col min="218" max="218" width="6.21875" style="54" customWidth="1"/>
    <col min="219" max="221" width="10.109375" style="54" customWidth="1"/>
    <col min="222" max="222" width="10.44140625" style="54" customWidth="1"/>
    <col min="223" max="244" width="8.88671875" style="54"/>
    <col min="245" max="245" width="6.44140625" style="54" customWidth="1"/>
    <col min="246" max="246" width="12.21875" style="54" customWidth="1"/>
    <col min="247" max="247" width="28.21875" style="54" customWidth="1"/>
    <col min="248" max="248" width="13.77734375" style="54" customWidth="1"/>
    <col min="249" max="249" width="5.6640625" style="54" customWidth="1"/>
    <col min="250" max="251" width="9.33203125" style="54" customWidth="1"/>
    <col min="252" max="252" width="13.109375" style="54" customWidth="1"/>
    <col min="253" max="469" width="8.88671875" style="54"/>
    <col min="470" max="470" width="5" style="54" customWidth="1"/>
    <col min="471" max="471" width="15" style="54" customWidth="1"/>
    <col min="472" max="473" width="14.6640625" style="54" customWidth="1"/>
    <col min="474" max="474" width="6.21875" style="54" customWidth="1"/>
    <col min="475" max="477" width="10.109375" style="54" customWidth="1"/>
    <col min="478" max="478" width="10.44140625" style="54" customWidth="1"/>
    <col min="479" max="500" width="8.88671875" style="54"/>
    <col min="501" max="501" width="6.44140625" style="54" customWidth="1"/>
    <col min="502" max="502" width="12.21875" style="54" customWidth="1"/>
    <col min="503" max="503" width="28.21875" style="54" customWidth="1"/>
    <col min="504" max="504" width="13.77734375" style="54" customWidth="1"/>
    <col min="505" max="505" width="5.6640625" style="54" customWidth="1"/>
    <col min="506" max="507" width="9.33203125" style="54" customWidth="1"/>
    <col min="508" max="508" width="13.109375" style="54" customWidth="1"/>
    <col min="509" max="725" width="8.88671875" style="54"/>
    <col min="726" max="726" width="5" style="54" customWidth="1"/>
    <col min="727" max="727" width="15" style="54" customWidth="1"/>
    <col min="728" max="729" width="14.6640625" style="54" customWidth="1"/>
    <col min="730" max="730" width="6.21875" style="54" customWidth="1"/>
    <col min="731" max="733" width="10.109375" style="54" customWidth="1"/>
    <col min="734" max="734" width="10.44140625" style="54" customWidth="1"/>
    <col min="735" max="756" width="8.88671875" style="54"/>
    <col min="757" max="757" width="6.44140625" style="54" customWidth="1"/>
    <col min="758" max="758" width="12.21875" style="54" customWidth="1"/>
    <col min="759" max="759" width="28.21875" style="54" customWidth="1"/>
    <col min="760" max="760" width="13.77734375" style="54" customWidth="1"/>
    <col min="761" max="761" width="5.6640625" style="54" customWidth="1"/>
    <col min="762" max="763" width="9.33203125" style="54" customWidth="1"/>
    <col min="764" max="764" width="13.109375" style="54" customWidth="1"/>
    <col min="765" max="981" width="8.88671875" style="54"/>
    <col min="982" max="982" width="5" style="54" customWidth="1"/>
    <col min="983" max="983" width="15" style="54" customWidth="1"/>
    <col min="984" max="985" width="14.6640625" style="54" customWidth="1"/>
    <col min="986" max="986" width="6.21875" style="54" customWidth="1"/>
    <col min="987" max="989" width="10.109375" style="54" customWidth="1"/>
    <col min="990" max="990" width="10.44140625" style="54" customWidth="1"/>
    <col min="991" max="1012" width="8.88671875" style="54"/>
    <col min="1013" max="1013" width="6.44140625" style="54" customWidth="1"/>
    <col min="1014" max="1014" width="12.21875" style="54" customWidth="1"/>
    <col min="1015" max="1015" width="28.21875" style="54" customWidth="1"/>
    <col min="1016" max="1016" width="13.77734375" style="54" customWidth="1"/>
    <col min="1017" max="1017" width="5.6640625" style="54" customWidth="1"/>
    <col min="1018" max="1019" width="9.33203125" style="54" customWidth="1"/>
    <col min="1020" max="1020" width="13.109375" style="54" customWidth="1"/>
    <col min="1021" max="1237" width="8.88671875" style="54"/>
    <col min="1238" max="1238" width="5" style="54" customWidth="1"/>
    <col min="1239" max="1239" width="15" style="54" customWidth="1"/>
    <col min="1240" max="1241" width="14.6640625" style="54" customWidth="1"/>
    <col min="1242" max="1242" width="6.21875" style="54" customWidth="1"/>
    <col min="1243" max="1245" width="10.109375" style="54" customWidth="1"/>
    <col min="1246" max="1246" width="10.44140625" style="54" customWidth="1"/>
    <col min="1247" max="1268" width="8.88671875" style="54"/>
    <col min="1269" max="1269" width="6.44140625" style="54" customWidth="1"/>
    <col min="1270" max="1270" width="12.21875" style="54" customWidth="1"/>
    <col min="1271" max="1271" width="28.21875" style="54" customWidth="1"/>
    <col min="1272" max="1272" width="13.77734375" style="54" customWidth="1"/>
    <col min="1273" max="1273" width="5.6640625" style="54" customWidth="1"/>
    <col min="1274" max="1275" width="9.33203125" style="54" customWidth="1"/>
    <col min="1276" max="1276" width="13.109375" style="54" customWidth="1"/>
    <col min="1277" max="1493" width="8.88671875" style="54"/>
    <col min="1494" max="1494" width="5" style="54" customWidth="1"/>
    <col min="1495" max="1495" width="15" style="54" customWidth="1"/>
    <col min="1496" max="1497" width="14.6640625" style="54" customWidth="1"/>
    <col min="1498" max="1498" width="6.21875" style="54" customWidth="1"/>
    <col min="1499" max="1501" width="10.109375" style="54" customWidth="1"/>
    <col min="1502" max="1502" width="10.44140625" style="54" customWidth="1"/>
    <col min="1503" max="1524" width="8.88671875" style="54"/>
    <col min="1525" max="1525" width="6.44140625" style="54" customWidth="1"/>
    <col min="1526" max="1526" width="12.21875" style="54" customWidth="1"/>
    <col min="1527" max="1527" width="28.21875" style="54" customWidth="1"/>
    <col min="1528" max="1528" width="13.77734375" style="54" customWidth="1"/>
    <col min="1529" max="1529" width="5.6640625" style="54" customWidth="1"/>
    <col min="1530" max="1531" width="9.33203125" style="54" customWidth="1"/>
    <col min="1532" max="1532" width="13.109375" style="54" customWidth="1"/>
    <col min="1533" max="1749" width="8.88671875" style="54"/>
    <col min="1750" max="1750" width="5" style="54" customWidth="1"/>
    <col min="1751" max="1751" width="15" style="54" customWidth="1"/>
    <col min="1752" max="1753" width="14.6640625" style="54" customWidth="1"/>
    <col min="1754" max="1754" width="6.21875" style="54" customWidth="1"/>
    <col min="1755" max="1757" width="10.109375" style="54" customWidth="1"/>
    <col min="1758" max="1758" width="10.44140625" style="54" customWidth="1"/>
    <col min="1759" max="1780" width="8.88671875" style="54"/>
    <col min="1781" max="1781" width="6.44140625" style="54" customWidth="1"/>
    <col min="1782" max="1782" width="12.21875" style="54" customWidth="1"/>
    <col min="1783" max="1783" width="28.21875" style="54" customWidth="1"/>
    <col min="1784" max="1784" width="13.77734375" style="54" customWidth="1"/>
    <col min="1785" max="1785" width="5.6640625" style="54" customWidth="1"/>
    <col min="1786" max="1787" width="9.33203125" style="54" customWidth="1"/>
    <col min="1788" max="1788" width="13.109375" style="54" customWidth="1"/>
    <col min="1789" max="2005" width="8.88671875" style="54"/>
    <col min="2006" max="2006" width="5" style="54" customWidth="1"/>
    <col min="2007" max="2007" width="15" style="54" customWidth="1"/>
    <col min="2008" max="2009" width="14.6640625" style="54" customWidth="1"/>
    <col min="2010" max="2010" width="6.21875" style="54" customWidth="1"/>
    <col min="2011" max="2013" width="10.109375" style="54" customWidth="1"/>
    <col min="2014" max="2014" width="10.44140625" style="54" customWidth="1"/>
    <col min="2015" max="2036" width="8.88671875" style="54"/>
    <col min="2037" max="2037" width="6.44140625" style="54" customWidth="1"/>
    <col min="2038" max="2038" width="12.21875" style="54" customWidth="1"/>
    <col min="2039" max="2039" width="28.21875" style="54" customWidth="1"/>
    <col min="2040" max="2040" width="13.77734375" style="54" customWidth="1"/>
    <col min="2041" max="2041" width="5.6640625" style="54" customWidth="1"/>
    <col min="2042" max="2043" width="9.33203125" style="54" customWidth="1"/>
    <col min="2044" max="2044" width="13.109375" style="54" customWidth="1"/>
    <col min="2045" max="2261" width="8.88671875" style="54"/>
    <col min="2262" max="2262" width="5" style="54" customWidth="1"/>
    <col min="2263" max="2263" width="15" style="54" customWidth="1"/>
    <col min="2264" max="2265" width="14.6640625" style="54" customWidth="1"/>
    <col min="2266" max="2266" width="6.21875" style="54" customWidth="1"/>
    <col min="2267" max="2269" width="10.109375" style="54" customWidth="1"/>
    <col min="2270" max="2270" width="10.44140625" style="54" customWidth="1"/>
    <col min="2271" max="2292" width="8.88671875" style="54"/>
    <col min="2293" max="2293" width="6.44140625" style="54" customWidth="1"/>
    <col min="2294" max="2294" width="12.21875" style="54" customWidth="1"/>
    <col min="2295" max="2295" width="28.21875" style="54" customWidth="1"/>
    <col min="2296" max="2296" width="13.77734375" style="54" customWidth="1"/>
    <col min="2297" max="2297" width="5.6640625" style="54" customWidth="1"/>
    <col min="2298" max="2299" width="9.33203125" style="54" customWidth="1"/>
    <col min="2300" max="2300" width="13.109375" style="54" customWidth="1"/>
    <col min="2301" max="2517" width="8.88671875" style="54"/>
    <col min="2518" max="2518" width="5" style="54" customWidth="1"/>
    <col min="2519" max="2519" width="15" style="54" customWidth="1"/>
    <col min="2520" max="2521" width="14.6640625" style="54" customWidth="1"/>
    <col min="2522" max="2522" width="6.21875" style="54" customWidth="1"/>
    <col min="2523" max="2525" width="10.109375" style="54" customWidth="1"/>
    <col min="2526" max="2526" width="10.44140625" style="54" customWidth="1"/>
    <col min="2527" max="2548" width="8.88671875" style="54"/>
    <col min="2549" max="2549" width="6.44140625" style="54" customWidth="1"/>
    <col min="2550" max="2550" width="12.21875" style="54" customWidth="1"/>
    <col min="2551" max="2551" width="28.21875" style="54" customWidth="1"/>
    <col min="2552" max="2552" width="13.77734375" style="54" customWidth="1"/>
    <col min="2553" max="2553" width="5.6640625" style="54" customWidth="1"/>
    <col min="2554" max="2555" width="9.33203125" style="54" customWidth="1"/>
    <col min="2556" max="2556" width="13.109375" style="54" customWidth="1"/>
    <col min="2557" max="2773" width="8.88671875" style="54"/>
    <col min="2774" max="2774" width="5" style="54" customWidth="1"/>
    <col min="2775" max="2775" width="15" style="54" customWidth="1"/>
    <col min="2776" max="2777" width="14.6640625" style="54" customWidth="1"/>
    <col min="2778" max="2778" width="6.21875" style="54" customWidth="1"/>
    <col min="2779" max="2781" width="10.109375" style="54" customWidth="1"/>
    <col min="2782" max="2782" width="10.44140625" style="54" customWidth="1"/>
    <col min="2783" max="2804" width="8.88671875" style="54"/>
    <col min="2805" max="2805" width="6.44140625" style="54" customWidth="1"/>
    <col min="2806" max="2806" width="12.21875" style="54" customWidth="1"/>
    <col min="2807" max="2807" width="28.21875" style="54" customWidth="1"/>
    <col min="2808" max="2808" width="13.77734375" style="54" customWidth="1"/>
    <col min="2809" max="2809" width="5.6640625" style="54" customWidth="1"/>
    <col min="2810" max="2811" width="9.33203125" style="54" customWidth="1"/>
    <col min="2812" max="2812" width="13.109375" style="54" customWidth="1"/>
    <col min="2813" max="3029" width="8.88671875" style="54"/>
    <col min="3030" max="3030" width="5" style="54" customWidth="1"/>
    <col min="3031" max="3031" width="15" style="54" customWidth="1"/>
    <col min="3032" max="3033" width="14.6640625" style="54" customWidth="1"/>
    <col min="3034" max="3034" width="6.21875" style="54" customWidth="1"/>
    <col min="3035" max="3037" width="10.109375" style="54" customWidth="1"/>
    <col min="3038" max="3038" width="10.44140625" style="54" customWidth="1"/>
    <col min="3039" max="3060" width="8.88671875" style="54"/>
    <col min="3061" max="3061" width="6.44140625" style="54" customWidth="1"/>
    <col min="3062" max="3062" width="12.21875" style="54" customWidth="1"/>
    <col min="3063" max="3063" width="28.21875" style="54" customWidth="1"/>
    <col min="3064" max="3064" width="13.77734375" style="54" customWidth="1"/>
    <col min="3065" max="3065" width="5.6640625" style="54" customWidth="1"/>
    <col min="3066" max="3067" width="9.33203125" style="54" customWidth="1"/>
    <col min="3068" max="3068" width="13.109375" style="54" customWidth="1"/>
    <col min="3069" max="3285" width="8.88671875" style="54"/>
    <col min="3286" max="3286" width="5" style="54" customWidth="1"/>
    <col min="3287" max="3287" width="15" style="54" customWidth="1"/>
    <col min="3288" max="3289" width="14.6640625" style="54" customWidth="1"/>
    <col min="3290" max="3290" width="6.21875" style="54" customWidth="1"/>
    <col min="3291" max="3293" width="10.109375" style="54" customWidth="1"/>
    <col min="3294" max="3294" width="10.44140625" style="54" customWidth="1"/>
    <col min="3295" max="3316" width="8.88671875" style="54"/>
    <col min="3317" max="3317" width="6.44140625" style="54" customWidth="1"/>
    <col min="3318" max="3318" width="12.21875" style="54" customWidth="1"/>
    <col min="3319" max="3319" width="28.21875" style="54" customWidth="1"/>
    <col min="3320" max="3320" width="13.77734375" style="54" customWidth="1"/>
    <col min="3321" max="3321" width="5.6640625" style="54" customWidth="1"/>
    <col min="3322" max="3323" width="9.33203125" style="54" customWidth="1"/>
    <col min="3324" max="3324" width="13.109375" style="54" customWidth="1"/>
    <col min="3325" max="3541" width="8.88671875" style="54"/>
    <col min="3542" max="3542" width="5" style="54" customWidth="1"/>
    <col min="3543" max="3543" width="15" style="54" customWidth="1"/>
    <col min="3544" max="3545" width="14.6640625" style="54" customWidth="1"/>
    <col min="3546" max="3546" width="6.21875" style="54" customWidth="1"/>
    <col min="3547" max="3549" width="10.109375" style="54" customWidth="1"/>
    <col min="3550" max="3550" width="10.44140625" style="54" customWidth="1"/>
    <col min="3551" max="3572" width="8.88671875" style="54"/>
    <col min="3573" max="3573" width="6.44140625" style="54" customWidth="1"/>
    <col min="3574" max="3574" width="12.21875" style="54" customWidth="1"/>
    <col min="3575" max="3575" width="28.21875" style="54" customWidth="1"/>
    <col min="3576" max="3576" width="13.77734375" style="54" customWidth="1"/>
    <col min="3577" max="3577" width="5.6640625" style="54" customWidth="1"/>
    <col min="3578" max="3579" width="9.33203125" style="54" customWidth="1"/>
    <col min="3580" max="3580" width="13.109375" style="54" customWidth="1"/>
    <col min="3581" max="3797" width="8.88671875" style="54"/>
    <col min="3798" max="3798" width="5" style="54" customWidth="1"/>
    <col min="3799" max="3799" width="15" style="54" customWidth="1"/>
    <col min="3800" max="3801" width="14.6640625" style="54" customWidth="1"/>
    <col min="3802" max="3802" width="6.21875" style="54" customWidth="1"/>
    <col min="3803" max="3805" width="10.109375" style="54" customWidth="1"/>
    <col min="3806" max="3806" width="10.44140625" style="54" customWidth="1"/>
    <col min="3807" max="3828" width="8.88671875" style="54"/>
    <col min="3829" max="3829" width="6.44140625" style="54" customWidth="1"/>
    <col min="3830" max="3830" width="12.21875" style="54" customWidth="1"/>
    <col min="3831" max="3831" width="28.21875" style="54" customWidth="1"/>
    <col min="3832" max="3832" width="13.77734375" style="54" customWidth="1"/>
    <col min="3833" max="3833" width="5.6640625" style="54" customWidth="1"/>
    <col min="3834" max="3835" width="9.33203125" style="54" customWidth="1"/>
    <col min="3836" max="3836" width="13.109375" style="54" customWidth="1"/>
    <col min="3837" max="4053" width="8.88671875" style="54"/>
    <col min="4054" max="4054" width="5" style="54" customWidth="1"/>
    <col min="4055" max="4055" width="15" style="54" customWidth="1"/>
    <col min="4056" max="4057" width="14.6640625" style="54" customWidth="1"/>
    <col min="4058" max="4058" width="6.21875" style="54" customWidth="1"/>
    <col min="4059" max="4061" width="10.109375" style="54" customWidth="1"/>
    <col min="4062" max="4062" width="10.44140625" style="54" customWidth="1"/>
    <col min="4063" max="4084" width="8.88671875" style="54"/>
    <col min="4085" max="4085" width="6.44140625" style="54" customWidth="1"/>
    <col min="4086" max="4086" width="12.21875" style="54" customWidth="1"/>
    <col min="4087" max="4087" width="28.21875" style="54" customWidth="1"/>
    <col min="4088" max="4088" width="13.77734375" style="54" customWidth="1"/>
    <col min="4089" max="4089" width="5.6640625" style="54" customWidth="1"/>
    <col min="4090" max="4091" width="9.33203125" style="54" customWidth="1"/>
    <col min="4092" max="4092" width="13.109375" style="54" customWidth="1"/>
    <col min="4093" max="4309" width="8.88671875" style="54"/>
    <col min="4310" max="4310" width="5" style="54" customWidth="1"/>
    <col min="4311" max="4311" width="15" style="54" customWidth="1"/>
    <col min="4312" max="4313" width="14.6640625" style="54" customWidth="1"/>
    <col min="4314" max="4314" width="6.21875" style="54" customWidth="1"/>
    <col min="4315" max="4317" width="10.109375" style="54" customWidth="1"/>
    <col min="4318" max="4318" width="10.44140625" style="54" customWidth="1"/>
    <col min="4319" max="4340" width="8.88671875" style="54"/>
    <col min="4341" max="4341" width="6.44140625" style="54" customWidth="1"/>
    <col min="4342" max="4342" width="12.21875" style="54" customWidth="1"/>
    <col min="4343" max="4343" width="28.21875" style="54" customWidth="1"/>
    <col min="4344" max="4344" width="13.77734375" style="54" customWidth="1"/>
    <col min="4345" max="4345" width="5.6640625" style="54" customWidth="1"/>
    <col min="4346" max="4347" width="9.33203125" style="54" customWidth="1"/>
    <col min="4348" max="4348" width="13.109375" style="54" customWidth="1"/>
    <col min="4349" max="4565" width="8.88671875" style="54"/>
    <col min="4566" max="4566" width="5" style="54" customWidth="1"/>
    <col min="4567" max="4567" width="15" style="54" customWidth="1"/>
    <col min="4568" max="4569" width="14.6640625" style="54" customWidth="1"/>
    <col min="4570" max="4570" width="6.21875" style="54" customWidth="1"/>
    <col min="4571" max="4573" width="10.109375" style="54" customWidth="1"/>
    <col min="4574" max="4574" width="10.44140625" style="54" customWidth="1"/>
    <col min="4575" max="4596" width="8.88671875" style="54"/>
    <col min="4597" max="4597" width="6.44140625" style="54" customWidth="1"/>
    <col min="4598" max="4598" width="12.21875" style="54" customWidth="1"/>
    <col min="4599" max="4599" width="28.21875" style="54" customWidth="1"/>
    <col min="4600" max="4600" width="13.77734375" style="54" customWidth="1"/>
    <col min="4601" max="4601" width="5.6640625" style="54" customWidth="1"/>
    <col min="4602" max="4603" width="9.33203125" style="54" customWidth="1"/>
    <col min="4604" max="4604" width="13.109375" style="54" customWidth="1"/>
    <col min="4605" max="4821" width="8.88671875" style="54"/>
    <col min="4822" max="4822" width="5" style="54" customWidth="1"/>
    <col min="4823" max="4823" width="15" style="54" customWidth="1"/>
    <col min="4824" max="4825" width="14.6640625" style="54" customWidth="1"/>
    <col min="4826" max="4826" width="6.21875" style="54" customWidth="1"/>
    <col min="4827" max="4829" width="10.109375" style="54" customWidth="1"/>
    <col min="4830" max="4830" width="10.44140625" style="54" customWidth="1"/>
    <col min="4831" max="4852" width="8.88671875" style="54"/>
    <col min="4853" max="4853" width="6.44140625" style="54" customWidth="1"/>
    <col min="4854" max="4854" width="12.21875" style="54" customWidth="1"/>
    <col min="4855" max="4855" width="28.21875" style="54" customWidth="1"/>
    <col min="4856" max="4856" width="13.77734375" style="54" customWidth="1"/>
    <col min="4857" max="4857" width="5.6640625" style="54" customWidth="1"/>
    <col min="4858" max="4859" width="9.33203125" style="54" customWidth="1"/>
    <col min="4860" max="4860" width="13.109375" style="54" customWidth="1"/>
    <col min="4861" max="5077" width="8.88671875" style="54"/>
    <col min="5078" max="5078" width="5" style="54" customWidth="1"/>
    <col min="5079" max="5079" width="15" style="54" customWidth="1"/>
    <col min="5080" max="5081" width="14.6640625" style="54" customWidth="1"/>
    <col min="5082" max="5082" width="6.21875" style="54" customWidth="1"/>
    <col min="5083" max="5085" width="10.109375" style="54" customWidth="1"/>
    <col min="5086" max="5086" width="10.44140625" style="54" customWidth="1"/>
    <col min="5087" max="5108" width="8.88671875" style="54"/>
    <col min="5109" max="5109" width="6.44140625" style="54" customWidth="1"/>
    <col min="5110" max="5110" width="12.21875" style="54" customWidth="1"/>
    <col min="5111" max="5111" width="28.21875" style="54" customWidth="1"/>
    <col min="5112" max="5112" width="13.77734375" style="54" customWidth="1"/>
    <col min="5113" max="5113" width="5.6640625" style="54" customWidth="1"/>
    <col min="5114" max="5115" width="9.33203125" style="54" customWidth="1"/>
    <col min="5116" max="5116" width="13.109375" style="54" customWidth="1"/>
    <col min="5117" max="5333" width="8.88671875" style="54"/>
    <col min="5334" max="5334" width="5" style="54" customWidth="1"/>
    <col min="5335" max="5335" width="15" style="54" customWidth="1"/>
    <col min="5336" max="5337" width="14.6640625" style="54" customWidth="1"/>
    <col min="5338" max="5338" width="6.21875" style="54" customWidth="1"/>
    <col min="5339" max="5341" width="10.109375" style="54" customWidth="1"/>
    <col min="5342" max="5342" width="10.44140625" style="54" customWidth="1"/>
    <col min="5343" max="5364" width="8.88671875" style="54"/>
    <col min="5365" max="5365" width="6.44140625" style="54" customWidth="1"/>
    <col min="5366" max="5366" width="12.21875" style="54" customWidth="1"/>
    <col min="5367" max="5367" width="28.21875" style="54" customWidth="1"/>
    <col min="5368" max="5368" width="13.77734375" style="54" customWidth="1"/>
    <col min="5369" max="5369" width="5.6640625" style="54" customWidth="1"/>
    <col min="5370" max="5371" width="9.33203125" style="54" customWidth="1"/>
    <col min="5372" max="5372" width="13.109375" style="54" customWidth="1"/>
    <col min="5373" max="5589" width="8.88671875" style="54"/>
    <col min="5590" max="5590" width="5" style="54" customWidth="1"/>
    <col min="5591" max="5591" width="15" style="54" customWidth="1"/>
    <col min="5592" max="5593" width="14.6640625" style="54" customWidth="1"/>
    <col min="5594" max="5594" width="6.21875" style="54" customWidth="1"/>
    <col min="5595" max="5597" width="10.109375" style="54" customWidth="1"/>
    <col min="5598" max="5598" width="10.44140625" style="54" customWidth="1"/>
    <col min="5599" max="5620" width="8.88671875" style="54"/>
    <col min="5621" max="5621" width="6.44140625" style="54" customWidth="1"/>
    <col min="5622" max="5622" width="12.21875" style="54" customWidth="1"/>
    <col min="5623" max="5623" width="28.21875" style="54" customWidth="1"/>
    <col min="5624" max="5624" width="13.77734375" style="54" customWidth="1"/>
    <col min="5625" max="5625" width="5.6640625" style="54" customWidth="1"/>
    <col min="5626" max="5627" width="9.33203125" style="54" customWidth="1"/>
    <col min="5628" max="5628" width="13.109375" style="54" customWidth="1"/>
    <col min="5629" max="5845" width="8.88671875" style="54"/>
    <col min="5846" max="5846" width="5" style="54" customWidth="1"/>
    <col min="5847" max="5847" width="15" style="54" customWidth="1"/>
    <col min="5848" max="5849" width="14.6640625" style="54" customWidth="1"/>
    <col min="5850" max="5850" width="6.21875" style="54" customWidth="1"/>
    <col min="5851" max="5853" width="10.109375" style="54" customWidth="1"/>
    <col min="5854" max="5854" width="10.44140625" style="54" customWidth="1"/>
    <col min="5855" max="5876" width="8.88671875" style="54"/>
    <col min="5877" max="5877" width="6.44140625" style="54" customWidth="1"/>
    <col min="5878" max="5878" width="12.21875" style="54" customWidth="1"/>
    <col min="5879" max="5879" width="28.21875" style="54" customWidth="1"/>
    <col min="5880" max="5880" width="13.77734375" style="54" customWidth="1"/>
    <col min="5881" max="5881" width="5.6640625" style="54" customWidth="1"/>
    <col min="5882" max="5883" width="9.33203125" style="54" customWidth="1"/>
    <col min="5884" max="5884" width="13.109375" style="54" customWidth="1"/>
    <col min="5885" max="6101" width="8.88671875" style="54"/>
    <col min="6102" max="6102" width="5" style="54" customWidth="1"/>
    <col min="6103" max="6103" width="15" style="54" customWidth="1"/>
    <col min="6104" max="6105" width="14.6640625" style="54" customWidth="1"/>
    <col min="6106" max="6106" width="6.21875" style="54" customWidth="1"/>
    <col min="6107" max="6109" width="10.109375" style="54" customWidth="1"/>
    <col min="6110" max="6110" width="10.44140625" style="54" customWidth="1"/>
    <col min="6111" max="6132" width="8.88671875" style="54"/>
    <col min="6133" max="6133" width="6.44140625" style="54" customWidth="1"/>
    <col min="6134" max="6134" width="12.21875" style="54" customWidth="1"/>
    <col min="6135" max="6135" width="28.21875" style="54" customWidth="1"/>
    <col min="6136" max="6136" width="13.77734375" style="54" customWidth="1"/>
    <col min="6137" max="6137" width="5.6640625" style="54" customWidth="1"/>
    <col min="6138" max="6139" width="9.33203125" style="54" customWidth="1"/>
    <col min="6140" max="6140" width="13.109375" style="54" customWidth="1"/>
    <col min="6141" max="6357" width="8.88671875" style="54"/>
    <col min="6358" max="6358" width="5" style="54" customWidth="1"/>
    <col min="6359" max="6359" width="15" style="54" customWidth="1"/>
    <col min="6360" max="6361" width="14.6640625" style="54" customWidth="1"/>
    <col min="6362" max="6362" width="6.21875" style="54" customWidth="1"/>
    <col min="6363" max="6365" width="10.109375" style="54" customWidth="1"/>
    <col min="6366" max="6366" width="10.44140625" style="54" customWidth="1"/>
    <col min="6367" max="6388" width="8.88671875" style="54"/>
    <col min="6389" max="6389" width="6.44140625" style="54" customWidth="1"/>
    <col min="6390" max="6390" width="12.21875" style="54" customWidth="1"/>
    <col min="6391" max="6391" width="28.21875" style="54" customWidth="1"/>
    <col min="6392" max="6392" width="13.77734375" style="54" customWidth="1"/>
    <col min="6393" max="6393" width="5.6640625" style="54" customWidth="1"/>
    <col min="6394" max="6395" width="9.33203125" style="54" customWidth="1"/>
    <col min="6396" max="6396" width="13.109375" style="54" customWidth="1"/>
    <col min="6397" max="6613" width="8.88671875" style="54"/>
    <col min="6614" max="6614" width="5" style="54" customWidth="1"/>
    <col min="6615" max="6615" width="15" style="54" customWidth="1"/>
    <col min="6616" max="6617" width="14.6640625" style="54" customWidth="1"/>
    <col min="6618" max="6618" width="6.21875" style="54" customWidth="1"/>
    <col min="6619" max="6621" width="10.109375" style="54" customWidth="1"/>
    <col min="6622" max="6622" width="10.44140625" style="54" customWidth="1"/>
    <col min="6623" max="6644" width="8.88671875" style="54"/>
    <col min="6645" max="6645" width="6.44140625" style="54" customWidth="1"/>
    <col min="6646" max="6646" width="12.21875" style="54" customWidth="1"/>
    <col min="6647" max="6647" width="28.21875" style="54" customWidth="1"/>
    <col min="6648" max="6648" width="13.77734375" style="54" customWidth="1"/>
    <col min="6649" max="6649" width="5.6640625" style="54" customWidth="1"/>
    <col min="6650" max="6651" width="9.33203125" style="54" customWidth="1"/>
    <col min="6652" max="6652" width="13.109375" style="54" customWidth="1"/>
    <col min="6653" max="6869" width="8.88671875" style="54"/>
    <col min="6870" max="6870" width="5" style="54" customWidth="1"/>
    <col min="6871" max="6871" width="15" style="54" customWidth="1"/>
    <col min="6872" max="6873" width="14.6640625" style="54" customWidth="1"/>
    <col min="6874" max="6874" width="6.21875" style="54" customWidth="1"/>
    <col min="6875" max="6877" width="10.109375" style="54" customWidth="1"/>
    <col min="6878" max="6878" width="10.44140625" style="54" customWidth="1"/>
    <col min="6879" max="6900" width="8.88671875" style="54"/>
    <col min="6901" max="6901" width="6.44140625" style="54" customWidth="1"/>
    <col min="6902" max="6902" width="12.21875" style="54" customWidth="1"/>
    <col min="6903" max="6903" width="28.21875" style="54" customWidth="1"/>
    <col min="6904" max="6904" width="13.77734375" style="54" customWidth="1"/>
    <col min="6905" max="6905" width="5.6640625" style="54" customWidth="1"/>
    <col min="6906" max="6907" width="9.33203125" style="54" customWidth="1"/>
    <col min="6908" max="6908" width="13.109375" style="54" customWidth="1"/>
    <col min="6909" max="7125" width="8.88671875" style="54"/>
    <col min="7126" max="7126" width="5" style="54" customWidth="1"/>
    <col min="7127" max="7127" width="15" style="54" customWidth="1"/>
    <col min="7128" max="7129" width="14.6640625" style="54" customWidth="1"/>
    <col min="7130" max="7130" width="6.21875" style="54" customWidth="1"/>
    <col min="7131" max="7133" width="10.109375" style="54" customWidth="1"/>
    <col min="7134" max="7134" width="10.44140625" style="54" customWidth="1"/>
    <col min="7135" max="7156" width="8.88671875" style="54"/>
    <col min="7157" max="7157" width="6.44140625" style="54" customWidth="1"/>
    <col min="7158" max="7158" width="12.21875" style="54" customWidth="1"/>
    <col min="7159" max="7159" width="28.21875" style="54" customWidth="1"/>
    <col min="7160" max="7160" width="13.77734375" style="54" customWidth="1"/>
    <col min="7161" max="7161" width="5.6640625" style="54" customWidth="1"/>
    <col min="7162" max="7163" width="9.33203125" style="54" customWidth="1"/>
    <col min="7164" max="7164" width="13.109375" style="54" customWidth="1"/>
    <col min="7165" max="7381" width="8.88671875" style="54"/>
    <col min="7382" max="7382" width="5" style="54" customWidth="1"/>
    <col min="7383" max="7383" width="15" style="54" customWidth="1"/>
    <col min="7384" max="7385" width="14.6640625" style="54" customWidth="1"/>
    <col min="7386" max="7386" width="6.21875" style="54" customWidth="1"/>
    <col min="7387" max="7389" width="10.109375" style="54" customWidth="1"/>
    <col min="7390" max="7390" width="10.44140625" style="54" customWidth="1"/>
    <col min="7391" max="7412" width="8.88671875" style="54"/>
    <col min="7413" max="7413" width="6.44140625" style="54" customWidth="1"/>
    <col min="7414" max="7414" width="12.21875" style="54" customWidth="1"/>
    <col min="7415" max="7415" width="28.21875" style="54" customWidth="1"/>
    <col min="7416" max="7416" width="13.77734375" style="54" customWidth="1"/>
    <col min="7417" max="7417" width="5.6640625" style="54" customWidth="1"/>
    <col min="7418" max="7419" width="9.33203125" style="54" customWidth="1"/>
    <col min="7420" max="7420" width="13.109375" style="54" customWidth="1"/>
    <col min="7421" max="7637" width="8.88671875" style="54"/>
    <col min="7638" max="7638" width="5" style="54" customWidth="1"/>
    <col min="7639" max="7639" width="15" style="54" customWidth="1"/>
    <col min="7640" max="7641" width="14.6640625" style="54" customWidth="1"/>
    <col min="7642" max="7642" width="6.21875" style="54" customWidth="1"/>
    <col min="7643" max="7645" width="10.109375" style="54" customWidth="1"/>
    <col min="7646" max="7646" width="10.44140625" style="54" customWidth="1"/>
    <col min="7647" max="7668" width="8.88671875" style="54"/>
    <col min="7669" max="7669" width="6.44140625" style="54" customWidth="1"/>
    <col min="7670" max="7670" width="12.21875" style="54" customWidth="1"/>
    <col min="7671" max="7671" width="28.21875" style="54" customWidth="1"/>
    <col min="7672" max="7672" width="13.77734375" style="54" customWidth="1"/>
    <col min="7673" max="7673" width="5.6640625" style="54" customWidth="1"/>
    <col min="7674" max="7675" width="9.33203125" style="54" customWidth="1"/>
    <col min="7676" max="7676" width="13.109375" style="54" customWidth="1"/>
    <col min="7677" max="7893" width="8.88671875" style="54"/>
    <col min="7894" max="7894" width="5" style="54" customWidth="1"/>
    <col min="7895" max="7895" width="15" style="54" customWidth="1"/>
    <col min="7896" max="7897" width="14.6640625" style="54" customWidth="1"/>
    <col min="7898" max="7898" width="6.21875" style="54" customWidth="1"/>
    <col min="7899" max="7901" width="10.109375" style="54" customWidth="1"/>
    <col min="7902" max="7902" width="10.44140625" style="54" customWidth="1"/>
    <col min="7903" max="7924" width="8.88671875" style="54"/>
    <col min="7925" max="7925" width="6.44140625" style="54" customWidth="1"/>
    <col min="7926" max="7926" width="12.21875" style="54" customWidth="1"/>
    <col min="7927" max="7927" width="28.21875" style="54" customWidth="1"/>
    <col min="7928" max="7928" width="13.77734375" style="54" customWidth="1"/>
    <col min="7929" max="7929" width="5.6640625" style="54" customWidth="1"/>
    <col min="7930" max="7931" width="9.33203125" style="54" customWidth="1"/>
    <col min="7932" max="7932" width="13.109375" style="54" customWidth="1"/>
    <col min="7933" max="8149" width="8.88671875" style="54"/>
    <col min="8150" max="8150" width="5" style="54" customWidth="1"/>
    <col min="8151" max="8151" width="15" style="54" customWidth="1"/>
    <col min="8152" max="8153" width="14.6640625" style="54" customWidth="1"/>
    <col min="8154" max="8154" width="6.21875" style="54" customWidth="1"/>
    <col min="8155" max="8157" width="10.109375" style="54" customWidth="1"/>
    <col min="8158" max="8158" width="10.44140625" style="54" customWidth="1"/>
    <col min="8159" max="8180" width="8.88671875" style="54"/>
    <col min="8181" max="8181" width="6.44140625" style="54" customWidth="1"/>
    <col min="8182" max="8182" width="12.21875" style="54" customWidth="1"/>
    <col min="8183" max="8183" width="28.21875" style="54" customWidth="1"/>
    <col min="8184" max="8184" width="13.77734375" style="54" customWidth="1"/>
    <col min="8185" max="8185" width="5.6640625" style="54" customWidth="1"/>
    <col min="8186" max="8187" width="9.33203125" style="54" customWidth="1"/>
    <col min="8188" max="8188" width="13.109375" style="54" customWidth="1"/>
    <col min="8189" max="8405" width="8.88671875" style="54"/>
    <col min="8406" max="8406" width="5" style="54" customWidth="1"/>
    <col min="8407" max="8407" width="15" style="54" customWidth="1"/>
    <col min="8408" max="8409" width="14.6640625" style="54" customWidth="1"/>
    <col min="8410" max="8410" width="6.21875" style="54" customWidth="1"/>
    <col min="8411" max="8413" width="10.109375" style="54" customWidth="1"/>
    <col min="8414" max="8414" width="10.44140625" style="54" customWidth="1"/>
    <col min="8415" max="8436" width="8.88671875" style="54"/>
    <col min="8437" max="8437" width="6.44140625" style="54" customWidth="1"/>
    <col min="8438" max="8438" width="12.21875" style="54" customWidth="1"/>
    <col min="8439" max="8439" width="28.21875" style="54" customWidth="1"/>
    <col min="8440" max="8440" width="13.77734375" style="54" customWidth="1"/>
    <col min="8441" max="8441" width="5.6640625" style="54" customWidth="1"/>
    <col min="8442" max="8443" width="9.33203125" style="54" customWidth="1"/>
    <col min="8444" max="8444" width="13.109375" style="54" customWidth="1"/>
    <col min="8445" max="8661" width="8.88671875" style="54"/>
    <col min="8662" max="8662" width="5" style="54" customWidth="1"/>
    <col min="8663" max="8663" width="15" style="54" customWidth="1"/>
    <col min="8664" max="8665" width="14.6640625" style="54" customWidth="1"/>
    <col min="8666" max="8666" width="6.21875" style="54" customWidth="1"/>
    <col min="8667" max="8669" width="10.109375" style="54" customWidth="1"/>
    <col min="8670" max="8670" width="10.44140625" style="54" customWidth="1"/>
    <col min="8671" max="8692" width="8.88671875" style="54"/>
    <col min="8693" max="8693" width="6.44140625" style="54" customWidth="1"/>
    <col min="8694" max="8694" width="12.21875" style="54" customWidth="1"/>
    <col min="8695" max="8695" width="28.21875" style="54" customWidth="1"/>
    <col min="8696" max="8696" width="13.77734375" style="54" customWidth="1"/>
    <col min="8697" max="8697" width="5.6640625" style="54" customWidth="1"/>
    <col min="8698" max="8699" width="9.33203125" style="54" customWidth="1"/>
    <col min="8700" max="8700" width="13.109375" style="54" customWidth="1"/>
    <col min="8701" max="8917" width="8.88671875" style="54"/>
    <col min="8918" max="8918" width="5" style="54" customWidth="1"/>
    <col min="8919" max="8919" width="15" style="54" customWidth="1"/>
    <col min="8920" max="8921" width="14.6640625" style="54" customWidth="1"/>
    <col min="8922" max="8922" width="6.21875" style="54" customWidth="1"/>
    <col min="8923" max="8925" width="10.109375" style="54" customWidth="1"/>
    <col min="8926" max="8926" width="10.44140625" style="54" customWidth="1"/>
    <col min="8927" max="8948" width="8.88671875" style="54"/>
    <col min="8949" max="8949" width="6.44140625" style="54" customWidth="1"/>
    <col min="8950" max="8950" width="12.21875" style="54" customWidth="1"/>
    <col min="8951" max="8951" width="28.21875" style="54" customWidth="1"/>
    <col min="8952" max="8952" width="13.77734375" style="54" customWidth="1"/>
    <col min="8953" max="8953" width="5.6640625" style="54" customWidth="1"/>
    <col min="8954" max="8955" width="9.33203125" style="54" customWidth="1"/>
    <col min="8956" max="8956" width="13.109375" style="54" customWidth="1"/>
    <col min="8957" max="9173" width="8.88671875" style="54"/>
    <col min="9174" max="9174" width="5" style="54" customWidth="1"/>
    <col min="9175" max="9175" width="15" style="54" customWidth="1"/>
    <col min="9176" max="9177" width="14.6640625" style="54" customWidth="1"/>
    <col min="9178" max="9178" width="6.21875" style="54" customWidth="1"/>
    <col min="9179" max="9181" width="10.109375" style="54" customWidth="1"/>
    <col min="9182" max="9182" width="10.44140625" style="54" customWidth="1"/>
    <col min="9183" max="9204" width="8.88671875" style="54"/>
    <col min="9205" max="9205" width="6.44140625" style="54" customWidth="1"/>
    <col min="9206" max="9206" width="12.21875" style="54" customWidth="1"/>
    <col min="9207" max="9207" width="28.21875" style="54" customWidth="1"/>
    <col min="9208" max="9208" width="13.77734375" style="54" customWidth="1"/>
    <col min="9209" max="9209" width="5.6640625" style="54" customWidth="1"/>
    <col min="9210" max="9211" width="9.33203125" style="54" customWidth="1"/>
    <col min="9212" max="9212" width="13.109375" style="54" customWidth="1"/>
    <col min="9213" max="9429" width="8.88671875" style="54"/>
    <col min="9430" max="9430" width="5" style="54" customWidth="1"/>
    <col min="9431" max="9431" width="15" style="54" customWidth="1"/>
    <col min="9432" max="9433" width="14.6640625" style="54" customWidth="1"/>
    <col min="9434" max="9434" width="6.21875" style="54" customWidth="1"/>
    <col min="9435" max="9437" width="10.109375" style="54" customWidth="1"/>
    <col min="9438" max="9438" width="10.44140625" style="54" customWidth="1"/>
    <col min="9439" max="9460" width="8.88671875" style="54"/>
    <col min="9461" max="9461" width="6.44140625" style="54" customWidth="1"/>
    <col min="9462" max="9462" width="12.21875" style="54" customWidth="1"/>
    <col min="9463" max="9463" width="28.21875" style="54" customWidth="1"/>
    <col min="9464" max="9464" width="13.77734375" style="54" customWidth="1"/>
    <col min="9465" max="9465" width="5.6640625" style="54" customWidth="1"/>
    <col min="9466" max="9467" width="9.33203125" style="54" customWidth="1"/>
    <col min="9468" max="9468" width="13.109375" style="54" customWidth="1"/>
    <col min="9469" max="9685" width="8.88671875" style="54"/>
    <col min="9686" max="9686" width="5" style="54" customWidth="1"/>
    <col min="9687" max="9687" width="15" style="54" customWidth="1"/>
    <col min="9688" max="9689" width="14.6640625" style="54" customWidth="1"/>
    <col min="9690" max="9690" width="6.21875" style="54" customWidth="1"/>
    <col min="9691" max="9693" width="10.109375" style="54" customWidth="1"/>
    <col min="9694" max="9694" width="10.44140625" style="54" customWidth="1"/>
    <col min="9695" max="9716" width="8.88671875" style="54"/>
    <col min="9717" max="9717" width="6.44140625" style="54" customWidth="1"/>
    <col min="9718" max="9718" width="12.21875" style="54" customWidth="1"/>
    <col min="9719" max="9719" width="28.21875" style="54" customWidth="1"/>
    <col min="9720" max="9720" width="13.77734375" style="54" customWidth="1"/>
    <col min="9721" max="9721" width="5.6640625" style="54" customWidth="1"/>
    <col min="9722" max="9723" width="9.33203125" style="54" customWidth="1"/>
    <col min="9724" max="9724" width="13.109375" style="54" customWidth="1"/>
    <col min="9725" max="9941" width="8.88671875" style="54"/>
    <col min="9942" max="9942" width="5" style="54" customWidth="1"/>
    <col min="9943" max="9943" width="15" style="54" customWidth="1"/>
    <col min="9944" max="9945" width="14.6640625" style="54" customWidth="1"/>
    <col min="9946" max="9946" width="6.21875" style="54" customWidth="1"/>
    <col min="9947" max="9949" width="10.109375" style="54" customWidth="1"/>
    <col min="9950" max="9950" width="10.44140625" style="54" customWidth="1"/>
    <col min="9951" max="9972" width="8.88671875" style="54"/>
    <col min="9973" max="9973" width="6.44140625" style="54" customWidth="1"/>
    <col min="9974" max="9974" width="12.21875" style="54" customWidth="1"/>
    <col min="9975" max="9975" width="28.21875" style="54" customWidth="1"/>
    <col min="9976" max="9976" width="13.77734375" style="54" customWidth="1"/>
    <col min="9977" max="9977" width="5.6640625" style="54" customWidth="1"/>
    <col min="9978" max="9979" width="9.33203125" style="54" customWidth="1"/>
    <col min="9980" max="9980" width="13.109375" style="54" customWidth="1"/>
    <col min="9981" max="10197" width="8.88671875" style="54"/>
    <col min="10198" max="10198" width="5" style="54" customWidth="1"/>
    <col min="10199" max="10199" width="15" style="54" customWidth="1"/>
    <col min="10200" max="10201" width="14.6640625" style="54" customWidth="1"/>
    <col min="10202" max="10202" width="6.21875" style="54" customWidth="1"/>
    <col min="10203" max="10205" width="10.109375" style="54" customWidth="1"/>
    <col min="10206" max="10206" width="10.44140625" style="54" customWidth="1"/>
    <col min="10207" max="10228" width="8.88671875" style="54"/>
    <col min="10229" max="10229" width="6.44140625" style="54" customWidth="1"/>
    <col min="10230" max="10230" width="12.21875" style="54" customWidth="1"/>
    <col min="10231" max="10231" width="28.21875" style="54" customWidth="1"/>
    <col min="10232" max="10232" width="13.77734375" style="54" customWidth="1"/>
    <col min="10233" max="10233" width="5.6640625" style="54" customWidth="1"/>
    <col min="10234" max="10235" width="9.33203125" style="54" customWidth="1"/>
    <col min="10236" max="10236" width="13.109375" style="54" customWidth="1"/>
    <col min="10237" max="10453" width="8.88671875" style="54"/>
    <col min="10454" max="10454" width="5" style="54" customWidth="1"/>
    <col min="10455" max="10455" width="15" style="54" customWidth="1"/>
    <col min="10456" max="10457" width="14.6640625" style="54" customWidth="1"/>
    <col min="10458" max="10458" width="6.21875" style="54" customWidth="1"/>
    <col min="10459" max="10461" width="10.109375" style="54" customWidth="1"/>
    <col min="10462" max="10462" width="10.44140625" style="54" customWidth="1"/>
    <col min="10463" max="10484" width="8.88671875" style="54"/>
    <col min="10485" max="10485" width="6.44140625" style="54" customWidth="1"/>
    <col min="10486" max="10486" width="12.21875" style="54" customWidth="1"/>
    <col min="10487" max="10487" width="28.21875" style="54" customWidth="1"/>
    <col min="10488" max="10488" width="13.77734375" style="54" customWidth="1"/>
    <col min="10489" max="10489" width="5.6640625" style="54" customWidth="1"/>
    <col min="10490" max="10491" width="9.33203125" style="54" customWidth="1"/>
    <col min="10492" max="10492" width="13.109375" style="54" customWidth="1"/>
    <col min="10493" max="10709" width="8.88671875" style="54"/>
    <col min="10710" max="10710" width="5" style="54" customWidth="1"/>
    <col min="10711" max="10711" width="15" style="54" customWidth="1"/>
    <col min="10712" max="10713" width="14.6640625" style="54" customWidth="1"/>
    <col min="10714" max="10714" width="6.21875" style="54" customWidth="1"/>
    <col min="10715" max="10717" width="10.109375" style="54" customWidth="1"/>
    <col min="10718" max="10718" width="10.44140625" style="54" customWidth="1"/>
    <col min="10719" max="10740" width="8.88671875" style="54"/>
    <col min="10741" max="10741" width="6.44140625" style="54" customWidth="1"/>
    <col min="10742" max="10742" width="12.21875" style="54" customWidth="1"/>
    <col min="10743" max="10743" width="28.21875" style="54" customWidth="1"/>
    <col min="10744" max="10744" width="13.77734375" style="54" customWidth="1"/>
    <col min="10745" max="10745" width="5.6640625" style="54" customWidth="1"/>
    <col min="10746" max="10747" width="9.33203125" style="54" customWidth="1"/>
    <col min="10748" max="10748" width="13.109375" style="54" customWidth="1"/>
    <col min="10749" max="10965" width="8.88671875" style="54"/>
    <col min="10966" max="10966" width="5" style="54" customWidth="1"/>
    <col min="10967" max="10967" width="15" style="54" customWidth="1"/>
    <col min="10968" max="10969" width="14.6640625" style="54" customWidth="1"/>
    <col min="10970" max="10970" width="6.21875" style="54" customWidth="1"/>
    <col min="10971" max="10973" width="10.109375" style="54" customWidth="1"/>
    <col min="10974" max="10974" width="10.44140625" style="54" customWidth="1"/>
    <col min="10975" max="10996" width="8.88671875" style="54"/>
    <col min="10997" max="10997" width="6.44140625" style="54" customWidth="1"/>
    <col min="10998" max="10998" width="12.21875" style="54" customWidth="1"/>
    <col min="10999" max="10999" width="28.21875" style="54" customWidth="1"/>
    <col min="11000" max="11000" width="13.77734375" style="54" customWidth="1"/>
    <col min="11001" max="11001" width="5.6640625" style="54" customWidth="1"/>
    <col min="11002" max="11003" width="9.33203125" style="54" customWidth="1"/>
    <col min="11004" max="11004" width="13.109375" style="54" customWidth="1"/>
    <col min="11005" max="11221" width="8.88671875" style="54"/>
    <col min="11222" max="11222" width="5" style="54" customWidth="1"/>
    <col min="11223" max="11223" width="15" style="54" customWidth="1"/>
    <col min="11224" max="11225" width="14.6640625" style="54" customWidth="1"/>
    <col min="11226" max="11226" width="6.21875" style="54" customWidth="1"/>
    <col min="11227" max="11229" width="10.109375" style="54" customWidth="1"/>
    <col min="11230" max="11230" width="10.44140625" style="54" customWidth="1"/>
    <col min="11231" max="11252" width="8.88671875" style="54"/>
    <col min="11253" max="11253" width="6.44140625" style="54" customWidth="1"/>
    <col min="11254" max="11254" width="12.21875" style="54" customWidth="1"/>
    <col min="11255" max="11255" width="28.21875" style="54" customWidth="1"/>
    <col min="11256" max="11256" width="13.77734375" style="54" customWidth="1"/>
    <col min="11257" max="11257" width="5.6640625" style="54" customWidth="1"/>
    <col min="11258" max="11259" width="9.33203125" style="54" customWidth="1"/>
    <col min="11260" max="11260" width="13.109375" style="54" customWidth="1"/>
    <col min="11261" max="11477" width="8.88671875" style="54"/>
    <col min="11478" max="11478" width="5" style="54" customWidth="1"/>
    <col min="11479" max="11479" width="15" style="54" customWidth="1"/>
    <col min="11480" max="11481" width="14.6640625" style="54" customWidth="1"/>
    <col min="11482" max="11482" width="6.21875" style="54" customWidth="1"/>
    <col min="11483" max="11485" width="10.109375" style="54" customWidth="1"/>
    <col min="11486" max="11486" width="10.44140625" style="54" customWidth="1"/>
    <col min="11487" max="11508" width="8.88671875" style="54"/>
    <col min="11509" max="11509" width="6.44140625" style="54" customWidth="1"/>
    <col min="11510" max="11510" width="12.21875" style="54" customWidth="1"/>
    <col min="11511" max="11511" width="28.21875" style="54" customWidth="1"/>
    <col min="11512" max="11512" width="13.77734375" style="54" customWidth="1"/>
    <col min="11513" max="11513" width="5.6640625" style="54" customWidth="1"/>
    <col min="11514" max="11515" width="9.33203125" style="54" customWidth="1"/>
    <col min="11516" max="11516" width="13.109375" style="54" customWidth="1"/>
    <col min="11517" max="11733" width="8.88671875" style="54"/>
    <col min="11734" max="11734" width="5" style="54" customWidth="1"/>
    <col min="11735" max="11735" width="15" style="54" customWidth="1"/>
    <col min="11736" max="11737" width="14.6640625" style="54" customWidth="1"/>
    <col min="11738" max="11738" width="6.21875" style="54" customWidth="1"/>
    <col min="11739" max="11741" width="10.109375" style="54" customWidth="1"/>
    <col min="11742" max="11742" width="10.44140625" style="54" customWidth="1"/>
    <col min="11743" max="11764" width="8.88671875" style="54"/>
    <col min="11765" max="11765" width="6.44140625" style="54" customWidth="1"/>
    <col min="11766" max="11766" width="12.21875" style="54" customWidth="1"/>
    <col min="11767" max="11767" width="28.21875" style="54" customWidth="1"/>
    <col min="11768" max="11768" width="13.77734375" style="54" customWidth="1"/>
    <col min="11769" max="11769" width="5.6640625" style="54" customWidth="1"/>
    <col min="11770" max="11771" width="9.33203125" style="54" customWidth="1"/>
    <col min="11772" max="11772" width="13.109375" style="54" customWidth="1"/>
    <col min="11773" max="11989" width="8.88671875" style="54"/>
    <col min="11990" max="11990" width="5" style="54" customWidth="1"/>
    <col min="11991" max="11991" width="15" style="54" customWidth="1"/>
    <col min="11992" max="11993" width="14.6640625" style="54" customWidth="1"/>
    <col min="11994" max="11994" width="6.21875" style="54" customWidth="1"/>
    <col min="11995" max="11997" width="10.109375" style="54" customWidth="1"/>
    <col min="11998" max="11998" width="10.44140625" style="54" customWidth="1"/>
    <col min="11999" max="12020" width="8.88671875" style="54"/>
    <col min="12021" max="12021" width="6.44140625" style="54" customWidth="1"/>
    <col min="12022" max="12022" width="12.21875" style="54" customWidth="1"/>
    <col min="12023" max="12023" width="28.21875" style="54" customWidth="1"/>
    <col min="12024" max="12024" width="13.77734375" style="54" customWidth="1"/>
    <col min="12025" max="12025" width="5.6640625" style="54" customWidth="1"/>
    <col min="12026" max="12027" width="9.33203125" style="54" customWidth="1"/>
    <col min="12028" max="12028" width="13.109375" style="54" customWidth="1"/>
    <col min="12029" max="12245" width="8.88671875" style="54"/>
    <col min="12246" max="12246" width="5" style="54" customWidth="1"/>
    <col min="12247" max="12247" width="15" style="54" customWidth="1"/>
    <col min="12248" max="12249" width="14.6640625" style="54" customWidth="1"/>
    <col min="12250" max="12250" width="6.21875" style="54" customWidth="1"/>
    <col min="12251" max="12253" width="10.109375" style="54" customWidth="1"/>
    <col min="12254" max="12254" width="10.44140625" style="54" customWidth="1"/>
    <col min="12255" max="12276" width="8.88671875" style="54"/>
    <col min="12277" max="12277" width="6.44140625" style="54" customWidth="1"/>
    <col min="12278" max="12278" width="12.21875" style="54" customWidth="1"/>
    <col min="12279" max="12279" width="28.21875" style="54" customWidth="1"/>
    <col min="12280" max="12280" width="13.77734375" style="54" customWidth="1"/>
    <col min="12281" max="12281" width="5.6640625" style="54" customWidth="1"/>
    <col min="12282" max="12283" width="9.33203125" style="54" customWidth="1"/>
    <col min="12284" max="12284" width="13.109375" style="54" customWidth="1"/>
    <col min="12285" max="12501" width="8.88671875" style="54"/>
    <col min="12502" max="12502" width="5" style="54" customWidth="1"/>
    <col min="12503" max="12503" width="15" style="54" customWidth="1"/>
    <col min="12504" max="12505" width="14.6640625" style="54" customWidth="1"/>
    <col min="12506" max="12506" width="6.21875" style="54" customWidth="1"/>
    <col min="12507" max="12509" width="10.109375" style="54" customWidth="1"/>
    <col min="12510" max="12510" width="10.44140625" style="54" customWidth="1"/>
    <col min="12511" max="12532" width="8.88671875" style="54"/>
    <col min="12533" max="12533" width="6.44140625" style="54" customWidth="1"/>
    <col min="12534" max="12534" width="12.21875" style="54" customWidth="1"/>
    <col min="12535" max="12535" width="28.21875" style="54" customWidth="1"/>
    <col min="12536" max="12536" width="13.77734375" style="54" customWidth="1"/>
    <col min="12537" max="12537" width="5.6640625" style="54" customWidth="1"/>
    <col min="12538" max="12539" width="9.33203125" style="54" customWidth="1"/>
    <col min="12540" max="12540" width="13.109375" style="54" customWidth="1"/>
    <col min="12541" max="12757" width="8.88671875" style="54"/>
    <col min="12758" max="12758" width="5" style="54" customWidth="1"/>
    <col min="12759" max="12759" width="15" style="54" customWidth="1"/>
    <col min="12760" max="12761" width="14.6640625" style="54" customWidth="1"/>
    <col min="12762" max="12762" width="6.21875" style="54" customWidth="1"/>
    <col min="12763" max="12765" width="10.109375" style="54" customWidth="1"/>
    <col min="12766" max="12766" width="10.44140625" style="54" customWidth="1"/>
    <col min="12767" max="12788" width="8.88671875" style="54"/>
    <col min="12789" max="12789" width="6.44140625" style="54" customWidth="1"/>
    <col min="12790" max="12790" width="12.21875" style="54" customWidth="1"/>
    <col min="12791" max="12791" width="28.21875" style="54" customWidth="1"/>
    <col min="12792" max="12792" width="13.77734375" style="54" customWidth="1"/>
    <col min="12793" max="12793" width="5.6640625" style="54" customWidth="1"/>
    <col min="12794" max="12795" width="9.33203125" style="54" customWidth="1"/>
    <col min="12796" max="12796" width="13.109375" style="54" customWidth="1"/>
    <col min="12797" max="13013" width="8.88671875" style="54"/>
    <col min="13014" max="13014" width="5" style="54" customWidth="1"/>
    <col min="13015" max="13015" width="15" style="54" customWidth="1"/>
    <col min="13016" max="13017" width="14.6640625" style="54" customWidth="1"/>
    <col min="13018" max="13018" width="6.21875" style="54" customWidth="1"/>
    <col min="13019" max="13021" width="10.109375" style="54" customWidth="1"/>
    <col min="13022" max="13022" width="10.44140625" style="54" customWidth="1"/>
    <col min="13023" max="13044" width="8.88671875" style="54"/>
    <col min="13045" max="13045" width="6.44140625" style="54" customWidth="1"/>
    <col min="13046" max="13046" width="12.21875" style="54" customWidth="1"/>
    <col min="13047" max="13047" width="28.21875" style="54" customWidth="1"/>
    <col min="13048" max="13048" width="13.77734375" style="54" customWidth="1"/>
    <col min="13049" max="13049" width="5.6640625" style="54" customWidth="1"/>
    <col min="13050" max="13051" width="9.33203125" style="54" customWidth="1"/>
    <col min="13052" max="13052" width="13.109375" style="54" customWidth="1"/>
    <col min="13053" max="13269" width="8.88671875" style="54"/>
    <col min="13270" max="13270" width="5" style="54" customWidth="1"/>
    <col min="13271" max="13271" width="15" style="54" customWidth="1"/>
    <col min="13272" max="13273" width="14.6640625" style="54" customWidth="1"/>
    <col min="13274" max="13274" width="6.21875" style="54" customWidth="1"/>
    <col min="13275" max="13277" width="10.109375" style="54" customWidth="1"/>
    <col min="13278" max="13278" width="10.44140625" style="54" customWidth="1"/>
    <col min="13279" max="13300" width="8.88671875" style="54"/>
    <col min="13301" max="13301" width="6.44140625" style="54" customWidth="1"/>
    <col min="13302" max="13302" width="12.21875" style="54" customWidth="1"/>
    <col min="13303" max="13303" width="28.21875" style="54" customWidth="1"/>
    <col min="13304" max="13304" width="13.77734375" style="54" customWidth="1"/>
    <col min="13305" max="13305" width="5.6640625" style="54" customWidth="1"/>
    <col min="13306" max="13307" width="9.33203125" style="54" customWidth="1"/>
    <col min="13308" max="13308" width="13.109375" style="54" customWidth="1"/>
    <col min="13309" max="13525" width="8.88671875" style="54"/>
    <col min="13526" max="13526" width="5" style="54" customWidth="1"/>
    <col min="13527" max="13527" width="15" style="54" customWidth="1"/>
    <col min="13528" max="13529" width="14.6640625" style="54" customWidth="1"/>
    <col min="13530" max="13530" width="6.21875" style="54" customWidth="1"/>
    <col min="13531" max="13533" width="10.109375" style="54" customWidth="1"/>
    <col min="13534" max="13534" width="10.44140625" style="54" customWidth="1"/>
    <col min="13535" max="13556" width="8.88671875" style="54"/>
    <col min="13557" max="13557" width="6.44140625" style="54" customWidth="1"/>
    <col min="13558" max="13558" width="12.21875" style="54" customWidth="1"/>
    <col min="13559" max="13559" width="28.21875" style="54" customWidth="1"/>
    <col min="13560" max="13560" width="13.77734375" style="54" customWidth="1"/>
    <col min="13561" max="13561" width="5.6640625" style="54" customWidth="1"/>
    <col min="13562" max="13563" width="9.33203125" style="54" customWidth="1"/>
    <col min="13564" max="13564" width="13.109375" style="54" customWidth="1"/>
    <col min="13565" max="13781" width="8.88671875" style="54"/>
    <col min="13782" max="13782" width="5" style="54" customWidth="1"/>
    <col min="13783" max="13783" width="15" style="54" customWidth="1"/>
    <col min="13784" max="13785" width="14.6640625" style="54" customWidth="1"/>
    <col min="13786" max="13786" width="6.21875" style="54" customWidth="1"/>
    <col min="13787" max="13789" width="10.109375" style="54" customWidth="1"/>
    <col min="13790" max="13790" width="10.44140625" style="54" customWidth="1"/>
    <col min="13791" max="13812" width="8.88671875" style="54"/>
    <col min="13813" max="13813" width="6.44140625" style="54" customWidth="1"/>
    <col min="13814" max="13814" width="12.21875" style="54" customWidth="1"/>
    <col min="13815" max="13815" width="28.21875" style="54" customWidth="1"/>
    <col min="13816" max="13816" width="13.77734375" style="54" customWidth="1"/>
    <col min="13817" max="13817" width="5.6640625" style="54" customWidth="1"/>
    <col min="13818" max="13819" width="9.33203125" style="54" customWidth="1"/>
    <col min="13820" max="13820" width="13.109375" style="54" customWidth="1"/>
    <col min="13821" max="14037" width="8.88671875" style="54"/>
    <col min="14038" max="14038" width="5" style="54" customWidth="1"/>
    <col min="14039" max="14039" width="15" style="54" customWidth="1"/>
    <col min="14040" max="14041" width="14.6640625" style="54" customWidth="1"/>
    <col min="14042" max="14042" width="6.21875" style="54" customWidth="1"/>
    <col min="14043" max="14045" width="10.109375" style="54" customWidth="1"/>
    <col min="14046" max="14046" width="10.44140625" style="54" customWidth="1"/>
    <col min="14047" max="14068" width="8.88671875" style="54"/>
    <col min="14069" max="14069" width="6.44140625" style="54" customWidth="1"/>
    <col min="14070" max="14070" width="12.21875" style="54" customWidth="1"/>
    <col min="14071" max="14071" width="28.21875" style="54" customWidth="1"/>
    <col min="14072" max="14072" width="13.77734375" style="54" customWidth="1"/>
    <col min="14073" max="14073" width="5.6640625" style="54" customWidth="1"/>
    <col min="14074" max="14075" width="9.33203125" style="54" customWidth="1"/>
    <col min="14076" max="14076" width="13.109375" style="54" customWidth="1"/>
    <col min="14077" max="14293" width="8.88671875" style="54"/>
    <col min="14294" max="14294" width="5" style="54" customWidth="1"/>
    <col min="14295" max="14295" width="15" style="54" customWidth="1"/>
    <col min="14296" max="14297" width="14.6640625" style="54" customWidth="1"/>
    <col min="14298" max="14298" width="6.21875" style="54" customWidth="1"/>
    <col min="14299" max="14301" width="10.109375" style="54" customWidth="1"/>
    <col min="14302" max="14302" width="10.44140625" style="54" customWidth="1"/>
    <col min="14303" max="14324" width="8.88671875" style="54"/>
    <col min="14325" max="14325" width="6.44140625" style="54" customWidth="1"/>
    <col min="14326" max="14326" width="12.21875" style="54" customWidth="1"/>
    <col min="14327" max="14327" width="28.21875" style="54" customWidth="1"/>
    <col min="14328" max="14328" width="13.77734375" style="54" customWidth="1"/>
    <col min="14329" max="14329" width="5.6640625" style="54" customWidth="1"/>
    <col min="14330" max="14331" width="9.33203125" style="54" customWidth="1"/>
    <col min="14332" max="14332" width="13.109375" style="54" customWidth="1"/>
    <col min="14333" max="14549" width="8.88671875" style="54"/>
    <col min="14550" max="14550" width="5" style="54" customWidth="1"/>
    <col min="14551" max="14551" width="15" style="54" customWidth="1"/>
    <col min="14552" max="14553" width="14.6640625" style="54" customWidth="1"/>
    <col min="14554" max="14554" width="6.21875" style="54" customWidth="1"/>
    <col min="14555" max="14557" width="10.109375" style="54" customWidth="1"/>
    <col min="14558" max="14558" width="10.44140625" style="54" customWidth="1"/>
    <col min="14559" max="14580" width="8.88671875" style="54"/>
    <col min="14581" max="14581" width="6.44140625" style="54" customWidth="1"/>
    <col min="14582" max="14582" width="12.21875" style="54" customWidth="1"/>
    <col min="14583" max="14583" width="28.21875" style="54" customWidth="1"/>
    <col min="14584" max="14584" width="13.77734375" style="54" customWidth="1"/>
    <col min="14585" max="14585" width="5.6640625" style="54" customWidth="1"/>
    <col min="14586" max="14587" width="9.33203125" style="54" customWidth="1"/>
    <col min="14588" max="14588" width="13.109375" style="54" customWidth="1"/>
    <col min="14589" max="14805" width="8.88671875" style="54"/>
    <col min="14806" max="14806" width="5" style="54" customWidth="1"/>
    <col min="14807" max="14807" width="15" style="54" customWidth="1"/>
    <col min="14808" max="14809" width="14.6640625" style="54" customWidth="1"/>
    <col min="14810" max="14810" width="6.21875" style="54" customWidth="1"/>
    <col min="14811" max="14813" width="10.109375" style="54" customWidth="1"/>
    <col min="14814" max="14814" width="10.44140625" style="54" customWidth="1"/>
    <col min="14815" max="14836" width="8.88671875" style="54"/>
    <col min="14837" max="14837" width="6.44140625" style="54" customWidth="1"/>
    <col min="14838" max="14838" width="12.21875" style="54" customWidth="1"/>
    <col min="14839" max="14839" width="28.21875" style="54" customWidth="1"/>
    <col min="14840" max="14840" width="13.77734375" style="54" customWidth="1"/>
    <col min="14841" max="14841" width="5.6640625" style="54" customWidth="1"/>
    <col min="14842" max="14843" width="9.33203125" style="54" customWidth="1"/>
    <col min="14844" max="14844" width="13.109375" style="54" customWidth="1"/>
    <col min="14845" max="15061" width="8.88671875" style="54"/>
    <col min="15062" max="15062" width="5" style="54" customWidth="1"/>
    <col min="15063" max="15063" width="15" style="54" customWidth="1"/>
    <col min="15064" max="15065" width="14.6640625" style="54" customWidth="1"/>
    <col min="15066" max="15066" width="6.21875" style="54" customWidth="1"/>
    <col min="15067" max="15069" width="10.109375" style="54" customWidth="1"/>
    <col min="15070" max="15070" width="10.44140625" style="54" customWidth="1"/>
    <col min="15071" max="15092" width="8.88671875" style="54"/>
    <col min="15093" max="15093" width="6.44140625" style="54" customWidth="1"/>
    <col min="15094" max="15094" width="12.21875" style="54" customWidth="1"/>
    <col min="15095" max="15095" width="28.21875" style="54" customWidth="1"/>
    <col min="15096" max="15096" width="13.77734375" style="54" customWidth="1"/>
    <col min="15097" max="15097" width="5.6640625" style="54" customWidth="1"/>
    <col min="15098" max="15099" width="9.33203125" style="54" customWidth="1"/>
    <col min="15100" max="15100" width="13.109375" style="54" customWidth="1"/>
    <col min="15101" max="15317" width="8.88671875" style="54"/>
    <col min="15318" max="15318" width="5" style="54" customWidth="1"/>
    <col min="15319" max="15319" width="15" style="54" customWidth="1"/>
    <col min="15320" max="15321" width="14.6640625" style="54" customWidth="1"/>
    <col min="15322" max="15322" width="6.21875" style="54" customWidth="1"/>
    <col min="15323" max="15325" width="10.109375" style="54" customWidth="1"/>
    <col min="15326" max="15326" width="10.44140625" style="54" customWidth="1"/>
    <col min="15327" max="15348" width="8.88671875" style="54"/>
    <col min="15349" max="15349" width="6.44140625" style="54" customWidth="1"/>
    <col min="15350" max="15350" width="12.21875" style="54" customWidth="1"/>
    <col min="15351" max="15351" width="28.21875" style="54" customWidth="1"/>
    <col min="15352" max="15352" width="13.77734375" style="54" customWidth="1"/>
    <col min="15353" max="15353" width="5.6640625" style="54" customWidth="1"/>
    <col min="15354" max="15355" width="9.33203125" style="54" customWidth="1"/>
    <col min="15356" max="15356" width="13.109375" style="54" customWidth="1"/>
    <col min="15357" max="15573" width="8.88671875" style="54"/>
    <col min="15574" max="15574" width="5" style="54" customWidth="1"/>
    <col min="15575" max="15575" width="15" style="54" customWidth="1"/>
    <col min="15576" max="15577" width="14.6640625" style="54" customWidth="1"/>
    <col min="15578" max="15578" width="6.21875" style="54" customWidth="1"/>
    <col min="15579" max="15581" width="10.109375" style="54" customWidth="1"/>
    <col min="15582" max="15582" width="10.44140625" style="54" customWidth="1"/>
    <col min="15583" max="15604" width="8.88671875" style="54"/>
    <col min="15605" max="15605" width="6.44140625" style="54" customWidth="1"/>
    <col min="15606" max="15606" width="12.21875" style="54" customWidth="1"/>
    <col min="15607" max="15607" width="28.21875" style="54" customWidth="1"/>
    <col min="15608" max="15608" width="13.77734375" style="54" customWidth="1"/>
    <col min="15609" max="15609" width="5.6640625" style="54" customWidth="1"/>
    <col min="15610" max="15611" width="9.33203125" style="54" customWidth="1"/>
    <col min="15612" max="15612" width="13.109375" style="54" customWidth="1"/>
    <col min="15613" max="15829" width="8.88671875" style="54"/>
    <col min="15830" max="15830" width="5" style="54" customWidth="1"/>
    <col min="15831" max="15831" width="15" style="54" customWidth="1"/>
    <col min="15832" max="15833" width="14.6640625" style="54" customWidth="1"/>
    <col min="15834" max="15834" width="6.21875" style="54" customWidth="1"/>
    <col min="15835" max="15837" width="10.109375" style="54" customWidth="1"/>
    <col min="15838" max="15838" width="10.44140625" style="54" customWidth="1"/>
    <col min="15839" max="15860" width="8.88671875" style="54"/>
    <col min="15861" max="15861" width="6.44140625" style="54" customWidth="1"/>
    <col min="15862" max="15862" width="12.21875" style="54" customWidth="1"/>
    <col min="15863" max="15863" width="28.21875" style="54" customWidth="1"/>
    <col min="15864" max="15864" width="13.77734375" style="54" customWidth="1"/>
    <col min="15865" max="15865" width="5.6640625" style="54" customWidth="1"/>
    <col min="15866" max="15867" width="9.33203125" style="54" customWidth="1"/>
    <col min="15868" max="15868" width="13.109375" style="54" customWidth="1"/>
    <col min="15869" max="16085" width="8.88671875" style="54"/>
    <col min="16086" max="16086" width="5" style="54" customWidth="1"/>
    <col min="16087" max="16087" width="15" style="54" customWidth="1"/>
    <col min="16088" max="16089" width="14.6640625" style="54" customWidth="1"/>
    <col min="16090" max="16090" width="6.21875" style="54" customWidth="1"/>
    <col min="16091" max="16093" width="10.109375" style="54" customWidth="1"/>
    <col min="16094" max="16094" width="10.44140625" style="54" customWidth="1"/>
    <col min="16095" max="16116" width="8.88671875" style="54"/>
    <col min="16117" max="16117" width="6.44140625" style="54" customWidth="1"/>
    <col min="16118" max="16118" width="12.21875" style="54" customWidth="1"/>
    <col min="16119" max="16119" width="28.21875" style="54" customWidth="1"/>
    <col min="16120" max="16120" width="13.77734375" style="54" customWidth="1"/>
    <col min="16121" max="16121" width="5.6640625" style="54" customWidth="1"/>
    <col min="16122" max="16123" width="9.33203125" style="54" customWidth="1"/>
    <col min="16124" max="16124" width="13.109375" style="54" customWidth="1"/>
    <col min="16125" max="16341" width="8.88671875" style="54"/>
    <col min="16342" max="16342" width="5" style="54" customWidth="1"/>
    <col min="16343" max="16343" width="15" style="54" customWidth="1"/>
    <col min="16344" max="16345" width="14.6640625" style="54" customWidth="1"/>
    <col min="16346" max="16346" width="6.21875" style="54" customWidth="1"/>
    <col min="16347" max="16349" width="10.109375" style="54" customWidth="1"/>
    <col min="16350" max="16350" width="10.44140625" style="54" customWidth="1"/>
    <col min="16351" max="16384" width="8.88671875" style="54"/>
  </cols>
  <sheetData>
    <row r="1" spans="1:244" ht="22.2">
      <c r="A1" s="152" t="s">
        <v>270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156" t="s">
        <v>258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153" t="s">
        <v>240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153" t="s">
        <v>253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154" t="s">
        <v>1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 ht="16.2" thickBot="1">
      <c r="A6" s="155" t="s">
        <v>2</v>
      </c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161" t="s">
        <v>3</v>
      </c>
      <c r="B7" s="163" t="s">
        <v>4</v>
      </c>
      <c r="C7" s="165" t="s">
        <v>5</v>
      </c>
      <c r="D7" s="165" t="s">
        <v>6</v>
      </c>
      <c r="E7" s="167" t="s">
        <v>7</v>
      </c>
      <c r="F7" s="159" t="s">
        <v>241</v>
      </c>
      <c r="G7" s="159"/>
      <c r="H7" s="182" t="s">
        <v>242</v>
      </c>
      <c r="I7" s="182"/>
      <c r="J7" s="182"/>
      <c r="K7" s="55" t="s">
        <v>243</v>
      </c>
      <c r="L7" s="169" t="s">
        <v>244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 thickBot="1">
      <c r="A8" s="178"/>
      <c r="B8" s="179"/>
      <c r="C8" s="180"/>
      <c r="D8" s="180"/>
      <c r="E8" s="181"/>
      <c r="F8" s="56" t="s">
        <v>245</v>
      </c>
      <c r="G8" s="56" t="s">
        <v>246</v>
      </c>
      <c r="H8" s="57" t="s">
        <v>247</v>
      </c>
      <c r="I8" s="57" t="s">
        <v>248</v>
      </c>
      <c r="J8" s="57" t="s">
        <v>249</v>
      </c>
      <c r="K8" s="58" t="s">
        <v>246</v>
      </c>
      <c r="L8" s="183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66" customFormat="1" ht="27" customHeight="1">
      <c r="A9" s="59">
        <v>1</v>
      </c>
      <c r="B9" s="45" t="s">
        <v>259</v>
      </c>
      <c r="C9" s="46" t="s">
        <v>260</v>
      </c>
      <c r="D9" s="13"/>
      <c r="E9" s="62" t="s">
        <v>236</v>
      </c>
      <c r="F9" s="63" t="s">
        <v>268</v>
      </c>
      <c r="G9" s="63">
        <v>1.1000000000000001</v>
      </c>
      <c r="H9" s="64" t="s">
        <v>268</v>
      </c>
      <c r="I9" s="64" t="s">
        <v>268</v>
      </c>
      <c r="J9" s="64" t="s">
        <v>268</v>
      </c>
      <c r="K9" s="64">
        <v>1.1000000000000001</v>
      </c>
      <c r="L9" s="65" t="s">
        <v>269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</row>
    <row r="10" spans="1:244" s="66" customFormat="1" ht="27" customHeight="1">
      <c r="A10" s="59">
        <v>2</v>
      </c>
      <c r="B10" s="102" t="s">
        <v>261</v>
      </c>
      <c r="C10" s="103" t="s">
        <v>262</v>
      </c>
      <c r="D10" s="13"/>
      <c r="E10" s="62" t="s">
        <v>236</v>
      </c>
      <c r="F10" s="67" t="s">
        <v>268</v>
      </c>
      <c r="G10" s="67">
        <v>10</v>
      </c>
      <c r="H10" s="68" t="s">
        <v>267</v>
      </c>
      <c r="I10" s="68" t="s">
        <v>267</v>
      </c>
      <c r="J10" s="64" t="s">
        <v>267</v>
      </c>
      <c r="K10" s="64">
        <v>10</v>
      </c>
      <c r="L10" s="65" t="s">
        <v>269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</row>
    <row r="11" spans="1:244" s="66" customFormat="1" ht="27" customHeight="1">
      <c r="A11" s="59">
        <v>3</v>
      </c>
      <c r="B11" s="102" t="s">
        <v>263</v>
      </c>
      <c r="C11" s="103" t="s">
        <v>264</v>
      </c>
      <c r="D11" s="70"/>
      <c r="E11" s="62" t="s">
        <v>236</v>
      </c>
      <c r="F11" s="71" t="s">
        <v>268</v>
      </c>
      <c r="G11" s="71">
        <v>3.1</v>
      </c>
      <c r="H11" s="68" t="s">
        <v>267</v>
      </c>
      <c r="I11" s="68" t="s">
        <v>267</v>
      </c>
      <c r="J11" s="64" t="s">
        <v>267</v>
      </c>
      <c r="K11" s="64">
        <v>3.1</v>
      </c>
      <c r="L11" s="65" t="s">
        <v>269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</row>
    <row r="12" spans="1:244" s="66" customFormat="1" ht="27" customHeight="1">
      <c r="A12" s="59">
        <v>4</v>
      </c>
      <c r="B12" s="102" t="s">
        <v>265</v>
      </c>
      <c r="C12" s="104" t="s">
        <v>266</v>
      </c>
      <c r="D12" s="13"/>
      <c r="E12" s="62" t="s">
        <v>236</v>
      </c>
      <c r="F12" s="67" t="s">
        <v>268</v>
      </c>
      <c r="G12" s="67">
        <v>3.2</v>
      </c>
      <c r="H12" s="68" t="s">
        <v>267</v>
      </c>
      <c r="I12" s="68" t="s">
        <v>267</v>
      </c>
      <c r="J12" s="64" t="s">
        <v>267</v>
      </c>
      <c r="K12" s="67">
        <v>3.2</v>
      </c>
      <c r="L12" s="65" t="s">
        <v>269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</row>
    <row r="13" spans="1:244" s="76" customFormat="1" ht="30.75" customHeight="1">
      <c r="A13" s="184" t="s">
        <v>203</v>
      </c>
      <c r="B13" s="184"/>
      <c r="C13" s="184"/>
      <c r="D13" s="184"/>
      <c r="E13" s="184"/>
      <c r="F13" s="184"/>
      <c r="G13" s="184"/>
      <c r="H13" s="184"/>
      <c r="I13" s="184"/>
      <c r="J13" s="184"/>
      <c r="K13" s="184"/>
      <c r="L13" s="184"/>
    </row>
    <row r="14" spans="1:244" s="76" customFormat="1" ht="34.5" customHeight="1">
      <c r="A14" s="185" t="s">
        <v>251</v>
      </c>
      <c r="B14" s="185"/>
      <c r="C14" s="185"/>
      <c r="D14" s="185"/>
      <c r="E14" s="185"/>
      <c r="F14" s="185"/>
      <c r="G14" s="185"/>
      <c r="H14" s="185"/>
      <c r="I14" s="185"/>
      <c r="J14" s="185"/>
      <c r="K14" s="185"/>
      <c r="L14" s="185"/>
    </row>
    <row r="15" spans="1:244" s="76" customFormat="1" ht="41.25" customHeight="1">
      <c r="A15" s="185" t="s">
        <v>205</v>
      </c>
      <c r="B15" s="185"/>
      <c r="C15" s="185"/>
      <c r="D15" s="185"/>
      <c r="E15" s="185"/>
      <c r="F15" s="185"/>
      <c r="G15" s="185"/>
      <c r="H15" s="185"/>
      <c r="I15" s="185"/>
      <c r="J15" s="185"/>
      <c r="K15" s="185"/>
      <c r="L15" s="185"/>
    </row>
    <row r="16" spans="1:244" s="76" customFormat="1" ht="17.25" customHeight="1">
      <c r="A16" s="177" t="s">
        <v>206</v>
      </c>
      <c r="B16" s="177"/>
      <c r="C16" s="177"/>
      <c r="D16" s="177"/>
      <c r="E16" s="177"/>
      <c r="F16" s="177"/>
      <c r="G16" s="177"/>
      <c r="H16" s="177"/>
      <c r="I16" s="177"/>
      <c r="J16" s="177"/>
      <c r="K16" s="177"/>
      <c r="L16" s="177"/>
    </row>
    <row r="17" spans="1:12" s="76" customFormat="1">
      <c r="A17" s="96"/>
      <c r="B17" s="78"/>
      <c r="C17" s="96"/>
      <c r="D17" s="96"/>
      <c r="E17" s="96"/>
      <c r="F17" s="79"/>
      <c r="G17" s="79"/>
      <c r="H17" s="79"/>
      <c r="I17" s="79"/>
      <c r="J17" s="79"/>
      <c r="K17" s="79"/>
      <c r="L17" s="80"/>
    </row>
    <row r="18" spans="1:12" s="76" customFormat="1">
      <c r="A18" s="81" t="s">
        <v>207</v>
      </c>
      <c r="B18" s="82"/>
      <c r="C18" s="83"/>
      <c r="D18" s="84" t="s">
        <v>208</v>
      </c>
      <c r="E18" s="83"/>
      <c r="F18" s="85"/>
      <c r="G18" s="85"/>
      <c r="H18" s="85"/>
      <c r="I18" s="85"/>
      <c r="J18" s="85"/>
      <c r="K18" s="85"/>
      <c r="L18" s="86"/>
    </row>
    <row r="19" spans="1:12" s="76" customFormat="1">
      <c r="A19" s="81"/>
      <c r="B19" s="82"/>
      <c r="C19" s="83"/>
      <c r="D19" s="84"/>
      <c r="E19" s="83"/>
      <c r="F19" s="85"/>
      <c r="G19" s="85"/>
      <c r="H19" s="85"/>
      <c r="I19" s="85"/>
      <c r="J19" s="85"/>
      <c r="K19" s="85"/>
      <c r="L19" s="86"/>
    </row>
    <row r="20" spans="1:12" s="76" customFormat="1">
      <c r="A20" s="81" t="s">
        <v>209</v>
      </c>
      <c r="B20" s="81"/>
      <c r="C20" s="96"/>
      <c r="D20" s="81" t="s">
        <v>209</v>
      </c>
      <c r="E20" s="96"/>
      <c r="F20" s="85"/>
      <c r="G20" s="85"/>
      <c r="H20" s="85"/>
      <c r="I20" s="85"/>
      <c r="J20" s="85"/>
      <c r="K20" s="85"/>
      <c r="L20" s="86"/>
    </row>
    <row r="21" spans="1:12" s="76" customFormat="1" ht="14.4">
      <c r="B21" s="87"/>
      <c r="F21" s="85"/>
      <c r="G21" s="85"/>
      <c r="H21" s="85"/>
      <c r="I21" s="85"/>
      <c r="J21" s="85"/>
      <c r="K21" s="85"/>
      <c r="L21" s="86"/>
    </row>
    <row r="22" spans="1:12">
      <c r="B22" s="88"/>
    </row>
    <row r="23" spans="1:12">
      <c r="B23" s="88"/>
    </row>
    <row r="24" spans="1:12">
      <c r="B24" s="88"/>
    </row>
    <row r="25" spans="1:12">
      <c r="B25" s="88"/>
    </row>
    <row r="26" spans="1:12">
      <c r="B26" s="88"/>
    </row>
    <row r="27" spans="1:12">
      <c r="B27" s="88"/>
    </row>
    <row r="28" spans="1:12">
      <c r="B28" s="88"/>
    </row>
    <row r="29" spans="1:12">
      <c r="B29" s="88"/>
    </row>
    <row r="30" spans="1:12">
      <c r="B30" s="88"/>
    </row>
    <row r="31" spans="1:12">
      <c r="B31" s="88"/>
    </row>
    <row r="32" spans="1:12">
      <c r="B32" s="88"/>
    </row>
    <row r="33" spans="2:2">
      <c r="B33" s="88"/>
    </row>
    <row r="34" spans="2:2">
      <c r="B34" s="88"/>
    </row>
    <row r="35" spans="2:2">
      <c r="B35" s="88"/>
    </row>
    <row r="36" spans="2:2">
      <c r="B36" s="88"/>
    </row>
    <row r="37" spans="2:2">
      <c r="B37" s="88"/>
    </row>
    <row r="38" spans="2:2">
      <c r="B38" s="88"/>
    </row>
    <row r="39" spans="2:2">
      <c r="B39" s="88"/>
    </row>
    <row r="40" spans="2:2">
      <c r="B40" s="88"/>
    </row>
    <row r="41" spans="2:2">
      <c r="B41" s="88"/>
    </row>
    <row r="42" spans="2:2">
      <c r="B42" s="88"/>
    </row>
    <row r="43" spans="2:2">
      <c r="B43" s="88"/>
    </row>
  </sheetData>
  <mergeCells count="18">
    <mergeCell ref="A16:L16"/>
    <mergeCell ref="A7:A8"/>
    <mergeCell ref="B7:B8"/>
    <mergeCell ref="C7:C8"/>
    <mergeCell ref="D7:D8"/>
    <mergeCell ref="E7:E8"/>
    <mergeCell ref="F7:G7"/>
    <mergeCell ref="H7:J7"/>
    <mergeCell ref="L7:L8"/>
    <mergeCell ref="A13:L13"/>
    <mergeCell ref="A14:L14"/>
    <mergeCell ref="A15:L15"/>
    <mergeCell ref="A6:L6"/>
    <mergeCell ref="A1:L1"/>
    <mergeCell ref="A2:L2"/>
    <mergeCell ref="A3:L3"/>
    <mergeCell ref="A4:L4"/>
    <mergeCell ref="A5:L5"/>
  </mergeCells>
  <phoneticPr fontId="1" type="noConversion"/>
  <conditionalFormatting sqref="D13:D1048576 D1:D10">
    <cfRule type="duplicateValues" dxfId="13" priority="1"/>
  </conditionalFormatting>
  <conditionalFormatting sqref="D11:D12">
    <cfRule type="duplicateValues" dxfId="12" priority="2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r:id="rId1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DF07C-5EBE-48E6-A478-9865C8707D07}">
  <sheetPr>
    <tabColor rgb="FFFF0000"/>
  </sheetPr>
  <dimension ref="A1:IJ41"/>
  <sheetViews>
    <sheetView view="pageBreakPreview" zoomScale="90" zoomScaleSheetLayoutView="90" workbookViewId="0">
      <selection activeCell="A13" sqref="A13:L13"/>
    </sheetView>
  </sheetViews>
  <sheetFormatPr defaultRowHeight="15.6"/>
  <cols>
    <col min="1" max="1" width="5.44140625" style="54" customWidth="1"/>
    <col min="2" max="2" width="13.88671875" style="93" customWidth="1"/>
    <col min="3" max="3" width="19.109375" style="54" customWidth="1"/>
    <col min="4" max="4" width="15.33203125" style="89" customWidth="1"/>
    <col min="5" max="5" width="5.6640625" style="90" customWidth="1"/>
    <col min="6" max="6" width="8.77734375" style="91" customWidth="1"/>
    <col min="7" max="7" width="11.21875" style="91" customWidth="1"/>
    <col min="8" max="9" width="12.5546875" style="91" customWidth="1"/>
    <col min="10" max="10" width="20.5546875" style="91" customWidth="1"/>
    <col min="11" max="11" width="14.44140625" style="91" customWidth="1"/>
    <col min="12" max="12" width="17.109375" style="92" customWidth="1"/>
    <col min="13" max="213" width="8.88671875" style="54"/>
    <col min="214" max="214" width="5" style="54" customWidth="1"/>
    <col min="215" max="215" width="15" style="54" customWidth="1"/>
    <col min="216" max="217" width="14.6640625" style="54" customWidth="1"/>
    <col min="218" max="218" width="6.21875" style="54" customWidth="1"/>
    <col min="219" max="221" width="10.109375" style="54" customWidth="1"/>
    <col min="222" max="222" width="10.44140625" style="54" customWidth="1"/>
    <col min="223" max="244" width="8.88671875" style="54"/>
    <col min="245" max="245" width="6.44140625" style="54" customWidth="1"/>
    <col min="246" max="246" width="12.21875" style="54" customWidth="1"/>
    <col min="247" max="247" width="28.21875" style="54" customWidth="1"/>
    <col min="248" max="248" width="13.77734375" style="54" customWidth="1"/>
    <col min="249" max="249" width="5.6640625" style="54" customWidth="1"/>
    <col min="250" max="251" width="9.33203125" style="54" customWidth="1"/>
    <col min="252" max="252" width="13.109375" style="54" customWidth="1"/>
    <col min="253" max="469" width="8.88671875" style="54"/>
    <col min="470" max="470" width="5" style="54" customWidth="1"/>
    <col min="471" max="471" width="15" style="54" customWidth="1"/>
    <col min="472" max="473" width="14.6640625" style="54" customWidth="1"/>
    <col min="474" max="474" width="6.21875" style="54" customWidth="1"/>
    <col min="475" max="477" width="10.109375" style="54" customWidth="1"/>
    <col min="478" max="478" width="10.44140625" style="54" customWidth="1"/>
    <col min="479" max="500" width="8.88671875" style="54"/>
    <col min="501" max="501" width="6.44140625" style="54" customWidth="1"/>
    <col min="502" max="502" width="12.21875" style="54" customWidth="1"/>
    <col min="503" max="503" width="28.21875" style="54" customWidth="1"/>
    <col min="504" max="504" width="13.77734375" style="54" customWidth="1"/>
    <col min="505" max="505" width="5.6640625" style="54" customWidth="1"/>
    <col min="506" max="507" width="9.33203125" style="54" customWidth="1"/>
    <col min="508" max="508" width="13.109375" style="54" customWidth="1"/>
    <col min="509" max="725" width="8.88671875" style="54"/>
    <col min="726" max="726" width="5" style="54" customWidth="1"/>
    <col min="727" max="727" width="15" style="54" customWidth="1"/>
    <col min="728" max="729" width="14.6640625" style="54" customWidth="1"/>
    <col min="730" max="730" width="6.21875" style="54" customWidth="1"/>
    <col min="731" max="733" width="10.109375" style="54" customWidth="1"/>
    <col min="734" max="734" width="10.44140625" style="54" customWidth="1"/>
    <col min="735" max="756" width="8.88671875" style="54"/>
    <col min="757" max="757" width="6.44140625" style="54" customWidth="1"/>
    <col min="758" max="758" width="12.21875" style="54" customWidth="1"/>
    <col min="759" max="759" width="28.21875" style="54" customWidth="1"/>
    <col min="760" max="760" width="13.77734375" style="54" customWidth="1"/>
    <col min="761" max="761" width="5.6640625" style="54" customWidth="1"/>
    <col min="762" max="763" width="9.33203125" style="54" customWidth="1"/>
    <col min="764" max="764" width="13.109375" style="54" customWidth="1"/>
    <col min="765" max="981" width="8.88671875" style="54"/>
    <col min="982" max="982" width="5" style="54" customWidth="1"/>
    <col min="983" max="983" width="15" style="54" customWidth="1"/>
    <col min="984" max="985" width="14.6640625" style="54" customWidth="1"/>
    <col min="986" max="986" width="6.21875" style="54" customWidth="1"/>
    <col min="987" max="989" width="10.109375" style="54" customWidth="1"/>
    <col min="990" max="990" width="10.44140625" style="54" customWidth="1"/>
    <col min="991" max="1012" width="8.88671875" style="54"/>
    <col min="1013" max="1013" width="6.44140625" style="54" customWidth="1"/>
    <col min="1014" max="1014" width="12.21875" style="54" customWidth="1"/>
    <col min="1015" max="1015" width="28.21875" style="54" customWidth="1"/>
    <col min="1016" max="1016" width="13.77734375" style="54" customWidth="1"/>
    <col min="1017" max="1017" width="5.6640625" style="54" customWidth="1"/>
    <col min="1018" max="1019" width="9.33203125" style="54" customWidth="1"/>
    <col min="1020" max="1020" width="13.109375" style="54" customWidth="1"/>
    <col min="1021" max="1237" width="8.88671875" style="54"/>
    <col min="1238" max="1238" width="5" style="54" customWidth="1"/>
    <col min="1239" max="1239" width="15" style="54" customWidth="1"/>
    <col min="1240" max="1241" width="14.6640625" style="54" customWidth="1"/>
    <col min="1242" max="1242" width="6.21875" style="54" customWidth="1"/>
    <col min="1243" max="1245" width="10.109375" style="54" customWidth="1"/>
    <col min="1246" max="1246" width="10.44140625" style="54" customWidth="1"/>
    <col min="1247" max="1268" width="8.88671875" style="54"/>
    <col min="1269" max="1269" width="6.44140625" style="54" customWidth="1"/>
    <col min="1270" max="1270" width="12.21875" style="54" customWidth="1"/>
    <col min="1271" max="1271" width="28.21875" style="54" customWidth="1"/>
    <col min="1272" max="1272" width="13.77734375" style="54" customWidth="1"/>
    <col min="1273" max="1273" width="5.6640625" style="54" customWidth="1"/>
    <col min="1274" max="1275" width="9.33203125" style="54" customWidth="1"/>
    <col min="1276" max="1276" width="13.109375" style="54" customWidth="1"/>
    <col min="1277" max="1493" width="8.88671875" style="54"/>
    <col min="1494" max="1494" width="5" style="54" customWidth="1"/>
    <col min="1495" max="1495" width="15" style="54" customWidth="1"/>
    <col min="1496" max="1497" width="14.6640625" style="54" customWidth="1"/>
    <col min="1498" max="1498" width="6.21875" style="54" customWidth="1"/>
    <col min="1499" max="1501" width="10.109375" style="54" customWidth="1"/>
    <col min="1502" max="1502" width="10.44140625" style="54" customWidth="1"/>
    <col min="1503" max="1524" width="8.88671875" style="54"/>
    <col min="1525" max="1525" width="6.44140625" style="54" customWidth="1"/>
    <col min="1526" max="1526" width="12.21875" style="54" customWidth="1"/>
    <col min="1527" max="1527" width="28.21875" style="54" customWidth="1"/>
    <col min="1528" max="1528" width="13.77734375" style="54" customWidth="1"/>
    <col min="1529" max="1529" width="5.6640625" style="54" customWidth="1"/>
    <col min="1530" max="1531" width="9.33203125" style="54" customWidth="1"/>
    <col min="1532" max="1532" width="13.109375" style="54" customWidth="1"/>
    <col min="1533" max="1749" width="8.88671875" style="54"/>
    <col min="1750" max="1750" width="5" style="54" customWidth="1"/>
    <col min="1751" max="1751" width="15" style="54" customWidth="1"/>
    <col min="1752" max="1753" width="14.6640625" style="54" customWidth="1"/>
    <col min="1754" max="1754" width="6.21875" style="54" customWidth="1"/>
    <col min="1755" max="1757" width="10.109375" style="54" customWidth="1"/>
    <col min="1758" max="1758" width="10.44140625" style="54" customWidth="1"/>
    <col min="1759" max="1780" width="8.88671875" style="54"/>
    <col min="1781" max="1781" width="6.44140625" style="54" customWidth="1"/>
    <col min="1782" max="1782" width="12.21875" style="54" customWidth="1"/>
    <col min="1783" max="1783" width="28.21875" style="54" customWidth="1"/>
    <col min="1784" max="1784" width="13.77734375" style="54" customWidth="1"/>
    <col min="1785" max="1785" width="5.6640625" style="54" customWidth="1"/>
    <col min="1786" max="1787" width="9.33203125" style="54" customWidth="1"/>
    <col min="1788" max="1788" width="13.109375" style="54" customWidth="1"/>
    <col min="1789" max="2005" width="8.88671875" style="54"/>
    <col min="2006" max="2006" width="5" style="54" customWidth="1"/>
    <col min="2007" max="2007" width="15" style="54" customWidth="1"/>
    <col min="2008" max="2009" width="14.6640625" style="54" customWidth="1"/>
    <col min="2010" max="2010" width="6.21875" style="54" customWidth="1"/>
    <col min="2011" max="2013" width="10.109375" style="54" customWidth="1"/>
    <col min="2014" max="2014" width="10.44140625" style="54" customWidth="1"/>
    <col min="2015" max="2036" width="8.88671875" style="54"/>
    <col min="2037" max="2037" width="6.44140625" style="54" customWidth="1"/>
    <col min="2038" max="2038" width="12.21875" style="54" customWidth="1"/>
    <col min="2039" max="2039" width="28.21875" style="54" customWidth="1"/>
    <col min="2040" max="2040" width="13.77734375" style="54" customWidth="1"/>
    <col min="2041" max="2041" width="5.6640625" style="54" customWidth="1"/>
    <col min="2042" max="2043" width="9.33203125" style="54" customWidth="1"/>
    <col min="2044" max="2044" width="13.109375" style="54" customWidth="1"/>
    <col min="2045" max="2261" width="8.88671875" style="54"/>
    <col min="2262" max="2262" width="5" style="54" customWidth="1"/>
    <col min="2263" max="2263" width="15" style="54" customWidth="1"/>
    <col min="2264" max="2265" width="14.6640625" style="54" customWidth="1"/>
    <col min="2266" max="2266" width="6.21875" style="54" customWidth="1"/>
    <col min="2267" max="2269" width="10.109375" style="54" customWidth="1"/>
    <col min="2270" max="2270" width="10.44140625" style="54" customWidth="1"/>
    <col min="2271" max="2292" width="8.88671875" style="54"/>
    <col min="2293" max="2293" width="6.44140625" style="54" customWidth="1"/>
    <col min="2294" max="2294" width="12.21875" style="54" customWidth="1"/>
    <col min="2295" max="2295" width="28.21875" style="54" customWidth="1"/>
    <col min="2296" max="2296" width="13.77734375" style="54" customWidth="1"/>
    <col min="2297" max="2297" width="5.6640625" style="54" customWidth="1"/>
    <col min="2298" max="2299" width="9.33203125" style="54" customWidth="1"/>
    <col min="2300" max="2300" width="13.109375" style="54" customWidth="1"/>
    <col min="2301" max="2517" width="8.88671875" style="54"/>
    <col min="2518" max="2518" width="5" style="54" customWidth="1"/>
    <col min="2519" max="2519" width="15" style="54" customWidth="1"/>
    <col min="2520" max="2521" width="14.6640625" style="54" customWidth="1"/>
    <col min="2522" max="2522" width="6.21875" style="54" customWidth="1"/>
    <col min="2523" max="2525" width="10.109375" style="54" customWidth="1"/>
    <col min="2526" max="2526" width="10.44140625" style="54" customWidth="1"/>
    <col min="2527" max="2548" width="8.88671875" style="54"/>
    <col min="2549" max="2549" width="6.44140625" style="54" customWidth="1"/>
    <col min="2550" max="2550" width="12.21875" style="54" customWidth="1"/>
    <col min="2551" max="2551" width="28.21875" style="54" customWidth="1"/>
    <col min="2552" max="2552" width="13.77734375" style="54" customWidth="1"/>
    <col min="2553" max="2553" width="5.6640625" style="54" customWidth="1"/>
    <col min="2554" max="2555" width="9.33203125" style="54" customWidth="1"/>
    <col min="2556" max="2556" width="13.109375" style="54" customWidth="1"/>
    <col min="2557" max="2773" width="8.88671875" style="54"/>
    <col min="2774" max="2774" width="5" style="54" customWidth="1"/>
    <col min="2775" max="2775" width="15" style="54" customWidth="1"/>
    <col min="2776" max="2777" width="14.6640625" style="54" customWidth="1"/>
    <col min="2778" max="2778" width="6.21875" style="54" customWidth="1"/>
    <col min="2779" max="2781" width="10.109375" style="54" customWidth="1"/>
    <col min="2782" max="2782" width="10.44140625" style="54" customWidth="1"/>
    <col min="2783" max="2804" width="8.88671875" style="54"/>
    <col min="2805" max="2805" width="6.44140625" style="54" customWidth="1"/>
    <col min="2806" max="2806" width="12.21875" style="54" customWidth="1"/>
    <col min="2807" max="2807" width="28.21875" style="54" customWidth="1"/>
    <col min="2808" max="2808" width="13.77734375" style="54" customWidth="1"/>
    <col min="2809" max="2809" width="5.6640625" style="54" customWidth="1"/>
    <col min="2810" max="2811" width="9.33203125" style="54" customWidth="1"/>
    <col min="2812" max="2812" width="13.109375" style="54" customWidth="1"/>
    <col min="2813" max="3029" width="8.88671875" style="54"/>
    <col min="3030" max="3030" width="5" style="54" customWidth="1"/>
    <col min="3031" max="3031" width="15" style="54" customWidth="1"/>
    <col min="3032" max="3033" width="14.6640625" style="54" customWidth="1"/>
    <col min="3034" max="3034" width="6.21875" style="54" customWidth="1"/>
    <col min="3035" max="3037" width="10.109375" style="54" customWidth="1"/>
    <col min="3038" max="3038" width="10.44140625" style="54" customWidth="1"/>
    <col min="3039" max="3060" width="8.88671875" style="54"/>
    <col min="3061" max="3061" width="6.44140625" style="54" customWidth="1"/>
    <col min="3062" max="3062" width="12.21875" style="54" customWidth="1"/>
    <col min="3063" max="3063" width="28.21875" style="54" customWidth="1"/>
    <col min="3064" max="3064" width="13.77734375" style="54" customWidth="1"/>
    <col min="3065" max="3065" width="5.6640625" style="54" customWidth="1"/>
    <col min="3066" max="3067" width="9.33203125" style="54" customWidth="1"/>
    <col min="3068" max="3068" width="13.109375" style="54" customWidth="1"/>
    <col min="3069" max="3285" width="8.88671875" style="54"/>
    <col min="3286" max="3286" width="5" style="54" customWidth="1"/>
    <col min="3287" max="3287" width="15" style="54" customWidth="1"/>
    <col min="3288" max="3289" width="14.6640625" style="54" customWidth="1"/>
    <col min="3290" max="3290" width="6.21875" style="54" customWidth="1"/>
    <col min="3291" max="3293" width="10.109375" style="54" customWidth="1"/>
    <col min="3294" max="3294" width="10.44140625" style="54" customWidth="1"/>
    <col min="3295" max="3316" width="8.88671875" style="54"/>
    <col min="3317" max="3317" width="6.44140625" style="54" customWidth="1"/>
    <col min="3318" max="3318" width="12.21875" style="54" customWidth="1"/>
    <col min="3319" max="3319" width="28.21875" style="54" customWidth="1"/>
    <col min="3320" max="3320" width="13.77734375" style="54" customWidth="1"/>
    <col min="3321" max="3321" width="5.6640625" style="54" customWidth="1"/>
    <col min="3322" max="3323" width="9.33203125" style="54" customWidth="1"/>
    <col min="3324" max="3324" width="13.109375" style="54" customWidth="1"/>
    <col min="3325" max="3541" width="8.88671875" style="54"/>
    <col min="3542" max="3542" width="5" style="54" customWidth="1"/>
    <col min="3543" max="3543" width="15" style="54" customWidth="1"/>
    <col min="3544" max="3545" width="14.6640625" style="54" customWidth="1"/>
    <col min="3546" max="3546" width="6.21875" style="54" customWidth="1"/>
    <col min="3547" max="3549" width="10.109375" style="54" customWidth="1"/>
    <col min="3550" max="3550" width="10.44140625" style="54" customWidth="1"/>
    <col min="3551" max="3572" width="8.88671875" style="54"/>
    <col min="3573" max="3573" width="6.44140625" style="54" customWidth="1"/>
    <col min="3574" max="3574" width="12.21875" style="54" customWidth="1"/>
    <col min="3575" max="3575" width="28.21875" style="54" customWidth="1"/>
    <col min="3576" max="3576" width="13.77734375" style="54" customWidth="1"/>
    <col min="3577" max="3577" width="5.6640625" style="54" customWidth="1"/>
    <col min="3578" max="3579" width="9.33203125" style="54" customWidth="1"/>
    <col min="3580" max="3580" width="13.109375" style="54" customWidth="1"/>
    <col min="3581" max="3797" width="8.88671875" style="54"/>
    <col min="3798" max="3798" width="5" style="54" customWidth="1"/>
    <col min="3799" max="3799" width="15" style="54" customWidth="1"/>
    <col min="3800" max="3801" width="14.6640625" style="54" customWidth="1"/>
    <col min="3802" max="3802" width="6.21875" style="54" customWidth="1"/>
    <col min="3803" max="3805" width="10.109375" style="54" customWidth="1"/>
    <col min="3806" max="3806" width="10.44140625" style="54" customWidth="1"/>
    <col min="3807" max="3828" width="8.88671875" style="54"/>
    <col min="3829" max="3829" width="6.44140625" style="54" customWidth="1"/>
    <col min="3830" max="3830" width="12.21875" style="54" customWidth="1"/>
    <col min="3831" max="3831" width="28.21875" style="54" customWidth="1"/>
    <col min="3832" max="3832" width="13.77734375" style="54" customWidth="1"/>
    <col min="3833" max="3833" width="5.6640625" style="54" customWidth="1"/>
    <col min="3834" max="3835" width="9.33203125" style="54" customWidth="1"/>
    <col min="3836" max="3836" width="13.109375" style="54" customWidth="1"/>
    <col min="3837" max="4053" width="8.88671875" style="54"/>
    <col min="4054" max="4054" width="5" style="54" customWidth="1"/>
    <col min="4055" max="4055" width="15" style="54" customWidth="1"/>
    <col min="4056" max="4057" width="14.6640625" style="54" customWidth="1"/>
    <col min="4058" max="4058" width="6.21875" style="54" customWidth="1"/>
    <col min="4059" max="4061" width="10.109375" style="54" customWidth="1"/>
    <col min="4062" max="4062" width="10.44140625" style="54" customWidth="1"/>
    <col min="4063" max="4084" width="8.88671875" style="54"/>
    <col min="4085" max="4085" width="6.44140625" style="54" customWidth="1"/>
    <col min="4086" max="4086" width="12.21875" style="54" customWidth="1"/>
    <col min="4087" max="4087" width="28.21875" style="54" customWidth="1"/>
    <col min="4088" max="4088" width="13.77734375" style="54" customWidth="1"/>
    <col min="4089" max="4089" width="5.6640625" style="54" customWidth="1"/>
    <col min="4090" max="4091" width="9.33203125" style="54" customWidth="1"/>
    <col min="4092" max="4092" width="13.109375" style="54" customWidth="1"/>
    <col min="4093" max="4309" width="8.88671875" style="54"/>
    <col min="4310" max="4310" width="5" style="54" customWidth="1"/>
    <col min="4311" max="4311" width="15" style="54" customWidth="1"/>
    <col min="4312" max="4313" width="14.6640625" style="54" customWidth="1"/>
    <col min="4314" max="4314" width="6.21875" style="54" customWidth="1"/>
    <col min="4315" max="4317" width="10.109375" style="54" customWidth="1"/>
    <col min="4318" max="4318" width="10.44140625" style="54" customWidth="1"/>
    <col min="4319" max="4340" width="8.88671875" style="54"/>
    <col min="4341" max="4341" width="6.44140625" style="54" customWidth="1"/>
    <col min="4342" max="4342" width="12.21875" style="54" customWidth="1"/>
    <col min="4343" max="4343" width="28.21875" style="54" customWidth="1"/>
    <col min="4344" max="4344" width="13.77734375" style="54" customWidth="1"/>
    <col min="4345" max="4345" width="5.6640625" style="54" customWidth="1"/>
    <col min="4346" max="4347" width="9.33203125" style="54" customWidth="1"/>
    <col min="4348" max="4348" width="13.109375" style="54" customWidth="1"/>
    <col min="4349" max="4565" width="8.88671875" style="54"/>
    <col min="4566" max="4566" width="5" style="54" customWidth="1"/>
    <col min="4567" max="4567" width="15" style="54" customWidth="1"/>
    <col min="4568" max="4569" width="14.6640625" style="54" customWidth="1"/>
    <col min="4570" max="4570" width="6.21875" style="54" customWidth="1"/>
    <col min="4571" max="4573" width="10.109375" style="54" customWidth="1"/>
    <col min="4574" max="4574" width="10.44140625" style="54" customWidth="1"/>
    <col min="4575" max="4596" width="8.88671875" style="54"/>
    <col min="4597" max="4597" width="6.44140625" style="54" customWidth="1"/>
    <col min="4598" max="4598" width="12.21875" style="54" customWidth="1"/>
    <col min="4599" max="4599" width="28.21875" style="54" customWidth="1"/>
    <col min="4600" max="4600" width="13.77734375" style="54" customWidth="1"/>
    <col min="4601" max="4601" width="5.6640625" style="54" customWidth="1"/>
    <col min="4602" max="4603" width="9.33203125" style="54" customWidth="1"/>
    <col min="4604" max="4604" width="13.109375" style="54" customWidth="1"/>
    <col min="4605" max="4821" width="8.88671875" style="54"/>
    <col min="4822" max="4822" width="5" style="54" customWidth="1"/>
    <col min="4823" max="4823" width="15" style="54" customWidth="1"/>
    <col min="4824" max="4825" width="14.6640625" style="54" customWidth="1"/>
    <col min="4826" max="4826" width="6.21875" style="54" customWidth="1"/>
    <col min="4827" max="4829" width="10.109375" style="54" customWidth="1"/>
    <col min="4830" max="4830" width="10.44140625" style="54" customWidth="1"/>
    <col min="4831" max="4852" width="8.88671875" style="54"/>
    <col min="4853" max="4853" width="6.44140625" style="54" customWidth="1"/>
    <col min="4854" max="4854" width="12.21875" style="54" customWidth="1"/>
    <col min="4855" max="4855" width="28.21875" style="54" customWidth="1"/>
    <col min="4856" max="4856" width="13.77734375" style="54" customWidth="1"/>
    <col min="4857" max="4857" width="5.6640625" style="54" customWidth="1"/>
    <col min="4858" max="4859" width="9.33203125" style="54" customWidth="1"/>
    <col min="4860" max="4860" width="13.109375" style="54" customWidth="1"/>
    <col min="4861" max="5077" width="8.88671875" style="54"/>
    <col min="5078" max="5078" width="5" style="54" customWidth="1"/>
    <col min="5079" max="5079" width="15" style="54" customWidth="1"/>
    <col min="5080" max="5081" width="14.6640625" style="54" customWidth="1"/>
    <col min="5082" max="5082" width="6.21875" style="54" customWidth="1"/>
    <col min="5083" max="5085" width="10.109375" style="54" customWidth="1"/>
    <col min="5086" max="5086" width="10.44140625" style="54" customWidth="1"/>
    <col min="5087" max="5108" width="8.88671875" style="54"/>
    <col min="5109" max="5109" width="6.44140625" style="54" customWidth="1"/>
    <col min="5110" max="5110" width="12.21875" style="54" customWidth="1"/>
    <col min="5111" max="5111" width="28.21875" style="54" customWidth="1"/>
    <col min="5112" max="5112" width="13.77734375" style="54" customWidth="1"/>
    <col min="5113" max="5113" width="5.6640625" style="54" customWidth="1"/>
    <col min="5114" max="5115" width="9.33203125" style="54" customWidth="1"/>
    <col min="5116" max="5116" width="13.109375" style="54" customWidth="1"/>
    <col min="5117" max="5333" width="8.88671875" style="54"/>
    <col min="5334" max="5334" width="5" style="54" customWidth="1"/>
    <col min="5335" max="5335" width="15" style="54" customWidth="1"/>
    <col min="5336" max="5337" width="14.6640625" style="54" customWidth="1"/>
    <col min="5338" max="5338" width="6.21875" style="54" customWidth="1"/>
    <col min="5339" max="5341" width="10.109375" style="54" customWidth="1"/>
    <col min="5342" max="5342" width="10.44140625" style="54" customWidth="1"/>
    <col min="5343" max="5364" width="8.88671875" style="54"/>
    <col min="5365" max="5365" width="6.44140625" style="54" customWidth="1"/>
    <col min="5366" max="5366" width="12.21875" style="54" customWidth="1"/>
    <col min="5367" max="5367" width="28.21875" style="54" customWidth="1"/>
    <col min="5368" max="5368" width="13.77734375" style="54" customWidth="1"/>
    <col min="5369" max="5369" width="5.6640625" style="54" customWidth="1"/>
    <col min="5370" max="5371" width="9.33203125" style="54" customWidth="1"/>
    <col min="5372" max="5372" width="13.109375" style="54" customWidth="1"/>
    <col min="5373" max="5589" width="8.88671875" style="54"/>
    <col min="5590" max="5590" width="5" style="54" customWidth="1"/>
    <col min="5591" max="5591" width="15" style="54" customWidth="1"/>
    <col min="5592" max="5593" width="14.6640625" style="54" customWidth="1"/>
    <col min="5594" max="5594" width="6.21875" style="54" customWidth="1"/>
    <col min="5595" max="5597" width="10.109375" style="54" customWidth="1"/>
    <col min="5598" max="5598" width="10.44140625" style="54" customWidth="1"/>
    <col min="5599" max="5620" width="8.88671875" style="54"/>
    <col min="5621" max="5621" width="6.44140625" style="54" customWidth="1"/>
    <col min="5622" max="5622" width="12.21875" style="54" customWidth="1"/>
    <col min="5623" max="5623" width="28.21875" style="54" customWidth="1"/>
    <col min="5624" max="5624" width="13.77734375" style="54" customWidth="1"/>
    <col min="5625" max="5625" width="5.6640625" style="54" customWidth="1"/>
    <col min="5626" max="5627" width="9.33203125" style="54" customWidth="1"/>
    <col min="5628" max="5628" width="13.109375" style="54" customWidth="1"/>
    <col min="5629" max="5845" width="8.88671875" style="54"/>
    <col min="5846" max="5846" width="5" style="54" customWidth="1"/>
    <col min="5847" max="5847" width="15" style="54" customWidth="1"/>
    <col min="5848" max="5849" width="14.6640625" style="54" customWidth="1"/>
    <col min="5850" max="5850" width="6.21875" style="54" customWidth="1"/>
    <col min="5851" max="5853" width="10.109375" style="54" customWidth="1"/>
    <col min="5854" max="5854" width="10.44140625" style="54" customWidth="1"/>
    <col min="5855" max="5876" width="8.88671875" style="54"/>
    <col min="5877" max="5877" width="6.44140625" style="54" customWidth="1"/>
    <col min="5878" max="5878" width="12.21875" style="54" customWidth="1"/>
    <col min="5879" max="5879" width="28.21875" style="54" customWidth="1"/>
    <col min="5880" max="5880" width="13.77734375" style="54" customWidth="1"/>
    <col min="5881" max="5881" width="5.6640625" style="54" customWidth="1"/>
    <col min="5882" max="5883" width="9.33203125" style="54" customWidth="1"/>
    <col min="5884" max="5884" width="13.109375" style="54" customWidth="1"/>
    <col min="5885" max="6101" width="8.88671875" style="54"/>
    <col min="6102" max="6102" width="5" style="54" customWidth="1"/>
    <col min="6103" max="6103" width="15" style="54" customWidth="1"/>
    <col min="6104" max="6105" width="14.6640625" style="54" customWidth="1"/>
    <col min="6106" max="6106" width="6.21875" style="54" customWidth="1"/>
    <col min="6107" max="6109" width="10.109375" style="54" customWidth="1"/>
    <col min="6110" max="6110" width="10.44140625" style="54" customWidth="1"/>
    <col min="6111" max="6132" width="8.88671875" style="54"/>
    <col min="6133" max="6133" width="6.44140625" style="54" customWidth="1"/>
    <col min="6134" max="6134" width="12.21875" style="54" customWidth="1"/>
    <col min="6135" max="6135" width="28.21875" style="54" customWidth="1"/>
    <col min="6136" max="6136" width="13.77734375" style="54" customWidth="1"/>
    <col min="6137" max="6137" width="5.6640625" style="54" customWidth="1"/>
    <col min="6138" max="6139" width="9.33203125" style="54" customWidth="1"/>
    <col min="6140" max="6140" width="13.109375" style="54" customWidth="1"/>
    <col min="6141" max="6357" width="8.88671875" style="54"/>
    <col min="6358" max="6358" width="5" style="54" customWidth="1"/>
    <col min="6359" max="6359" width="15" style="54" customWidth="1"/>
    <col min="6360" max="6361" width="14.6640625" style="54" customWidth="1"/>
    <col min="6362" max="6362" width="6.21875" style="54" customWidth="1"/>
    <col min="6363" max="6365" width="10.109375" style="54" customWidth="1"/>
    <col min="6366" max="6366" width="10.44140625" style="54" customWidth="1"/>
    <col min="6367" max="6388" width="8.88671875" style="54"/>
    <col min="6389" max="6389" width="6.44140625" style="54" customWidth="1"/>
    <col min="6390" max="6390" width="12.21875" style="54" customWidth="1"/>
    <col min="6391" max="6391" width="28.21875" style="54" customWidth="1"/>
    <col min="6392" max="6392" width="13.77734375" style="54" customWidth="1"/>
    <col min="6393" max="6393" width="5.6640625" style="54" customWidth="1"/>
    <col min="6394" max="6395" width="9.33203125" style="54" customWidth="1"/>
    <col min="6396" max="6396" width="13.109375" style="54" customWidth="1"/>
    <col min="6397" max="6613" width="8.88671875" style="54"/>
    <col min="6614" max="6614" width="5" style="54" customWidth="1"/>
    <col min="6615" max="6615" width="15" style="54" customWidth="1"/>
    <col min="6616" max="6617" width="14.6640625" style="54" customWidth="1"/>
    <col min="6618" max="6618" width="6.21875" style="54" customWidth="1"/>
    <col min="6619" max="6621" width="10.109375" style="54" customWidth="1"/>
    <col min="6622" max="6622" width="10.44140625" style="54" customWidth="1"/>
    <col min="6623" max="6644" width="8.88671875" style="54"/>
    <col min="6645" max="6645" width="6.44140625" style="54" customWidth="1"/>
    <col min="6646" max="6646" width="12.21875" style="54" customWidth="1"/>
    <col min="6647" max="6647" width="28.21875" style="54" customWidth="1"/>
    <col min="6648" max="6648" width="13.77734375" style="54" customWidth="1"/>
    <col min="6649" max="6649" width="5.6640625" style="54" customWidth="1"/>
    <col min="6650" max="6651" width="9.33203125" style="54" customWidth="1"/>
    <col min="6652" max="6652" width="13.109375" style="54" customWidth="1"/>
    <col min="6653" max="6869" width="8.88671875" style="54"/>
    <col min="6870" max="6870" width="5" style="54" customWidth="1"/>
    <col min="6871" max="6871" width="15" style="54" customWidth="1"/>
    <col min="6872" max="6873" width="14.6640625" style="54" customWidth="1"/>
    <col min="6874" max="6874" width="6.21875" style="54" customWidth="1"/>
    <col min="6875" max="6877" width="10.109375" style="54" customWidth="1"/>
    <col min="6878" max="6878" width="10.44140625" style="54" customWidth="1"/>
    <col min="6879" max="6900" width="8.88671875" style="54"/>
    <col min="6901" max="6901" width="6.44140625" style="54" customWidth="1"/>
    <col min="6902" max="6902" width="12.21875" style="54" customWidth="1"/>
    <col min="6903" max="6903" width="28.21875" style="54" customWidth="1"/>
    <col min="6904" max="6904" width="13.77734375" style="54" customWidth="1"/>
    <col min="6905" max="6905" width="5.6640625" style="54" customWidth="1"/>
    <col min="6906" max="6907" width="9.33203125" style="54" customWidth="1"/>
    <col min="6908" max="6908" width="13.109375" style="54" customWidth="1"/>
    <col min="6909" max="7125" width="8.88671875" style="54"/>
    <col min="7126" max="7126" width="5" style="54" customWidth="1"/>
    <col min="7127" max="7127" width="15" style="54" customWidth="1"/>
    <col min="7128" max="7129" width="14.6640625" style="54" customWidth="1"/>
    <col min="7130" max="7130" width="6.21875" style="54" customWidth="1"/>
    <col min="7131" max="7133" width="10.109375" style="54" customWidth="1"/>
    <col min="7134" max="7134" width="10.44140625" style="54" customWidth="1"/>
    <col min="7135" max="7156" width="8.88671875" style="54"/>
    <col min="7157" max="7157" width="6.44140625" style="54" customWidth="1"/>
    <col min="7158" max="7158" width="12.21875" style="54" customWidth="1"/>
    <col min="7159" max="7159" width="28.21875" style="54" customWidth="1"/>
    <col min="7160" max="7160" width="13.77734375" style="54" customWidth="1"/>
    <col min="7161" max="7161" width="5.6640625" style="54" customWidth="1"/>
    <col min="7162" max="7163" width="9.33203125" style="54" customWidth="1"/>
    <col min="7164" max="7164" width="13.109375" style="54" customWidth="1"/>
    <col min="7165" max="7381" width="8.88671875" style="54"/>
    <col min="7382" max="7382" width="5" style="54" customWidth="1"/>
    <col min="7383" max="7383" width="15" style="54" customWidth="1"/>
    <col min="7384" max="7385" width="14.6640625" style="54" customWidth="1"/>
    <col min="7386" max="7386" width="6.21875" style="54" customWidth="1"/>
    <col min="7387" max="7389" width="10.109375" style="54" customWidth="1"/>
    <col min="7390" max="7390" width="10.44140625" style="54" customWidth="1"/>
    <col min="7391" max="7412" width="8.88671875" style="54"/>
    <col min="7413" max="7413" width="6.44140625" style="54" customWidth="1"/>
    <col min="7414" max="7414" width="12.21875" style="54" customWidth="1"/>
    <col min="7415" max="7415" width="28.21875" style="54" customWidth="1"/>
    <col min="7416" max="7416" width="13.77734375" style="54" customWidth="1"/>
    <col min="7417" max="7417" width="5.6640625" style="54" customWidth="1"/>
    <col min="7418" max="7419" width="9.33203125" style="54" customWidth="1"/>
    <col min="7420" max="7420" width="13.109375" style="54" customWidth="1"/>
    <col min="7421" max="7637" width="8.88671875" style="54"/>
    <col min="7638" max="7638" width="5" style="54" customWidth="1"/>
    <col min="7639" max="7639" width="15" style="54" customWidth="1"/>
    <col min="7640" max="7641" width="14.6640625" style="54" customWidth="1"/>
    <col min="7642" max="7642" width="6.21875" style="54" customWidth="1"/>
    <col min="7643" max="7645" width="10.109375" style="54" customWidth="1"/>
    <col min="7646" max="7646" width="10.44140625" style="54" customWidth="1"/>
    <col min="7647" max="7668" width="8.88671875" style="54"/>
    <col min="7669" max="7669" width="6.44140625" style="54" customWidth="1"/>
    <col min="7670" max="7670" width="12.21875" style="54" customWidth="1"/>
    <col min="7671" max="7671" width="28.21875" style="54" customWidth="1"/>
    <col min="7672" max="7672" width="13.77734375" style="54" customWidth="1"/>
    <col min="7673" max="7673" width="5.6640625" style="54" customWidth="1"/>
    <col min="7674" max="7675" width="9.33203125" style="54" customWidth="1"/>
    <col min="7676" max="7676" width="13.109375" style="54" customWidth="1"/>
    <col min="7677" max="7893" width="8.88671875" style="54"/>
    <col min="7894" max="7894" width="5" style="54" customWidth="1"/>
    <col min="7895" max="7895" width="15" style="54" customWidth="1"/>
    <col min="7896" max="7897" width="14.6640625" style="54" customWidth="1"/>
    <col min="7898" max="7898" width="6.21875" style="54" customWidth="1"/>
    <col min="7899" max="7901" width="10.109375" style="54" customWidth="1"/>
    <col min="7902" max="7902" width="10.44140625" style="54" customWidth="1"/>
    <col min="7903" max="7924" width="8.88671875" style="54"/>
    <col min="7925" max="7925" width="6.44140625" style="54" customWidth="1"/>
    <col min="7926" max="7926" width="12.21875" style="54" customWidth="1"/>
    <col min="7927" max="7927" width="28.21875" style="54" customWidth="1"/>
    <col min="7928" max="7928" width="13.77734375" style="54" customWidth="1"/>
    <col min="7929" max="7929" width="5.6640625" style="54" customWidth="1"/>
    <col min="7930" max="7931" width="9.33203125" style="54" customWidth="1"/>
    <col min="7932" max="7932" width="13.109375" style="54" customWidth="1"/>
    <col min="7933" max="8149" width="8.88671875" style="54"/>
    <col min="8150" max="8150" width="5" style="54" customWidth="1"/>
    <col min="8151" max="8151" width="15" style="54" customWidth="1"/>
    <col min="8152" max="8153" width="14.6640625" style="54" customWidth="1"/>
    <col min="8154" max="8154" width="6.21875" style="54" customWidth="1"/>
    <col min="8155" max="8157" width="10.109375" style="54" customWidth="1"/>
    <col min="8158" max="8158" width="10.44140625" style="54" customWidth="1"/>
    <col min="8159" max="8180" width="8.88671875" style="54"/>
    <col min="8181" max="8181" width="6.44140625" style="54" customWidth="1"/>
    <col min="8182" max="8182" width="12.21875" style="54" customWidth="1"/>
    <col min="8183" max="8183" width="28.21875" style="54" customWidth="1"/>
    <col min="8184" max="8184" width="13.77734375" style="54" customWidth="1"/>
    <col min="8185" max="8185" width="5.6640625" style="54" customWidth="1"/>
    <col min="8186" max="8187" width="9.33203125" style="54" customWidth="1"/>
    <col min="8188" max="8188" width="13.109375" style="54" customWidth="1"/>
    <col min="8189" max="8405" width="8.88671875" style="54"/>
    <col min="8406" max="8406" width="5" style="54" customWidth="1"/>
    <col min="8407" max="8407" width="15" style="54" customWidth="1"/>
    <col min="8408" max="8409" width="14.6640625" style="54" customWidth="1"/>
    <col min="8410" max="8410" width="6.21875" style="54" customWidth="1"/>
    <col min="8411" max="8413" width="10.109375" style="54" customWidth="1"/>
    <col min="8414" max="8414" width="10.44140625" style="54" customWidth="1"/>
    <col min="8415" max="8436" width="8.88671875" style="54"/>
    <col min="8437" max="8437" width="6.44140625" style="54" customWidth="1"/>
    <col min="8438" max="8438" width="12.21875" style="54" customWidth="1"/>
    <col min="8439" max="8439" width="28.21875" style="54" customWidth="1"/>
    <col min="8440" max="8440" width="13.77734375" style="54" customWidth="1"/>
    <col min="8441" max="8441" width="5.6640625" style="54" customWidth="1"/>
    <col min="8442" max="8443" width="9.33203125" style="54" customWidth="1"/>
    <col min="8444" max="8444" width="13.109375" style="54" customWidth="1"/>
    <col min="8445" max="8661" width="8.88671875" style="54"/>
    <col min="8662" max="8662" width="5" style="54" customWidth="1"/>
    <col min="8663" max="8663" width="15" style="54" customWidth="1"/>
    <col min="8664" max="8665" width="14.6640625" style="54" customWidth="1"/>
    <col min="8666" max="8666" width="6.21875" style="54" customWidth="1"/>
    <col min="8667" max="8669" width="10.109375" style="54" customWidth="1"/>
    <col min="8670" max="8670" width="10.44140625" style="54" customWidth="1"/>
    <col min="8671" max="8692" width="8.88671875" style="54"/>
    <col min="8693" max="8693" width="6.44140625" style="54" customWidth="1"/>
    <col min="8694" max="8694" width="12.21875" style="54" customWidth="1"/>
    <col min="8695" max="8695" width="28.21875" style="54" customWidth="1"/>
    <col min="8696" max="8696" width="13.77734375" style="54" customWidth="1"/>
    <col min="8697" max="8697" width="5.6640625" style="54" customWidth="1"/>
    <col min="8698" max="8699" width="9.33203125" style="54" customWidth="1"/>
    <col min="8700" max="8700" width="13.109375" style="54" customWidth="1"/>
    <col min="8701" max="8917" width="8.88671875" style="54"/>
    <col min="8918" max="8918" width="5" style="54" customWidth="1"/>
    <col min="8919" max="8919" width="15" style="54" customWidth="1"/>
    <col min="8920" max="8921" width="14.6640625" style="54" customWidth="1"/>
    <col min="8922" max="8922" width="6.21875" style="54" customWidth="1"/>
    <col min="8923" max="8925" width="10.109375" style="54" customWidth="1"/>
    <col min="8926" max="8926" width="10.44140625" style="54" customWidth="1"/>
    <col min="8927" max="8948" width="8.88671875" style="54"/>
    <col min="8949" max="8949" width="6.44140625" style="54" customWidth="1"/>
    <col min="8950" max="8950" width="12.21875" style="54" customWidth="1"/>
    <col min="8951" max="8951" width="28.21875" style="54" customWidth="1"/>
    <col min="8952" max="8952" width="13.77734375" style="54" customWidth="1"/>
    <col min="8953" max="8953" width="5.6640625" style="54" customWidth="1"/>
    <col min="8954" max="8955" width="9.33203125" style="54" customWidth="1"/>
    <col min="8956" max="8956" width="13.109375" style="54" customWidth="1"/>
    <col min="8957" max="9173" width="8.88671875" style="54"/>
    <col min="9174" max="9174" width="5" style="54" customWidth="1"/>
    <col min="9175" max="9175" width="15" style="54" customWidth="1"/>
    <col min="9176" max="9177" width="14.6640625" style="54" customWidth="1"/>
    <col min="9178" max="9178" width="6.21875" style="54" customWidth="1"/>
    <col min="9179" max="9181" width="10.109375" style="54" customWidth="1"/>
    <col min="9182" max="9182" width="10.44140625" style="54" customWidth="1"/>
    <col min="9183" max="9204" width="8.88671875" style="54"/>
    <col min="9205" max="9205" width="6.44140625" style="54" customWidth="1"/>
    <col min="9206" max="9206" width="12.21875" style="54" customWidth="1"/>
    <col min="9207" max="9207" width="28.21875" style="54" customWidth="1"/>
    <col min="9208" max="9208" width="13.77734375" style="54" customWidth="1"/>
    <col min="9209" max="9209" width="5.6640625" style="54" customWidth="1"/>
    <col min="9210" max="9211" width="9.33203125" style="54" customWidth="1"/>
    <col min="9212" max="9212" width="13.109375" style="54" customWidth="1"/>
    <col min="9213" max="9429" width="8.88671875" style="54"/>
    <col min="9430" max="9430" width="5" style="54" customWidth="1"/>
    <col min="9431" max="9431" width="15" style="54" customWidth="1"/>
    <col min="9432" max="9433" width="14.6640625" style="54" customWidth="1"/>
    <col min="9434" max="9434" width="6.21875" style="54" customWidth="1"/>
    <col min="9435" max="9437" width="10.109375" style="54" customWidth="1"/>
    <col min="9438" max="9438" width="10.44140625" style="54" customWidth="1"/>
    <col min="9439" max="9460" width="8.88671875" style="54"/>
    <col min="9461" max="9461" width="6.44140625" style="54" customWidth="1"/>
    <col min="9462" max="9462" width="12.21875" style="54" customWidth="1"/>
    <col min="9463" max="9463" width="28.21875" style="54" customWidth="1"/>
    <col min="9464" max="9464" width="13.77734375" style="54" customWidth="1"/>
    <col min="9465" max="9465" width="5.6640625" style="54" customWidth="1"/>
    <col min="9466" max="9467" width="9.33203125" style="54" customWidth="1"/>
    <col min="9468" max="9468" width="13.109375" style="54" customWidth="1"/>
    <col min="9469" max="9685" width="8.88671875" style="54"/>
    <col min="9686" max="9686" width="5" style="54" customWidth="1"/>
    <col min="9687" max="9687" width="15" style="54" customWidth="1"/>
    <col min="9688" max="9689" width="14.6640625" style="54" customWidth="1"/>
    <col min="9690" max="9690" width="6.21875" style="54" customWidth="1"/>
    <col min="9691" max="9693" width="10.109375" style="54" customWidth="1"/>
    <col min="9694" max="9694" width="10.44140625" style="54" customWidth="1"/>
    <col min="9695" max="9716" width="8.88671875" style="54"/>
    <col min="9717" max="9717" width="6.44140625" style="54" customWidth="1"/>
    <col min="9718" max="9718" width="12.21875" style="54" customWidth="1"/>
    <col min="9719" max="9719" width="28.21875" style="54" customWidth="1"/>
    <col min="9720" max="9720" width="13.77734375" style="54" customWidth="1"/>
    <col min="9721" max="9721" width="5.6640625" style="54" customWidth="1"/>
    <col min="9722" max="9723" width="9.33203125" style="54" customWidth="1"/>
    <col min="9724" max="9724" width="13.109375" style="54" customWidth="1"/>
    <col min="9725" max="9941" width="8.88671875" style="54"/>
    <col min="9942" max="9942" width="5" style="54" customWidth="1"/>
    <col min="9943" max="9943" width="15" style="54" customWidth="1"/>
    <col min="9944" max="9945" width="14.6640625" style="54" customWidth="1"/>
    <col min="9946" max="9946" width="6.21875" style="54" customWidth="1"/>
    <col min="9947" max="9949" width="10.109375" style="54" customWidth="1"/>
    <col min="9950" max="9950" width="10.44140625" style="54" customWidth="1"/>
    <col min="9951" max="9972" width="8.88671875" style="54"/>
    <col min="9973" max="9973" width="6.44140625" style="54" customWidth="1"/>
    <col min="9974" max="9974" width="12.21875" style="54" customWidth="1"/>
    <col min="9975" max="9975" width="28.21875" style="54" customWidth="1"/>
    <col min="9976" max="9976" width="13.77734375" style="54" customWidth="1"/>
    <col min="9977" max="9977" width="5.6640625" style="54" customWidth="1"/>
    <col min="9978" max="9979" width="9.33203125" style="54" customWidth="1"/>
    <col min="9980" max="9980" width="13.109375" style="54" customWidth="1"/>
    <col min="9981" max="10197" width="8.88671875" style="54"/>
    <col min="10198" max="10198" width="5" style="54" customWidth="1"/>
    <col min="10199" max="10199" width="15" style="54" customWidth="1"/>
    <col min="10200" max="10201" width="14.6640625" style="54" customWidth="1"/>
    <col min="10202" max="10202" width="6.21875" style="54" customWidth="1"/>
    <col min="10203" max="10205" width="10.109375" style="54" customWidth="1"/>
    <col min="10206" max="10206" width="10.44140625" style="54" customWidth="1"/>
    <col min="10207" max="10228" width="8.88671875" style="54"/>
    <col min="10229" max="10229" width="6.44140625" style="54" customWidth="1"/>
    <col min="10230" max="10230" width="12.21875" style="54" customWidth="1"/>
    <col min="10231" max="10231" width="28.21875" style="54" customWidth="1"/>
    <col min="10232" max="10232" width="13.77734375" style="54" customWidth="1"/>
    <col min="10233" max="10233" width="5.6640625" style="54" customWidth="1"/>
    <col min="10234" max="10235" width="9.33203125" style="54" customWidth="1"/>
    <col min="10236" max="10236" width="13.109375" style="54" customWidth="1"/>
    <col min="10237" max="10453" width="8.88671875" style="54"/>
    <col min="10454" max="10454" width="5" style="54" customWidth="1"/>
    <col min="10455" max="10455" width="15" style="54" customWidth="1"/>
    <col min="10456" max="10457" width="14.6640625" style="54" customWidth="1"/>
    <col min="10458" max="10458" width="6.21875" style="54" customWidth="1"/>
    <col min="10459" max="10461" width="10.109375" style="54" customWidth="1"/>
    <col min="10462" max="10462" width="10.44140625" style="54" customWidth="1"/>
    <col min="10463" max="10484" width="8.88671875" style="54"/>
    <col min="10485" max="10485" width="6.44140625" style="54" customWidth="1"/>
    <col min="10486" max="10486" width="12.21875" style="54" customWidth="1"/>
    <col min="10487" max="10487" width="28.21875" style="54" customWidth="1"/>
    <col min="10488" max="10488" width="13.77734375" style="54" customWidth="1"/>
    <col min="10489" max="10489" width="5.6640625" style="54" customWidth="1"/>
    <col min="10490" max="10491" width="9.33203125" style="54" customWidth="1"/>
    <col min="10492" max="10492" width="13.109375" style="54" customWidth="1"/>
    <col min="10493" max="10709" width="8.88671875" style="54"/>
    <col min="10710" max="10710" width="5" style="54" customWidth="1"/>
    <col min="10711" max="10711" width="15" style="54" customWidth="1"/>
    <col min="10712" max="10713" width="14.6640625" style="54" customWidth="1"/>
    <col min="10714" max="10714" width="6.21875" style="54" customWidth="1"/>
    <col min="10715" max="10717" width="10.109375" style="54" customWidth="1"/>
    <col min="10718" max="10718" width="10.44140625" style="54" customWidth="1"/>
    <col min="10719" max="10740" width="8.88671875" style="54"/>
    <col min="10741" max="10741" width="6.44140625" style="54" customWidth="1"/>
    <col min="10742" max="10742" width="12.21875" style="54" customWidth="1"/>
    <col min="10743" max="10743" width="28.21875" style="54" customWidth="1"/>
    <col min="10744" max="10744" width="13.77734375" style="54" customWidth="1"/>
    <col min="10745" max="10745" width="5.6640625" style="54" customWidth="1"/>
    <col min="10746" max="10747" width="9.33203125" style="54" customWidth="1"/>
    <col min="10748" max="10748" width="13.109375" style="54" customWidth="1"/>
    <col min="10749" max="10965" width="8.88671875" style="54"/>
    <col min="10966" max="10966" width="5" style="54" customWidth="1"/>
    <col min="10967" max="10967" width="15" style="54" customWidth="1"/>
    <col min="10968" max="10969" width="14.6640625" style="54" customWidth="1"/>
    <col min="10970" max="10970" width="6.21875" style="54" customWidth="1"/>
    <col min="10971" max="10973" width="10.109375" style="54" customWidth="1"/>
    <col min="10974" max="10974" width="10.44140625" style="54" customWidth="1"/>
    <col min="10975" max="10996" width="8.88671875" style="54"/>
    <col min="10997" max="10997" width="6.44140625" style="54" customWidth="1"/>
    <col min="10998" max="10998" width="12.21875" style="54" customWidth="1"/>
    <col min="10999" max="10999" width="28.21875" style="54" customWidth="1"/>
    <col min="11000" max="11000" width="13.77734375" style="54" customWidth="1"/>
    <col min="11001" max="11001" width="5.6640625" style="54" customWidth="1"/>
    <col min="11002" max="11003" width="9.33203125" style="54" customWidth="1"/>
    <col min="11004" max="11004" width="13.109375" style="54" customWidth="1"/>
    <col min="11005" max="11221" width="8.88671875" style="54"/>
    <col min="11222" max="11222" width="5" style="54" customWidth="1"/>
    <col min="11223" max="11223" width="15" style="54" customWidth="1"/>
    <col min="11224" max="11225" width="14.6640625" style="54" customWidth="1"/>
    <col min="11226" max="11226" width="6.21875" style="54" customWidth="1"/>
    <col min="11227" max="11229" width="10.109375" style="54" customWidth="1"/>
    <col min="11230" max="11230" width="10.44140625" style="54" customWidth="1"/>
    <col min="11231" max="11252" width="8.88671875" style="54"/>
    <col min="11253" max="11253" width="6.44140625" style="54" customWidth="1"/>
    <col min="11254" max="11254" width="12.21875" style="54" customWidth="1"/>
    <col min="11255" max="11255" width="28.21875" style="54" customWidth="1"/>
    <col min="11256" max="11256" width="13.77734375" style="54" customWidth="1"/>
    <col min="11257" max="11257" width="5.6640625" style="54" customWidth="1"/>
    <col min="11258" max="11259" width="9.33203125" style="54" customWidth="1"/>
    <col min="11260" max="11260" width="13.109375" style="54" customWidth="1"/>
    <col min="11261" max="11477" width="8.88671875" style="54"/>
    <col min="11478" max="11478" width="5" style="54" customWidth="1"/>
    <col min="11479" max="11479" width="15" style="54" customWidth="1"/>
    <col min="11480" max="11481" width="14.6640625" style="54" customWidth="1"/>
    <col min="11482" max="11482" width="6.21875" style="54" customWidth="1"/>
    <col min="11483" max="11485" width="10.109375" style="54" customWidth="1"/>
    <col min="11486" max="11486" width="10.44140625" style="54" customWidth="1"/>
    <col min="11487" max="11508" width="8.88671875" style="54"/>
    <col min="11509" max="11509" width="6.44140625" style="54" customWidth="1"/>
    <col min="11510" max="11510" width="12.21875" style="54" customWidth="1"/>
    <col min="11511" max="11511" width="28.21875" style="54" customWidth="1"/>
    <col min="11512" max="11512" width="13.77734375" style="54" customWidth="1"/>
    <col min="11513" max="11513" width="5.6640625" style="54" customWidth="1"/>
    <col min="11514" max="11515" width="9.33203125" style="54" customWidth="1"/>
    <col min="11516" max="11516" width="13.109375" style="54" customWidth="1"/>
    <col min="11517" max="11733" width="8.88671875" style="54"/>
    <col min="11734" max="11734" width="5" style="54" customWidth="1"/>
    <col min="11735" max="11735" width="15" style="54" customWidth="1"/>
    <col min="11736" max="11737" width="14.6640625" style="54" customWidth="1"/>
    <col min="11738" max="11738" width="6.21875" style="54" customWidth="1"/>
    <col min="11739" max="11741" width="10.109375" style="54" customWidth="1"/>
    <col min="11742" max="11742" width="10.44140625" style="54" customWidth="1"/>
    <col min="11743" max="11764" width="8.88671875" style="54"/>
    <col min="11765" max="11765" width="6.44140625" style="54" customWidth="1"/>
    <col min="11766" max="11766" width="12.21875" style="54" customWidth="1"/>
    <col min="11767" max="11767" width="28.21875" style="54" customWidth="1"/>
    <col min="11768" max="11768" width="13.77734375" style="54" customWidth="1"/>
    <col min="11769" max="11769" width="5.6640625" style="54" customWidth="1"/>
    <col min="11770" max="11771" width="9.33203125" style="54" customWidth="1"/>
    <col min="11772" max="11772" width="13.109375" style="54" customWidth="1"/>
    <col min="11773" max="11989" width="8.88671875" style="54"/>
    <col min="11990" max="11990" width="5" style="54" customWidth="1"/>
    <col min="11991" max="11991" width="15" style="54" customWidth="1"/>
    <col min="11992" max="11993" width="14.6640625" style="54" customWidth="1"/>
    <col min="11994" max="11994" width="6.21875" style="54" customWidth="1"/>
    <col min="11995" max="11997" width="10.109375" style="54" customWidth="1"/>
    <col min="11998" max="11998" width="10.44140625" style="54" customWidth="1"/>
    <col min="11999" max="12020" width="8.88671875" style="54"/>
    <col min="12021" max="12021" width="6.44140625" style="54" customWidth="1"/>
    <col min="12022" max="12022" width="12.21875" style="54" customWidth="1"/>
    <col min="12023" max="12023" width="28.21875" style="54" customWidth="1"/>
    <col min="12024" max="12024" width="13.77734375" style="54" customWidth="1"/>
    <col min="12025" max="12025" width="5.6640625" style="54" customWidth="1"/>
    <col min="12026" max="12027" width="9.33203125" style="54" customWidth="1"/>
    <col min="12028" max="12028" width="13.109375" style="54" customWidth="1"/>
    <col min="12029" max="12245" width="8.88671875" style="54"/>
    <col min="12246" max="12246" width="5" style="54" customWidth="1"/>
    <col min="12247" max="12247" width="15" style="54" customWidth="1"/>
    <col min="12248" max="12249" width="14.6640625" style="54" customWidth="1"/>
    <col min="12250" max="12250" width="6.21875" style="54" customWidth="1"/>
    <col min="12251" max="12253" width="10.109375" style="54" customWidth="1"/>
    <col min="12254" max="12254" width="10.44140625" style="54" customWidth="1"/>
    <col min="12255" max="12276" width="8.88671875" style="54"/>
    <col min="12277" max="12277" width="6.44140625" style="54" customWidth="1"/>
    <col min="12278" max="12278" width="12.21875" style="54" customWidth="1"/>
    <col min="12279" max="12279" width="28.21875" style="54" customWidth="1"/>
    <col min="12280" max="12280" width="13.77734375" style="54" customWidth="1"/>
    <col min="12281" max="12281" width="5.6640625" style="54" customWidth="1"/>
    <col min="12282" max="12283" width="9.33203125" style="54" customWidth="1"/>
    <col min="12284" max="12284" width="13.109375" style="54" customWidth="1"/>
    <col min="12285" max="12501" width="8.88671875" style="54"/>
    <col min="12502" max="12502" width="5" style="54" customWidth="1"/>
    <col min="12503" max="12503" width="15" style="54" customWidth="1"/>
    <col min="12504" max="12505" width="14.6640625" style="54" customWidth="1"/>
    <col min="12506" max="12506" width="6.21875" style="54" customWidth="1"/>
    <col min="12507" max="12509" width="10.109375" style="54" customWidth="1"/>
    <col min="12510" max="12510" width="10.44140625" style="54" customWidth="1"/>
    <col min="12511" max="12532" width="8.88671875" style="54"/>
    <col min="12533" max="12533" width="6.44140625" style="54" customWidth="1"/>
    <col min="12534" max="12534" width="12.21875" style="54" customWidth="1"/>
    <col min="12535" max="12535" width="28.21875" style="54" customWidth="1"/>
    <col min="12536" max="12536" width="13.77734375" style="54" customWidth="1"/>
    <col min="12537" max="12537" width="5.6640625" style="54" customWidth="1"/>
    <col min="12538" max="12539" width="9.33203125" style="54" customWidth="1"/>
    <col min="12540" max="12540" width="13.109375" style="54" customWidth="1"/>
    <col min="12541" max="12757" width="8.88671875" style="54"/>
    <col min="12758" max="12758" width="5" style="54" customWidth="1"/>
    <col min="12759" max="12759" width="15" style="54" customWidth="1"/>
    <col min="12760" max="12761" width="14.6640625" style="54" customWidth="1"/>
    <col min="12762" max="12762" width="6.21875" style="54" customWidth="1"/>
    <col min="12763" max="12765" width="10.109375" style="54" customWidth="1"/>
    <col min="12766" max="12766" width="10.44140625" style="54" customWidth="1"/>
    <col min="12767" max="12788" width="8.88671875" style="54"/>
    <col min="12789" max="12789" width="6.44140625" style="54" customWidth="1"/>
    <col min="12790" max="12790" width="12.21875" style="54" customWidth="1"/>
    <col min="12791" max="12791" width="28.21875" style="54" customWidth="1"/>
    <col min="12792" max="12792" width="13.77734375" style="54" customWidth="1"/>
    <col min="12793" max="12793" width="5.6640625" style="54" customWidth="1"/>
    <col min="12794" max="12795" width="9.33203125" style="54" customWidth="1"/>
    <col min="12796" max="12796" width="13.109375" style="54" customWidth="1"/>
    <col min="12797" max="13013" width="8.88671875" style="54"/>
    <col min="13014" max="13014" width="5" style="54" customWidth="1"/>
    <col min="13015" max="13015" width="15" style="54" customWidth="1"/>
    <col min="13016" max="13017" width="14.6640625" style="54" customWidth="1"/>
    <col min="13018" max="13018" width="6.21875" style="54" customWidth="1"/>
    <col min="13019" max="13021" width="10.109375" style="54" customWidth="1"/>
    <col min="13022" max="13022" width="10.44140625" style="54" customWidth="1"/>
    <col min="13023" max="13044" width="8.88671875" style="54"/>
    <col min="13045" max="13045" width="6.44140625" style="54" customWidth="1"/>
    <col min="13046" max="13046" width="12.21875" style="54" customWidth="1"/>
    <col min="13047" max="13047" width="28.21875" style="54" customWidth="1"/>
    <col min="13048" max="13048" width="13.77734375" style="54" customWidth="1"/>
    <col min="13049" max="13049" width="5.6640625" style="54" customWidth="1"/>
    <col min="13050" max="13051" width="9.33203125" style="54" customWidth="1"/>
    <col min="13052" max="13052" width="13.109375" style="54" customWidth="1"/>
    <col min="13053" max="13269" width="8.88671875" style="54"/>
    <col min="13270" max="13270" width="5" style="54" customWidth="1"/>
    <col min="13271" max="13271" width="15" style="54" customWidth="1"/>
    <col min="13272" max="13273" width="14.6640625" style="54" customWidth="1"/>
    <col min="13274" max="13274" width="6.21875" style="54" customWidth="1"/>
    <col min="13275" max="13277" width="10.109375" style="54" customWidth="1"/>
    <col min="13278" max="13278" width="10.44140625" style="54" customWidth="1"/>
    <col min="13279" max="13300" width="8.88671875" style="54"/>
    <col min="13301" max="13301" width="6.44140625" style="54" customWidth="1"/>
    <col min="13302" max="13302" width="12.21875" style="54" customWidth="1"/>
    <col min="13303" max="13303" width="28.21875" style="54" customWidth="1"/>
    <col min="13304" max="13304" width="13.77734375" style="54" customWidth="1"/>
    <col min="13305" max="13305" width="5.6640625" style="54" customWidth="1"/>
    <col min="13306" max="13307" width="9.33203125" style="54" customWidth="1"/>
    <col min="13308" max="13308" width="13.109375" style="54" customWidth="1"/>
    <col min="13309" max="13525" width="8.88671875" style="54"/>
    <col min="13526" max="13526" width="5" style="54" customWidth="1"/>
    <col min="13527" max="13527" width="15" style="54" customWidth="1"/>
    <col min="13528" max="13529" width="14.6640625" style="54" customWidth="1"/>
    <col min="13530" max="13530" width="6.21875" style="54" customWidth="1"/>
    <col min="13531" max="13533" width="10.109375" style="54" customWidth="1"/>
    <col min="13534" max="13534" width="10.44140625" style="54" customWidth="1"/>
    <col min="13535" max="13556" width="8.88671875" style="54"/>
    <col min="13557" max="13557" width="6.44140625" style="54" customWidth="1"/>
    <col min="13558" max="13558" width="12.21875" style="54" customWidth="1"/>
    <col min="13559" max="13559" width="28.21875" style="54" customWidth="1"/>
    <col min="13560" max="13560" width="13.77734375" style="54" customWidth="1"/>
    <col min="13561" max="13561" width="5.6640625" style="54" customWidth="1"/>
    <col min="13562" max="13563" width="9.33203125" style="54" customWidth="1"/>
    <col min="13564" max="13564" width="13.109375" style="54" customWidth="1"/>
    <col min="13565" max="13781" width="8.88671875" style="54"/>
    <col min="13782" max="13782" width="5" style="54" customWidth="1"/>
    <col min="13783" max="13783" width="15" style="54" customWidth="1"/>
    <col min="13784" max="13785" width="14.6640625" style="54" customWidth="1"/>
    <col min="13786" max="13786" width="6.21875" style="54" customWidth="1"/>
    <col min="13787" max="13789" width="10.109375" style="54" customWidth="1"/>
    <col min="13790" max="13790" width="10.44140625" style="54" customWidth="1"/>
    <col min="13791" max="13812" width="8.88671875" style="54"/>
    <col min="13813" max="13813" width="6.44140625" style="54" customWidth="1"/>
    <col min="13814" max="13814" width="12.21875" style="54" customWidth="1"/>
    <col min="13815" max="13815" width="28.21875" style="54" customWidth="1"/>
    <col min="13816" max="13816" width="13.77734375" style="54" customWidth="1"/>
    <col min="13817" max="13817" width="5.6640625" style="54" customWidth="1"/>
    <col min="13818" max="13819" width="9.33203125" style="54" customWidth="1"/>
    <col min="13820" max="13820" width="13.109375" style="54" customWidth="1"/>
    <col min="13821" max="14037" width="8.88671875" style="54"/>
    <col min="14038" max="14038" width="5" style="54" customWidth="1"/>
    <col min="14039" max="14039" width="15" style="54" customWidth="1"/>
    <col min="14040" max="14041" width="14.6640625" style="54" customWidth="1"/>
    <col min="14042" max="14042" width="6.21875" style="54" customWidth="1"/>
    <col min="14043" max="14045" width="10.109375" style="54" customWidth="1"/>
    <col min="14046" max="14046" width="10.44140625" style="54" customWidth="1"/>
    <col min="14047" max="14068" width="8.88671875" style="54"/>
    <col min="14069" max="14069" width="6.44140625" style="54" customWidth="1"/>
    <col min="14070" max="14070" width="12.21875" style="54" customWidth="1"/>
    <col min="14071" max="14071" width="28.21875" style="54" customWidth="1"/>
    <col min="14072" max="14072" width="13.77734375" style="54" customWidth="1"/>
    <col min="14073" max="14073" width="5.6640625" style="54" customWidth="1"/>
    <col min="14074" max="14075" width="9.33203125" style="54" customWidth="1"/>
    <col min="14076" max="14076" width="13.109375" style="54" customWidth="1"/>
    <col min="14077" max="14293" width="8.88671875" style="54"/>
    <col min="14294" max="14294" width="5" style="54" customWidth="1"/>
    <col min="14295" max="14295" width="15" style="54" customWidth="1"/>
    <col min="14296" max="14297" width="14.6640625" style="54" customWidth="1"/>
    <col min="14298" max="14298" width="6.21875" style="54" customWidth="1"/>
    <col min="14299" max="14301" width="10.109375" style="54" customWidth="1"/>
    <col min="14302" max="14302" width="10.44140625" style="54" customWidth="1"/>
    <col min="14303" max="14324" width="8.88671875" style="54"/>
    <col min="14325" max="14325" width="6.44140625" style="54" customWidth="1"/>
    <col min="14326" max="14326" width="12.21875" style="54" customWidth="1"/>
    <col min="14327" max="14327" width="28.21875" style="54" customWidth="1"/>
    <col min="14328" max="14328" width="13.77734375" style="54" customWidth="1"/>
    <col min="14329" max="14329" width="5.6640625" style="54" customWidth="1"/>
    <col min="14330" max="14331" width="9.33203125" style="54" customWidth="1"/>
    <col min="14332" max="14332" width="13.109375" style="54" customWidth="1"/>
    <col min="14333" max="14549" width="8.88671875" style="54"/>
    <col min="14550" max="14550" width="5" style="54" customWidth="1"/>
    <col min="14551" max="14551" width="15" style="54" customWidth="1"/>
    <col min="14552" max="14553" width="14.6640625" style="54" customWidth="1"/>
    <col min="14554" max="14554" width="6.21875" style="54" customWidth="1"/>
    <col min="14555" max="14557" width="10.109375" style="54" customWidth="1"/>
    <col min="14558" max="14558" width="10.44140625" style="54" customWidth="1"/>
    <col min="14559" max="14580" width="8.88671875" style="54"/>
    <col min="14581" max="14581" width="6.44140625" style="54" customWidth="1"/>
    <col min="14582" max="14582" width="12.21875" style="54" customWidth="1"/>
    <col min="14583" max="14583" width="28.21875" style="54" customWidth="1"/>
    <col min="14584" max="14584" width="13.77734375" style="54" customWidth="1"/>
    <col min="14585" max="14585" width="5.6640625" style="54" customWidth="1"/>
    <col min="14586" max="14587" width="9.33203125" style="54" customWidth="1"/>
    <col min="14588" max="14588" width="13.109375" style="54" customWidth="1"/>
    <col min="14589" max="14805" width="8.88671875" style="54"/>
    <col min="14806" max="14806" width="5" style="54" customWidth="1"/>
    <col min="14807" max="14807" width="15" style="54" customWidth="1"/>
    <col min="14808" max="14809" width="14.6640625" style="54" customWidth="1"/>
    <col min="14810" max="14810" width="6.21875" style="54" customWidth="1"/>
    <col min="14811" max="14813" width="10.109375" style="54" customWidth="1"/>
    <col min="14814" max="14814" width="10.44140625" style="54" customWidth="1"/>
    <col min="14815" max="14836" width="8.88671875" style="54"/>
    <col min="14837" max="14837" width="6.44140625" style="54" customWidth="1"/>
    <col min="14838" max="14838" width="12.21875" style="54" customWidth="1"/>
    <col min="14839" max="14839" width="28.21875" style="54" customWidth="1"/>
    <col min="14840" max="14840" width="13.77734375" style="54" customWidth="1"/>
    <col min="14841" max="14841" width="5.6640625" style="54" customWidth="1"/>
    <col min="14842" max="14843" width="9.33203125" style="54" customWidth="1"/>
    <col min="14844" max="14844" width="13.109375" style="54" customWidth="1"/>
    <col min="14845" max="15061" width="8.88671875" style="54"/>
    <col min="15062" max="15062" width="5" style="54" customWidth="1"/>
    <col min="15063" max="15063" width="15" style="54" customWidth="1"/>
    <col min="15064" max="15065" width="14.6640625" style="54" customWidth="1"/>
    <col min="15066" max="15066" width="6.21875" style="54" customWidth="1"/>
    <col min="15067" max="15069" width="10.109375" style="54" customWidth="1"/>
    <col min="15070" max="15070" width="10.44140625" style="54" customWidth="1"/>
    <col min="15071" max="15092" width="8.88671875" style="54"/>
    <col min="15093" max="15093" width="6.44140625" style="54" customWidth="1"/>
    <col min="15094" max="15094" width="12.21875" style="54" customWidth="1"/>
    <col min="15095" max="15095" width="28.21875" style="54" customWidth="1"/>
    <col min="15096" max="15096" width="13.77734375" style="54" customWidth="1"/>
    <col min="15097" max="15097" width="5.6640625" style="54" customWidth="1"/>
    <col min="15098" max="15099" width="9.33203125" style="54" customWidth="1"/>
    <col min="15100" max="15100" width="13.109375" style="54" customWidth="1"/>
    <col min="15101" max="15317" width="8.88671875" style="54"/>
    <col min="15318" max="15318" width="5" style="54" customWidth="1"/>
    <col min="15319" max="15319" width="15" style="54" customWidth="1"/>
    <col min="15320" max="15321" width="14.6640625" style="54" customWidth="1"/>
    <col min="15322" max="15322" width="6.21875" style="54" customWidth="1"/>
    <col min="15323" max="15325" width="10.109375" style="54" customWidth="1"/>
    <col min="15326" max="15326" width="10.44140625" style="54" customWidth="1"/>
    <col min="15327" max="15348" width="8.88671875" style="54"/>
    <col min="15349" max="15349" width="6.44140625" style="54" customWidth="1"/>
    <col min="15350" max="15350" width="12.21875" style="54" customWidth="1"/>
    <col min="15351" max="15351" width="28.21875" style="54" customWidth="1"/>
    <col min="15352" max="15352" width="13.77734375" style="54" customWidth="1"/>
    <col min="15353" max="15353" width="5.6640625" style="54" customWidth="1"/>
    <col min="15354" max="15355" width="9.33203125" style="54" customWidth="1"/>
    <col min="15356" max="15356" width="13.109375" style="54" customWidth="1"/>
    <col min="15357" max="15573" width="8.88671875" style="54"/>
    <col min="15574" max="15574" width="5" style="54" customWidth="1"/>
    <col min="15575" max="15575" width="15" style="54" customWidth="1"/>
    <col min="15576" max="15577" width="14.6640625" style="54" customWidth="1"/>
    <col min="15578" max="15578" width="6.21875" style="54" customWidth="1"/>
    <col min="15579" max="15581" width="10.109375" style="54" customWidth="1"/>
    <col min="15582" max="15582" width="10.44140625" style="54" customWidth="1"/>
    <col min="15583" max="15604" width="8.88671875" style="54"/>
    <col min="15605" max="15605" width="6.44140625" style="54" customWidth="1"/>
    <col min="15606" max="15606" width="12.21875" style="54" customWidth="1"/>
    <col min="15607" max="15607" width="28.21875" style="54" customWidth="1"/>
    <col min="15608" max="15608" width="13.77734375" style="54" customWidth="1"/>
    <col min="15609" max="15609" width="5.6640625" style="54" customWidth="1"/>
    <col min="15610" max="15611" width="9.33203125" style="54" customWidth="1"/>
    <col min="15612" max="15612" width="13.109375" style="54" customWidth="1"/>
    <col min="15613" max="15829" width="8.88671875" style="54"/>
    <col min="15830" max="15830" width="5" style="54" customWidth="1"/>
    <col min="15831" max="15831" width="15" style="54" customWidth="1"/>
    <col min="15832" max="15833" width="14.6640625" style="54" customWidth="1"/>
    <col min="15834" max="15834" width="6.21875" style="54" customWidth="1"/>
    <col min="15835" max="15837" width="10.109375" style="54" customWidth="1"/>
    <col min="15838" max="15838" width="10.44140625" style="54" customWidth="1"/>
    <col min="15839" max="15860" width="8.88671875" style="54"/>
    <col min="15861" max="15861" width="6.44140625" style="54" customWidth="1"/>
    <col min="15862" max="15862" width="12.21875" style="54" customWidth="1"/>
    <col min="15863" max="15863" width="28.21875" style="54" customWidth="1"/>
    <col min="15864" max="15864" width="13.77734375" style="54" customWidth="1"/>
    <col min="15865" max="15865" width="5.6640625" style="54" customWidth="1"/>
    <col min="15866" max="15867" width="9.33203125" style="54" customWidth="1"/>
    <col min="15868" max="15868" width="13.109375" style="54" customWidth="1"/>
    <col min="15869" max="16085" width="8.88671875" style="54"/>
    <col min="16086" max="16086" width="5" style="54" customWidth="1"/>
    <col min="16087" max="16087" width="15" style="54" customWidth="1"/>
    <col min="16088" max="16089" width="14.6640625" style="54" customWidth="1"/>
    <col min="16090" max="16090" width="6.21875" style="54" customWidth="1"/>
    <col min="16091" max="16093" width="10.109375" style="54" customWidth="1"/>
    <col min="16094" max="16094" width="10.44140625" style="54" customWidth="1"/>
    <col min="16095" max="16116" width="8.88671875" style="54"/>
    <col min="16117" max="16117" width="6.44140625" style="54" customWidth="1"/>
    <col min="16118" max="16118" width="12.21875" style="54" customWidth="1"/>
    <col min="16119" max="16119" width="28.21875" style="54" customWidth="1"/>
    <col min="16120" max="16120" width="13.77734375" style="54" customWidth="1"/>
    <col min="16121" max="16121" width="5.6640625" style="54" customWidth="1"/>
    <col min="16122" max="16123" width="9.33203125" style="54" customWidth="1"/>
    <col min="16124" max="16124" width="13.109375" style="54" customWidth="1"/>
    <col min="16125" max="16341" width="8.88671875" style="54"/>
    <col min="16342" max="16342" width="5" style="54" customWidth="1"/>
    <col min="16343" max="16343" width="15" style="54" customWidth="1"/>
    <col min="16344" max="16345" width="14.6640625" style="54" customWidth="1"/>
    <col min="16346" max="16346" width="6.21875" style="54" customWidth="1"/>
    <col min="16347" max="16349" width="10.109375" style="54" customWidth="1"/>
    <col min="16350" max="16350" width="10.44140625" style="54" customWidth="1"/>
    <col min="16351" max="16384" width="8.88671875" style="54"/>
  </cols>
  <sheetData>
    <row r="1" spans="1:244" ht="22.2">
      <c r="A1" s="152" t="s">
        <v>270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156" t="s">
        <v>271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153" t="s">
        <v>240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153" t="s">
        <v>253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154" t="s">
        <v>1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 ht="16.2" thickBot="1">
      <c r="A6" s="155" t="s">
        <v>2</v>
      </c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161" t="s">
        <v>3</v>
      </c>
      <c r="B7" s="163" t="s">
        <v>4</v>
      </c>
      <c r="C7" s="165" t="s">
        <v>5</v>
      </c>
      <c r="D7" s="165" t="s">
        <v>6</v>
      </c>
      <c r="E7" s="167" t="s">
        <v>7</v>
      </c>
      <c r="F7" s="159" t="s">
        <v>241</v>
      </c>
      <c r="G7" s="159"/>
      <c r="H7" s="182" t="s">
        <v>242</v>
      </c>
      <c r="I7" s="182"/>
      <c r="J7" s="182"/>
      <c r="K7" s="55" t="s">
        <v>243</v>
      </c>
      <c r="L7" s="169" t="s">
        <v>244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 thickBot="1">
      <c r="A8" s="178"/>
      <c r="B8" s="179"/>
      <c r="C8" s="180"/>
      <c r="D8" s="180"/>
      <c r="E8" s="181"/>
      <c r="F8" s="56" t="s">
        <v>245</v>
      </c>
      <c r="G8" s="56" t="s">
        <v>246</v>
      </c>
      <c r="H8" s="57" t="s">
        <v>247</v>
      </c>
      <c r="I8" s="57" t="s">
        <v>248</v>
      </c>
      <c r="J8" s="57" t="s">
        <v>249</v>
      </c>
      <c r="K8" s="58" t="s">
        <v>246</v>
      </c>
      <c r="L8" s="183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66" customFormat="1" ht="27" customHeight="1">
      <c r="A9" s="59">
        <v>1</v>
      </c>
      <c r="B9" s="45" t="s">
        <v>259</v>
      </c>
      <c r="C9" s="46" t="s">
        <v>272</v>
      </c>
      <c r="D9" s="13"/>
      <c r="E9" s="62" t="s">
        <v>236</v>
      </c>
      <c r="F9" s="63" t="s">
        <v>268</v>
      </c>
      <c r="G9" s="63">
        <v>2</v>
      </c>
      <c r="H9" s="64" t="s">
        <v>268</v>
      </c>
      <c r="I9" s="64" t="s">
        <v>268</v>
      </c>
      <c r="J9" s="64" t="s">
        <v>268</v>
      </c>
      <c r="K9" s="64">
        <v>2</v>
      </c>
      <c r="L9" s="65" t="s">
        <v>269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</row>
    <row r="10" spans="1:244" s="66" customFormat="1" ht="27" customHeight="1">
      <c r="A10" s="186" t="s">
        <v>273</v>
      </c>
      <c r="B10" s="187"/>
      <c r="C10" s="187"/>
      <c r="D10" s="187"/>
      <c r="E10" s="187"/>
      <c r="F10" s="187"/>
      <c r="G10" s="187"/>
      <c r="H10" s="187"/>
      <c r="I10" s="187"/>
      <c r="J10" s="187"/>
      <c r="K10" s="187"/>
      <c r="L10" s="188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</row>
    <row r="11" spans="1:244" s="76" customFormat="1" ht="30.75" customHeight="1">
      <c r="A11" s="184" t="s">
        <v>203</v>
      </c>
      <c r="B11" s="184"/>
      <c r="C11" s="184"/>
      <c r="D11" s="184"/>
      <c r="E11" s="184"/>
      <c r="F11" s="184"/>
      <c r="G11" s="184"/>
      <c r="H11" s="184"/>
      <c r="I11" s="184"/>
      <c r="J11" s="184"/>
      <c r="K11" s="184"/>
      <c r="L11" s="184"/>
    </row>
    <row r="12" spans="1:244" s="76" customFormat="1" ht="34.5" customHeight="1">
      <c r="A12" s="185" t="s">
        <v>274</v>
      </c>
      <c r="B12" s="185"/>
      <c r="C12" s="185"/>
      <c r="D12" s="185"/>
      <c r="E12" s="185"/>
      <c r="F12" s="185"/>
      <c r="G12" s="185"/>
      <c r="H12" s="185"/>
      <c r="I12" s="185"/>
      <c r="J12" s="185"/>
      <c r="K12" s="185"/>
      <c r="L12" s="185"/>
    </row>
    <row r="13" spans="1:244" s="76" customFormat="1" ht="41.25" customHeight="1">
      <c r="A13" s="185" t="s">
        <v>205</v>
      </c>
      <c r="B13" s="185"/>
      <c r="C13" s="185"/>
      <c r="D13" s="185"/>
      <c r="E13" s="185"/>
      <c r="F13" s="185"/>
      <c r="G13" s="185"/>
      <c r="H13" s="185"/>
      <c r="I13" s="185"/>
      <c r="J13" s="185"/>
      <c r="K13" s="185"/>
      <c r="L13" s="185"/>
    </row>
    <row r="14" spans="1:244" s="76" customFormat="1" ht="17.25" customHeight="1">
      <c r="A14" s="177" t="s">
        <v>206</v>
      </c>
      <c r="B14" s="177"/>
      <c r="C14" s="177"/>
      <c r="D14" s="177"/>
      <c r="E14" s="177"/>
      <c r="F14" s="177"/>
      <c r="G14" s="177"/>
      <c r="H14" s="177"/>
      <c r="I14" s="177"/>
      <c r="J14" s="177"/>
      <c r="K14" s="177"/>
      <c r="L14" s="177"/>
    </row>
    <row r="15" spans="1:244" s="76" customFormat="1">
      <c r="A15" s="105"/>
      <c r="B15" s="78"/>
      <c r="C15" s="105"/>
      <c r="D15" s="105"/>
      <c r="E15" s="105"/>
      <c r="F15" s="79"/>
      <c r="G15" s="79"/>
      <c r="H15" s="79"/>
      <c r="I15" s="79"/>
      <c r="J15" s="79"/>
      <c r="K15" s="79"/>
      <c r="L15" s="80"/>
    </row>
    <row r="16" spans="1:244" s="76" customFormat="1">
      <c r="A16" s="81" t="s">
        <v>207</v>
      </c>
      <c r="B16" s="82"/>
      <c r="C16" s="83"/>
      <c r="D16" s="84" t="s">
        <v>208</v>
      </c>
      <c r="E16" s="83"/>
      <c r="F16" s="85"/>
      <c r="G16" s="85"/>
      <c r="H16" s="85"/>
      <c r="I16" s="85"/>
      <c r="J16" s="85"/>
      <c r="K16" s="85"/>
      <c r="L16" s="86"/>
    </row>
    <row r="17" spans="1:12" s="76" customFormat="1">
      <c r="A17" s="81"/>
      <c r="B17" s="82"/>
      <c r="C17" s="83"/>
      <c r="D17" s="84"/>
      <c r="E17" s="83"/>
      <c r="F17" s="85"/>
      <c r="G17" s="85"/>
      <c r="H17" s="85"/>
      <c r="I17" s="85"/>
      <c r="J17" s="85"/>
      <c r="K17" s="85"/>
      <c r="L17" s="86"/>
    </row>
    <row r="18" spans="1:12" s="76" customFormat="1">
      <c r="A18" s="81" t="s">
        <v>209</v>
      </c>
      <c r="B18" s="81"/>
      <c r="C18" s="105"/>
      <c r="D18" s="81" t="s">
        <v>209</v>
      </c>
      <c r="E18" s="105"/>
      <c r="F18" s="85"/>
      <c r="G18" s="85"/>
      <c r="H18" s="85"/>
      <c r="I18" s="85"/>
      <c r="J18" s="85"/>
      <c r="K18" s="85"/>
      <c r="L18" s="86"/>
    </row>
    <row r="19" spans="1:12" s="76" customFormat="1" ht="14.4">
      <c r="B19" s="87"/>
      <c r="F19" s="85"/>
      <c r="G19" s="85"/>
      <c r="H19" s="85"/>
      <c r="I19" s="85"/>
      <c r="J19" s="85"/>
      <c r="K19" s="85"/>
      <c r="L19" s="86"/>
    </row>
    <row r="20" spans="1:12">
      <c r="B20" s="88"/>
    </row>
    <row r="21" spans="1:12">
      <c r="B21" s="88"/>
    </row>
    <row r="22" spans="1:12">
      <c r="B22" s="88"/>
    </row>
    <row r="23" spans="1:12">
      <c r="B23" s="88"/>
    </row>
    <row r="24" spans="1:12">
      <c r="B24" s="88"/>
    </row>
    <row r="25" spans="1:12">
      <c r="B25" s="88"/>
    </row>
    <row r="26" spans="1:12">
      <c r="B26" s="88"/>
    </row>
    <row r="27" spans="1:12">
      <c r="B27" s="88"/>
    </row>
    <row r="28" spans="1:12">
      <c r="B28" s="88"/>
    </row>
    <row r="29" spans="1:12">
      <c r="B29" s="88"/>
    </row>
    <row r="30" spans="1:12">
      <c r="B30" s="88"/>
    </row>
    <row r="31" spans="1:12">
      <c r="B31" s="88"/>
    </row>
    <row r="32" spans="1:12">
      <c r="B32" s="88"/>
    </row>
    <row r="33" spans="2:2">
      <c r="B33" s="88"/>
    </row>
    <row r="34" spans="2:2">
      <c r="B34" s="88"/>
    </row>
    <row r="35" spans="2:2">
      <c r="B35" s="88"/>
    </row>
    <row r="36" spans="2:2">
      <c r="B36" s="88"/>
    </row>
    <row r="37" spans="2:2">
      <c r="B37" s="88"/>
    </row>
    <row r="38" spans="2:2">
      <c r="B38" s="88"/>
    </row>
    <row r="39" spans="2:2">
      <c r="B39" s="88"/>
    </row>
    <row r="40" spans="2:2">
      <c r="B40" s="88"/>
    </row>
    <row r="41" spans="2:2">
      <c r="B41" s="88"/>
    </row>
  </sheetData>
  <mergeCells count="19">
    <mergeCell ref="A14:L14"/>
    <mergeCell ref="A10:L10"/>
    <mergeCell ref="A7:A8"/>
    <mergeCell ref="B7:B8"/>
    <mergeCell ref="C7:C8"/>
    <mergeCell ref="D7:D8"/>
    <mergeCell ref="E7:E8"/>
    <mergeCell ref="F7:G7"/>
    <mergeCell ref="H7:J7"/>
    <mergeCell ref="L7:L8"/>
    <mergeCell ref="A11:L11"/>
    <mergeCell ref="A12:L12"/>
    <mergeCell ref="A13:L13"/>
    <mergeCell ref="A6:L6"/>
    <mergeCell ref="A1:L1"/>
    <mergeCell ref="A2:L2"/>
    <mergeCell ref="A3:L3"/>
    <mergeCell ref="A4:L4"/>
    <mergeCell ref="A5:L5"/>
  </mergeCells>
  <phoneticPr fontId="1" type="noConversion"/>
  <conditionalFormatting sqref="D11:D1048576 D1:D9">
    <cfRule type="duplicateValues" dxfId="11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r:id="rId1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8CF9F-7F05-4ECB-B7CE-2EB5D6F1F9DF}">
  <dimension ref="A1:IH92"/>
  <sheetViews>
    <sheetView tabSelected="1" view="pageBreakPreview" topLeftCell="B1" zoomScale="80" zoomScaleSheetLayoutView="80" workbookViewId="0">
      <selection activeCell="K55" sqref="K55"/>
    </sheetView>
  </sheetViews>
  <sheetFormatPr defaultRowHeight="15.6"/>
  <cols>
    <col min="1" max="1" width="5.44140625" style="54" customWidth="1"/>
    <col min="2" max="2" width="13.88671875" style="93" customWidth="1"/>
    <col min="3" max="3" width="19.109375" style="54" customWidth="1"/>
    <col min="4" max="4" width="15.33203125" style="89" customWidth="1"/>
    <col min="5" max="5" width="5.6640625" style="90" customWidth="1"/>
    <col min="6" max="6" width="8.77734375" style="91" customWidth="1"/>
    <col min="7" max="7" width="11.21875" style="91" customWidth="1"/>
    <col min="8" max="9" width="12.5546875" style="91" customWidth="1"/>
    <col min="10" max="10" width="20.5546875" style="91" customWidth="1"/>
    <col min="11" max="11" width="14.44140625" style="91" customWidth="1"/>
    <col min="12" max="12" width="17.109375" style="92" customWidth="1"/>
    <col min="13" max="13" width="15.5546875" style="92" customWidth="1"/>
    <col min="14" max="15" width="15.21875" style="92" customWidth="1"/>
    <col min="16" max="16" width="27.44140625" style="54" customWidth="1"/>
    <col min="17" max="17" width="13.88671875" style="54" customWidth="1"/>
    <col min="18" max="211" width="8.88671875" style="54"/>
    <col min="212" max="212" width="5" style="54" customWidth="1"/>
    <col min="213" max="213" width="15" style="54" customWidth="1"/>
    <col min="214" max="215" width="14.6640625" style="54" customWidth="1"/>
    <col min="216" max="216" width="6.21875" style="54" customWidth="1"/>
    <col min="217" max="219" width="10.109375" style="54" customWidth="1"/>
    <col min="220" max="220" width="10.44140625" style="54" customWidth="1"/>
    <col min="221" max="242" width="8.88671875" style="54"/>
    <col min="243" max="243" width="6.44140625" style="54" customWidth="1"/>
    <col min="244" max="244" width="12.21875" style="54" customWidth="1"/>
    <col min="245" max="245" width="28.21875" style="54" customWidth="1"/>
    <col min="246" max="246" width="13.77734375" style="54" customWidth="1"/>
    <col min="247" max="247" width="5.6640625" style="54" customWidth="1"/>
    <col min="248" max="249" width="9.33203125" style="54" customWidth="1"/>
    <col min="250" max="250" width="13.109375" style="54" customWidth="1"/>
    <col min="251" max="467" width="8.88671875" style="54"/>
    <col min="468" max="468" width="5" style="54" customWidth="1"/>
    <col min="469" max="469" width="15" style="54" customWidth="1"/>
    <col min="470" max="471" width="14.6640625" style="54" customWidth="1"/>
    <col min="472" max="472" width="6.21875" style="54" customWidth="1"/>
    <col min="473" max="475" width="10.109375" style="54" customWidth="1"/>
    <col min="476" max="476" width="10.44140625" style="54" customWidth="1"/>
    <col min="477" max="498" width="8.88671875" style="54"/>
    <col min="499" max="499" width="6.44140625" style="54" customWidth="1"/>
    <col min="500" max="500" width="12.21875" style="54" customWidth="1"/>
    <col min="501" max="501" width="28.21875" style="54" customWidth="1"/>
    <col min="502" max="502" width="13.77734375" style="54" customWidth="1"/>
    <col min="503" max="503" width="5.6640625" style="54" customWidth="1"/>
    <col min="504" max="505" width="9.33203125" style="54" customWidth="1"/>
    <col min="506" max="506" width="13.109375" style="54" customWidth="1"/>
    <col min="507" max="723" width="8.88671875" style="54"/>
    <col min="724" max="724" width="5" style="54" customWidth="1"/>
    <col min="725" max="725" width="15" style="54" customWidth="1"/>
    <col min="726" max="727" width="14.6640625" style="54" customWidth="1"/>
    <col min="728" max="728" width="6.21875" style="54" customWidth="1"/>
    <col min="729" max="731" width="10.109375" style="54" customWidth="1"/>
    <col min="732" max="732" width="10.44140625" style="54" customWidth="1"/>
    <col min="733" max="754" width="8.88671875" style="54"/>
    <col min="755" max="755" width="6.44140625" style="54" customWidth="1"/>
    <col min="756" max="756" width="12.21875" style="54" customWidth="1"/>
    <col min="757" max="757" width="28.21875" style="54" customWidth="1"/>
    <col min="758" max="758" width="13.77734375" style="54" customWidth="1"/>
    <col min="759" max="759" width="5.6640625" style="54" customWidth="1"/>
    <col min="760" max="761" width="9.33203125" style="54" customWidth="1"/>
    <col min="762" max="762" width="13.109375" style="54" customWidth="1"/>
    <col min="763" max="979" width="8.88671875" style="54"/>
    <col min="980" max="980" width="5" style="54" customWidth="1"/>
    <col min="981" max="981" width="15" style="54" customWidth="1"/>
    <col min="982" max="983" width="14.6640625" style="54" customWidth="1"/>
    <col min="984" max="984" width="6.21875" style="54" customWidth="1"/>
    <col min="985" max="987" width="10.109375" style="54" customWidth="1"/>
    <col min="988" max="988" width="10.44140625" style="54" customWidth="1"/>
    <col min="989" max="1010" width="8.88671875" style="54"/>
    <col min="1011" max="1011" width="6.44140625" style="54" customWidth="1"/>
    <col min="1012" max="1012" width="12.21875" style="54" customWidth="1"/>
    <col min="1013" max="1013" width="28.21875" style="54" customWidth="1"/>
    <col min="1014" max="1014" width="13.77734375" style="54" customWidth="1"/>
    <col min="1015" max="1015" width="5.6640625" style="54" customWidth="1"/>
    <col min="1016" max="1017" width="9.33203125" style="54" customWidth="1"/>
    <col min="1018" max="1018" width="13.109375" style="54" customWidth="1"/>
    <col min="1019" max="1235" width="8.88671875" style="54"/>
    <col min="1236" max="1236" width="5" style="54" customWidth="1"/>
    <col min="1237" max="1237" width="15" style="54" customWidth="1"/>
    <col min="1238" max="1239" width="14.6640625" style="54" customWidth="1"/>
    <col min="1240" max="1240" width="6.21875" style="54" customWidth="1"/>
    <col min="1241" max="1243" width="10.109375" style="54" customWidth="1"/>
    <col min="1244" max="1244" width="10.44140625" style="54" customWidth="1"/>
    <col min="1245" max="1266" width="8.88671875" style="54"/>
    <col min="1267" max="1267" width="6.44140625" style="54" customWidth="1"/>
    <col min="1268" max="1268" width="12.21875" style="54" customWidth="1"/>
    <col min="1269" max="1269" width="28.21875" style="54" customWidth="1"/>
    <col min="1270" max="1270" width="13.77734375" style="54" customWidth="1"/>
    <col min="1271" max="1271" width="5.6640625" style="54" customWidth="1"/>
    <col min="1272" max="1273" width="9.33203125" style="54" customWidth="1"/>
    <col min="1274" max="1274" width="13.109375" style="54" customWidth="1"/>
    <col min="1275" max="1491" width="8.88671875" style="54"/>
    <col min="1492" max="1492" width="5" style="54" customWidth="1"/>
    <col min="1493" max="1493" width="15" style="54" customWidth="1"/>
    <col min="1494" max="1495" width="14.6640625" style="54" customWidth="1"/>
    <col min="1496" max="1496" width="6.21875" style="54" customWidth="1"/>
    <col min="1497" max="1499" width="10.109375" style="54" customWidth="1"/>
    <col min="1500" max="1500" width="10.44140625" style="54" customWidth="1"/>
    <col min="1501" max="1522" width="8.88671875" style="54"/>
    <col min="1523" max="1523" width="6.44140625" style="54" customWidth="1"/>
    <col min="1524" max="1524" width="12.21875" style="54" customWidth="1"/>
    <col min="1525" max="1525" width="28.21875" style="54" customWidth="1"/>
    <col min="1526" max="1526" width="13.77734375" style="54" customWidth="1"/>
    <col min="1527" max="1527" width="5.6640625" style="54" customWidth="1"/>
    <col min="1528" max="1529" width="9.33203125" style="54" customWidth="1"/>
    <col min="1530" max="1530" width="13.109375" style="54" customWidth="1"/>
    <col min="1531" max="1747" width="8.88671875" style="54"/>
    <col min="1748" max="1748" width="5" style="54" customWidth="1"/>
    <col min="1749" max="1749" width="15" style="54" customWidth="1"/>
    <col min="1750" max="1751" width="14.6640625" style="54" customWidth="1"/>
    <col min="1752" max="1752" width="6.21875" style="54" customWidth="1"/>
    <col min="1753" max="1755" width="10.109375" style="54" customWidth="1"/>
    <col min="1756" max="1756" width="10.44140625" style="54" customWidth="1"/>
    <col min="1757" max="1778" width="8.88671875" style="54"/>
    <col min="1779" max="1779" width="6.44140625" style="54" customWidth="1"/>
    <col min="1780" max="1780" width="12.21875" style="54" customWidth="1"/>
    <col min="1781" max="1781" width="28.21875" style="54" customWidth="1"/>
    <col min="1782" max="1782" width="13.77734375" style="54" customWidth="1"/>
    <col min="1783" max="1783" width="5.6640625" style="54" customWidth="1"/>
    <col min="1784" max="1785" width="9.33203125" style="54" customWidth="1"/>
    <col min="1786" max="1786" width="13.109375" style="54" customWidth="1"/>
    <col min="1787" max="2003" width="8.88671875" style="54"/>
    <col min="2004" max="2004" width="5" style="54" customWidth="1"/>
    <col min="2005" max="2005" width="15" style="54" customWidth="1"/>
    <col min="2006" max="2007" width="14.6640625" style="54" customWidth="1"/>
    <col min="2008" max="2008" width="6.21875" style="54" customWidth="1"/>
    <col min="2009" max="2011" width="10.109375" style="54" customWidth="1"/>
    <col min="2012" max="2012" width="10.44140625" style="54" customWidth="1"/>
    <col min="2013" max="2034" width="8.88671875" style="54"/>
    <col min="2035" max="2035" width="6.44140625" style="54" customWidth="1"/>
    <col min="2036" max="2036" width="12.21875" style="54" customWidth="1"/>
    <col min="2037" max="2037" width="28.21875" style="54" customWidth="1"/>
    <col min="2038" max="2038" width="13.77734375" style="54" customWidth="1"/>
    <col min="2039" max="2039" width="5.6640625" style="54" customWidth="1"/>
    <col min="2040" max="2041" width="9.33203125" style="54" customWidth="1"/>
    <col min="2042" max="2042" width="13.109375" style="54" customWidth="1"/>
    <col min="2043" max="2259" width="8.88671875" style="54"/>
    <col min="2260" max="2260" width="5" style="54" customWidth="1"/>
    <col min="2261" max="2261" width="15" style="54" customWidth="1"/>
    <col min="2262" max="2263" width="14.6640625" style="54" customWidth="1"/>
    <col min="2264" max="2264" width="6.21875" style="54" customWidth="1"/>
    <col min="2265" max="2267" width="10.109375" style="54" customWidth="1"/>
    <col min="2268" max="2268" width="10.44140625" style="54" customWidth="1"/>
    <col min="2269" max="2290" width="8.88671875" style="54"/>
    <col min="2291" max="2291" width="6.44140625" style="54" customWidth="1"/>
    <col min="2292" max="2292" width="12.21875" style="54" customWidth="1"/>
    <col min="2293" max="2293" width="28.21875" style="54" customWidth="1"/>
    <col min="2294" max="2294" width="13.77734375" style="54" customWidth="1"/>
    <col min="2295" max="2295" width="5.6640625" style="54" customWidth="1"/>
    <col min="2296" max="2297" width="9.33203125" style="54" customWidth="1"/>
    <col min="2298" max="2298" width="13.109375" style="54" customWidth="1"/>
    <col min="2299" max="2515" width="8.88671875" style="54"/>
    <col min="2516" max="2516" width="5" style="54" customWidth="1"/>
    <col min="2517" max="2517" width="15" style="54" customWidth="1"/>
    <col min="2518" max="2519" width="14.6640625" style="54" customWidth="1"/>
    <col min="2520" max="2520" width="6.21875" style="54" customWidth="1"/>
    <col min="2521" max="2523" width="10.109375" style="54" customWidth="1"/>
    <col min="2524" max="2524" width="10.44140625" style="54" customWidth="1"/>
    <col min="2525" max="2546" width="8.88671875" style="54"/>
    <col min="2547" max="2547" width="6.44140625" style="54" customWidth="1"/>
    <col min="2548" max="2548" width="12.21875" style="54" customWidth="1"/>
    <col min="2549" max="2549" width="28.21875" style="54" customWidth="1"/>
    <col min="2550" max="2550" width="13.77734375" style="54" customWidth="1"/>
    <col min="2551" max="2551" width="5.6640625" style="54" customWidth="1"/>
    <col min="2552" max="2553" width="9.33203125" style="54" customWidth="1"/>
    <col min="2554" max="2554" width="13.109375" style="54" customWidth="1"/>
    <col min="2555" max="2771" width="8.88671875" style="54"/>
    <col min="2772" max="2772" width="5" style="54" customWidth="1"/>
    <col min="2773" max="2773" width="15" style="54" customWidth="1"/>
    <col min="2774" max="2775" width="14.6640625" style="54" customWidth="1"/>
    <col min="2776" max="2776" width="6.21875" style="54" customWidth="1"/>
    <col min="2777" max="2779" width="10.109375" style="54" customWidth="1"/>
    <col min="2780" max="2780" width="10.44140625" style="54" customWidth="1"/>
    <col min="2781" max="2802" width="8.88671875" style="54"/>
    <col min="2803" max="2803" width="6.44140625" style="54" customWidth="1"/>
    <col min="2804" max="2804" width="12.21875" style="54" customWidth="1"/>
    <col min="2805" max="2805" width="28.21875" style="54" customWidth="1"/>
    <col min="2806" max="2806" width="13.77734375" style="54" customWidth="1"/>
    <col min="2807" max="2807" width="5.6640625" style="54" customWidth="1"/>
    <col min="2808" max="2809" width="9.33203125" style="54" customWidth="1"/>
    <col min="2810" max="2810" width="13.109375" style="54" customWidth="1"/>
    <col min="2811" max="3027" width="8.88671875" style="54"/>
    <col min="3028" max="3028" width="5" style="54" customWidth="1"/>
    <col min="3029" max="3029" width="15" style="54" customWidth="1"/>
    <col min="3030" max="3031" width="14.6640625" style="54" customWidth="1"/>
    <col min="3032" max="3032" width="6.21875" style="54" customWidth="1"/>
    <col min="3033" max="3035" width="10.109375" style="54" customWidth="1"/>
    <col min="3036" max="3036" width="10.44140625" style="54" customWidth="1"/>
    <col min="3037" max="3058" width="8.88671875" style="54"/>
    <col min="3059" max="3059" width="6.44140625" style="54" customWidth="1"/>
    <col min="3060" max="3060" width="12.21875" style="54" customWidth="1"/>
    <col min="3061" max="3061" width="28.21875" style="54" customWidth="1"/>
    <col min="3062" max="3062" width="13.77734375" style="54" customWidth="1"/>
    <col min="3063" max="3063" width="5.6640625" style="54" customWidth="1"/>
    <col min="3064" max="3065" width="9.33203125" style="54" customWidth="1"/>
    <col min="3066" max="3066" width="13.109375" style="54" customWidth="1"/>
    <col min="3067" max="3283" width="8.88671875" style="54"/>
    <col min="3284" max="3284" width="5" style="54" customWidth="1"/>
    <col min="3285" max="3285" width="15" style="54" customWidth="1"/>
    <col min="3286" max="3287" width="14.6640625" style="54" customWidth="1"/>
    <col min="3288" max="3288" width="6.21875" style="54" customWidth="1"/>
    <col min="3289" max="3291" width="10.109375" style="54" customWidth="1"/>
    <col min="3292" max="3292" width="10.44140625" style="54" customWidth="1"/>
    <col min="3293" max="3314" width="8.88671875" style="54"/>
    <col min="3315" max="3315" width="6.44140625" style="54" customWidth="1"/>
    <col min="3316" max="3316" width="12.21875" style="54" customWidth="1"/>
    <col min="3317" max="3317" width="28.21875" style="54" customWidth="1"/>
    <col min="3318" max="3318" width="13.77734375" style="54" customWidth="1"/>
    <col min="3319" max="3319" width="5.6640625" style="54" customWidth="1"/>
    <col min="3320" max="3321" width="9.33203125" style="54" customWidth="1"/>
    <col min="3322" max="3322" width="13.109375" style="54" customWidth="1"/>
    <col min="3323" max="3539" width="8.88671875" style="54"/>
    <col min="3540" max="3540" width="5" style="54" customWidth="1"/>
    <col min="3541" max="3541" width="15" style="54" customWidth="1"/>
    <col min="3542" max="3543" width="14.6640625" style="54" customWidth="1"/>
    <col min="3544" max="3544" width="6.21875" style="54" customWidth="1"/>
    <col min="3545" max="3547" width="10.109375" style="54" customWidth="1"/>
    <col min="3548" max="3548" width="10.44140625" style="54" customWidth="1"/>
    <col min="3549" max="3570" width="8.88671875" style="54"/>
    <col min="3571" max="3571" width="6.44140625" style="54" customWidth="1"/>
    <col min="3572" max="3572" width="12.21875" style="54" customWidth="1"/>
    <col min="3573" max="3573" width="28.21875" style="54" customWidth="1"/>
    <col min="3574" max="3574" width="13.77734375" style="54" customWidth="1"/>
    <col min="3575" max="3575" width="5.6640625" style="54" customWidth="1"/>
    <col min="3576" max="3577" width="9.33203125" style="54" customWidth="1"/>
    <col min="3578" max="3578" width="13.109375" style="54" customWidth="1"/>
    <col min="3579" max="3795" width="8.88671875" style="54"/>
    <col min="3796" max="3796" width="5" style="54" customWidth="1"/>
    <col min="3797" max="3797" width="15" style="54" customWidth="1"/>
    <col min="3798" max="3799" width="14.6640625" style="54" customWidth="1"/>
    <col min="3800" max="3800" width="6.21875" style="54" customWidth="1"/>
    <col min="3801" max="3803" width="10.109375" style="54" customWidth="1"/>
    <col min="3804" max="3804" width="10.44140625" style="54" customWidth="1"/>
    <col min="3805" max="3826" width="8.88671875" style="54"/>
    <col min="3827" max="3827" width="6.44140625" style="54" customWidth="1"/>
    <col min="3828" max="3828" width="12.21875" style="54" customWidth="1"/>
    <col min="3829" max="3829" width="28.21875" style="54" customWidth="1"/>
    <col min="3830" max="3830" width="13.77734375" style="54" customWidth="1"/>
    <col min="3831" max="3831" width="5.6640625" style="54" customWidth="1"/>
    <col min="3832" max="3833" width="9.33203125" style="54" customWidth="1"/>
    <col min="3834" max="3834" width="13.109375" style="54" customWidth="1"/>
    <col min="3835" max="4051" width="8.88671875" style="54"/>
    <col min="4052" max="4052" width="5" style="54" customWidth="1"/>
    <col min="4053" max="4053" width="15" style="54" customWidth="1"/>
    <col min="4054" max="4055" width="14.6640625" style="54" customWidth="1"/>
    <col min="4056" max="4056" width="6.21875" style="54" customWidth="1"/>
    <col min="4057" max="4059" width="10.109375" style="54" customWidth="1"/>
    <col min="4060" max="4060" width="10.44140625" style="54" customWidth="1"/>
    <col min="4061" max="4082" width="8.88671875" style="54"/>
    <col min="4083" max="4083" width="6.44140625" style="54" customWidth="1"/>
    <col min="4084" max="4084" width="12.21875" style="54" customWidth="1"/>
    <col min="4085" max="4085" width="28.21875" style="54" customWidth="1"/>
    <col min="4086" max="4086" width="13.77734375" style="54" customWidth="1"/>
    <col min="4087" max="4087" width="5.6640625" style="54" customWidth="1"/>
    <col min="4088" max="4089" width="9.33203125" style="54" customWidth="1"/>
    <col min="4090" max="4090" width="13.109375" style="54" customWidth="1"/>
    <col min="4091" max="4307" width="8.88671875" style="54"/>
    <col min="4308" max="4308" width="5" style="54" customWidth="1"/>
    <col min="4309" max="4309" width="15" style="54" customWidth="1"/>
    <col min="4310" max="4311" width="14.6640625" style="54" customWidth="1"/>
    <col min="4312" max="4312" width="6.21875" style="54" customWidth="1"/>
    <col min="4313" max="4315" width="10.109375" style="54" customWidth="1"/>
    <col min="4316" max="4316" width="10.44140625" style="54" customWidth="1"/>
    <col min="4317" max="4338" width="8.88671875" style="54"/>
    <col min="4339" max="4339" width="6.44140625" style="54" customWidth="1"/>
    <col min="4340" max="4340" width="12.21875" style="54" customWidth="1"/>
    <col min="4341" max="4341" width="28.21875" style="54" customWidth="1"/>
    <col min="4342" max="4342" width="13.77734375" style="54" customWidth="1"/>
    <col min="4343" max="4343" width="5.6640625" style="54" customWidth="1"/>
    <col min="4344" max="4345" width="9.33203125" style="54" customWidth="1"/>
    <col min="4346" max="4346" width="13.109375" style="54" customWidth="1"/>
    <col min="4347" max="4563" width="8.88671875" style="54"/>
    <col min="4564" max="4564" width="5" style="54" customWidth="1"/>
    <col min="4565" max="4565" width="15" style="54" customWidth="1"/>
    <col min="4566" max="4567" width="14.6640625" style="54" customWidth="1"/>
    <col min="4568" max="4568" width="6.21875" style="54" customWidth="1"/>
    <col min="4569" max="4571" width="10.109375" style="54" customWidth="1"/>
    <col min="4572" max="4572" width="10.44140625" style="54" customWidth="1"/>
    <col min="4573" max="4594" width="8.88671875" style="54"/>
    <col min="4595" max="4595" width="6.44140625" style="54" customWidth="1"/>
    <col min="4596" max="4596" width="12.21875" style="54" customWidth="1"/>
    <col min="4597" max="4597" width="28.21875" style="54" customWidth="1"/>
    <col min="4598" max="4598" width="13.77734375" style="54" customWidth="1"/>
    <col min="4599" max="4599" width="5.6640625" style="54" customWidth="1"/>
    <col min="4600" max="4601" width="9.33203125" style="54" customWidth="1"/>
    <col min="4602" max="4602" width="13.109375" style="54" customWidth="1"/>
    <col min="4603" max="4819" width="8.88671875" style="54"/>
    <col min="4820" max="4820" width="5" style="54" customWidth="1"/>
    <col min="4821" max="4821" width="15" style="54" customWidth="1"/>
    <col min="4822" max="4823" width="14.6640625" style="54" customWidth="1"/>
    <col min="4824" max="4824" width="6.21875" style="54" customWidth="1"/>
    <col min="4825" max="4827" width="10.109375" style="54" customWidth="1"/>
    <col min="4828" max="4828" width="10.44140625" style="54" customWidth="1"/>
    <col min="4829" max="4850" width="8.88671875" style="54"/>
    <col min="4851" max="4851" width="6.44140625" style="54" customWidth="1"/>
    <col min="4852" max="4852" width="12.21875" style="54" customWidth="1"/>
    <col min="4853" max="4853" width="28.21875" style="54" customWidth="1"/>
    <col min="4854" max="4854" width="13.77734375" style="54" customWidth="1"/>
    <col min="4855" max="4855" width="5.6640625" style="54" customWidth="1"/>
    <col min="4856" max="4857" width="9.33203125" style="54" customWidth="1"/>
    <col min="4858" max="4858" width="13.109375" style="54" customWidth="1"/>
    <col min="4859" max="5075" width="8.88671875" style="54"/>
    <col min="5076" max="5076" width="5" style="54" customWidth="1"/>
    <col min="5077" max="5077" width="15" style="54" customWidth="1"/>
    <col min="5078" max="5079" width="14.6640625" style="54" customWidth="1"/>
    <col min="5080" max="5080" width="6.21875" style="54" customWidth="1"/>
    <col min="5081" max="5083" width="10.109375" style="54" customWidth="1"/>
    <col min="5084" max="5084" width="10.44140625" style="54" customWidth="1"/>
    <col min="5085" max="5106" width="8.88671875" style="54"/>
    <col min="5107" max="5107" width="6.44140625" style="54" customWidth="1"/>
    <col min="5108" max="5108" width="12.21875" style="54" customWidth="1"/>
    <col min="5109" max="5109" width="28.21875" style="54" customWidth="1"/>
    <col min="5110" max="5110" width="13.77734375" style="54" customWidth="1"/>
    <col min="5111" max="5111" width="5.6640625" style="54" customWidth="1"/>
    <col min="5112" max="5113" width="9.33203125" style="54" customWidth="1"/>
    <col min="5114" max="5114" width="13.109375" style="54" customWidth="1"/>
    <col min="5115" max="5331" width="8.88671875" style="54"/>
    <col min="5332" max="5332" width="5" style="54" customWidth="1"/>
    <col min="5333" max="5333" width="15" style="54" customWidth="1"/>
    <col min="5334" max="5335" width="14.6640625" style="54" customWidth="1"/>
    <col min="5336" max="5336" width="6.21875" style="54" customWidth="1"/>
    <col min="5337" max="5339" width="10.109375" style="54" customWidth="1"/>
    <col min="5340" max="5340" width="10.44140625" style="54" customWidth="1"/>
    <col min="5341" max="5362" width="8.88671875" style="54"/>
    <col min="5363" max="5363" width="6.44140625" style="54" customWidth="1"/>
    <col min="5364" max="5364" width="12.21875" style="54" customWidth="1"/>
    <col min="5365" max="5365" width="28.21875" style="54" customWidth="1"/>
    <col min="5366" max="5366" width="13.77734375" style="54" customWidth="1"/>
    <col min="5367" max="5367" width="5.6640625" style="54" customWidth="1"/>
    <col min="5368" max="5369" width="9.33203125" style="54" customWidth="1"/>
    <col min="5370" max="5370" width="13.109375" style="54" customWidth="1"/>
    <col min="5371" max="5587" width="8.88671875" style="54"/>
    <col min="5588" max="5588" width="5" style="54" customWidth="1"/>
    <col min="5589" max="5589" width="15" style="54" customWidth="1"/>
    <col min="5590" max="5591" width="14.6640625" style="54" customWidth="1"/>
    <col min="5592" max="5592" width="6.21875" style="54" customWidth="1"/>
    <col min="5593" max="5595" width="10.109375" style="54" customWidth="1"/>
    <col min="5596" max="5596" width="10.44140625" style="54" customWidth="1"/>
    <col min="5597" max="5618" width="8.88671875" style="54"/>
    <col min="5619" max="5619" width="6.44140625" style="54" customWidth="1"/>
    <col min="5620" max="5620" width="12.21875" style="54" customWidth="1"/>
    <col min="5621" max="5621" width="28.21875" style="54" customWidth="1"/>
    <col min="5622" max="5622" width="13.77734375" style="54" customWidth="1"/>
    <col min="5623" max="5623" width="5.6640625" style="54" customWidth="1"/>
    <col min="5624" max="5625" width="9.33203125" style="54" customWidth="1"/>
    <col min="5626" max="5626" width="13.109375" style="54" customWidth="1"/>
    <col min="5627" max="5843" width="8.88671875" style="54"/>
    <col min="5844" max="5844" width="5" style="54" customWidth="1"/>
    <col min="5845" max="5845" width="15" style="54" customWidth="1"/>
    <col min="5846" max="5847" width="14.6640625" style="54" customWidth="1"/>
    <col min="5848" max="5848" width="6.21875" style="54" customWidth="1"/>
    <col min="5849" max="5851" width="10.109375" style="54" customWidth="1"/>
    <col min="5852" max="5852" width="10.44140625" style="54" customWidth="1"/>
    <col min="5853" max="5874" width="8.88671875" style="54"/>
    <col min="5875" max="5875" width="6.44140625" style="54" customWidth="1"/>
    <col min="5876" max="5876" width="12.21875" style="54" customWidth="1"/>
    <col min="5877" max="5877" width="28.21875" style="54" customWidth="1"/>
    <col min="5878" max="5878" width="13.77734375" style="54" customWidth="1"/>
    <col min="5879" max="5879" width="5.6640625" style="54" customWidth="1"/>
    <col min="5880" max="5881" width="9.33203125" style="54" customWidth="1"/>
    <col min="5882" max="5882" width="13.109375" style="54" customWidth="1"/>
    <col min="5883" max="6099" width="8.88671875" style="54"/>
    <col min="6100" max="6100" width="5" style="54" customWidth="1"/>
    <col min="6101" max="6101" width="15" style="54" customWidth="1"/>
    <col min="6102" max="6103" width="14.6640625" style="54" customWidth="1"/>
    <col min="6104" max="6104" width="6.21875" style="54" customWidth="1"/>
    <col min="6105" max="6107" width="10.109375" style="54" customWidth="1"/>
    <col min="6108" max="6108" width="10.44140625" style="54" customWidth="1"/>
    <col min="6109" max="6130" width="8.88671875" style="54"/>
    <col min="6131" max="6131" width="6.44140625" style="54" customWidth="1"/>
    <col min="6132" max="6132" width="12.21875" style="54" customWidth="1"/>
    <col min="6133" max="6133" width="28.21875" style="54" customWidth="1"/>
    <col min="6134" max="6134" width="13.77734375" style="54" customWidth="1"/>
    <col min="6135" max="6135" width="5.6640625" style="54" customWidth="1"/>
    <col min="6136" max="6137" width="9.33203125" style="54" customWidth="1"/>
    <col min="6138" max="6138" width="13.109375" style="54" customWidth="1"/>
    <col min="6139" max="6355" width="8.88671875" style="54"/>
    <col min="6356" max="6356" width="5" style="54" customWidth="1"/>
    <col min="6357" max="6357" width="15" style="54" customWidth="1"/>
    <col min="6358" max="6359" width="14.6640625" style="54" customWidth="1"/>
    <col min="6360" max="6360" width="6.21875" style="54" customWidth="1"/>
    <col min="6361" max="6363" width="10.109375" style="54" customWidth="1"/>
    <col min="6364" max="6364" width="10.44140625" style="54" customWidth="1"/>
    <col min="6365" max="6386" width="8.88671875" style="54"/>
    <col min="6387" max="6387" width="6.44140625" style="54" customWidth="1"/>
    <col min="6388" max="6388" width="12.21875" style="54" customWidth="1"/>
    <col min="6389" max="6389" width="28.21875" style="54" customWidth="1"/>
    <col min="6390" max="6390" width="13.77734375" style="54" customWidth="1"/>
    <col min="6391" max="6391" width="5.6640625" style="54" customWidth="1"/>
    <col min="6392" max="6393" width="9.33203125" style="54" customWidth="1"/>
    <col min="6394" max="6394" width="13.109375" style="54" customWidth="1"/>
    <col min="6395" max="6611" width="8.88671875" style="54"/>
    <col min="6612" max="6612" width="5" style="54" customWidth="1"/>
    <col min="6613" max="6613" width="15" style="54" customWidth="1"/>
    <col min="6614" max="6615" width="14.6640625" style="54" customWidth="1"/>
    <col min="6616" max="6616" width="6.21875" style="54" customWidth="1"/>
    <col min="6617" max="6619" width="10.109375" style="54" customWidth="1"/>
    <col min="6620" max="6620" width="10.44140625" style="54" customWidth="1"/>
    <col min="6621" max="6642" width="8.88671875" style="54"/>
    <col min="6643" max="6643" width="6.44140625" style="54" customWidth="1"/>
    <col min="6644" max="6644" width="12.21875" style="54" customWidth="1"/>
    <col min="6645" max="6645" width="28.21875" style="54" customWidth="1"/>
    <col min="6646" max="6646" width="13.77734375" style="54" customWidth="1"/>
    <col min="6647" max="6647" width="5.6640625" style="54" customWidth="1"/>
    <col min="6648" max="6649" width="9.33203125" style="54" customWidth="1"/>
    <col min="6650" max="6650" width="13.109375" style="54" customWidth="1"/>
    <col min="6651" max="6867" width="8.88671875" style="54"/>
    <col min="6868" max="6868" width="5" style="54" customWidth="1"/>
    <col min="6869" max="6869" width="15" style="54" customWidth="1"/>
    <col min="6870" max="6871" width="14.6640625" style="54" customWidth="1"/>
    <col min="6872" max="6872" width="6.21875" style="54" customWidth="1"/>
    <col min="6873" max="6875" width="10.109375" style="54" customWidth="1"/>
    <col min="6876" max="6876" width="10.44140625" style="54" customWidth="1"/>
    <col min="6877" max="6898" width="8.88671875" style="54"/>
    <col min="6899" max="6899" width="6.44140625" style="54" customWidth="1"/>
    <col min="6900" max="6900" width="12.21875" style="54" customWidth="1"/>
    <col min="6901" max="6901" width="28.21875" style="54" customWidth="1"/>
    <col min="6902" max="6902" width="13.77734375" style="54" customWidth="1"/>
    <col min="6903" max="6903" width="5.6640625" style="54" customWidth="1"/>
    <col min="6904" max="6905" width="9.33203125" style="54" customWidth="1"/>
    <col min="6906" max="6906" width="13.109375" style="54" customWidth="1"/>
    <col min="6907" max="7123" width="8.88671875" style="54"/>
    <col min="7124" max="7124" width="5" style="54" customWidth="1"/>
    <col min="7125" max="7125" width="15" style="54" customWidth="1"/>
    <col min="7126" max="7127" width="14.6640625" style="54" customWidth="1"/>
    <col min="7128" max="7128" width="6.21875" style="54" customWidth="1"/>
    <col min="7129" max="7131" width="10.109375" style="54" customWidth="1"/>
    <col min="7132" max="7132" width="10.44140625" style="54" customWidth="1"/>
    <col min="7133" max="7154" width="8.88671875" style="54"/>
    <col min="7155" max="7155" width="6.44140625" style="54" customWidth="1"/>
    <col min="7156" max="7156" width="12.21875" style="54" customWidth="1"/>
    <col min="7157" max="7157" width="28.21875" style="54" customWidth="1"/>
    <col min="7158" max="7158" width="13.77734375" style="54" customWidth="1"/>
    <col min="7159" max="7159" width="5.6640625" style="54" customWidth="1"/>
    <col min="7160" max="7161" width="9.33203125" style="54" customWidth="1"/>
    <col min="7162" max="7162" width="13.109375" style="54" customWidth="1"/>
    <col min="7163" max="7379" width="8.88671875" style="54"/>
    <col min="7380" max="7380" width="5" style="54" customWidth="1"/>
    <col min="7381" max="7381" width="15" style="54" customWidth="1"/>
    <col min="7382" max="7383" width="14.6640625" style="54" customWidth="1"/>
    <col min="7384" max="7384" width="6.21875" style="54" customWidth="1"/>
    <col min="7385" max="7387" width="10.109375" style="54" customWidth="1"/>
    <col min="7388" max="7388" width="10.44140625" style="54" customWidth="1"/>
    <col min="7389" max="7410" width="8.88671875" style="54"/>
    <col min="7411" max="7411" width="6.44140625" style="54" customWidth="1"/>
    <col min="7412" max="7412" width="12.21875" style="54" customWidth="1"/>
    <col min="7413" max="7413" width="28.21875" style="54" customWidth="1"/>
    <col min="7414" max="7414" width="13.77734375" style="54" customWidth="1"/>
    <col min="7415" max="7415" width="5.6640625" style="54" customWidth="1"/>
    <col min="7416" max="7417" width="9.33203125" style="54" customWidth="1"/>
    <col min="7418" max="7418" width="13.109375" style="54" customWidth="1"/>
    <col min="7419" max="7635" width="8.88671875" style="54"/>
    <col min="7636" max="7636" width="5" style="54" customWidth="1"/>
    <col min="7637" max="7637" width="15" style="54" customWidth="1"/>
    <col min="7638" max="7639" width="14.6640625" style="54" customWidth="1"/>
    <col min="7640" max="7640" width="6.21875" style="54" customWidth="1"/>
    <col min="7641" max="7643" width="10.109375" style="54" customWidth="1"/>
    <col min="7644" max="7644" width="10.44140625" style="54" customWidth="1"/>
    <col min="7645" max="7666" width="8.88671875" style="54"/>
    <col min="7667" max="7667" width="6.44140625" style="54" customWidth="1"/>
    <col min="7668" max="7668" width="12.21875" style="54" customWidth="1"/>
    <col min="7669" max="7669" width="28.21875" style="54" customWidth="1"/>
    <col min="7670" max="7670" width="13.77734375" style="54" customWidth="1"/>
    <col min="7671" max="7671" width="5.6640625" style="54" customWidth="1"/>
    <col min="7672" max="7673" width="9.33203125" style="54" customWidth="1"/>
    <col min="7674" max="7674" width="13.109375" style="54" customWidth="1"/>
    <col min="7675" max="7891" width="8.88671875" style="54"/>
    <col min="7892" max="7892" width="5" style="54" customWidth="1"/>
    <col min="7893" max="7893" width="15" style="54" customWidth="1"/>
    <col min="7894" max="7895" width="14.6640625" style="54" customWidth="1"/>
    <col min="7896" max="7896" width="6.21875" style="54" customWidth="1"/>
    <col min="7897" max="7899" width="10.109375" style="54" customWidth="1"/>
    <col min="7900" max="7900" width="10.44140625" style="54" customWidth="1"/>
    <col min="7901" max="7922" width="8.88671875" style="54"/>
    <col min="7923" max="7923" width="6.44140625" style="54" customWidth="1"/>
    <col min="7924" max="7924" width="12.21875" style="54" customWidth="1"/>
    <col min="7925" max="7925" width="28.21875" style="54" customWidth="1"/>
    <col min="7926" max="7926" width="13.77734375" style="54" customWidth="1"/>
    <col min="7927" max="7927" width="5.6640625" style="54" customWidth="1"/>
    <col min="7928" max="7929" width="9.33203125" style="54" customWidth="1"/>
    <col min="7930" max="7930" width="13.109375" style="54" customWidth="1"/>
    <col min="7931" max="8147" width="8.88671875" style="54"/>
    <col min="8148" max="8148" width="5" style="54" customWidth="1"/>
    <col min="8149" max="8149" width="15" style="54" customWidth="1"/>
    <col min="8150" max="8151" width="14.6640625" style="54" customWidth="1"/>
    <col min="8152" max="8152" width="6.21875" style="54" customWidth="1"/>
    <col min="8153" max="8155" width="10.109375" style="54" customWidth="1"/>
    <col min="8156" max="8156" width="10.44140625" style="54" customWidth="1"/>
    <col min="8157" max="8178" width="8.88671875" style="54"/>
    <col min="8179" max="8179" width="6.44140625" style="54" customWidth="1"/>
    <col min="8180" max="8180" width="12.21875" style="54" customWidth="1"/>
    <col min="8181" max="8181" width="28.21875" style="54" customWidth="1"/>
    <col min="8182" max="8182" width="13.77734375" style="54" customWidth="1"/>
    <col min="8183" max="8183" width="5.6640625" style="54" customWidth="1"/>
    <col min="8184" max="8185" width="9.33203125" style="54" customWidth="1"/>
    <col min="8186" max="8186" width="13.109375" style="54" customWidth="1"/>
    <col min="8187" max="8403" width="8.88671875" style="54"/>
    <col min="8404" max="8404" width="5" style="54" customWidth="1"/>
    <col min="8405" max="8405" width="15" style="54" customWidth="1"/>
    <col min="8406" max="8407" width="14.6640625" style="54" customWidth="1"/>
    <col min="8408" max="8408" width="6.21875" style="54" customWidth="1"/>
    <col min="8409" max="8411" width="10.109375" style="54" customWidth="1"/>
    <col min="8412" max="8412" width="10.44140625" style="54" customWidth="1"/>
    <col min="8413" max="8434" width="8.88671875" style="54"/>
    <col min="8435" max="8435" width="6.44140625" style="54" customWidth="1"/>
    <col min="8436" max="8436" width="12.21875" style="54" customWidth="1"/>
    <col min="8437" max="8437" width="28.21875" style="54" customWidth="1"/>
    <col min="8438" max="8438" width="13.77734375" style="54" customWidth="1"/>
    <col min="8439" max="8439" width="5.6640625" style="54" customWidth="1"/>
    <col min="8440" max="8441" width="9.33203125" style="54" customWidth="1"/>
    <col min="8442" max="8442" width="13.109375" style="54" customWidth="1"/>
    <col min="8443" max="8659" width="8.88671875" style="54"/>
    <col min="8660" max="8660" width="5" style="54" customWidth="1"/>
    <col min="8661" max="8661" width="15" style="54" customWidth="1"/>
    <col min="8662" max="8663" width="14.6640625" style="54" customWidth="1"/>
    <col min="8664" max="8664" width="6.21875" style="54" customWidth="1"/>
    <col min="8665" max="8667" width="10.109375" style="54" customWidth="1"/>
    <col min="8668" max="8668" width="10.44140625" style="54" customWidth="1"/>
    <col min="8669" max="8690" width="8.88671875" style="54"/>
    <col min="8691" max="8691" width="6.44140625" style="54" customWidth="1"/>
    <col min="8692" max="8692" width="12.21875" style="54" customWidth="1"/>
    <col min="8693" max="8693" width="28.21875" style="54" customWidth="1"/>
    <col min="8694" max="8694" width="13.77734375" style="54" customWidth="1"/>
    <col min="8695" max="8695" width="5.6640625" style="54" customWidth="1"/>
    <col min="8696" max="8697" width="9.33203125" style="54" customWidth="1"/>
    <col min="8698" max="8698" width="13.109375" style="54" customWidth="1"/>
    <col min="8699" max="8915" width="8.88671875" style="54"/>
    <col min="8916" max="8916" width="5" style="54" customWidth="1"/>
    <col min="8917" max="8917" width="15" style="54" customWidth="1"/>
    <col min="8918" max="8919" width="14.6640625" style="54" customWidth="1"/>
    <col min="8920" max="8920" width="6.21875" style="54" customWidth="1"/>
    <col min="8921" max="8923" width="10.109375" style="54" customWidth="1"/>
    <col min="8924" max="8924" width="10.44140625" style="54" customWidth="1"/>
    <col min="8925" max="8946" width="8.88671875" style="54"/>
    <col min="8947" max="8947" width="6.44140625" style="54" customWidth="1"/>
    <col min="8948" max="8948" width="12.21875" style="54" customWidth="1"/>
    <col min="8949" max="8949" width="28.21875" style="54" customWidth="1"/>
    <col min="8950" max="8950" width="13.77734375" style="54" customWidth="1"/>
    <col min="8951" max="8951" width="5.6640625" style="54" customWidth="1"/>
    <col min="8952" max="8953" width="9.33203125" style="54" customWidth="1"/>
    <col min="8954" max="8954" width="13.109375" style="54" customWidth="1"/>
    <col min="8955" max="9171" width="8.88671875" style="54"/>
    <col min="9172" max="9172" width="5" style="54" customWidth="1"/>
    <col min="9173" max="9173" width="15" style="54" customWidth="1"/>
    <col min="9174" max="9175" width="14.6640625" style="54" customWidth="1"/>
    <col min="9176" max="9176" width="6.21875" style="54" customWidth="1"/>
    <col min="9177" max="9179" width="10.109375" style="54" customWidth="1"/>
    <col min="9180" max="9180" width="10.44140625" style="54" customWidth="1"/>
    <col min="9181" max="9202" width="8.88671875" style="54"/>
    <col min="9203" max="9203" width="6.44140625" style="54" customWidth="1"/>
    <col min="9204" max="9204" width="12.21875" style="54" customWidth="1"/>
    <col min="9205" max="9205" width="28.21875" style="54" customWidth="1"/>
    <col min="9206" max="9206" width="13.77734375" style="54" customWidth="1"/>
    <col min="9207" max="9207" width="5.6640625" style="54" customWidth="1"/>
    <col min="9208" max="9209" width="9.33203125" style="54" customWidth="1"/>
    <col min="9210" max="9210" width="13.109375" style="54" customWidth="1"/>
    <col min="9211" max="9427" width="8.88671875" style="54"/>
    <col min="9428" max="9428" width="5" style="54" customWidth="1"/>
    <col min="9429" max="9429" width="15" style="54" customWidth="1"/>
    <col min="9430" max="9431" width="14.6640625" style="54" customWidth="1"/>
    <col min="9432" max="9432" width="6.21875" style="54" customWidth="1"/>
    <col min="9433" max="9435" width="10.109375" style="54" customWidth="1"/>
    <col min="9436" max="9436" width="10.44140625" style="54" customWidth="1"/>
    <col min="9437" max="9458" width="8.88671875" style="54"/>
    <col min="9459" max="9459" width="6.44140625" style="54" customWidth="1"/>
    <col min="9460" max="9460" width="12.21875" style="54" customWidth="1"/>
    <col min="9461" max="9461" width="28.21875" style="54" customWidth="1"/>
    <col min="9462" max="9462" width="13.77734375" style="54" customWidth="1"/>
    <col min="9463" max="9463" width="5.6640625" style="54" customWidth="1"/>
    <col min="9464" max="9465" width="9.33203125" style="54" customWidth="1"/>
    <col min="9466" max="9466" width="13.109375" style="54" customWidth="1"/>
    <col min="9467" max="9683" width="8.88671875" style="54"/>
    <col min="9684" max="9684" width="5" style="54" customWidth="1"/>
    <col min="9685" max="9685" width="15" style="54" customWidth="1"/>
    <col min="9686" max="9687" width="14.6640625" style="54" customWidth="1"/>
    <col min="9688" max="9688" width="6.21875" style="54" customWidth="1"/>
    <col min="9689" max="9691" width="10.109375" style="54" customWidth="1"/>
    <col min="9692" max="9692" width="10.44140625" style="54" customWidth="1"/>
    <col min="9693" max="9714" width="8.88671875" style="54"/>
    <col min="9715" max="9715" width="6.44140625" style="54" customWidth="1"/>
    <col min="9716" max="9716" width="12.21875" style="54" customWidth="1"/>
    <col min="9717" max="9717" width="28.21875" style="54" customWidth="1"/>
    <col min="9718" max="9718" width="13.77734375" style="54" customWidth="1"/>
    <col min="9719" max="9719" width="5.6640625" style="54" customWidth="1"/>
    <col min="9720" max="9721" width="9.33203125" style="54" customWidth="1"/>
    <col min="9722" max="9722" width="13.109375" style="54" customWidth="1"/>
    <col min="9723" max="9939" width="8.88671875" style="54"/>
    <col min="9940" max="9940" width="5" style="54" customWidth="1"/>
    <col min="9941" max="9941" width="15" style="54" customWidth="1"/>
    <col min="9942" max="9943" width="14.6640625" style="54" customWidth="1"/>
    <col min="9944" max="9944" width="6.21875" style="54" customWidth="1"/>
    <col min="9945" max="9947" width="10.109375" style="54" customWidth="1"/>
    <col min="9948" max="9948" width="10.44140625" style="54" customWidth="1"/>
    <col min="9949" max="9970" width="8.88671875" style="54"/>
    <col min="9971" max="9971" width="6.44140625" style="54" customWidth="1"/>
    <col min="9972" max="9972" width="12.21875" style="54" customWidth="1"/>
    <col min="9973" max="9973" width="28.21875" style="54" customWidth="1"/>
    <col min="9974" max="9974" width="13.77734375" style="54" customWidth="1"/>
    <col min="9975" max="9975" width="5.6640625" style="54" customWidth="1"/>
    <col min="9976" max="9977" width="9.33203125" style="54" customWidth="1"/>
    <col min="9978" max="9978" width="13.109375" style="54" customWidth="1"/>
    <col min="9979" max="10195" width="8.88671875" style="54"/>
    <col min="10196" max="10196" width="5" style="54" customWidth="1"/>
    <col min="10197" max="10197" width="15" style="54" customWidth="1"/>
    <col min="10198" max="10199" width="14.6640625" style="54" customWidth="1"/>
    <col min="10200" max="10200" width="6.21875" style="54" customWidth="1"/>
    <col min="10201" max="10203" width="10.109375" style="54" customWidth="1"/>
    <col min="10204" max="10204" width="10.44140625" style="54" customWidth="1"/>
    <col min="10205" max="10226" width="8.88671875" style="54"/>
    <col min="10227" max="10227" width="6.44140625" style="54" customWidth="1"/>
    <col min="10228" max="10228" width="12.21875" style="54" customWidth="1"/>
    <col min="10229" max="10229" width="28.21875" style="54" customWidth="1"/>
    <col min="10230" max="10230" width="13.77734375" style="54" customWidth="1"/>
    <col min="10231" max="10231" width="5.6640625" style="54" customWidth="1"/>
    <col min="10232" max="10233" width="9.33203125" style="54" customWidth="1"/>
    <col min="10234" max="10234" width="13.109375" style="54" customWidth="1"/>
    <col min="10235" max="10451" width="8.88671875" style="54"/>
    <col min="10452" max="10452" width="5" style="54" customWidth="1"/>
    <col min="10453" max="10453" width="15" style="54" customWidth="1"/>
    <col min="10454" max="10455" width="14.6640625" style="54" customWidth="1"/>
    <col min="10456" max="10456" width="6.21875" style="54" customWidth="1"/>
    <col min="10457" max="10459" width="10.109375" style="54" customWidth="1"/>
    <col min="10460" max="10460" width="10.44140625" style="54" customWidth="1"/>
    <col min="10461" max="10482" width="8.88671875" style="54"/>
    <col min="10483" max="10483" width="6.44140625" style="54" customWidth="1"/>
    <col min="10484" max="10484" width="12.21875" style="54" customWidth="1"/>
    <col min="10485" max="10485" width="28.21875" style="54" customWidth="1"/>
    <col min="10486" max="10486" width="13.77734375" style="54" customWidth="1"/>
    <col min="10487" max="10487" width="5.6640625" style="54" customWidth="1"/>
    <col min="10488" max="10489" width="9.33203125" style="54" customWidth="1"/>
    <col min="10490" max="10490" width="13.109375" style="54" customWidth="1"/>
    <col min="10491" max="10707" width="8.88671875" style="54"/>
    <col min="10708" max="10708" width="5" style="54" customWidth="1"/>
    <col min="10709" max="10709" width="15" style="54" customWidth="1"/>
    <col min="10710" max="10711" width="14.6640625" style="54" customWidth="1"/>
    <col min="10712" max="10712" width="6.21875" style="54" customWidth="1"/>
    <col min="10713" max="10715" width="10.109375" style="54" customWidth="1"/>
    <col min="10716" max="10716" width="10.44140625" style="54" customWidth="1"/>
    <col min="10717" max="10738" width="8.88671875" style="54"/>
    <col min="10739" max="10739" width="6.44140625" style="54" customWidth="1"/>
    <col min="10740" max="10740" width="12.21875" style="54" customWidth="1"/>
    <col min="10741" max="10741" width="28.21875" style="54" customWidth="1"/>
    <col min="10742" max="10742" width="13.77734375" style="54" customWidth="1"/>
    <col min="10743" max="10743" width="5.6640625" style="54" customWidth="1"/>
    <col min="10744" max="10745" width="9.33203125" style="54" customWidth="1"/>
    <col min="10746" max="10746" width="13.109375" style="54" customWidth="1"/>
    <col min="10747" max="10963" width="8.88671875" style="54"/>
    <col min="10964" max="10964" width="5" style="54" customWidth="1"/>
    <col min="10965" max="10965" width="15" style="54" customWidth="1"/>
    <col min="10966" max="10967" width="14.6640625" style="54" customWidth="1"/>
    <col min="10968" max="10968" width="6.21875" style="54" customWidth="1"/>
    <col min="10969" max="10971" width="10.109375" style="54" customWidth="1"/>
    <col min="10972" max="10972" width="10.44140625" style="54" customWidth="1"/>
    <col min="10973" max="10994" width="8.88671875" style="54"/>
    <col min="10995" max="10995" width="6.44140625" style="54" customWidth="1"/>
    <col min="10996" max="10996" width="12.21875" style="54" customWidth="1"/>
    <col min="10997" max="10997" width="28.21875" style="54" customWidth="1"/>
    <col min="10998" max="10998" width="13.77734375" style="54" customWidth="1"/>
    <col min="10999" max="10999" width="5.6640625" style="54" customWidth="1"/>
    <col min="11000" max="11001" width="9.33203125" style="54" customWidth="1"/>
    <col min="11002" max="11002" width="13.109375" style="54" customWidth="1"/>
    <col min="11003" max="11219" width="8.88671875" style="54"/>
    <col min="11220" max="11220" width="5" style="54" customWidth="1"/>
    <col min="11221" max="11221" width="15" style="54" customWidth="1"/>
    <col min="11222" max="11223" width="14.6640625" style="54" customWidth="1"/>
    <col min="11224" max="11224" width="6.21875" style="54" customWidth="1"/>
    <col min="11225" max="11227" width="10.109375" style="54" customWidth="1"/>
    <col min="11228" max="11228" width="10.44140625" style="54" customWidth="1"/>
    <col min="11229" max="11250" width="8.88671875" style="54"/>
    <col min="11251" max="11251" width="6.44140625" style="54" customWidth="1"/>
    <col min="11252" max="11252" width="12.21875" style="54" customWidth="1"/>
    <col min="11253" max="11253" width="28.21875" style="54" customWidth="1"/>
    <col min="11254" max="11254" width="13.77734375" style="54" customWidth="1"/>
    <col min="11255" max="11255" width="5.6640625" style="54" customWidth="1"/>
    <col min="11256" max="11257" width="9.33203125" style="54" customWidth="1"/>
    <col min="11258" max="11258" width="13.109375" style="54" customWidth="1"/>
    <col min="11259" max="11475" width="8.88671875" style="54"/>
    <col min="11476" max="11476" width="5" style="54" customWidth="1"/>
    <col min="11477" max="11477" width="15" style="54" customWidth="1"/>
    <col min="11478" max="11479" width="14.6640625" style="54" customWidth="1"/>
    <col min="11480" max="11480" width="6.21875" style="54" customWidth="1"/>
    <col min="11481" max="11483" width="10.109375" style="54" customWidth="1"/>
    <col min="11484" max="11484" width="10.44140625" style="54" customWidth="1"/>
    <col min="11485" max="11506" width="8.88671875" style="54"/>
    <col min="11507" max="11507" width="6.44140625" style="54" customWidth="1"/>
    <col min="11508" max="11508" width="12.21875" style="54" customWidth="1"/>
    <col min="11509" max="11509" width="28.21875" style="54" customWidth="1"/>
    <col min="11510" max="11510" width="13.77734375" style="54" customWidth="1"/>
    <col min="11511" max="11511" width="5.6640625" style="54" customWidth="1"/>
    <col min="11512" max="11513" width="9.33203125" style="54" customWidth="1"/>
    <col min="11514" max="11514" width="13.109375" style="54" customWidth="1"/>
    <col min="11515" max="11731" width="8.88671875" style="54"/>
    <col min="11732" max="11732" width="5" style="54" customWidth="1"/>
    <col min="11733" max="11733" width="15" style="54" customWidth="1"/>
    <col min="11734" max="11735" width="14.6640625" style="54" customWidth="1"/>
    <col min="11736" max="11736" width="6.21875" style="54" customWidth="1"/>
    <col min="11737" max="11739" width="10.109375" style="54" customWidth="1"/>
    <col min="11740" max="11740" width="10.44140625" style="54" customWidth="1"/>
    <col min="11741" max="11762" width="8.88671875" style="54"/>
    <col min="11763" max="11763" width="6.44140625" style="54" customWidth="1"/>
    <col min="11764" max="11764" width="12.21875" style="54" customWidth="1"/>
    <col min="11765" max="11765" width="28.21875" style="54" customWidth="1"/>
    <col min="11766" max="11766" width="13.77734375" style="54" customWidth="1"/>
    <col min="11767" max="11767" width="5.6640625" style="54" customWidth="1"/>
    <col min="11768" max="11769" width="9.33203125" style="54" customWidth="1"/>
    <col min="11770" max="11770" width="13.109375" style="54" customWidth="1"/>
    <col min="11771" max="11987" width="8.88671875" style="54"/>
    <col min="11988" max="11988" width="5" style="54" customWidth="1"/>
    <col min="11989" max="11989" width="15" style="54" customWidth="1"/>
    <col min="11990" max="11991" width="14.6640625" style="54" customWidth="1"/>
    <col min="11992" max="11992" width="6.21875" style="54" customWidth="1"/>
    <col min="11993" max="11995" width="10.109375" style="54" customWidth="1"/>
    <col min="11996" max="11996" width="10.44140625" style="54" customWidth="1"/>
    <col min="11997" max="12018" width="8.88671875" style="54"/>
    <col min="12019" max="12019" width="6.44140625" style="54" customWidth="1"/>
    <col min="12020" max="12020" width="12.21875" style="54" customWidth="1"/>
    <col min="12021" max="12021" width="28.21875" style="54" customWidth="1"/>
    <col min="12022" max="12022" width="13.77734375" style="54" customWidth="1"/>
    <col min="12023" max="12023" width="5.6640625" style="54" customWidth="1"/>
    <col min="12024" max="12025" width="9.33203125" style="54" customWidth="1"/>
    <col min="12026" max="12026" width="13.109375" style="54" customWidth="1"/>
    <col min="12027" max="12243" width="8.88671875" style="54"/>
    <col min="12244" max="12244" width="5" style="54" customWidth="1"/>
    <col min="12245" max="12245" width="15" style="54" customWidth="1"/>
    <col min="12246" max="12247" width="14.6640625" style="54" customWidth="1"/>
    <col min="12248" max="12248" width="6.21875" style="54" customWidth="1"/>
    <col min="12249" max="12251" width="10.109375" style="54" customWidth="1"/>
    <col min="12252" max="12252" width="10.44140625" style="54" customWidth="1"/>
    <col min="12253" max="12274" width="8.88671875" style="54"/>
    <col min="12275" max="12275" width="6.44140625" style="54" customWidth="1"/>
    <col min="12276" max="12276" width="12.21875" style="54" customWidth="1"/>
    <col min="12277" max="12277" width="28.21875" style="54" customWidth="1"/>
    <col min="12278" max="12278" width="13.77734375" style="54" customWidth="1"/>
    <col min="12279" max="12279" width="5.6640625" style="54" customWidth="1"/>
    <col min="12280" max="12281" width="9.33203125" style="54" customWidth="1"/>
    <col min="12282" max="12282" width="13.109375" style="54" customWidth="1"/>
    <col min="12283" max="12499" width="8.88671875" style="54"/>
    <col min="12500" max="12500" width="5" style="54" customWidth="1"/>
    <col min="12501" max="12501" width="15" style="54" customWidth="1"/>
    <col min="12502" max="12503" width="14.6640625" style="54" customWidth="1"/>
    <col min="12504" max="12504" width="6.21875" style="54" customWidth="1"/>
    <col min="12505" max="12507" width="10.109375" style="54" customWidth="1"/>
    <col min="12508" max="12508" width="10.44140625" style="54" customWidth="1"/>
    <col min="12509" max="12530" width="8.88671875" style="54"/>
    <col min="12531" max="12531" width="6.44140625" style="54" customWidth="1"/>
    <col min="12532" max="12532" width="12.21875" style="54" customWidth="1"/>
    <col min="12533" max="12533" width="28.21875" style="54" customWidth="1"/>
    <col min="12534" max="12534" width="13.77734375" style="54" customWidth="1"/>
    <col min="12535" max="12535" width="5.6640625" style="54" customWidth="1"/>
    <col min="12536" max="12537" width="9.33203125" style="54" customWidth="1"/>
    <col min="12538" max="12538" width="13.109375" style="54" customWidth="1"/>
    <col min="12539" max="12755" width="8.88671875" style="54"/>
    <col min="12756" max="12756" width="5" style="54" customWidth="1"/>
    <col min="12757" max="12757" width="15" style="54" customWidth="1"/>
    <col min="12758" max="12759" width="14.6640625" style="54" customWidth="1"/>
    <col min="12760" max="12760" width="6.21875" style="54" customWidth="1"/>
    <col min="12761" max="12763" width="10.109375" style="54" customWidth="1"/>
    <col min="12764" max="12764" width="10.44140625" style="54" customWidth="1"/>
    <col min="12765" max="12786" width="8.88671875" style="54"/>
    <col min="12787" max="12787" width="6.44140625" style="54" customWidth="1"/>
    <col min="12788" max="12788" width="12.21875" style="54" customWidth="1"/>
    <col min="12789" max="12789" width="28.21875" style="54" customWidth="1"/>
    <col min="12790" max="12790" width="13.77734375" style="54" customWidth="1"/>
    <col min="12791" max="12791" width="5.6640625" style="54" customWidth="1"/>
    <col min="12792" max="12793" width="9.33203125" style="54" customWidth="1"/>
    <col min="12794" max="12794" width="13.109375" style="54" customWidth="1"/>
    <col min="12795" max="13011" width="8.88671875" style="54"/>
    <col min="13012" max="13012" width="5" style="54" customWidth="1"/>
    <col min="13013" max="13013" width="15" style="54" customWidth="1"/>
    <col min="13014" max="13015" width="14.6640625" style="54" customWidth="1"/>
    <col min="13016" max="13016" width="6.21875" style="54" customWidth="1"/>
    <col min="13017" max="13019" width="10.109375" style="54" customWidth="1"/>
    <col min="13020" max="13020" width="10.44140625" style="54" customWidth="1"/>
    <col min="13021" max="13042" width="8.88671875" style="54"/>
    <col min="13043" max="13043" width="6.44140625" style="54" customWidth="1"/>
    <col min="13044" max="13044" width="12.21875" style="54" customWidth="1"/>
    <col min="13045" max="13045" width="28.21875" style="54" customWidth="1"/>
    <col min="13046" max="13046" width="13.77734375" style="54" customWidth="1"/>
    <col min="13047" max="13047" width="5.6640625" style="54" customWidth="1"/>
    <col min="13048" max="13049" width="9.33203125" style="54" customWidth="1"/>
    <col min="13050" max="13050" width="13.109375" style="54" customWidth="1"/>
    <col min="13051" max="13267" width="8.88671875" style="54"/>
    <col min="13268" max="13268" width="5" style="54" customWidth="1"/>
    <col min="13269" max="13269" width="15" style="54" customWidth="1"/>
    <col min="13270" max="13271" width="14.6640625" style="54" customWidth="1"/>
    <col min="13272" max="13272" width="6.21875" style="54" customWidth="1"/>
    <col min="13273" max="13275" width="10.109375" style="54" customWidth="1"/>
    <col min="13276" max="13276" width="10.44140625" style="54" customWidth="1"/>
    <col min="13277" max="13298" width="8.88671875" style="54"/>
    <col min="13299" max="13299" width="6.44140625" style="54" customWidth="1"/>
    <col min="13300" max="13300" width="12.21875" style="54" customWidth="1"/>
    <col min="13301" max="13301" width="28.21875" style="54" customWidth="1"/>
    <col min="13302" max="13302" width="13.77734375" style="54" customWidth="1"/>
    <col min="13303" max="13303" width="5.6640625" style="54" customWidth="1"/>
    <col min="13304" max="13305" width="9.33203125" style="54" customWidth="1"/>
    <col min="13306" max="13306" width="13.109375" style="54" customWidth="1"/>
    <col min="13307" max="13523" width="8.88671875" style="54"/>
    <col min="13524" max="13524" width="5" style="54" customWidth="1"/>
    <col min="13525" max="13525" width="15" style="54" customWidth="1"/>
    <col min="13526" max="13527" width="14.6640625" style="54" customWidth="1"/>
    <col min="13528" max="13528" width="6.21875" style="54" customWidth="1"/>
    <col min="13529" max="13531" width="10.109375" style="54" customWidth="1"/>
    <col min="13532" max="13532" width="10.44140625" style="54" customWidth="1"/>
    <col min="13533" max="13554" width="8.88671875" style="54"/>
    <col min="13555" max="13555" width="6.44140625" style="54" customWidth="1"/>
    <col min="13556" max="13556" width="12.21875" style="54" customWidth="1"/>
    <col min="13557" max="13557" width="28.21875" style="54" customWidth="1"/>
    <col min="13558" max="13558" width="13.77734375" style="54" customWidth="1"/>
    <col min="13559" max="13559" width="5.6640625" style="54" customWidth="1"/>
    <col min="13560" max="13561" width="9.33203125" style="54" customWidth="1"/>
    <col min="13562" max="13562" width="13.109375" style="54" customWidth="1"/>
    <col min="13563" max="13779" width="8.88671875" style="54"/>
    <col min="13780" max="13780" width="5" style="54" customWidth="1"/>
    <col min="13781" max="13781" width="15" style="54" customWidth="1"/>
    <col min="13782" max="13783" width="14.6640625" style="54" customWidth="1"/>
    <col min="13784" max="13784" width="6.21875" style="54" customWidth="1"/>
    <col min="13785" max="13787" width="10.109375" style="54" customWidth="1"/>
    <col min="13788" max="13788" width="10.44140625" style="54" customWidth="1"/>
    <col min="13789" max="13810" width="8.88671875" style="54"/>
    <col min="13811" max="13811" width="6.44140625" style="54" customWidth="1"/>
    <col min="13812" max="13812" width="12.21875" style="54" customWidth="1"/>
    <col min="13813" max="13813" width="28.21875" style="54" customWidth="1"/>
    <col min="13814" max="13814" width="13.77734375" style="54" customWidth="1"/>
    <col min="13815" max="13815" width="5.6640625" style="54" customWidth="1"/>
    <col min="13816" max="13817" width="9.33203125" style="54" customWidth="1"/>
    <col min="13818" max="13818" width="13.109375" style="54" customWidth="1"/>
    <col min="13819" max="14035" width="8.88671875" style="54"/>
    <col min="14036" max="14036" width="5" style="54" customWidth="1"/>
    <col min="14037" max="14037" width="15" style="54" customWidth="1"/>
    <col min="14038" max="14039" width="14.6640625" style="54" customWidth="1"/>
    <col min="14040" max="14040" width="6.21875" style="54" customWidth="1"/>
    <col min="14041" max="14043" width="10.109375" style="54" customWidth="1"/>
    <col min="14044" max="14044" width="10.44140625" style="54" customWidth="1"/>
    <col min="14045" max="14066" width="8.88671875" style="54"/>
    <col min="14067" max="14067" width="6.44140625" style="54" customWidth="1"/>
    <col min="14068" max="14068" width="12.21875" style="54" customWidth="1"/>
    <col min="14069" max="14069" width="28.21875" style="54" customWidth="1"/>
    <col min="14070" max="14070" width="13.77734375" style="54" customWidth="1"/>
    <col min="14071" max="14071" width="5.6640625" style="54" customWidth="1"/>
    <col min="14072" max="14073" width="9.33203125" style="54" customWidth="1"/>
    <col min="14074" max="14074" width="13.109375" style="54" customWidth="1"/>
    <col min="14075" max="14291" width="8.88671875" style="54"/>
    <col min="14292" max="14292" width="5" style="54" customWidth="1"/>
    <col min="14293" max="14293" width="15" style="54" customWidth="1"/>
    <col min="14294" max="14295" width="14.6640625" style="54" customWidth="1"/>
    <col min="14296" max="14296" width="6.21875" style="54" customWidth="1"/>
    <col min="14297" max="14299" width="10.109375" style="54" customWidth="1"/>
    <col min="14300" max="14300" width="10.44140625" style="54" customWidth="1"/>
    <col min="14301" max="14322" width="8.88671875" style="54"/>
    <col min="14323" max="14323" width="6.44140625" style="54" customWidth="1"/>
    <col min="14324" max="14324" width="12.21875" style="54" customWidth="1"/>
    <col min="14325" max="14325" width="28.21875" style="54" customWidth="1"/>
    <col min="14326" max="14326" width="13.77734375" style="54" customWidth="1"/>
    <col min="14327" max="14327" width="5.6640625" style="54" customWidth="1"/>
    <col min="14328" max="14329" width="9.33203125" style="54" customWidth="1"/>
    <col min="14330" max="14330" width="13.109375" style="54" customWidth="1"/>
    <col min="14331" max="14547" width="8.88671875" style="54"/>
    <col min="14548" max="14548" width="5" style="54" customWidth="1"/>
    <col min="14549" max="14549" width="15" style="54" customWidth="1"/>
    <col min="14550" max="14551" width="14.6640625" style="54" customWidth="1"/>
    <col min="14552" max="14552" width="6.21875" style="54" customWidth="1"/>
    <col min="14553" max="14555" width="10.109375" style="54" customWidth="1"/>
    <col min="14556" max="14556" width="10.44140625" style="54" customWidth="1"/>
    <col min="14557" max="14578" width="8.88671875" style="54"/>
    <col min="14579" max="14579" width="6.44140625" style="54" customWidth="1"/>
    <col min="14580" max="14580" width="12.21875" style="54" customWidth="1"/>
    <col min="14581" max="14581" width="28.21875" style="54" customWidth="1"/>
    <col min="14582" max="14582" width="13.77734375" style="54" customWidth="1"/>
    <col min="14583" max="14583" width="5.6640625" style="54" customWidth="1"/>
    <col min="14584" max="14585" width="9.33203125" style="54" customWidth="1"/>
    <col min="14586" max="14586" width="13.109375" style="54" customWidth="1"/>
    <col min="14587" max="14803" width="8.88671875" style="54"/>
    <col min="14804" max="14804" width="5" style="54" customWidth="1"/>
    <col min="14805" max="14805" width="15" style="54" customWidth="1"/>
    <col min="14806" max="14807" width="14.6640625" style="54" customWidth="1"/>
    <col min="14808" max="14808" width="6.21875" style="54" customWidth="1"/>
    <col min="14809" max="14811" width="10.109375" style="54" customWidth="1"/>
    <col min="14812" max="14812" width="10.44140625" style="54" customWidth="1"/>
    <col min="14813" max="14834" width="8.88671875" style="54"/>
    <col min="14835" max="14835" width="6.44140625" style="54" customWidth="1"/>
    <col min="14836" max="14836" width="12.21875" style="54" customWidth="1"/>
    <col min="14837" max="14837" width="28.21875" style="54" customWidth="1"/>
    <col min="14838" max="14838" width="13.77734375" style="54" customWidth="1"/>
    <col min="14839" max="14839" width="5.6640625" style="54" customWidth="1"/>
    <col min="14840" max="14841" width="9.33203125" style="54" customWidth="1"/>
    <col min="14842" max="14842" width="13.109375" style="54" customWidth="1"/>
    <col min="14843" max="15059" width="8.88671875" style="54"/>
    <col min="15060" max="15060" width="5" style="54" customWidth="1"/>
    <col min="15061" max="15061" width="15" style="54" customWidth="1"/>
    <col min="15062" max="15063" width="14.6640625" style="54" customWidth="1"/>
    <col min="15064" max="15064" width="6.21875" style="54" customWidth="1"/>
    <col min="15065" max="15067" width="10.109375" style="54" customWidth="1"/>
    <col min="15068" max="15068" width="10.44140625" style="54" customWidth="1"/>
    <col min="15069" max="15090" width="8.88671875" style="54"/>
    <col min="15091" max="15091" width="6.44140625" style="54" customWidth="1"/>
    <col min="15092" max="15092" width="12.21875" style="54" customWidth="1"/>
    <col min="15093" max="15093" width="28.21875" style="54" customWidth="1"/>
    <col min="15094" max="15094" width="13.77734375" style="54" customWidth="1"/>
    <col min="15095" max="15095" width="5.6640625" style="54" customWidth="1"/>
    <col min="15096" max="15097" width="9.33203125" style="54" customWidth="1"/>
    <col min="15098" max="15098" width="13.109375" style="54" customWidth="1"/>
    <col min="15099" max="15315" width="8.88671875" style="54"/>
    <col min="15316" max="15316" width="5" style="54" customWidth="1"/>
    <col min="15317" max="15317" width="15" style="54" customWidth="1"/>
    <col min="15318" max="15319" width="14.6640625" style="54" customWidth="1"/>
    <col min="15320" max="15320" width="6.21875" style="54" customWidth="1"/>
    <col min="15321" max="15323" width="10.109375" style="54" customWidth="1"/>
    <col min="15324" max="15324" width="10.44140625" style="54" customWidth="1"/>
    <col min="15325" max="15346" width="8.88671875" style="54"/>
    <col min="15347" max="15347" width="6.44140625" style="54" customWidth="1"/>
    <col min="15348" max="15348" width="12.21875" style="54" customWidth="1"/>
    <col min="15349" max="15349" width="28.21875" style="54" customWidth="1"/>
    <col min="15350" max="15350" width="13.77734375" style="54" customWidth="1"/>
    <col min="15351" max="15351" width="5.6640625" style="54" customWidth="1"/>
    <col min="15352" max="15353" width="9.33203125" style="54" customWidth="1"/>
    <col min="15354" max="15354" width="13.109375" style="54" customWidth="1"/>
    <col min="15355" max="15571" width="8.88671875" style="54"/>
    <col min="15572" max="15572" width="5" style="54" customWidth="1"/>
    <col min="15573" max="15573" width="15" style="54" customWidth="1"/>
    <col min="15574" max="15575" width="14.6640625" style="54" customWidth="1"/>
    <col min="15576" max="15576" width="6.21875" style="54" customWidth="1"/>
    <col min="15577" max="15579" width="10.109375" style="54" customWidth="1"/>
    <col min="15580" max="15580" width="10.44140625" style="54" customWidth="1"/>
    <col min="15581" max="15602" width="8.88671875" style="54"/>
    <col min="15603" max="15603" width="6.44140625" style="54" customWidth="1"/>
    <col min="15604" max="15604" width="12.21875" style="54" customWidth="1"/>
    <col min="15605" max="15605" width="28.21875" style="54" customWidth="1"/>
    <col min="15606" max="15606" width="13.77734375" style="54" customWidth="1"/>
    <col min="15607" max="15607" width="5.6640625" style="54" customWidth="1"/>
    <col min="15608" max="15609" width="9.33203125" style="54" customWidth="1"/>
    <col min="15610" max="15610" width="13.109375" style="54" customWidth="1"/>
    <col min="15611" max="15827" width="8.88671875" style="54"/>
    <col min="15828" max="15828" width="5" style="54" customWidth="1"/>
    <col min="15829" max="15829" width="15" style="54" customWidth="1"/>
    <col min="15830" max="15831" width="14.6640625" style="54" customWidth="1"/>
    <col min="15832" max="15832" width="6.21875" style="54" customWidth="1"/>
    <col min="15833" max="15835" width="10.109375" style="54" customWidth="1"/>
    <col min="15836" max="15836" width="10.44140625" style="54" customWidth="1"/>
    <col min="15837" max="15858" width="8.88671875" style="54"/>
    <col min="15859" max="15859" width="6.44140625" style="54" customWidth="1"/>
    <col min="15860" max="15860" width="12.21875" style="54" customWidth="1"/>
    <col min="15861" max="15861" width="28.21875" style="54" customWidth="1"/>
    <col min="15862" max="15862" width="13.77734375" style="54" customWidth="1"/>
    <col min="15863" max="15863" width="5.6640625" style="54" customWidth="1"/>
    <col min="15864" max="15865" width="9.33203125" style="54" customWidth="1"/>
    <col min="15866" max="15866" width="13.109375" style="54" customWidth="1"/>
    <col min="15867" max="16083" width="8.88671875" style="54"/>
    <col min="16084" max="16084" width="5" style="54" customWidth="1"/>
    <col min="16085" max="16085" width="15" style="54" customWidth="1"/>
    <col min="16086" max="16087" width="14.6640625" style="54" customWidth="1"/>
    <col min="16088" max="16088" width="6.21875" style="54" customWidth="1"/>
    <col min="16089" max="16091" width="10.109375" style="54" customWidth="1"/>
    <col min="16092" max="16092" width="10.44140625" style="54" customWidth="1"/>
    <col min="16093" max="16114" width="8.88671875" style="54"/>
    <col min="16115" max="16115" width="6.44140625" style="54" customWidth="1"/>
    <col min="16116" max="16116" width="12.21875" style="54" customWidth="1"/>
    <col min="16117" max="16117" width="28.21875" style="54" customWidth="1"/>
    <col min="16118" max="16118" width="13.77734375" style="54" customWidth="1"/>
    <col min="16119" max="16119" width="5.6640625" style="54" customWidth="1"/>
    <col min="16120" max="16121" width="9.33203125" style="54" customWidth="1"/>
    <col min="16122" max="16122" width="13.109375" style="54" customWidth="1"/>
    <col min="16123" max="16339" width="8.88671875" style="54"/>
    <col min="16340" max="16340" width="5" style="54" customWidth="1"/>
    <col min="16341" max="16341" width="15" style="54" customWidth="1"/>
    <col min="16342" max="16343" width="14.6640625" style="54" customWidth="1"/>
    <col min="16344" max="16344" width="6.21875" style="54" customWidth="1"/>
    <col min="16345" max="16347" width="10.109375" style="54" customWidth="1"/>
    <col min="16348" max="16348" width="10.44140625" style="54" customWidth="1"/>
    <col min="16349" max="16384" width="8.88671875" style="54"/>
  </cols>
  <sheetData>
    <row r="1" spans="1:242" ht="22.2">
      <c r="A1" s="152" t="s">
        <v>270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12"/>
      <c r="N1" s="122"/>
      <c r="O1" s="12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 spans="1:242" ht="16.5" customHeight="1">
      <c r="A2" s="156" t="s">
        <v>275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16"/>
      <c r="N2" s="126"/>
      <c r="O2" s="126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242">
      <c r="A3" s="153" t="s">
        <v>240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13"/>
      <c r="N3" s="123"/>
      <c r="O3" s="123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</row>
    <row r="4" spans="1:242" ht="21" customHeight="1">
      <c r="A4" s="153" t="s">
        <v>253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13"/>
      <c r="N4" s="123"/>
      <c r="O4" s="123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</row>
    <row r="5" spans="1:242" ht="31.5" customHeight="1">
      <c r="A5" s="154" t="s">
        <v>1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14"/>
      <c r="N5" s="124"/>
      <c r="O5" s="124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</row>
    <row r="6" spans="1:242">
      <c r="A6" s="155" t="s">
        <v>2</v>
      </c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15"/>
      <c r="N6" s="125"/>
      <c r="O6" s="125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</row>
    <row r="7" spans="1:242" ht="33.6" customHeight="1">
      <c r="A7" s="172" t="s">
        <v>3</v>
      </c>
      <c r="B7" s="173" t="s">
        <v>4</v>
      </c>
      <c r="C7" s="174" t="s">
        <v>5</v>
      </c>
      <c r="D7" s="174" t="s">
        <v>6</v>
      </c>
      <c r="E7" s="175" t="s">
        <v>7</v>
      </c>
      <c r="F7" s="176" t="s">
        <v>241</v>
      </c>
      <c r="G7" s="176"/>
      <c r="H7" s="189" t="s">
        <v>242</v>
      </c>
      <c r="I7" s="189"/>
      <c r="J7" s="189"/>
      <c r="K7" s="108" t="s">
        <v>243</v>
      </c>
      <c r="L7" s="171" t="s">
        <v>244</v>
      </c>
      <c r="M7" s="121"/>
      <c r="N7" s="121"/>
      <c r="O7" s="12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</row>
    <row r="8" spans="1:242" ht="30.6" customHeight="1">
      <c r="A8" s="172"/>
      <c r="B8" s="173"/>
      <c r="C8" s="174"/>
      <c r="D8" s="174"/>
      <c r="E8" s="175"/>
      <c r="F8" s="106" t="s">
        <v>245</v>
      </c>
      <c r="G8" s="106" t="s">
        <v>246</v>
      </c>
      <c r="H8" s="109" t="s">
        <v>247</v>
      </c>
      <c r="I8" s="109" t="s">
        <v>248</v>
      </c>
      <c r="J8" s="109" t="s">
        <v>249</v>
      </c>
      <c r="K8" s="108" t="s">
        <v>246</v>
      </c>
      <c r="L8" s="171"/>
      <c r="M8" s="121" t="s">
        <v>455</v>
      </c>
      <c r="N8" s="190" t="s">
        <v>456</v>
      </c>
      <c r="O8" s="190" t="s">
        <v>457</v>
      </c>
      <c r="P8" s="120" t="s">
        <v>419</v>
      </c>
      <c r="Q8" s="1" t="s">
        <v>450</v>
      </c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</row>
    <row r="9" spans="1:242" s="149" customFormat="1" ht="27" customHeight="1">
      <c r="A9" s="140">
        <v>1</v>
      </c>
      <c r="B9" s="141" t="s">
        <v>278</v>
      </c>
      <c r="C9" s="142" t="s">
        <v>276</v>
      </c>
      <c r="D9" s="143" t="s">
        <v>277</v>
      </c>
      <c r="E9" s="144" t="s">
        <v>236</v>
      </c>
      <c r="F9" s="52" t="s">
        <v>268</v>
      </c>
      <c r="G9" s="52">
        <v>1.5</v>
      </c>
      <c r="H9" s="145">
        <v>10000</v>
      </c>
      <c r="I9" s="52">
        <f>H9/100000</f>
        <v>0.1</v>
      </c>
      <c r="J9" s="52" t="s">
        <v>279</v>
      </c>
      <c r="K9" s="52">
        <f t="shared" ref="K9:K61" si="0">G9+I9</f>
        <v>1.6</v>
      </c>
      <c r="L9" s="146"/>
      <c r="M9" s="147">
        <f>VLOOKUP(D9,[2]创合6!$Q$9:$R$57,2,0)</f>
        <v>1.5</v>
      </c>
      <c r="N9" s="147">
        <v>1.62</v>
      </c>
      <c r="O9" s="147">
        <v>1.5</v>
      </c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  <c r="BI9" s="148"/>
      <c r="BJ9" s="148"/>
      <c r="BK9" s="148"/>
      <c r="BL9" s="148"/>
      <c r="BM9" s="148"/>
      <c r="BN9" s="148"/>
      <c r="BO9" s="148"/>
      <c r="BP9" s="148"/>
      <c r="BQ9" s="148"/>
      <c r="BR9" s="148"/>
      <c r="BS9" s="148"/>
      <c r="BT9" s="148"/>
      <c r="BU9" s="148"/>
      <c r="BV9" s="148"/>
      <c r="BW9" s="148"/>
      <c r="BX9" s="148"/>
      <c r="BY9" s="148"/>
      <c r="BZ9" s="148"/>
      <c r="CA9" s="148"/>
      <c r="CB9" s="148"/>
      <c r="CC9" s="148"/>
      <c r="CD9" s="148"/>
      <c r="CE9" s="148"/>
      <c r="CF9" s="148"/>
      <c r="CG9" s="148"/>
      <c r="CH9" s="148"/>
      <c r="CI9" s="148"/>
      <c r="CJ9" s="148"/>
      <c r="CK9" s="148"/>
      <c r="CL9" s="148"/>
      <c r="CM9" s="148"/>
      <c r="CN9" s="148"/>
      <c r="CO9" s="148"/>
      <c r="CP9" s="148"/>
      <c r="CQ9" s="148"/>
      <c r="CR9" s="148"/>
      <c r="CS9" s="148"/>
      <c r="CT9" s="148"/>
      <c r="CU9" s="148"/>
      <c r="CV9" s="148"/>
      <c r="CW9" s="148"/>
      <c r="CX9" s="148"/>
      <c r="CY9" s="148"/>
      <c r="CZ9" s="148"/>
      <c r="DA9" s="148"/>
      <c r="DB9" s="148"/>
      <c r="DC9" s="148"/>
      <c r="DD9" s="148"/>
      <c r="DE9" s="148"/>
      <c r="DF9" s="148"/>
      <c r="DG9" s="148"/>
      <c r="DH9" s="148"/>
      <c r="DI9" s="148"/>
      <c r="DJ9" s="148"/>
      <c r="DK9" s="148"/>
      <c r="DL9" s="148"/>
      <c r="DM9" s="148"/>
      <c r="DN9" s="148"/>
      <c r="DO9" s="148"/>
      <c r="DP9" s="148"/>
      <c r="DQ9" s="148"/>
      <c r="DR9" s="148"/>
      <c r="DS9" s="148"/>
      <c r="DT9" s="148"/>
      <c r="DU9" s="148"/>
      <c r="DV9" s="148"/>
      <c r="DW9" s="148"/>
      <c r="DX9" s="148"/>
      <c r="DY9" s="148"/>
      <c r="DZ9" s="148"/>
      <c r="EA9" s="148"/>
      <c r="EB9" s="148"/>
      <c r="EC9" s="148"/>
      <c r="ED9" s="148"/>
      <c r="EE9" s="148"/>
      <c r="EF9" s="148"/>
      <c r="EG9" s="148"/>
      <c r="EH9" s="148"/>
      <c r="EI9" s="148"/>
      <c r="EJ9" s="148"/>
      <c r="EK9" s="148"/>
      <c r="EL9" s="148"/>
      <c r="EM9" s="148"/>
      <c r="EN9" s="148"/>
      <c r="EO9" s="148"/>
      <c r="EP9" s="148"/>
      <c r="EQ9" s="148"/>
      <c r="ER9" s="148"/>
      <c r="ES9" s="148"/>
      <c r="ET9" s="148"/>
      <c r="EU9" s="148"/>
      <c r="EV9" s="148"/>
      <c r="EW9" s="148"/>
      <c r="EX9" s="148"/>
      <c r="EY9" s="148"/>
      <c r="EZ9" s="148"/>
      <c r="FA9" s="148"/>
      <c r="FB9" s="148"/>
      <c r="FC9" s="148"/>
      <c r="FD9" s="148"/>
      <c r="FE9" s="148"/>
      <c r="FF9" s="148"/>
      <c r="FG9" s="148"/>
      <c r="FH9" s="148"/>
      <c r="FI9" s="148"/>
      <c r="FJ9" s="148"/>
      <c r="FK9" s="148"/>
      <c r="FL9" s="148"/>
      <c r="FM9" s="148"/>
      <c r="FN9" s="148"/>
      <c r="FO9" s="148"/>
      <c r="FP9" s="148"/>
      <c r="FQ9" s="148"/>
      <c r="FR9" s="148"/>
      <c r="FS9" s="148"/>
      <c r="FT9" s="148"/>
      <c r="FU9" s="148"/>
      <c r="FV9" s="148"/>
      <c r="FW9" s="148"/>
      <c r="FX9" s="148"/>
      <c r="FY9" s="148"/>
      <c r="FZ9" s="148"/>
      <c r="GA9" s="148"/>
      <c r="GB9" s="148"/>
      <c r="GC9" s="148"/>
      <c r="GD9" s="148"/>
      <c r="GE9" s="148"/>
      <c r="GF9" s="148"/>
      <c r="GG9" s="148"/>
      <c r="GH9" s="148"/>
      <c r="GI9" s="148"/>
      <c r="GJ9" s="148"/>
      <c r="GK9" s="148"/>
      <c r="GL9" s="148"/>
      <c r="GM9" s="148"/>
      <c r="GN9" s="148"/>
      <c r="GO9" s="148"/>
      <c r="GP9" s="148"/>
      <c r="GQ9" s="148"/>
      <c r="GR9" s="148"/>
      <c r="GS9" s="148"/>
      <c r="GT9" s="148"/>
      <c r="GU9" s="148"/>
      <c r="GV9" s="148"/>
      <c r="GW9" s="148"/>
      <c r="GX9" s="148"/>
      <c r="GY9" s="148"/>
      <c r="GZ9" s="148"/>
      <c r="HA9" s="148"/>
      <c r="HB9" s="148"/>
      <c r="HC9" s="148"/>
      <c r="HD9" s="148"/>
      <c r="HE9" s="148"/>
      <c r="HF9" s="148"/>
      <c r="HG9" s="148"/>
      <c r="HH9" s="148"/>
      <c r="HI9" s="148"/>
      <c r="HJ9" s="148"/>
      <c r="HK9" s="148"/>
      <c r="HL9" s="148"/>
      <c r="HM9" s="148"/>
      <c r="HN9" s="148"/>
      <c r="HO9" s="148"/>
      <c r="HP9" s="148"/>
      <c r="HQ9" s="148"/>
      <c r="HR9" s="148"/>
      <c r="HS9" s="148"/>
      <c r="HT9" s="148"/>
      <c r="HU9" s="148"/>
      <c r="HV9" s="148"/>
      <c r="HW9" s="148"/>
      <c r="HX9" s="148"/>
      <c r="HY9" s="148"/>
      <c r="HZ9" s="148"/>
      <c r="IA9" s="148"/>
      <c r="IB9" s="148"/>
      <c r="IC9" s="148"/>
      <c r="ID9" s="148"/>
      <c r="IE9" s="148"/>
      <c r="IF9" s="148"/>
      <c r="IG9" s="148"/>
      <c r="IH9" s="148"/>
    </row>
    <row r="10" spans="1:242" s="149" customFormat="1" ht="27" customHeight="1">
      <c r="A10" s="140">
        <v>2</v>
      </c>
      <c r="B10" s="141" t="s">
        <v>282</v>
      </c>
      <c r="C10" s="142" t="s">
        <v>280</v>
      </c>
      <c r="D10" s="143" t="s">
        <v>281</v>
      </c>
      <c r="E10" s="144" t="s">
        <v>236</v>
      </c>
      <c r="F10" s="52" t="s">
        <v>268</v>
      </c>
      <c r="G10" s="52">
        <v>1.1000000000000001</v>
      </c>
      <c r="H10" s="52">
        <v>1000</v>
      </c>
      <c r="I10" s="52">
        <f>H10/100000</f>
        <v>0.01</v>
      </c>
      <c r="J10" s="52" t="s">
        <v>279</v>
      </c>
      <c r="K10" s="52">
        <f t="shared" si="0"/>
        <v>1.1100000000000001</v>
      </c>
      <c r="L10" s="146"/>
      <c r="M10" s="147">
        <f>VLOOKUP(D10,[2]创合6!$Q$9:$R$57,2,0)</f>
        <v>0.8</v>
      </c>
      <c r="N10" s="147">
        <v>1.23</v>
      </c>
      <c r="O10" s="147">
        <v>1.1000000000000001</v>
      </c>
      <c r="P10" s="150" t="s">
        <v>429</v>
      </c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  <c r="BI10" s="148"/>
      <c r="BJ10" s="148"/>
      <c r="BK10" s="148"/>
      <c r="BL10" s="148"/>
      <c r="BM10" s="148"/>
      <c r="BN10" s="148"/>
      <c r="BO10" s="148"/>
      <c r="BP10" s="148"/>
      <c r="BQ10" s="148"/>
      <c r="BR10" s="148"/>
      <c r="BS10" s="148"/>
      <c r="BT10" s="148"/>
      <c r="BU10" s="148"/>
      <c r="BV10" s="148"/>
      <c r="BW10" s="148"/>
      <c r="BX10" s="148"/>
      <c r="BY10" s="148"/>
      <c r="BZ10" s="148"/>
      <c r="CA10" s="148"/>
      <c r="CB10" s="148"/>
      <c r="CC10" s="148"/>
      <c r="CD10" s="148"/>
      <c r="CE10" s="148"/>
      <c r="CF10" s="148"/>
      <c r="CG10" s="148"/>
      <c r="CH10" s="148"/>
      <c r="CI10" s="148"/>
      <c r="CJ10" s="148"/>
      <c r="CK10" s="148"/>
      <c r="CL10" s="148"/>
      <c r="CM10" s="148"/>
      <c r="CN10" s="148"/>
      <c r="CO10" s="148"/>
      <c r="CP10" s="148"/>
      <c r="CQ10" s="148"/>
      <c r="CR10" s="148"/>
      <c r="CS10" s="148"/>
      <c r="CT10" s="148"/>
      <c r="CU10" s="148"/>
      <c r="CV10" s="148"/>
      <c r="CW10" s="148"/>
      <c r="CX10" s="148"/>
      <c r="CY10" s="148"/>
      <c r="CZ10" s="148"/>
      <c r="DA10" s="148"/>
      <c r="DB10" s="148"/>
      <c r="DC10" s="148"/>
      <c r="DD10" s="148"/>
      <c r="DE10" s="148"/>
      <c r="DF10" s="148"/>
      <c r="DG10" s="148"/>
      <c r="DH10" s="148"/>
      <c r="DI10" s="148"/>
      <c r="DJ10" s="148"/>
      <c r="DK10" s="148"/>
      <c r="DL10" s="148"/>
      <c r="DM10" s="148"/>
      <c r="DN10" s="148"/>
      <c r="DO10" s="148"/>
      <c r="DP10" s="148"/>
      <c r="DQ10" s="148"/>
      <c r="DR10" s="148"/>
      <c r="DS10" s="148"/>
      <c r="DT10" s="148"/>
      <c r="DU10" s="148"/>
      <c r="DV10" s="148"/>
      <c r="DW10" s="148"/>
      <c r="DX10" s="148"/>
      <c r="DY10" s="148"/>
      <c r="DZ10" s="148"/>
      <c r="EA10" s="148"/>
      <c r="EB10" s="148"/>
      <c r="EC10" s="148"/>
      <c r="ED10" s="148"/>
      <c r="EE10" s="148"/>
      <c r="EF10" s="148"/>
      <c r="EG10" s="148"/>
      <c r="EH10" s="148"/>
      <c r="EI10" s="148"/>
      <c r="EJ10" s="148"/>
      <c r="EK10" s="148"/>
      <c r="EL10" s="148"/>
      <c r="EM10" s="148"/>
      <c r="EN10" s="148"/>
      <c r="EO10" s="148"/>
      <c r="EP10" s="148"/>
      <c r="EQ10" s="148"/>
      <c r="ER10" s="148"/>
      <c r="ES10" s="148"/>
      <c r="ET10" s="148"/>
      <c r="EU10" s="148"/>
      <c r="EV10" s="148"/>
      <c r="EW10" s="148"/>
      <c r="EX10" s="148"/>
      <c r="EY10" s="148"/>
      <c r="EZ10" s="148"/>
      <c r="FA10" s="148"/>
      <c r="FB10" s="148"/>
      <c r="FC10" s="148"/>
      <c r="FD10" s="148"/>
      <c r="FE10" s="148"/>
      <c r="FF10" s="148"/>
      <c r="FG10" s="148"/>
      <c r="FH10" s="148"/>
      <c r="FI10" s="148"/>
      <c r="FJ10" s="148"/>
      <c r="FK10" s="148"/>
      <c r="FL10" s="148"/>
      <c r="FM10" s="148"/>
      <c r="FN10" s="148"/>
      <c r="FO10" s="148"/>
      <c r="FP10" s="148"/>
      <c r="FQ10" s="148"/>
      <c r="FR10" s="148"/>
      <c r="FS10" s="148"/>
      <c r="FT10" s="148"/>
      <c r="FU10" s="148"/>
      <c r="FV10" s="148"/>
      <c r="FW10" s="148"/>
      <c r="FX10" s="148"/>
      <c r="FY10" s="148"/>
      <c r="FZ10" s="148"/>
      <c r="GA10" s="148"/>
      <c r="GB10" s="148"/>
      <c r="GC10" s="148"/>
      <c r="GD10" s="148"/>
      <c r="GE10" s="148"/>
      <c r="GF10" s="148"/>
      <c r="GG10" s="148"/>
      <c r="GH10" s="148"/>
      <c r="GI10" s="148"/>
      <c r="GJ10" s="148"/>
      <c r="GK10" s="148"/>
      <c r="GL10" s="148"/>
      <c r="GM10" s="148"/>
      <c r="GN10" s="148"/>
      <c r="GO10" s="148"/>
      <c r="GP10" s="148"/>
      <c r="GQ10" s="148"/>
      <c r="GR10" s="148"/>
      <c r="GS10" s="148"/>
      <c r="GT10" s="148"/>
      <c r="GU10" s="148"/>
      <c r="GV10" s="148"/>
      <c r="GW10" s="148"/>
      <c r="GX10" s="148"/>
      <c r="GY10" s="148"/>
      <c r="GZ10" s="148"/>
      <c r="HA10" s="148"/>
      <c r="HB10" s="148"/>
      <c r="HC10" s="148"/>
      <c r="HD10" s="148"/>
      <c r="HE10" s="148"/>
      <c r="HF10" s="148"/>
      <c r="HG10" s="148"/>
      <c r="HH10" s="148"/>
      <c r="HI10" s="148"/>
      <c r="HJ10" s="148"/>
      <c r="HK10" s="148"/>
      <c r="HL10" s="148"/>
      <c r="HM10" s="148"/>
      <c r="HN10" s="148"/>
      <c r="HO10" s="148"/>
      <c r="HP10" s="148"/>
      <c r="HQ10" s="148"/>
      <c r="HR10" s="148"/>
      <c r="HS10" s="148"/>
      <c r="HT10" s="148"/>
      <c r="HU10" s="148"/>
      <c r="HV10" s="148"/>
      <c r="HW10" s="148"/>
      <c r="HX10" s="148"/>
      <c r="HY10" s="148"/>
      <c r="HZ10" s="148"/>
      <c r="IA10" s="148"/>
      <c r="IB10" s="148"/>
      <c r="IC10" s="148"/>
      <c r="ID10" s="148"/>
      <c r="IE10" s="148"/>
      <c r="IF10" s="148"/>
      <c r="IG10" s="148"/>
      <c r="IH10" s="148"/>
    </row>
    <row r="11" spans="1:242" s="149" customFormat="1" ht="27" customHeight="1">
      <c r="A11" s="140">
        <v>3</v>
      </c>
      <c r="B11" s="141" t="s">
        <v>285</v>
      </c>
      <c r="C11" s="142" t="s">
        <v>283</v>
      </c>
      <c r="D11" s="143" t="s">
        <v>284</v>
      </c>
      <c r="E11" s="144" t="s">
        <v>236</v>
      </c>
      <c r="F11" s="52" t="s">
        <v>268</v>
      </c>
      <c r="G11" s="52">
        <v>0.57999999999999996</v>
      </c>
      <c r="H11" s="52"/>
      <c r="I11" s="52"/>
      <c r="J11" s="52"/>
      <c r="K11" s="52">
        <f t="shared" si="0"/>
        <v>0.57999999999999996</v>
      </c>
      <c r="L11" s="146"/>
      <c r="M11" s="147">
        <f>VLOOKUP(D11,[2]创合6!$Q$9:$R$57,2,0)</f>
        <v>0.48</v>
      </c>
      <c r="N11" s="147">
        <v>0.69</v>
      </c>
      <c r="O11" s="147">
        <v>0.57999999999999996</v>
      </c>
      <c r="P11" s="148" t="s">
        <v>446</v>
      </c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  <c r="BI11" s="148"/>
      <c r="BJ11" s="148"/>
      <c r="BK11" s="148"/>
      <c r="BL11" s="148"/>
      <c r="BM11" s="148"/>
      <c r="BN11" s="148"/>
      <c r="BO11" s="148"/>
      <c r="BP11" s="148"/>
      <c r="BQ11" s="148"/>
      <c r="BR11" s="148"/>
      <c r="BS11" s="148"/>
      <c r="BT11" s="148"/>
      <c r="BU11" s="148"/>
      <c r="BV11" s="148"/>
      <c r="BW11" s="148"/>
      <c r="BX11" s="148"/>
      <c r="BY11" s="148"/>
      <c r="BZ11" s="148"/>
      <c r="CA11" s="148"/>
      <c r="CB11" s="148"/>
      <c r="CC11" s="148"/>
      <c r="CD11" s="148"/>
      <c r="CE11" s="148"/>
      <c r="CF11" s="148"/>
      <c r="CG11" s="148"/>
      <c r="CH11" s="148"/>
      <c r="CI11" s="148"/>
      <c r="CJ11" s="148"/>
      <c r="CK11" s="148"/>
      <c r="CL11" s="148"/>
      <c r="CM11" s="148"/>
      <c r="CN11" s="148"/>
      <c r="CO11" s="148"/>
      <c r="CP11" s="148"/>
      <c r="CQ11" s="148"/>
      <c r="CR11" s="148"/>
      <c r="CS11" s="148"/>
      <c r="CT11" s="148"/>
      <c r="CU11" s="148"/>
      <c r="CV11" s="148"/>
      <c r="CW11" s="148"/>
      <c r="CX11" s="148"/>
      <c r="CY11" s="148"/>
      <c r="CZ11" s="148"/>
      <c r="DA11" s="148"/>
      <c r="DB11" s="148"/>
      <c r="DC11" s="148"/>
      <c r="DD11" s="148"/>
      <c r="DE11" s="148"/>
      <c r="DF11" s="148"/>
      <c r="DG11" s="148"/>
      <c r="DH11" s="148"/>
      <c r="DI11" s="148"/>
      <c r="DJ11" s="148"/>
      <c r="DK11" s="148"/>
      <c r="DL11" s="148"/>
      <c r="DM11" s="148"/>
      <c r="DN11" s="148"/>
      <c r="DO11" s="148"/>
      <c r="DP11" s="148"/>
      <c r="DQ11" s="148"/>
      <c r="DR11" s="148"/>
      <c r="DS11" s="148"/>
      <c r="DT11" s="148"/>
      <c r="DU11" s="148"/>
      <c r="DV11" s="148"/>
      <c r="DW11" s="148"/>
      <c r="DX11" s="148"/>
      <c r="DY11" s="148"/>
      <c r="DZ11" s="148"/>
      <c r="EA11" s="148"/>
      <c r="EB11" s="148"/>
      <c r="EC11" s="148"/>
      <c r="ED11" s="148"/>
      <c r="EE11" s="148"/>
      <c r="EF11" s="148"/>
      <c r="EG11" s="148"/>
      <c r="EH11" s="148"/>
      <c r="EI11" s="148"/>
      <c r="EJ11" s="148"/>
      <c r="EK11" s="148"/>
      <c r="EL11" s="148"/>
      <c r="EM11" s="148"/>
      <c r="EN11" s="148"/>
      <c r="EO11" s="148"/>
      <c r="EP11" s="148"/>
      <c r="EQ11" s="148"/>
      <c r="ER11" s="148"/>
      <c r="ES11" s="148"/>
      <c r="ET11" s="148"/>
      <c r="EU11" s="148"/>
      <c r="EV11" s="148"/>
      <c r="EW11" s="148"/>
      <c r="EX11" s="148"/>
      <c r="EY11" s="148"/>
      <c r="EZ11" s="148"/>
      <c r="FA11" s="148"/>
      <c r="FB11" s="148"/>
      <c r="FC11" s="148"/>
      <c r="FD11" s="148"/>
      <c r="FE11" s="148"/>
      <c r="FF11" s="148"/>
      <c r="FG11" s="148"/>
      <c r="FH11" s="148"/>
      <c r="FI11" s="148"/>
      <c r="FJ11" s="148"/>
      <c r="FK11" s="148"/>
      <c r="FL11" s="148"/>
      <c r="FM11" s="148"/>
      <c r="FN11" s="148"/>
      <c r="FO11" s="148"/>
      <c r="FP11" s="148"/>
      <c r="FQ11" s="148"/>
      <c r="FR11" s="148"/>
      <c r="FS11" s="148"/>
      <c r="FT11" s="148"/>
      <c r="FU11" s="148"/>
      <c r="FV11" s="148"/>
      <c r="FW11" s="148"/>
      <c r="FX11" s="148"/>
      <c r="FY11" s="148"/>
      <c r="FZ11" s="148"/>
      <c r="GA11" s="148"/>
      <c r="GB11" s="148"/>
      <c r="GC11" s="148"/>
      <c r="GD11" s="148"/>
      <c r="GE11" s="148"/>
      <c r="GF11" s="148"/>
      <c r="GG11" s="148"/>
      <c r="GH11" s="148"/>
      <c r="GI11" s="148"/>
      <c r="GJ11" s="148"/>
      <c r="GK11" s="148"/>
      <c r="GL11" s="148"/>
      <c r="GM11" s="148"/>
      <c r="GN11" s="148"/>
      <c r="GO11" s="148"/>
      <c r="GP11" s="148"/>
      <c r="GQ11" s="148"/>
      <c r="GR11" s="148"/>
      <c r="GS11" s="148"/>
      <c r="GT11" s="148"/>
      <c r="GU11" s="148"/>
      <c r="GV11" s="148"/>
      <c r="GW11" s="148"/>
      <c r="GX11" s="148"/>
      <c r="GY11" s="148"/>
      <c r="GZ11" s="148"/>
      <c r="HA11" s="148"/>
      <c r="HB11" s="148"/>
      <c r="HC11" s="148"/>
      <c r="HD11" s="148"/>
      <c r="HE11" s="148"/>
      <c r="HF11" s="148"/>
      <c r="HG11" s="148"/>
      <c r="HH11" s="148"/>
      <c r="HI11" s="148"/>
      <c r="HJ11" s="148"/>
      <c r="HK11" s="148"/>
      <c r="HL11" s="148"/>
      <c r="HM11" s="148"/>
      <c r="HN11" s="148"/>
      <c r="HO11" s="148"/>
      <c r="HP11" s="148"/>
      <c r="HQ11" s="148"/>
      <c r="HR11" s="148"/>
      <c r="HS11" s="148"/>
      <c r="HT11" s="148"/>
      <c r="HU11" s="148"/>
      <c r="HV11" s="148"/>
      <c r="HW11" s="148"/>
      <c r="HX11" s="148"/>
      <c r="HY11" s="148"/>
      <c r="HZ11" s="148"/>
      <c r="IA11" s="148"/>
      <c r="IB11" s="148"/>
      <c r="IC11" s="148"/>
      <c r="ID11" s="148"/>
      <c r="IE11" s="148"/>
      <c r="IF11" s="148"/>
      <c r="IG11" s="148"/>
      <c r="IH11" s="148"/>
    </row>
    <row r="12" spans="1:242" s="149" customFormat="1" ht="27" customHeight="1">
      <c r="A12" s="140">
        <v>4</v>
      </c>
      <c r="B12" s="141" t="s">
        <v>223</v>
      </c>
      <c r="C12" s="142" t="s">
        <v>286</v>
      </c>
      <c r="D12" s="143" t="s">
        <v>287</v>
      </c>
      <c r="E12" s="144" t="s">
        <v>236</v>
      </c>
      <c r="F12" s="52" t="s">
        <v>268</v>
      </c>
      <c r="G12" s="52">
        <v>0.6</v>
      </c>
      <c r="H12" s="52">
        <v>3000</v>
      </c>
      <c r="I12" s="52">
        <f>H12/100000</f>
        <v>0.03</v>
      </c>
      <c r="J12" s="52" t="s">
        <v>279</v>
      </c>
      <c r="K12" s="52">
        <f t="shared" si="0"/>
        <v>0.63</v>
      </c>
      <c r="L12" s="146"/>
      <c r="M12" s="147">
        <f>VLOOKUP(D12,[2]创合6!$Q$9:$R$57,2,0)</f>
        <v>0.6</v>
      </c>
      <c r="N12" s="147">
        <v>0.65</v>
      </c>
      <c r="O12" s="147">
        <v>0.6</v>
      </c>
      <c r="P12" s="148" t="s">
        <v>420</v>
      </c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  <c r="BI12" s="148"/>
      <c r="BJ12" s="148"/>
      <c r="BK12" s="148"/>
      <c r="BL12" s="148"/>
      <c r="BM12" s="148"/>
      <c r="BN12" s="148"/>
      <c r="BO12" s="148"/>
      <c r="BP12" s="148"/>
      <c r="BQ12" s="148"/>
      <c r="BR12" s="148"/>
      <c r="BS12" s="148"/>
      <c r="BT12" s="148"/>
      <c r="BU12" s="148"/>
      <c r="BV12" s="148"/>
      <c r="BW12" s="148"/>
      <c r="BX12" s="148"/>
      <c r="BY12" s="148"/>
      <c r="BZ12" s="148"/>
      <c r="CA12" s="148"/>
      <c r="CB12" s="148"/>
      <c r="CC12" s="148"/>
      <c r="CD12" s="148"/>
      <c r="CE12" s="148"/>
      <c r="CF12" s="148"/>
      <c r="CG12" s="148"/>
      <c r="CH12" s="148"/>
      <c r="CI12" s="148"/>
      <c r="CJ12" s="148"/>
      <c r="CK12" s="148"/>
      <c r="CL12" s="148"/>
      <c r="CM12" s="148"/>
      <c r="CN12" s="148"/>
      <c r="CO12" s="148"/>
      <c r="CP12" s="148"/>
      <c r="CQ12" s="148"/>
      <c r="CR12" s="148"/>
      <c r="CS12" s="148"/>
      <c r="CT12" s="148"/>
      <c r="CU12" s="148"/>
      <c r="CV12" s="148"/>
      <c r="CW12" s="148"/>
      <c r="CX12" s="148"/>
      <c r="CY12" s="148"/>
      <c r="CZ12" s="148"/>
      <c r="DA12" s="148"/>
      <c r="DB12" s="148"/>
      <c r="DC12" s="148"/>
      <c r="DD12" s="148"/>
      <c r="DE12" s="148"/>
      <c r="DF12" s="148"/>
      <c r="DG12" s="148"/>
      <c r="DH12" s="148"/>
      <c r="DI12" s="148"/>
      <c r="DJ12" s="148"/>
      <c r="DK12" s="148"/>
      <c r="DL12" s="148"/>
      <c r="DM12" s="148"/>
      <c r="DN12" s="148"/>
      <c r="DO12" s="148"/>
      <c r="DP12" s="148"/>
      <c r="DQ12" s="148"/>
      <c r="DR12" s="148"/>
      <c r="DS12" s="148"/>
      <c r="DT12" s="148"/>
      <c r="DU12" s="148"/>
      <c r="DV12" s="148"/>
      <c r="DW12" s="148"/>
      <c r="DX12" s="148"/>
      <c r="DY12" s="148"/>
      <c r="DZ12" s="148"/>
      <c r="EA12" s="148"/>
      <c r="EB12" s="148"/>
      <c r="EC12" s="148"/>
      <c r="ED12" s="148"/>
      <c r="EE12" s="148"/>
      <c r="EF12" s="148"/>
      <c r="EG12" s="148"/>
      <c r="EH12" s="148"/>
      <c r="EI12" s="148"/>
      <c r="EJ12" s="148"/>
      <c r="EK12" s="148"/>
      <c r="EL12" s="148"/>
      <c r="EM12" s="148"/>
      <c r="EN12" s="148"/>
      <c r="EO12" s="148"/>
      <c r="EP12" s="148"/>
      <c r="EQ12" s="148"/>
      <c r="ER12" s="148"/>
      <c r="ES12" s="148"/>
      <c r="ET12" s="148"/>
      <c r="EU12" s="148"/>
      <c r="EV12" s="148"/>
      <c r="EW12" s="148"/>
      <c r="EX12" s="148"/>
      <c r="EY12" s="148"/>
      <c r="EZ12" s="148"/>
      <c r="FA12" s="148"/>
      <c r="FB12" s="148"/>
      <c r="FC12" s="148"/>
      <c r="FD12" s="148"/>
      <c r="FE12" s="148"/>
      <c r="FF12" s="148"/>
      <c r="FG12" s="148"/>
      <c r="FH12" s="148"/>
      <c r="FI12" s="148"/>
      <c r="FJ12" s="148"/>
      <c r="FK12" s="148"/>
      <c r="FL12" s="148"/>
      <c r="FM12" s="148"/>
      <c r="FN12" s="148"/>
      <c r="FO12" s="148"/>
      <c r="FP12" s="148"/>
      <c r="FQ12" s="148"/>
      <c r="FR12" s="148"/>
      <c r="FS12" s="148"/>
      <c r="FT12" s="148"/>
      <c r="FU12" s="148"/>
      <c r="FV12" s="148"/>
      <c r="FW12" s="148"/>
      <c r="FX12" s="148"/>
      <c r="FY12" s="148"/>
      <c r="FZ12" s="148"/>
      <c r="GA12" s="148"/>
      <c r="GB12" s="148"/>
      <c r="GC12" s="148"/>
      <c r="GD12" s="148"/>
      <c r="GE12" s="148"/>
      <c r="GF12" s="148"/>
      <c r="GG12" s="148"/>
      <c r="GH12" s="148"/>
      <c r="GI12" s="148"/>
      <c r="GJ12" s="148"/>
      <c r="GK12" s="148"/>
      <c r="GL12" s="148"/>
      <c r="GM12" s="148"/>
      <c r="GN12" s="148"/>
      <c r="GO12" s="148"/>
      <c r="GP12" s="148"/>
      <c r="GQ12" s="148"/>
      <c r="GR12" s="148"/>
      <c r="GS12" s="148"/>
      <c r="GT12" s="148"/>
      <c r="GU12" s="148"/>
      <c r="GV12" s="148"/>
      <c r="GW12" s="148"/>
      <c r="GX12" s="148"/>
      <c r="GY12" s="148"/>
      <c r="GZ12" s="148"/>
      <c r="HA12" s="148"/>
      <c r="HB12" s="148"/>
      <c r="HC12" s="148"/>
      <c r="HD12" s="148"/>
      <c r="HE12" s="148"/>
      <c r="HF12" s="148"/>
      <c r="HG12" s="148"/>
      <c r="HH12" s="148"/>
      <c r="HI12" s="148"/>
      <c r="HJ12" s="148"/>
      <c r="HK12" s="148"/>
      <c r="HL12" s="148"/>
      <c r="HM12" s="148"/>
      <c r="HN12" s="148"/>
      <c r="HO12" s="148"/>
      <c r="HP12" s="148"/>
      <c r="HQ12" s="148"/>
      <c r="HR12" s="148"/>
      <c r="HS12" s="148"/>
      <c r="HT12" s="148"/>
      <c r="HU12" s="148"/>
      <c r="HV12" s="148"/>
      <c r="HW12" s="148"/>
      <c r="HX12" s="148"/>
      <c r="HY12" s="148"/>
      <c r="HZ12" s="148"/>
      <c r="IA12" s="148"/>
      <c r="IB12" s="148"/>
      <c r="IC12" s="148"/>
      <c r="ID12" s="148"/>
      <c r="IE12" s="148"/>
      <c r="IF12" s="148"/>
      <c r="IG12" s="148"/>
      <c r="IH12" s="148"/>
    </row>
    <row r="13" spans="1:242" s="149" customFormat="1" ht="27" customHeight="1">
      <c r="A13" s="140">
        <v>5</v>
      </c>
      <c r="B13" s="141" t="s">
        <v>290</v>
      </c>
      <c r="C13" s="142" t="s">
        <v>288</v>
      </c>
      <c r="D13" s="143" t="s">
        <v>289</v>
      </c>
      <c r="E13" s="144" t="s">
        <v>236</v>
      </c>
      <c r="F13" s="52" t="s">
        <v>268</v>
      </c>
      <c r="G13" s="52">
        <v>1.4</v>
      </c>
      <c r="H13" s="52"/>
      <c r="I13" s="52"/>
      <c r="J13" s="52"/>
      <c r="K13" s="52">
        <f t="shared" si="0"/>
        <v>1.4</v>
      </c>
      <c r="L13" s="146"/>
      <c r="M13" s="147">
        <f>VLOOKUP(D13,[2]创合6!$Q$9:$R$57,2,0)</f>
        <v>1.2</v>
      </c>
      <c r="N13" s="147">
        <v>1.55</v>
      </c>
      <c r="O13" s="147">
        <v>1.4</v>
      </c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  <c r="BI13" s="148"/>
      <c r="BJ13" s="148"/>
      <c r="BK13" s="148"/>
      <c r="BL13" s="148"/>
      <c r="BM13" s="148"/>
      <c r="BN13" s="148"/>
      <c r="BO13" s="148"/>
      <c r="BP13" s="148"/>
      <c r="BQ13" s="148"/>
      <c r="BR13" s="148"/>
      <c r="BS13" s="148"/>
      <c r="BT13" s="148"/>
      <c r="BU13" s="148"/>
      <c r="BV13" s="148"/>
      <c r="BW13" s="148"/>
      <c r="BX13" s="148"/>
      <c r="BY13" s="148"/>
      <c r="BZ13" s="148"/>
      <c r="CA13" s="148"/>
      <c r="CB13" s="148"/>
      <c r="CC13" s="148"/>
      <c r="CD13" s="148"/>
      <c r="CE13" s="148"/>
      <c r="CF13" s="148"/>
      <c r="CG13" s="148"/>
      <c r="CH13" s="148"/>
      <c r="CI13" s="148"/>
      <c r="CJ13" s="148"/>
      <c r="CK13" s="148"/>
      <c r="CL13" s="148"/>
      <c r="CM13" s="148"/>
      <c r="CN13" s="148"/>
      <c r="CO13" s="148"/>
      <c r="CP13" s="148"/>
      <c r="CQ13" s="148"/>
      <c r="CR13" s="148"/>
      <c r="CS13" s="148"/>
      <c r="CT13" s="148"/>
      <c r="CU13" s="148"/>
      <c r="CV13" s="148"/>
      <c r="CW13" s="148"/>
      <c r="CX13" s="148"/>
      <c r="CY13" s="148"/>
      <c r="CZ13" s="148"/>
      <c r="DA13" s="148"/>
      <c r="DB13" s="148"/>
      <c r="DC13" s="148"/>
      <c r="DD13" s="148"/>
      <c r="DE13" s="148"/>
      <c r="DF13" s="148"/>
      <c r="DG13" s="148"/>
      <c r="DH13" s="148"/>
      <c r="DI13" s="148"/>
      <c r="DJ13" s="148"/>
      <c r="DK13" s="148"/>
      <c r="DL13" s="148"/>
      <c r="DM13" s="148"/>
      <c r="DN13" s="148"/>
      <c r="DO13" s="148"/>
      <c r="DP13" s="148"/>
      <c r="DQ13" s="148"/>
      <c r="DR13" s="148"/>
      <c r="DS13" s="148"/>
      <c r="DT13" s="148"/>
      <c r="DU13" s="148"/>
      <c r="DV13" s="148"/>
      <c r="DW13" s="148"/>
      <c r="DX13" s="148"/>
      <c r="DY13" s="148"/>
      <c r="DZ13" s="148"/>
      <c r="EA13" s="148"/>
      <c r="EB13" s="148"/>
      <c r="EC13" s="148"/>
      <c r="ED13" s="148"/>
      <c r="EE13" s="148"/>
      <c r="EF13" s="148"/>
      <c r="EG13" s="148"/>
      <c r="EH13" s="148"/>
      <c r="EI13" s="148"/>
      <c r="EJ13" s="148"/>
      <c r="EK13" s="148"/>
      <c r="EL13" s="148"/>
      <c r="EM13" s="148"/>
      <c r="EN13" s="148"/>
      <c r="EO13" s="148"/>
      <c r="EP13" s="148"/>
      <c r="EQ13" s="148"/>
      <c r="ER13" s="148"/>
      <c r="ES13" s="148"/>
      <c r="ET13" s="148"/>
      <c r="EU13" s="148"/>
      <c r="EV13" s="148"/>
      <c r="EW13" s="148"/>
      <c r="EX13" s="148"/>
      <c r="EY13" s="148"/>
      <c r="EZ13" s="148"/>
      <c r="FA13" s="148"/>
      <c r="FB13" s="148"/>
      <c r="FC13" s="148"/>
      <c r="FD13" s="148"/>
      <c r="FE13" s="148"/>
      <c r="FF13" s="148"/>
      <c r="FG13" s="148"/>
      <c r="FH13" s="148"/>
      <c r="FI13" s="148"/>
      <c r="FJ13" s="148"/>
      <c r="FK13" s="148"/>
      <c r="FL13" s="148"/>
      <c r="FM13" s="148"/>
      <c r="FN13" s="148"/>
      <c r="FO13" s="148"/>
      <c r="FP13" s="148"/>
      <c r="FQ13" s="148"/>
      <c r="FR13" s="148"/>
      <c r="FS13" s="148"/>
      <c r="FT13" s="148"/>
      <c r="FU13" s="148"/>
      <c r="FV13" s="148"/>
      <c r="FW13" s="148"/>
      <c r="FX13" s="148"/>
      <c r="FY13" s="148"/>
      <c r="FZ13" s="148"/>
      <c r="GA13" s="148"/>
      <c r="GB13" s="148"/>
      <c r="GC13" s="148"/>
      <c r="GD13" s="148"/>
      <c r="GE13" s="148"/>
      <c r="GF13" s="148"/>
      <c r="GG13" s="148"/>
      <c r="GH13" s="148"/>
      <c r="GI13" s="148"/>
      <c r="GJ13" s="148"/>
      <c r="GK13" s="148"/>
      <c r="GL13" s="148"/>
      <c r="GM13" s="148"/>
      <c r="GN13" s="148"/>
      <c r="GO13" s="148"/>
      <c r="GP13" s="148"/>
      <c r="GQ13" s="148"/>
      <c r="GR13" s="148"/>
      <c r="GS13" s="148"/>
      <c r="GT13" s="148"/>
      <c r="GU13" s="148"/>
      <c r="GV13" s="148"/>
      <c r="GW13" s="148"/>
      <c r="GX13" s="148"/>
      <c r="GY13" s="148"/>
      <c r="GZ13" s="148"/>
      <c r="HA13" s="148"/>
      <c r="HB13" s="148"/>
      <c r="HC13" s="148"/>
      <c r="HD13" s="148"/>
      <c r="HE13" s="148"/>
      <c r="HF13" s="148"/>
      <c r="HG13" s="148"/>
      <c r="HH13" s="148"/>
      <c r="HI13" s="148"/>
      <c r="HJ13" s="148"/>
      <c r="HK13" s="148"/>
      <c r="HL13" s="148"/>
      <c r="HM13" s="148"/>
      <c r="HN13" s="148"/>
      <c r="HO13" s="148"/>
      <c r="HP13" s="148"/>
      <c r="HQ13" s="148"/>
      <c r="HR13" s="148"/>
      <c r="HS13" s="148"/>
      <c r="HT13" s="148"/>
      <c r="HU13" s="148"/>
      <c r="HV13" s="148"/>
      <c r="HW13" s="148"/>
      <c r="HX13" s="148"/>
      <c r="HY13" s="148"/>
      <c r="HZ13" s="148"/>
      <c r="IA13" s="148"/>
      <c r="IB13" s="148"/>
      <c r="IC13" s="148"/>
      <c r="ID13" s="148"/>
      <c r="IE13" s="148"/>
      <c r="IF13" s="148"/>
      <c r="IG13" s="148"/>
      <c r="IH13" s="148"/>
    </row>
    <row r="14" spans="1:242" s="149" customFormat="1" ht="27" customHeight="1">
      <c r="A14" s="140">
        <v>6</v>
      </c>
      <c r="B14" s="141" t="s">
        <v>293</v>
      </c>
      <c r="C14" s="142" t="s">
        <v>291</v>
      </c>
      <c r="D14" s="143" t="s">
        <v>292</v>
      </c>
      <c r="E14" s="144" t="s">
        <v>236</v>
      </c>
      <c r="F14" s="52" t="s">
        <v>268</v>
      </c>
      <c r="G14" s="52">
        <v>1.8</v>
      </c>
      <c r="H14" s="52"/>
      <c r="I14" s="52"/>
      <c r="J14" s="52"/>
      <c r="K14" s="52">
        <f t="shared" si="0"/>
        <v>1.8</v>
      </c>
      <c r="L14" s="146"/>
      <c r="M14" s="147" t="str">
        <f>VLOOKUP(D14,[2]创合6!$Q$9:$R$57,2,0)</f>
        <v>1.38（如含喷涂1.75）</v>
      </c>
      <c r="N14" s="147">
        <v>2</v>
      </c>
      <c r="O14" s="147">
        <v>1.8</v>
      </c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  <c r="BI14" s="148"/>
      <c r="BJ14" s="148"/>
      <c r="BK14" s="148"/>
      <c r="BL14" s="148"/>
      <c r="BM14" s="148"/>
      <c r="BN14" s="148"/>
      <c r="BO14" s="148"/>
      <c r="BP14" s="148"/>
      <c r="BQ14" s="148"/>
      <c r="BR14" s="148"/>
      <c r="BS14" s="148"/>
      <c r="BT14" s="148"/>
      <c r="BU14" s="148"/>
      <c r="BV14" s="148"/>
      <c r="BW14" s="148"/>
      <c r="BX14" s="148"/>
      <c r="BY14" s="148"/>
      <c r="BZ14" s="148"/>
      <c r="CA14" s="148"/>
      <c r="CB14" s="148"/>
      <c r="CC14" s="148"/>
      <c r="CD14" s="148"/>
      <c r="CE14" s="148"/>
      <c r="CF14" s="148"/>
      <c r="CG14" s="148"/>
      <c r="CH14" s="148"/>
      <c r="CI14" s="148"/>
      <c r="CJ14" s="148"/>
      <c r="CK14" s="148"/>
      <c r="CL14" s="148"/>
      <c r="CM14" s="148"/>
      <c r="CN14" s="148"/>
      <c r="CO14" s="148"/>
      <c r="CP14" s="148"/>
      <c r="CQ14" s="148"/>
      <c r="CR14" s="148"/>
      <c r="CS14" s="148"/>
      <c r="CT14" s="148"/>
      <c r="CU14" s="148"/>
      <c r="CV14" s="148"/>
      <c r="CW14" s="148"/>
      <c r="CX14" s="148"/>
      <c r="CY14" s="148"/>
      <c r="CZ14" s="148"/>
      <c r="DA14" s="148"/>
      <c r="DB14" s="148"/>
      <c r="DC14" s="148"/>
      <c r="DD14" s="148"/>
      <c r="DE14" s="148"/>
      <c r="DF14" s="148"/>
      <c r="DG14" s="148"/>
      <c r="DH14" s="148"/>
      <c r="DI14" s="148"/>
      <c r="DJ14" s="148"/>
      <c r="DK14" s="148"/>
      <c r="DL14" s="148"/>
      <c r="DM14" s="148"/>
      <c r="DN14" s="148"/>
      <c r="DO14" s="148"/>
      <c r="DP14" s="148"/>
      <c r="DQ14" s="148"/>
      <c r="DR14" s="148"/>
      <c r="DS14" s="148"/>
      <c r="DT14" s="148"/>
      <c r="DU14" s="148"/>
      <c r="DV14" s="148"/>
      <c r="DW14" s="148"/>
      <c r="DX14" s="148"/>
      <c r="DY14" s="148"/>
      <c r="DZ14" s="148"/>
      <c r="EA14" s="148"/>
      <c r="EB14" s="148"/>
      <c r="EC14" s="148"/>
      <c r="ED14" s="148"/>
      <c r="EE14" s="148"/>
      <c r="EF14" s="148"/>
      <c r="EG14" s="148"/>
      <c r="EH14" s="148"/>
      <c r="EI14" s="148"/>
      <c r="EJ14" s="148"/>
      <c r="EK14" s="148"/>
      <c r="EL14" s="148"/>
      <c r="EM14" s="148"/>
      <c r="EN14" s="148"/>
      <c r="EO14" s="148"/>
      <c r="EP14" s="148"/>
      <c r="EQ14" s="148"/>
      <c r="ER14" s="148"/>
      <c r="ES14" s="148"/>
      <c r="ET14" s="148"/>
      <c r="EU14" s="148"/>
      <c r="EV14" s="148"/>
      <c r="EW14" s="148"/>
      <c r="EX14" s="148"/>
      <c r="EY14" s="148"/>
      <c r="EZ14" s="148"/>
      <c r="FA14" s="148"/>
      <c r="FB14" s="148"/>
      <c r="FC14" s="148"/>
      <c r="FD14" s="148"/>
      <c r="FE14" s="148"/>
      <c r="FF14" s="148"/>
      <c r="FG14" s="148"/>
      <c r="FH14" s="148"/>
      <c r="FI14" s="148"/>
      <c r="FJ14" s="148"/>
      <c r="FK14" s="148"/>
      <c r="FL14" s="148"/>
      <c r="FM14" s="148"/>
      <c r="FN14" s="148"/>
      <c r="FO14" s="148"/>
      <c r="FP14" s="148"/>
      <c r="FQ14" s="148"/>
      <c r="FR14" s="148"/>
      <c r="FS14" s="148"/>
      <c r="FT14" s="148"/>
      <c r="FU14" s="148"/>
      <c r="FV14" s="148"/>
      <c r="FW14" s="148"/>
      <c r="FX14" s="148"/>
      <c r="FY14" s="148"/>
      <c r="FZ14" s="148"/>
      <c r="GA14" s="148"/>
      <c r="GB14" s="148"/>
      <c r="GC14" s="148"/>
      <c r="GD14" s="148"/>
      <c r="GE14" s="148"/>
      <c r="GF14" s="148"/>
      <c r="GG14" s="148"/>
      <c r="GH14" s="148"/>
      <c r="GI14" s="148"/>
      <c r="GJ14" s="148"/>
      <c r="GK14" s="148"/>
      <c r="GL14" s="148"/>
      <c r="GM14" s="148"/>
      <c r="GN14" s="148"/>
      <c r="GO14" s="148"/>
      <c r="GP14" s="148"/>
      <c r="GQ14" s="148"/>
      <c r="GR14" s="148"/>
      <c r="GS14" s="148"/>
      <c r="GT14" s="148"/>
      <c r="GU14" s="148"/>
      <c r="GV14" s="148"/>
      <c r="GW14" s="148"/>
      <c r="GX14" s="148"/>
      <c r="GY14" s="148"/>
      <c r="GZ14" s="148"/>
      <c r="HA14" s="148"/>
      <c r="HB14" s="148"/>
      <c r="HC14" s="148"/>
      <c r="HD14" s="148"/>
      <c r="HE14" s="148"/>
      <c r="HF14" s="148"/>
      <c r="HG14" s="148"/>
      <c r="HH14" s="148"/>
      <c r="HI14" s="148"/>
      <c r="HJ14" s="148"/>
      <c r="HK14" s="148"/>
      <c r="HL14" s="148"/>
      <c r="HM14" s="148"/>
      <c r="HN14" s="148"/>
      <c r="HO14" s="148"/>
      <c r="HP14" s="148"/>
      <c r="HQ14" s="148"/>
      <c r="HR14" s="148"/>
      <c r="HS14" s="148"/>
      <c r="HT14" s="148"/>
      <c r="HU14" s="148"/>
      <c r="HV14" s="148"/>
      <c r="HW14" s="148"/>
      <c r="HX14" s="148"/>
      <c r="HY14" s="148"/>
      <c r="HZ14" s="148"/>
      <c r="IA14" s="148"/>
      <c r="IB14" s="148"/>
      <c r="IC14" s="148"/>
      <c r="ID14" s="148"/>
      <c r="IE14" s="148"/>
      <c r="IF14" s="148"/>
      <c r="IG14" s="148"/>
      <c r="IH14" s="148"/>
    </row>
    <row r="15" spans="1:242" s="149" customFormat="1" ht="27" customHeight="1">
      <c r="A15" s="140">
        <v>7</v>
      </c>
      <c r="B15" s="141" t="s">
        <v>296</v>
      </c>
      <c r="C15" s="142" t="s">
        <v>294</v>
      </c>
      <c r="D15" s="143" t="s">
        <v>295</v>
      </c>
      <c r="E15" s="144" t="s">
        <v>236</v>
      </c>
      <c r="F15" s="52" t="s">
        <v>268</v>
      </c>
      <c r="G15" s="52">
        <v>1.25</v>
      </c>
      <c r="H15" s="52"/>
      <c r="I15" s="52"/>
      <c r="J15" s="52"/>
      <c r="K15" s="52">
        <f t="shared" si="0"/>
        <v>1.25</v>
      </c>
      <c r="L15" s="146"/>
      <c r="M15" s="147">
        <f>VLOOKUP(D15,[2]创合6!$Q$9:$R$57,2,0)</f>
        <v>1.2</v>
      </c>
      <c r="N15" s="147">
        <v>1.37</v>
      </c>
      <c r="O15" s="147">
        <v>1.25</v>
      </c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48"/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  <c r="BI15" s="148"/>
      <c r="BJ15" s="148"/>
      <c r="BK15" s="148"/>
      <c r="BL15" s="148"/>
      <c r="BM15" s="148"/>
      <c r="BN15" s="148"/>
      <c r="BO15" s="148"/>
      <c r="BP15" s="148"/>
      <c r="BQ15" s="148"/>
      <c r="BR15" s="148"/>
      <c r="BS15" s="148"/>
      <c r="BT15" s="148"/>
      <c r="BU15" s="148"/>
      <c r="BV15" s="148"/>
      <c r="BW15" s="148"/>
      <c r="BX15" s="148"/>
      <c r="BY15" s="148"/>
      <c r="BZ15" s="148"/>
      <c r="CA15" s="148"/>
      <c r="CB15" s="148"/>
      <c r="CC15" s="148"/>
      <c r="CD15" s="148"/>
      <c r="CE15" s="148"/>
      <c r="CF15" s="148"/>
      <c r="CG15" s="148"/>
      <c r="CH15" s="148"/>
      <c r="CI15" s="148"/>
      <c r="CJ15" s="148"/>
      <c r="CK15" s="148"/>
      <c r="CL15" s="148"/>
      <c r="CM15" s="148"/>
      <c r="CN15" s="148"/>
      <c r="CO15" s="148"/>
      <c r="CP15" s="148"/>
      <c r="CQ15" s="148"/>
      <c r="CR15" s="148"/>
      <c r="CS15" s="148"/>
      <c r="CT15" s="148"/>
      <c r="CU15" s="148"/>
      <c r="CV15" s="148"/>
      <c r="CW15" s="148"/>
      <c r="CX15" s="148"/>
      <c r="CY15" s="148"/>
      <c r="CZ15" s="148"/>
      <c r="DA15" s="148"/>
      <c r="DB15" s="148"/>
      <c r="DC15" s="148"/>
      <c r="DD15" s="148"/>
      <c r="DE15" s="148"/>
      <c r="DF15" s="148"/>
      <c r="DG15" s="148"/>
      <c r="DH15" s="148"/>
      <c r="DI15" s="148"/>
      <c r="DJ15" s="148"/>
      <c r="DK15" s="148"/>
      <c r="DL15" s="148"/>
      <c r="DM15" s="148"/>
      <c r="DN15" s="148"/>
      <c r="DO15" s="148"/>
      <c r="DP15" s="148"/>
      <c r="DQ15" s="148"/>
      <c r="DR15" s="148"/>
      <c r="DS15" s="148"/>
      <c r="DT15" s="148"/>
      <c r="DU15" s="148"/>
      <c r="DV15" s="148"/>
      <c r="DW15" s="148"/>
      <c r="DX15" s="148"/>
      <c r="DY15" s="148"/>
      <c r="DZ15" s="148"/>
      <c r="EA15" s="148"/>
      <c r="EB15" s="148"/>
      <c r="EC15" s="148"/>
      <c r="ED15" s="148"/>
      <c r="EE15" s="148"/>
      <c r="EF15" s="148"/>
      <c r="EG15" s="148"/>
      <c r="EH15" s="148"/>
      <c r="EI15" s="148"/>
      <c r="EJ15" s="148"/>
      <c r="EK15" s="148"/>
      <c r="EL15" s="148"/>
      <c r="EM15" s="148"/>
      <c r="EN15" s="148"/>
      <c r="EO15" s="148"/>
      <c r="EP15" s="148"/>
      <c r="EQ15" s="148"/>
      <c r="ER15" s="148"/>
      <c r="ES15" s="148"/>
      <c r="ET15" s="148"/>
      <c r="EU15" s="148"/>
      <c r="EV15" s="148"/>
      <c r="EW15" s="148"/>
      <c r="EX15" s="148"/>
      <c r="EY15" s="148"/>
      <c r="EZ15" s="148"/>
      <c r="FA15" s="148"/>
      <c r="FB15" s="148"/>
      <c r="FC15" s="148"/>
      <c r="FD15" s="148"/>
      <c r="FE15" s="148"/>
      <c r="FF15" s="148"/>
      <c r="FG15" s="148"/>
      <c r="FH15" s="148"/>
      <c r="FI15" s="148"/>
      <c r="FJ15" s="148"/>
      <c r="FK15" s="148"/>
      <c r="FL15" s="148"/>
      <c r="FM15" s="148"/>
      <c r="FN15" s="148"/>
      <c r="FO15" s="148"/>
      <c r="FP15" s="148"/>
      <c r="FQ15" s="148"/>
      <c r="FR15" s="148"/>
      <c r="FS15" s="148"/>
      <c r="FT15" s="148"/>
      <c r="FU15" s="148"/>
      <c r="FV15" s="148"/>
      <c r="FW15" s="148"/>
      <c r="FX15" s="148"/>
      <c r="FY15" s="148"/>
      <c r="FZ15" s="148"/>
      <c r="GA15" s="148"/>
      <c r="GB15" s="148"/>
      <c r="GC15" s="148"/>
      <c r="GD15" s="148"/>
      <c r="GE15" s="148"/>
      <c r="GF15" s="148"/>
      <c r="GG15" s="148"/>
      <c r="GH15" s="148"/>
      <c r="GI15" s="148"/>
      <c r="GJ15" s="148"/>
      <c r="GK15" s="148"/>
      <c r="GL15" s="148"/>
      <c r="GM15" s="148"/>
      <c r="GN15" s="148"/>
      <c r="GO15" s="148"/>
      <c r="GP15" s="148"/>
      <c r="GQ15" s="148"/>
      <c r="GR15" s="148"/>
      <c r="GS15" s="148"/>
      <c r="GT15" s="148"/>
      <c r="GU15" s="148"/>
      <c r="GV15" s="148"/>
      <c r="GW15" s="148"/>
      <c r="GX15" s="148"/>
      <c r="GY15" s="148"/>
      <c r="GZ15" s="148"/>
      <c r="HA15" s="148"/>
      <c r="HB15" s="148"/>
      <c r="HC15" s="148"/>
      <c r="HD15" s="148"/>
      <c r="HE15" s="148"/>
      <c r="HF15" s="148"/>
      <c r="HG15" s="148"/>
      <c r="HH15" s="148"/>
      <c r="HI15" s="148"/>
      <c r="HJ15" s="148"/>
      <c r="HK15" s="148"/>
      <c r="HL15" s="148"/>
      <c r="HM15" s="148"/>
      <c r="HN15" s="148"/>
      <c r="HO15" s="148"/>
      <c r="HP15" s="148"/>
      <c r="HQ15" s="148"/>
      <c r="HR15" s="148"/>
      <c r="HS15" s="148"/>
      <c r="HT15" s="148"/>
      <c r="HU15" s="148"/>
      <c r="HV15" s="148"/>
      <c r="HW15" s="148"/>
      <c r="HX15" s="148"/>
      <c r="HY15" s="148"/>
      <c r="HZ15" s="148"/>
      <c r="IA15" s="148"/>
      <c r="IB15" s="148"/>
      <c r="IC15" s="148"/>
      <c r="ID15" s="148"/>
      <c r="IE15" s="148"/>
      <c r="IF15" s="148"/>
      <c r="IG15" s="148"/>
      <c r="IH15" s="148"/>
    </row>
    <row r="16" spans="1:242" s="149" customFormat="1" ht="27" customHeight="1">
      <c r="A16" s="140">
        <v>8</v>
      </c>
      <c r="B16" s="141" t="s">
        <v>299</v>
      </c>
      <c r="C16" s="142" t="s">
        <v>297</v>
      </c>
      <c r="D16" s="143" t="s">
        <v>298</v>
      </c>
      <c r="E16" s="144" t="s">
        <v>236</v>
      </c>
      <c r="F16" s="52" t="s">
        <v>268</v>
      </c>
      <c r="G16" s="52">
        <v>0.4</v>
      </c>
      <c r="H16" s="52">
        <v>6000</v>
      </c>
      <c r="I16" s="52">
        <f>H16/100000</f>
        <v>0.06</v>
      </c>
      <c r="J16" s="52" t="s">
        <v>279</v>
      </c>
      <c r="K16" s="52">
        <f t="shared" si="0"/>
        <v>0.46</v>
      </c>
      <c r="L16" s="146"/>
      <c r="M16" s="147">
        <f>VLOOKUP(D16,[2]创合6!$Q$9:$R$57,2,0)</f>
        <v>0.34</v>
      </c>
      <c r="N16" s="147">
        <v>0.45</v>
      </c>
      <c r="O16" s="147">
        <v>0.4</v>
      </c>
      <c r="P16" s="148" t="s">
        <v>440</v>
      </c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  <c r="BI16" s="148"/>
      <c r="BJ16" s="148"/>
      <c r="BK16" s="148"/>
      <c r="BL16" s="148"/>
      <c r="BM16" s="148"/>
      <c r="BN16" s="148"/>
      <c r="BO16" s="148"/>
      <c r="BP16" s="148"/>
      <c r="BQ16" s="148"/>
      <c r="BR16" s="148"/>
      <c r="BS16" s="148"/>
      <c r="BT16" s="148"/>
      <c r="BU16" s="148"/>
      <c r="BV16" s="148"/>
      <c r="BW16" s="148"/>
      <c r="BX16" s="148"/>
      <c r="BY16" s="148"/>
      <c r="BZ16" s="148"/>
      <c r="CA16" s="148"/>
      <c r="CB16" s="148"/>
      <c r="CC16" s="148"/>
      <c r="CD16" s="148"/>
      <c r="CE16" s="148"/>
      <c r="CF16" s="148"/>
      <c r="CG16" s="148"/>
      <c r="CH16" s="148"/>
      <c r="CI16" s="148"/>
      <c r="CJ16" s="148"/>
      <c r="CK16" s="148"/>
      <c r="CL16" s="148"/>
      <c r="CM16" s="148"/>
      <c r="CN16" s="148"/>
      <c r="CO16" s="148"/>
      <c r="CP16" s="148"/>
      <c r="CQ16" s="148"/>
      <c r="CR16" s="148"/>
      <c r="CS16" s="148"/>
      <c r="CT16" s="148"/>
      <c r="CU16" s="148"/>
      <c r="CV16" s="148"/>
      <c r="CW16" s="148"/>
      <c r="CX16" s="148"/>
      <c r="CY16" s="148"/>
      <c r="CZ16" s="148"/>
      <c r="DA16" s="148"/>
      <c r="DB16" s="148"/>
      <c r="DC16" s="148"/>
      <c r="DD16" s="148"/>
      <c r="DE16" s="148"/>
      <c r="DF16" s="148"/>
      <c r="DG16" s="148"/>
      <c r="DH16" s="148"/>
      <c r="DI16" s="148"/>
      <c r="DJ16" s="148"/>
      <c r="DK16" s="148"/>
      <c r="DL16" s="148"/>
      <c r="DM16" s="148"/>
      <c r="DN16" s="148"/>
      <c r="DO16" s="148"/>
      <c r="DP16" s="148"/>
      <c r="DQ16" s="148"/>
      <c r="DR16" s="148"/>
      <c r="DS16" s="148"/>
      <c r="DT16" s="148"/>
      <c r="DU16" s="148"/>
      <c r="DV16" s="148"/>
      <c r="DW16" s="148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8"/>
      <c r="ER16" s="148"/>
      <c r="ES16" s="148"/>
      <c r="ET16" s="148"/>
      <c r="EU16" s="148"/>
      <c r="EV16" s="148"/>
      <c r="EW16" s="148"/>
      <c r="EX16" s="148"/>
      <c r="EY16" s="148"/>
      <c r="EZ16" s="148"/>
      <c r="FA16" s="148"/>
      <c r="FB16" s="148"/>
      <c r="FC16" s="148"/>
      <c r="FD16" s="148"/>
      <c r="FE16" s="148"/>
      <c r="FF16" s="148"/>
      <c r="FG16" s="148"/>
      <c r="FH16" s="148"/>
      <c r="FI16" s="148"/>
      <c r="FJ16" s="148"/>
      <c r="FK16" s="148"/>
      <c r="FL16" s="148"/>
      <c r="FM16" s="148"/>
      <c r="FN16" s="148"/>
      <c r="FO16" s="148"/>
      <c r="FP16" s="148"/>
      <c r="FQ16" s="148"/>
      <c r="FR16" s="148"/>
      <c r="FS16" s="148"/>
      <c r="FT16" s="148"/>
      <c r="FU16" s="148"/>
      <c r="FV16" s="148"/>
      <c r="FW16" s="148"/>
      <c r="FX16" s="148"/>
      <c r="FY16" s="148"/>
      <c r="FZ16" s="148"/>
      <c r="GA16" s="148"/>
      <c r="GB16" s="148"/>
      <c r="GC16" s="148"/>
      <c r="GD16" s="148"/>
      <c r="GE16" s="148"/>
      <c r="GF16" s="148"/>
      <c r="GG16" s="148"/>
      <c r="GH16" s="148"/>
      <c r="GI16" s="148"/>
      <c r="GJ16" s="148"/>
      <c r="GK16" s="148"/>
      <c r="GL16" s="148"/>
      <c r="GM16" s="148"/>
      <c r="GN16" s="148"/>
      <c r="GO16" s="148"/>
      <c r="GP16" s="148"/>
      <c r="GQ16" s="148"/>
      <c r="GR16" s="148"/>
      <c r="GS16" s="148"/>
      <c r="GT16" s="148"/>
      <c r="GU16" s="148"/>
      <c r="GV16" s="148"/>
      <c r="GW16" s="148"/>
      <c r="GX16" s="148"/>
      <c r="GY16" s="148"/>
      <c r="GZ16" s="148"/>
      <c r="HA16" s="148"/>
      <c r="HB16" s="148"/>
      <c r="HC16" s="148"/>
      <c r="HD16" s="148"/>
      <c r="HE16" s="148"/>
      <c r="HF16" s="148"/>
      <c r="HG16" s="148"/>
      <c r="HH16" s="148"/>
      <c r="HI16" s="148"/>
      <c r="HJ16" s="148"/>
      <c r="HK16" s="148"/>
      <c r="HL16" s="148"/>
      <c r="HM16" s="148"/>
      <c r="HN16" s="148"/>
      <c r="HO16" s="148"/>
      <c r="HP16" s="148"/>
      <c r="HQ16" s="148"/>
      <c r="HR16" s="148"/>
      <c r="HS16" s="148"/>
      <c r="HT16" s="148"/>
      <c r="HU16" s="148"/>
      <c r="HV16" s="148"/>
      <c r="HW16" s="148"/>
      <c r="HX16" s="148"/>
      <c r="HY16" s="148"/>
      <c r="HZ16" s="148"/>
      <c r="IA16" s="148"/>
      <c r="IB16" s="148"/>
      <c r="IC16" s="148"/>
      <c r="ID16" s="148"/>
      <c r="IE16" s="148"/>
      <c r="IF16" s="148"/>
      <c r="IG16" s="148"/>
      <c r="IH16" s="148"/>
    </row>
    <row r="17" spans="1:242" s="149" customFormat="1" ht="27" customHeight="1">
      <c r="A17" s="140">
        <v>9</v>
      </c>
      <c r="B17" s="141"/>
      <c r="C17" s="142" t="s">
        <v>300</v>
      </c>
      <c r="D17" s="143" t="s">
        <v>301</v>
      </c>
      <c r="E17" s="144" t="s">
        <v>236</v>
      </c>
      <c r="F17" s="52" t="s">
        <v>268</v>
      </c>
      <c r="G17" s="52">
        <v>0.45</v>
      </c>
      <c r="H17" s="52"/>
      <c r="I17" s="52"/>
      <c r="J17" s="52"/>
      <c r="K17" s="52">
        <f t="shared" si="0"/>
        <v>0.45</v>
      </c>
      <c r="L17" s="146"/>
      <c r="M17" s="147">
        <f>VLOOKUP(D17,[2]创合6!$Q$9:$R$57,2,0)</f>
        <v>0.4</v>
      </c>
      <c r="N17" s="147">
        <v>0.45</v>
      </c>
      <c r="O17" s="147">
        <v>0.45</v>
      </c>
      <c r="P17" s="148" t="s">
        <v>449</v>
      </c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  <c r="BI17" s="148"/>
      <c r="BJ17" s="148"/>
      <c r="BK17" s="148"/>
      <c r="BL17" s="148"/>
      <c r="BM17" s="148"/>
      <c r="BN17" s="148"/>
      <c r="BO17" s="148"/>
      <c r="BP17" s="148"/>
      <c r="BQ17" s="148"/>
      <c r="BR17" s="148"/>
      <c r="BS17" s="148"/>
      <c r="BT17" s="148"/>
      <c r="BU17" s="148"/>
      <c r="BV17" s="148"/>
      <c r="BW17" s="148"/>
      <c r="BX17" s="148"/>
      <c r="BY17" s="148"/>
      <c r="BZ17" s="148"/>
      <c r="CA17" s="148"/>
      <c r="CB17" s="148"/>
      <c r="CC17" s="148"/>
      <c r="CD17" s="148"/>
      <c r="CE17" s="148"/>
      <c r="CF17" s="148"/>
      <c r="CG17" s="148"/>
      <c r="CH17" s="148"/>
      <c r="CI17" s="148"/>
      <c r="CJ17" s="148"/>
      <c r="CK17" s="148"/>
      <c r="CL17" s="148"/>
      <c r="CM17" s="148"/>
      <c r="CN17" s="148"/>
      <c r="CO17" s="148"/>
      <c r="CP17" s="148"/>
      <c r="CQ17" s="148"/>
      <c r="CR17" s="148"/>
      <c r="CS17" s="148"/>
      <c r="CT17" s="148"/>
      <c r="CU17" s="148"/>
      <c r="CV17" s="148"/>
      <c r="CW17" s="148"/>
      <c r="CX17" s="148"/>
      <c r="CY17" s="148"/>
      <c r="CZ17" s="148"/>
      <c r="DA17" s="148"/>
      <c r="DB17" s="148"/>
      <c r="DC17" s="148"/>
      <c r="DD17" s="148"/>
      <c r="DE17" s="148"/>
      <c r="DF17" s="148"/>
      <c r="DG17" s="148"/>
      <c r="DH17" s="148"/>
      <c r="DI17" s="148"/>
      <c r="DJ17" s="148"/>
      <c r="DK17" s="148"/>
      <c r="DL17" s="148"/>
      <c r="DM17" s="148"/>
      <c r="DN17" s="148"/>
      <c r="DO17" s="148"/>
      <c r="DP17" s="148"/>
      <c r="DQ17" s="148"/>
      <c r="DR17" s="148"/>
      <c r="DS17" s="148"/>
      <c r="DT17" s="148"/>
      <c r="DU17" s="148"/>
      <c r="DV17" s="148"/>
      <c r="DW17" s="148"/>
      <c r="DX17" s="148"/>
      <c r="DY17" s="148"/>
      <c r="DZ17" s="148"/>
      <c r="EA17" s="148"/>
      <c r="EB17" s="148"/>
      <c r="EC17" s="148"/>
      <c r="ED17" s="148"/>
      <c r="EE17" s="148"/>
      <c r="EF17" s="148"/>
      <c r="EG17" s="148"/>
      <c r="EH17" s="148"/>
      <c r="EI17" s="148"/>
      <c r="EJ17" s="148"/>
      <c r="EK17" s="148"/>
      <c r="EL17" s="148"/>
      <c r="EM17" s="148"/>
      <c r="EN17" s="148"/>
      <c r="EO17" s="148"/>
      <c r="EP17" s="148"/>
      <c r="EQ17" s="148"/>
      <c r="ER17" s="148"/>
      <c r="ES17" s="148"/>
      <c r="ET17" s="148"/>
      <c r="EU17" s="148"/>
      <c r="EV17" s="148"/>
      <c r="EW17" s="148"/>
      <c r="EX17" s="148"/>
      <c r="EY17" s="148"/>
      <c r="EZ17" s="148"/>
      <c r="FA17" s="148"/>
      <c r="FB17" s="148"/>
      <c r="FC17" s="148"/>
      <c r="FD17" s="148"/>
      <c r="FE17" s="148"/>
      <c r="FF17" s="148"/>
      <c r="FG17" s="148"/>
      <c r="FH17" s="148"/>
      <c r="FI17" s="148"/>
      <c r="FJ17" s="148"/>
      <c r="FK17" s="148"/>
      <c r="FL17" s="148"/>
      <c r="FM17" s="148"/>
      <c r="FN17" s="148"/>
      <c r="FO17" s="148"/>
      <c r="FP17" s="148"/>
      <c r="FQ17" s="148"/>
      <c r="FR17" s="148"/>
      <c r="FS17" s="148"/>
      <c r="FT17" s="148"/>
      <c r="FU17" s="148"/>
      <c r="FV17" s="148"/>
      <c r="FW17" s="148"/>
      <c r="FX17" s="148"/>
      <c r="FY17" s="148"/>
      <c r="FZ17" s="148"/>
      <c r="GA17" s="148"/>
      <c r="GB17" s="148"/>
      <c r="GC17" s="148"/>
      <c r="GD17" s="148"/>
      <c r="GE17" s="148"/>
      <c r="GF17" s="148"/>
      <c r="GG17" s="148"/>
      <c r="GH17" s="148"/>
      <c r="GI17" s="148"/>
      <c r="GJ17" s="148"/>
      <c r="GK17" s="148"/>
      <c r="GL17" s="148"/>
      <c r="GM17" s="148"/>
      <c r="GN17" s="148"/>
      <c r="GO17" s="148"/>
      <c r="GP17" s="148"/>
      <c r="GQ17" s="148"/>
      <c r="GR17" s="148"/>
      <c r="GS17" s="148"/>
      <c r="GT17" s="148"/>
      <c r="GU17" s="148"/>
      <c r="GV17" s="148"/>
      <c r="GW17" s="148"/>
      <c r="GX17" s="148"/>
      <c r="GY17" s="148"/>
      <c r="GZ17" s="148"/>
      <c r="HA17" s="148"/>
      <c r="HB17" s="148"/>
      <c r="HC17" s="148"/>
      <c r="HD17" s="148"/>
      <c r="HE17" s="148"/>
      <c r="HF17" s="148"/>
      <c r="HG17" s="148"/>
      <c r="HH17" s="148"/>
      <c r="HI17" s="148"/>
      <c r="HJ17" s="148"/>
      <c r="HK17" s="148"/>
      <c r="HL17" s="148"/>
      <c r="HM17" s="148"/>
      <c r="HN17" s="148"/>
      <c r="HO17" s="148"/>
      <c r="HP17" s="148"/>
      <c r="HQ17" s="148"/>
      <c r="HR17" s="148"/>
      <c r="HS17" s="148"/>
      <c r="HT17" s="148"/>
      <c r="HU17" s="148"/>
      <c r="HV17" s="148"/>
      <c r="HW17" s="148"/>
      <c r="HX17" s="148"/>
      <c r="HY17" s="148"/>
      <c r="HZ17" s="148"/>
      <c r="IA17" s="148"/>
      <c r="IB17" s="148"/>
      <c r="IC17" s="148"/>
      <c r="ID17" s="148"/>
      <c r="IE17" s="148"/>
      <c r="IF17" s="148"/>
      <c r="IG17" s="148"/>
      <c r="IH17" s="148"/>
    </row>
    <row r="18" spans="1:242" s="139" customFormat="1" ht="27" customHeight="1">
      <c r="A18" s="130">
        <v>10</v>
      </c>
      <c r="B18" s="131" t="s">
        <v>307</v>
      </c>
      <c r="C18" s="132" t="s">
        <v>302</v>
      </c>
      <c r="D18" s="133" t="s">
        <v>303</v>
      </c>
      <c r="E18" s="134" t="s">
        <v>236</v>
      </c>
      <c r="F18" s="135" t="s">
        <v>268</v>
      </c>
      <c r="G18" s="135">
        <v>1.5</v>
      </c>
      <c r="H18" s="135"/>
      <c r="I18" s="135"/>
      <c r="J18" s="135"/>
      <c r="K18" s="135">
        <f t="shared" si="0"/>
        <v>1.5</v>
      </c>
      <c r="L18" s="136"/>
      <c r="M18" s="137">
        <f>VLOOKUP(D18,[2]创合6!$Q$9:$R$57,2,0)</f>
        <v>1.5951</v>
      </c>
      <c r="N18" s="137">
        <v>1.6519999999999999</v>
      </c>
      <c r="O18" s="137">
        <v>1.5</v>
      </c>
      <c r="P18" s="138" t="s">
        <v>444</v>
      </c>
      <c r="Q18" s="135">
        <v>1.6519999999999999</v>
      </c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8"/>
      <c r="BC18" s="138"/>
      <c r="BD18" s="138"/>
      <c r="BE18" s="138"/>
      <c r="BF18" s="138"/>
      <c r="BG18" s="138"/>
      <c r="BH18" s="138"/>
      <c r="BI18" s="138"/>
      <c r="BJ18" s="138"/>
      <c r="BK18" s="138"/>
      <c r="BL18" s="138"/>
      <c r="BM18" s="138"/>
      <c r="BN18" s="138"/>
      <c r="BO18" s="138"/>
      <c r="BP18" s="138"/>
      <c r="BQ18" s="138"/>
      <c r="BR18" s="138"/>
      <c r="BS18" s="138"/>
      <c r="BT18" s="138"/>
      <c r="BU18" s="138"/>
      <c r="BV18" s="138"/>
      <c r="BW18" s="138"/>
      <c r="BX18" s="138"/>
      <c r="BY18" s="138"/>
      <c r="BZ18" s="138"/>
      <c r="CA18" s="138"/>
      <c r="CB18" s="138"/>
      <c r="CC18" s="138"/>
      <c r="CD18" s="138"/>
      <c r="CE18" s="138"/>
      <c r="CF18" s="138"/>
      <c r="CG18" s="138"/>
      <c r="CH18" s="138"/>
      <c r="CI18" s="138"/>
      <c r="CJ18" s="138"/>
      <c r="CK18" s="138"/>
      <c r="CL18" s="138"/>
      <c r="CM18" s="138"/>
      <c r="CN18" s="138"/>
      <c r="CO18" s="138"/>
      <c r="CP18" s="138"/>
      <c r="CQ18" s="138"/>
      <c r="CR18" s="138"/>
      <c r="CS18" s="138"/>
      <c r="CT18" s="138"/>
      <c r="CU18" s="138"/>
      <c r="CV18" s="138"/>
      <c r="CW18" s="138"/>
      <c r="CX18" s="138"/>
      <c r="CY18" s="138"/>
      <c r="CZ18" s="138"/>
      <c r="DA18" s="138"/>
      <c r="DB18" s="138"/>
      <c r="DC18" s="138"/>
      <c r="DD18" s="138"/>
      <c r="DE18" s="138"/>
      <c r="DF18" s="138"/>
      <c r="DG18" s="138"/>
      <c r="DH18" s="138"/>
      <c r="DI18" s="138"/>
      <c r="DJ18" s="138"/>
      <c r="DK18" s="138"/>
      <c r="DL18" s="138"/>
      <c r="DM18" s="138"/>
      <c r="DN18" s="138"/>
      <c r="DO18" s="138"/>
      <c r="DP18" s="138"/>
      <c r="DQ18" s="138"/>
      <c r="DR18" s="138"/>
      <c r="DS18" s="138"/>
      <c r="DT18" s="138"/>
      <c r="DU18" s="138"/>
      <c r="DV18" s="138"/>
      <c r="DW18" s="138"/>
      <c r="DX18" s="138"/>
      <c r="DY18" s="138"/>
      <c r="DZ18" s="138"/>
      <c r="EA18" s="138"/>
      <c r="EB18" s="138"/>
      <c r="EC18" s="138"/>
      <c r="ED18" s="138"/>
      <c r="EE18" s="138"/>
      <c r="EF18" s="138"/>
      <c r="EG18" s="138"/>
      <c r="EH18" s="138"/>
      <c r="EI18" s="138"/>
      <c r="EJ18" s="138"/>
      <c r="EK18" s="138"/>
      <c r="EL18" s="138"/>
      <c r="EM18" s="138"/>
      <c r="EN18" s="138"/>
      <c r="EO18" s="138"/>
      <c r="EP18" s="138"/>
      <c r="EQ18" s="138"/>
      <c r="ER18" s="138"/>
      <c r="ES18" s="138"/>
      <c r="ET18" s="138"/>
      <c r="EU18" s="138"/>
      <c r="EV18" s="138"/>
      <c r="EW18" s="138"/>
      <c r="EX18" s="138"/>
      <c r="EY18" s="138"/>
      <c r="EZ18" s="138"/>
      <c r="FA18" s="138"/>
      <c r="FB18" s="138"/>
      <c r="FC18" s="138"/>
      <c r="FD18" s="138"/>
      <c r="FE18" s="138"/>
      <c r="FF18" s="138"/>
      <c r="FG18" s="138"/>
      <c r="FH18" s="138"/>
      <c r="FI18" s="138"/>
      <c r="FJ18" s="138"/>
      <c r="FK18" s="138"/>
      <c r="FL18" s="138"/>
      <c r="FM18" s="138"/>
      <c r="FN18" s="138"/>
      <c r="FO18" s="138"/>
      <c r="FP18" s="138"/>
      <c r="FQ18" s="138"/>
      <c r="FR18" s="138"/>
      <c r="FS18" s="138"/>
      <c r="FT18" s="138"/>
      <c r="FU18" s="138"/>
      <c r="FV18" s="138"/>
      <c r="FW18" s="138"/>
      <c r="FX18" s="138"/>
      <c r="FY18" s="138"/>
      <c r="FZ18" s="138"/>
      <c r="GA18" s="138"/>
      <c r="GB18" s="138"/>
      <c r="GC18" s="138"/>
      <c r="GD18" s="138"/>
      <c r="GE18" s="138"/>
      <c r="GF18" s="138"/>
      <c r="GG18" s="138"/>
      <c r="GH18" s="138"/>
      <c r="GI18" s="138"/>
      <c r="GJ18" s="138"/>
      <c r="GK18" s="138"/>
      <c r="GL18" s="138"/>
      <c r="GM18" s="138"/>
      <c r="GN18" s="138"/>
      <c r="GO18" s="138"/>
      <c r="GP18" s="138"/>
      <c r="GQ18" s="138"/>
      <c r="GR18" s="138"/>
      <c r="GS18" s="138"/>
      <c r="GT18" s="138"/>
      <c r="GU18" s="138"/>
      <c r="GV18" s="138"/>
      <c r="GW18" s="138"/>
      <c r="GX18" s="138"/>
      <c r="GY18" s="138"/>
      <c r="GZ18" s="138"/>
      <c r="HA18" s="138"/>
      <c r="HB18" s="138"/>
      <c r="HC18" s="138"/>
      <c r="HD18" s="138"/>
      <c r="HE18" s="138"/>
      <c r="HF18" s="138"/>
      <c r="HG18" s="138"/>
      <c r="HH18" s="138"/>
      <c r="HI18" s="138"/>
      <c r="HJ18" s="138"/>
      <c r="HK18" s="138"/>
      <c r="HL18" s="138"/>
      <c r="HM18" s="138"/>
      <c r="HN18" s="138"/>
      <c r="HO18" s="138"/>
      <c r="HP18" s="138"/>
      <c r="HQ18" s="138"/>
      <c r="HR18" s="138"/>
      <c r="HS18" s="138"/>
      <c r="HT18" s="138"/>
      <c r="HU18" s="138"/>
      <c r="HV18" s="138"/>
      <c r="HW18" s="138"/>
      <c r="HX18" s="138"/>
      <c r="HY18" s="138"/>
      <c r="HZ18" s="138"/>
      <c r="IA18" s="138"/>
      <c r="IB18" s="138"/>
      <c r="IC18" s="138"/>
      <c r="ID18" s="138"/>
      <c r="IE18" s="138"/>
      <c r="IF18" s="138"/>
      <c r="IG18" s="138"/>
      <c r="IH18" s="138"/>
    </row>
    <row r="19" spans="1:242" s="139" customFormat="1" ht="27" customHeight="1">
      <c r="A19" s="130">
        <v>11</v>
      </c>
      <c r="B19" s="131" t="s">
        <v>308</v>
      </c>
      <c r="C19" s="132" t="s">
        <v>304</v>
      </c>
      <c r="D19" s="133" t="s">
        <v>305</v>
      </c>
      <c r="E19" s="134" t="s">
        <v>236</v>
      </c>
      <c r="F19" s="135" t="s">
        <v>268</v>
      </c>
      <c r="G19" s="135">
        <v>0.8</v>
      </c>
      <c r="H19" s="135"/>
      <c r="I19" s="135"/>
      <c r="J19" s="135"/>
      <c r="K19" s="135">
        <f t="shared" si="0"/>
        <v>0.8</v>
      </c>
      <c r="L19" s="136"/>
      <c r="M19" s="137">
        <f>VLOOKUP(D19,[2]创合6!$Q$9:$R$57,2,0)</f>
        <v>0.56999999999999995</v>
      </c>
      <c r="N19" s="137">
        <v>0.86950000000000005</v>
      </c>
      <c r="O19" s="137">
        <v>0.8</v>
      </c>
      <c r="P19" s="138" t="s">
        <v>424</v>
      </c>
      <c r="Q19" s="135">
        <v>0.86950000000000005</v>
      </c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  <c r="BI19" s="138"/>
      <c r="BJ19" s="138"/>
      <c r="BK19" s="138"/>
      <c r="BL19" s="138"/>
      <c r="BM19" s="138"/>
      <c r="BN19" s="138"/>
      <c r="BO19" s="138"/>
      <c r="BP19" s="138"/>
      <c r="BQ19" s="138"/>
      <c r="BR19" s="138"/>
      <c r="BS19" s="138"/>
      <c r="BT19" s="138"/>
      <c r="BU19" s="138"/>
      <c r="BV19" s="138"/>
      <c r="BW19" s="138"/>
      <c r="BX19" s="138"/>
      <c r="BY19" s="138"/>
      <c r="BZ19" s="138"/>
      <c r="CA19" s="138"/>
      <c r="CB19" s="138"/>
      <c r="CC19" s="138"/>
      <c r="CD19" s="138"/>
      <c r="CE19" s="138"/>
      <c r="CF19" s="138"/>
      <c r="CG19" s="138"/>
      <c r="CH19" s="138"/>
      <c r="CI19" s="138"/>
      <c r="CJ19" s="138"/>
      <c r="CK19" s="138"/>
      <c r="CL19" s="138"/>
      <c r="CM19" s="138"/>
      <c r="CN19" s="138"/>
      <c r="CO19" s="138"/>
      <c r="CP19" s="138"/>
      <c r="CQ19" s="138"/>
      <c r="CR19" s="138"/>
      <c r="CS19" s="138"/>
      <c r="CT19" s="138"/>
      <c r="CU19" s="138"/>
      <c r="CV19" s="138"/>
      <c r="CW19" s="138"/>
      <c r="CX19" s="138"/>
      <c r="CY19" s="138"/>
      <c r="CZ19" s="138"/>
      <c r="DA19" s="138"/>
      <c r="DB19" s="138"/>
      <c r="DC19" s="138"/>
      <c r="DD19" s="138"/>
      <c r="DE19" s="138"/>
      <c r="DF19" s="138"/>
      <c r="DG19" s="138"/>
      <c r="DH19" s="138"/>
      <c r="DI19" s="138"/>
      <c r="DJ19" s="138"/>
      <c r="DK19" s="138"/>
      <c r="DL19" s="138"/>
      <c r="DM19" s="138"/>
      <c r="DN19" s="138"/>
      <c r="DO19" s="138"/>
      <c r="DP19" s="138"/>
      <c r="DQ19" s="138"/>
      <c r="DR19" s="138"/>
      <c r="DS19" s="138"/>
      <c r="DT19" s="138"/>
      <c r="DU19" s="138"/>
      <c r="DV19" s="138"/>
      <c r="DW19" s="138"/>
      <c r="DX19" s="138"/>
      <c r="DY19" s="138"/>
      <c r="DZ19" s="138"/>
      <c r="EA19" s="138"/>
      <c r="EB19" s="138"/>
      <c r="EC19" s="138"/>
      <c r="ED19" s="138"/>
      <c r="EE19" s="138"/>
      <c r="EF19" s="138"/>
      <c r="EG19" s="138"/>
      <c r="EH19" s="138"/>
      <c r="EI19" s="138"/>
      <c r="EJ19" s="138"/>
      <c r="EK19" s="138"/>
      <c r="EL19" s="138"/>
      <c r="EM19" s="138"/>
      <c r="EN19" s="138"/>
      <c r="EO19" s="138"/>
      <c r="EP19" s="138"/>
      <c r="EQ19" s="138"/>
      <c r="ER19" s="138"/>
      <c r="ES19" s="138"/>
      <c r="ET19" s="138"/>
      <c r="EU19" s="138"/>
      <c r="EV19" s="138"/>
      <c r="EW19" s="138"/>
      <c r="EX19" s="138"/>
      <c r="EY19" s="138"/>
      <c r="EZ19" s="138"/>
      <c r="FA19" s="138"/>
      <c r="FB19" s="138"/>
      <c r="FC19" s="138"/>
      <c r="FD19" s="138"/>
      <c r="FE19" s="138"/>
      <c r="FF19" s="138"/>
      <c r="FG19" s="138"/>
      <c r="FH19" s="138"/>
      <c r="FI19" s="138"/>
      <c r="FJ19" s="138"/>
      <c r="FK19" s="138"/>
      <c r="FL19" s="138"/>
      <c r="FM19" s="138"/>
      <c r="FN19" s="138"/>
      <c r="FO19" s="138"/>
      <c r="FP19" s="138"/>
      <c r="FQ19" s="138"/>
      <c r="FR19" s="138"/>
      <c r="FS19" s="138"/>
      <c r="FT19" s="138"/>
      <c r="FU19" s="138"/>
      <c r="FV19" s="138"/>
      <c r="FW19" s="138"/>
      <c r="FX19" s="138"/>
      <c r="FY19" s="138"/>
      <c r="FZ19" s="138"/>
      <c r="GA19" s="138"/>
      <c r="GB19" s="138"/>
      <c r="GC19" s="138"/>
      <c r="GD19" s="138"/>
      <c r="GE19" s="138"/>
      <c r="GF19" s="138"/>
      <c r="GG19" s="138"/>
      <c r="GH19" s="138"/>
      <c r="GI19" s="138"/>
      <c r="GJ19" s="138"/>
      <c r="GK19" s="138"/>
      <c r="GL19" s="138"/>
      <c r="GM19" s="138"/>
      <c r="GN19" s="138"/>
      <c r="GO19" s="138"/>
      <c r="GP19" s="138"/>
      <c r="GQ19" s="138"/>
      <c r="GR19" s="138"/>
      <c r="GS19" s="138"/>
      <c r="GT19" s="138"/>
      <c r="GU19" s="138"/>
      <c r="GV19" s="138"/>
      <c r="GW19" s="138"/>
      <c r="GX19" s="138"/>
      <c r="GY19" s="138"/>
      <c r="GZ19" s="138"/>
      <c r="HA19" s="138"/>
      <c r="HB19" s="138"/>
      <c r="HC19" s="138"/>
      <c r="HD19" s="138"/>
      <c r="HE19" s="138"/>
      <c r="HF19" s="138"/>
      <c r="HG19" s="138"/>
      <c r="HH19" s="138"/>
      <c r="HI19" s="138"/>
      <c r="HJ19" s="138"/>
      <c r="HK19" s="138"/>
      <c r="HL19" s="138"/>
      <c r="HM19" s="138"/>
      <c r="HN19" s="138"/>
      <c r="HO19" s="138"/>
      <c r="HP19" s="138"/>
      <c r="HQ19" s="138"/>
      <c r="HR19" s="138"/>
      <c r="HS19" s="138"/>
      <c r="HT19" s="138"/>
      <c r="HU19" s="138"/>
      <c r="HV19" s="138"/>
      <c r="HW19" s="138"/>
      <c r="HX19" s="138"/>
      <c r="HY19" s="138"/>
      <c r="HZ19" s="138"/>
      <c r="IA19" s="138"/>
      <c r="IB19" s="138"/>
      <c r="IC19" s="138"/>
      <c r="ID19" s="138"/>
      <c r="IE19" s="138"/>
      <c r="IF19" s="138"/>
      <c r="IG19" s="138"/>
      <c r="IH19" s="138"/>
    </row>
    <row r="20" spans="1:242" s="149" customFormat="1" ht="27" customHeight="1">
      <c r="A20" s="140">
        <v>12</v>
      </c>
      <c r="B20" s="141" t="s">
        <v>309</v>
      </c>
      <c r="C20" s="142" t="s">
        <v>306</v>
      </c>
      <c r="D20" s="143" t="s">
        <v>310</v>
      </c>
      <c r="E20" s="144" t="s">
        <v>236</v>
      </c>
      <c r="F20" s="52" t="s">
        <v>268</v>
      </c>
      <c r="G20" s="52">
        <v>0.64</v>
      </c>
      <c r="H20" s="52"/>
      <c r="I20" s="52"/>
      <c r="J20" s="52"/>
      <c r="K20" s="52">
        <f t="shared" si="0"/>
        <v>0.64</v>
      </c>
      <c r="L20" s="146"/>
      <c r="M20" s="147" t="str">
        <f>VLOOKUP(D20,[2]创合6!$Q$9:$R$57,2,0)</f>
        <v>需核查用途，可根据销价倒推</v>
      </c>
      <c r="N20" s="147">
        <v>0.64</v>
      </c>
      <c r="O20" s="147">
        <v>0.64</v>
      </c>
      <c r="P20" s="148" t="s">
        <v>427</v>
      </c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  <c r="BI20" s="148"/>
      <c r="BJ20" s="148"/>
      <c r="BK20" s="148"/>
      <c r="BL20" s="148"/>
      <c r="BM20" s="148"/>
      <c r="BN20" s="148"/>
      <c r="BO20" s="148"/>
      <c r="BP20" s="148"/>
      <c r="BQ20" s="148"/>
      <c r="BR20" s="148"/>
      <c r="BS20" s="148"/>
      <c r="BT20" s="148"/>
      <c r="BU20" s="148"/>
      <c r="BV20" s="148"/>
      <c r="BW20" s="148"/>
      <c r="BX20" s="148"/>
      <c r="BY20" s="148"/>
      <c r="BZ20" s="148"/>
      <c r="CA20" s="148"/>
      <c r="CB20" s="148"/>
      <c r="CC20" s="148"/>
      <c r="CD20" s="148"/>
      <c r="CE20" s="148"/>
      <c r="CF20" s="148"/>
      <c r="CG20" s="148"/>
      <c r="CH20" s="148"/>
      <c r="CI20" s="148"/>
      <c r="CJ20" s="148"/>
      <c r="CK20" s="148"/>
      <c r="CL20" s="148"/>
      <c r="CM20" s="148"/>
      <c r="CN20" s="148"/>
      <c r="CO20" s="148"/>
      <c r="CP20" s="148"/>
      <c r="CQ20" s="148"/>
      <c r="CR20" s="148"/>
      <c r="CS20" s="148"/>
      <c r="CT20" s="148"/>
      <c r="CU20" s="148"/>
      <c r="CV20" s="148"/>
      <c r="CW20" s="148"/>
      <c r="CX20" s="148"/>
      <c r="CY20" s="148"/>
      <c r="CZ20" s="148"/>
      <c r="DA20" s="148"/>
      <c r="DB20" s="148"/>
      <c r="DC20" s="148"/>
      <c r="DD20" s="148"/>
      <c r="DE20" s="148"/>
      <c r="DF20" s="148"/>
      <c r="DG20" s="148"/>
      <c r="DH20" s="148"/>
      <c r="DI20" s="148"/>
      <c r="DJ20" s="148"/>
      <c r="DK20" s="148"/>
      <c r="DL20" s="148"/>
      <c r="DM20" s="148"/>
      <c r="DN20" s="148"/>
      <c r="DO20" s="148"/>
      <c r="DP20" s="148"/>
      <c r="DQ20" s="148"/>
      <c r="DR20" s="148"/>
      <c r="DS20" s="148"/>
      <c r="DT20" s="148"/>
      <c r="DU20" s="148"/>
      <c r="DV20" s="148"/>
      <c r="DW20" s="148"/>
      <c r="DX20" s="148"/>
      <c r="DY20" s="148"/>
      <c r="DZ20" s="148"/>
      <c r="EA20" s="148"/>
      <c r="EB20" s="148"/>
      <c r="EC20" s="148"/>
      <c r="ED20" s="148"/>
      <c r="EE20" s="148"/>
      <c r="EF20" s="148"/>
      <c r="EG20" s="148"/>
      <c r="EH20" s="148"/>
      <c r="EI20" s="148"/>
      <c r="EJ20" s="148"/>
      <c r="EK20" s="148"/>
      <c r="EL20" s="148"/>
      <c r="EM20" s="148"/>
      <c r="EN20" s="148"/>
      <c r="EO20" s="148"/>
      <c r="EP20" s="148"/>
      <c r="EQ20" s="148"/>
      <c r="ER20" s="148"/>
      <c r="ES20" s="148"/>
      <c r="ET20" s="148"/>
      <c r="EU20" s="148"/>
      <c r="EV20" s="148"/>
      <c r="EW20" s="148"/>
      <c r="EX20" s="148"/>
      <c r="EY20" s="148"/>
      <c r="EZ20" s="148"/>
      <c r="FA20" s="148"/>
      <c r="FB20" s="148"/>
      <c r="FC20" s="148"/>
      <c r="FD20" s="148"/>
      <c r="FE20" s="148"/>
      <c r="FF20" s="148"/>
      <c r="FG20" s="148"/>
      <c r="FH20" s="148"/>
      <c r="FI20" s="148"/>
      <c r="FJ20" s="148"/>
      <c r="FK20" s="148"/>
      <c r="FL20" s="148"/>
      <c r="FM20" s="148"/>
      <c r="FN20" s="148"/>
      <c r="FO20" s="148"/>
      <c r="FP20" s="148"/>
      <c r="FQ20" s="148"/>
      <c r="FR20" s="148"/>
      <c r="FS20" s="148"/>
      <c r="FT20" s="148"/>
      <c r="FU20" s="148"/>
      <c r="FV20" s="148"/>
      <c r="FW20" s="148"/>
      <c r="FX20" s="148"/>
      <c r="FY20" s="148"/>
      <c r="FZ20" s="148"/>
      <c r="GA20" s="148"/>
      <c r="GB20" s="148"/>
      <c r="GC20" s="148"/>
      <c r="GD20" s="148"/>
      <c r="GE20" s="148"/>
      <c r="GF20" s="148"/>
      <c r="GG20" s="148"/>
      <c r="GH20" s="148"/>
      <c r="GI20" s="148"/>
      <c r="GJ20" s="148"/>
      <c r="GK20" s="148"/>
      <c r="GL20" s="148"/>
      <c r="GM20" s="148"/>
      <c r="GN20" s="148"/>
      <c r="GO20" s="148"/>
      <c r="GP20" s="148"/>
      <c r="GQ20" s="148"/>
      <c r="GR20" s="148"/>
      <c r="GS20" s="148"/>
      <c r="GT20" s="148"/>
      <c r="GU20" s="148"/>
      <c r="GV20" s="148"/>
      <c r="GW20" s="148"/>
      <c r="GX20" s="148"/>
      <c r="GY20" s="148"/>
      <c r="GZ20" s="148"/>
      <c r="HA20" s="148"/>
      <c r="HB20" s="148"/>
      <c r="HC20" s="148"/>
      <c r="HD20" s="148"/>
      <c r="HE20" s="148"/>
      <c r="HF20" s="148"/>
      <c r="HG20" s="148"/>
      <c r="HH20" s="148"/>
      <c r="HI20" s="148"/>
      <c r="HJ20" s="148"/>
      <c r="HK20" s="148"/>
      <c r="HL20" s="148"/>
      <c r="HM20" s="148"/>
      <c r="HN20" s="148"/>
      <c r="HO20" s="148"/>
      <c r="HP20" s="148"/>
      <c r="HQ20" s="148"/>
      <c r="HR20" s="148"/>
      <c r="HS20" s="148"/>
      <c r="HT20" s="148"/>
      <c r="HU20" s="148"/>
      <c r="HV20" s="148"/>
      <c r="HW20" s="148"/>
      <c r="HX20" s="148"/>
      <c r="HY20" s="148"/>
      <c r="HZ20" s="148"/>
      <c r="IA20" s="148"/>
      <c r="IB20" s="148"/>
      <c r="IC20" s="148"/>
      <c r="ID20" s="148"/>
      <c r="IE20" s="148"/>
      <c r="IF20" s="148"/>
      <c r="IG20" s="148"/>
      <c r="IH20" s="148"/>
    </row>
    <row r="21" spans="1:242" s="149" customFormat="1" ht="27" customHeight="1">
      <c r="A21" s="140">
        <v>13</v>
      </c>
      <c r="B21" s="141" t="s">
        <v>313</v>
      </c>
      <c r="C21" s="142" t="s">
        <v>311</v>
      </c>
      <c r="D21" s="143" t="s">
        <v>312</v>
      </c>
      <c r="E21" s="144" t="s">
        <v>236</v>
      </c>
      <c r="F21" s="52" t="s">
        <v>268</v>
      </c>
      <c r="G21" s="52">
        <v>0.65</v>
      </c>
      <c r="H21" s="52"/>
      <c r="I21" s="52"/>
      <c r="J21" s="52"/>
      <c r="K21" s="52">
        <f t="shared" si="0"/>
        <v>0.65</v>
      </c>
      <c r="L21" s="146"/>
      <c r="M21" s="147">
        <f>VLOOKUP(D21,[2]创合6!$Q$9:$R$57,2,0)</f>
        <v>0.55000000000000004</v>
      </c>
      <c r="N21" s="147">
        <v>0.71</v>
      </c>
      <c r="O21" s="147">
        <v>0.65</v>
      </c>
      <c r="P21" s="148" t="s">
        <v>426</v>
      </c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  <c r="BI21" s="148"/>
      <c r="BJ21" s="148"/>
      <c r="BK21" s="148"/>
      <c r="BL21" s="148"/>
      <c r="BM21" s="148"/>
      <c r="BN21" s="148"/>
      <c r="BO21" s="148"/>
      <c r="BP21" s="148"/>
      <c r="BQ21" s="148"/>
      <c r="BR21" s="148"/>
      <c r="BS21" s="148"/>
      <c r="BT21" s="148"/>
      <c r="BU21" s="148"/>
      <c r="BV21" s="148"/>
      <c r="BW21" s="148"/>
      <c r="BX21" s="148"/>
      <c r="BY21" s="148"/>
      <c r="BZ21" s="148"/>
      <c r="CA21" s="148"/>
      <c r="CB21" s="148"/>
      <c r="CC21" s="148"/>
      <c r="CD21" s="148"/>
      <c r="CE21" s="148"/>
      <c r="CF21" s="148"/>
      <c r="CG21" s="148"/>
      <c r="CH21" s="148"/>
      <c r="CI21" s="148"/>
      <c r="CJ21" s="148"/>
      <c r="CK21" s="148"/>
      <c r="CL21" s="148"/>
      <c r="CM21" s="148"/>
      <c r="CN21" s="148"/>
      <c r="CO21" s="148"/>
      <c r="CP21" s="148"/>
      <c r="CQ21" s="148"/>
      <c r="CR21" s="148"/>
      <c r="CS21" s="148"/>
      <c r="CT21" s="148"/>
      <c r="CU21" s="148"/>
      <c r="CV21" s="148"/>
      <c r="CW21" s="148"/>
      <c r="CX21" s="148"/>
      <c r="CY21" s="148"/>
      <c r="CZ21" s="148"/>
      <c r="DA21" s="148"/>
      <c r="DB21" s="148"/>
      <c r="DC21" s="148"/>
      <c r="DD21" s="148"/>
      <c r="DE21" s="148"/>
      <c r="DF21" s="148"/>
      <c r="DG21" s="148"/>
      <c r="DH21" s="148"/>
      <c r="DI21" s="148"/>
      <c r="DJ21" s="148"/>
      <c r="DK21" s="148"/>
      <c r="DL21" s="148"/>
      <c r="DM21" s="148"/>
      <c r="DN21" s="148"/>
      <c r="DO21" s="148"/>
      <c r="DP21" s="148"/>
      <c r="DQ21" s="148"/>
      <c r="DR21" s="148"/>
      <c r="DS21" s="148"/>
      <c r="DT21" s="148"/>
      <c r="DU21" s="148"/>
      <c r="DV21" s="148"/>
      <c r="DW21" s="148"/>
      <c r="DX21" s="148"/>
      <c r="DY21" s="148"/>
      <c r="DZ21" s="148"/>
      <c r="EA21" s="148"/>
      <c r="EB21" s="148"/>
      <c r="EC21" s="148"/>
      <c r="ED21" s="148"/>
      <c r="EE21" s="148"/>
      <c r="EF21" s="148"/>
      <c r="EG21" s="148"/>
      <c r="EH21" s="148"/>
      <c r="EI21" s="148"/>
      <c r="EJ21" s="148"/>
      <c r="EK21" s="148"/>
      <c r="EL21" s="148"/>
      <c r="EM21" s="148"/>
      <c r="EN21" s="148"/>
      <c r="EO21" s="148"/>
      <c r="EP21" s="148"/>
      <c r="EQ21" s="148"/>
      <c r="ER21" s="148"/>
      <c r="ES21" s="148"/>
      <c r="ET21" s="148"/>
      <c r="EU21" s="148"/>
      <c r="EV21" s="148"/>
      <c r="EW21" s="148"/>
      <c r="EX21" s="148"/>
      <c r="EY21" s="148"/>
      <c r="EZ21" s="148"/>
      <c r="FA21" s="148"/>
      <c r="FB21" s="148"/>
      <c r="FC21" s="148"/>
      <c r="FD21" s="148"/>
      <c r="FE21" s="148"/>
      <c r="FF21" s="148"/>
      <c r="FG21" s="148"/>
      <c r="FH21" s="148"/>
      <c r="FI21" s="148"/>
      <c r="FJ21" s="148"/>
      <c r="FK21" s="148"/>
      <c r="FL21" s="148"/>
      <c r="FM21" s="148"/>
      <c r="FN21" s="148"/>
      <c r="FO21" s="148"/>
      <c r="FP21" s="148"/>
      <c r="FQ21" s="148"/>
      <c r="FR21" s="148"/>
      <c r="FS21" s="148"/>
      <c r="FT21" s="148"/>
      <c r="FU21" s="148"/>
      <c r="FV21" s="148"/>
      <c r="FW21" s="148"/>
      <c r="FX21" s="148"/>
      <c r="FY21" s="148"/>
      <c r="FZ21" s="148"/>
      <c r="GA21" s="148"/>
      <c r="GB21" s="148"/>
      <c r="GC21" s="148"/>
      <c r="GD21" s="148"/>
      <c r="GE21" s="148"/>
      <c r="GF21" s="148"/>
      <c r="GG21" s="148"/>
      <c r="GH21" s="148"/>
      <c r="GI21" s="148"/>
      <c r="GJ21" s="148"/>
      <c r="GK21" s="148"/>
      <c r="GL21" s="148"/>
      <c r="GM21" s="148"/>
      <c r="GN21" s="148"/>
      <c r="GO21" s="148"/>
      <c r="GP21" s="148"/>
      <c r="GQ21" s="148"/>
      <c r="GR21" s="148"/>
      <c r="GS21" s="148"/>
      <c r="GT21" s="148"/>
      <c r="GU21" s="148"/>
      <c r="GV21" s="148"/>
      <c r="GW21" s="148"/>
      <c r="GX21" s="148"/>
      <c r="GY21" s="148"/>
      <c r="GZ21" s="148"/>
      <c r="HA21" s="148"/>
      <c r="HB21" s="148"/>
      <c r="HC21" s="148"/>
      <c r="HD21" s="148"/>
      <c r="HE21" s="148"/>
      <c r="HF21" s="148"/>
      <c r="HG21" s="148"/>
      <c r="HH21" s="148"/>
      <c r="HI21" s="148"/>
      <c r="HJ21" s="148"/>
      <c r="HK21" s="148"/>
      <c r="HL21" s="148"/>
      <c r="HM21" s="148"/>
      <c r="HN21" s="148"/>
      <c r="HO21" s="148"/>
      <c r="HP21" s="148"/>
      <c r="HQ21" s="148"/>
      <c r="HR21" s="148"/>
      <c r="HS21" s="148"/>
      <c r="HT21" s="148"/>
      <c r="HU21" s="148"/>
      <c r="HV21" s="148"/>
      <c r="HW21" s="148"/>
      <c r="HX21" s="148"/>
      <c r="HY21" s="148"/>
      <c r="HZ21" s="148"/>
      <c r="IA21" s="148"/>
      <c r="IB21" s="148"/>
      <c r="IC21" s="148"/>
      <c r="ID21" s="148"/>
      <c r="IE21" s="148"/>
      <c r="IF21" s="148"/>
      <c r="IG21" s="148"/>
      <c r="IH21" s="148"/>
    </row>
    <row r="22" spans="1:242" s="149" customFormat="1" ht="27" customHeight="1">
      <c r="A22" s="140">
        <v>14</v>
      </c>
      <c r="B22" s="141" t="s">
        <v>316</v>
      </c>
      <c r="C22" s="142" t="s">
        <v>314</v>
      </c>
      <c r="D22" s="143" t="s">
        <v>315</v>
      </c>
      <c r="E22" s="144" t="s">
        <v>236</v>
      </c>
      <c r="F22" s="52" t="s">
        <v>268</v>
      </c>
      <c r="G22" s="52">
        <v>0.48</v>
      </c>
      <c r="H22" s="52">
        <v>7000</v>
      </c>
      <c r="I22" s="52">
        <f>H22/100000</f>
        <v>7.0000000000000007E-2</v>
      </c>
      <c r="J22" s="52" t="s">
        <v>279</v>
      </c>
      <c r="K22" s="52">
        <f t="shared" si="0"/>
        <v>0.55000000000000004</v>
      </c>
      <c r="L22" s="146"/>
      <c r="M22" s="147">
        <f>VLOOKUP(D22,[2]创合6!$Q$9:$R$57,2,0)</f>
        <v>0.51</v>
      </c>
      <c r="N22" s="147">
        <v>0.55000000000000004</v>
      </c>
      <c r="O22" s="147">
        <v>0.48</v>
      </c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48"/>
      <c r="AG22" s="148"/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  <c r="BI22" s="148"/>
      <c r="BJ22" s="148"/>
      <c r="BK22" s="148"/>
      <c r="BL22" s="148"/>
      <c r="BM22" s="148"/>
      <c r="BN22" s="148"/>
      <c r="BO22" s="148"/>
      <c r="BP22" s="148"/>
      <c r="BQ22" s="148"/>
      <c r="BR22" s="148"/>
      <c r="BS22" s="148"/>
      <c r="BT22" s="148"/>
      <c r="BU22" s="148"/>
      <c r="BV22" s="148"/>
      <c r="BW22" s="148"/>
      <c r="BX22" s="148"/>
      <c r="BY22" s="148"/>
      <c r="BZ22" s="148"/>
      <c r="CA22" s="148"/>
      <c r="CB22" s="148"/>
      <c r="CC22" s="148"/>
      <c r="CD22" s="148"/>
      <c r="CE22" s="148"/>
      <c r="CF22" s="148"/>
      <c r="CG22" s="148"/>
      <c r="CH22" s="148"/>
      <c r="CI22" s="148"/>
      <c r="CJ22" s="148"/>
      <c r="CK22" s="148"/>
      <c r="CL22" s="148"/>
      <c r="CM22" s="148"/>
      <c r="CN22" s="148"/>
      <c r="CO22" s="148"/>
      <c r="CP22" s="148"/>
      <c r="CQ22" s="148"/>
      <c r="CR22" s="148"/>
      <c r="CS22" s="148"/>
      <c r="CT22" s="148"/>
      <c r="CU22" s="148"/>
      <c r="CV22" s="148"/>
      <c r="CW22" s="148"/>
      <c r="CX22" s="148"/>
      <c r="CY22" s="148"/>
      <c r="CZ22" s="148"/>
      <c r="DA22" s="148"/>
      <c r="DB22" s="148"/>
      <c r="DC22" s="148"/>
      <c r="DD22" s="148"/>
      <c r="DE22" s="148"/>
      <c r="DF22" s="148"/>
      <c r="DG22" s="148"/>
      <c r="DH22" s="148"/>
      <c r="DI22" s="148"/>
      <c r="DJ22" s="148"/>
      <c r="DK22" s="148"/>
      <c r="DL22" s="148"/>
      <c r="DM22" s="148"/>
      <c r="DN22" s="148"/>
      <c r="DO22" s="148"/>
      <c r="DP22" s="148"/>
      <c r="DQ22" s="148"/>
      <c r="DR22" s="148"/>
      <c r="DS22" s="148"/>
      <c r="DT22" s="148"/>
      <c r="DU22" s="148"/>
      <c r="DV22" s="148"/>
      <c r="DW22" s="148"/>
      <c r="DX22" s="148"/>
      <c r="DY22" s="148"/>
      <c r="DZ22" s="148"/>
      <c r="EA22" s="148"/>
      <c r="EB22" s="148"/>
      <c r="EC22" s="148"/>
      <c r="ED22" s="148"/>
      <c r="EE22" s="148"/>
      <c r="EF22" s="148"/>
      <c r="EG22" s="148"/>
      <c r="EH22" s="148"/>
      <c r="EI22" s="148"/>
      <c r="EJ22" s="148"/>
      <c r="EK22" s="148"/>
      <c r="EL22" s="148"/>
      <c r="EM22" s="148"/>
      <c r="EN22" s="148"/>
      <c r="EO22" s="148"/>
      <c r="EP22" s="148"/>
      <c r="EQ22" s="148"/>
      <c r="ER22" s="148"/>
      <c r="ES22" s="148"/>
      <c r="ET22" s="148"/>
      <c r="EU22" s="148"/>
      <c r="EV22" s="148"/>
      <c r="EW22" s="148"/>
      <c r="EX22" s="148"/>
      <c r="EY22" s="148"/>
      <c r="EZ22" s="148"/>
      <c r="FA22" s="148"/>
      <c r="FB22" s="148"/>
      <c r="FC22" s="148"/>
      <c r="FD22" s="148"/>
      <c r="FE22" s="148"/>
      <c r="FF22" s="148"/>
      <c r="FG22" s="148"/>
      <c r="FH22" s="148"/>
      <c r="FI22" s="148"/>
      <c r="FJ22" s="148"/>
      <c r="FK22" s="148"/>
      <c r="FL22" s="148"/>
      <c r="FM22" s="148"/>
      <c r="FN22" s="148"/>
      <c r="FO22" s="148"/>
      <c r="FP22" s="148"/>
      <c r="FQ22" s="148"/>
      <c r="FR22" s="148"/>
      <c r="FS22" s="148"/>
      <c r="FT22" s="148"/>
      <c r="FU22" s="148"/>
      <c r="FV22" s="148"/>
      <c r="FW22" s="148"/>
      <c r="FX22" s="148"/>
      <c r="FY22" s="148"/>
      <c r="FZ22" s="148"/>
      <c r="GA22" s="148"/>
      <c r="GB22" s="148"/>
      <c r="GC22" s="148"/>
      <c r="GD22" s="148"/>
      <c r="GE22" s="148"/>
      <c r="GF22" s="148"/>
      <c r="GG22" s="148"/>
      <c r="GH22" s="148"/>
      <c r="GI22" s="148"/>
      <c r="GJ22" s="148"/>
      <c r="GK22" s="148"/>
      <c r="GL22" s="148"/>
      <c r="GM22" s="148"/>
      <c r="GN22" s="148"/>
      <c r="GO22" s="148"/>
      <c r="GP22" s="148"/>
      <c r="GQ22" s="148"/>
      <c r="GR22" s="148"/>
      <c r="GS22" s="148"/>
      <c r="GT22" s="148"/>
      <c r="GU22" s="148"/>
      <c r="GV22" s="148"/>
      <c r="GW22" s="148"/>
      <c r="GX22" s="148"/>
      <c r="GY22" s="148"/>
      <c r="GZ22" s="148"/>
      <c r="HA22" s="148"/>
      <c r="HB22" s="148"/>
      <c r="HC22" s="148"/>
      <c r="HD22" s="148"/>
      <c r="HE22" s="148"/>
      <c r="HF22" s="148"/>
      <c r="HG22" s="148"/>
      <c r="HH22" s="148"/>
      <c r="HI22" s="148"/>
      <c r="HJ22" s="148"/>
      <c r="HK22" s="148"/>
      <c r="HL22" s="148"/>
      <c r="HM22" s="148"/>
      <c r="HN22" s="148"/>
      <c r="HO22" s="148"/>
      <c r="HP22" s="148"/>
      <c r="HQ22" s="148"/>
      <c r="HR22" s="148"/>
      <c r="HS22" s="148"/>
      <c r="HT22" s="148"/>
      <c r="HU22" s="148"/>
      <c r="HV22" s="148"/>
      <c r="HW22" s="148"/>
      <c r="HX22" s="148"/>
      <c r="HY22" s="148"/>
      <c r="HZ22" s="148"/>
      <c r="IA22" s="148"/>
      <c r="IB22" s="148"/>
      <c r="IC22" s="148"/>
      <c r="ID22" s="148"/>
      <c r="IE22" s="148"/>
      <c r="IF22" s="148"/>
      <c r="IG22" s="148"/>
      <c r="IH22" s="148"/>
    </row>
    <row r="23" spans="1:242" s="149" customFormat="1" ht="27" customHeight="1">
      <c r="A23" s="140">
        <v>15</v>
      </c>
      <c r="B23" s="141" t="s">
        <v>401</v>
      </c>
      <c r="C23" s="142" t="s">
        <v>317</v>
      </c>
      <c r="D23" s="143" t="s">
        <v>400</v>
      </c>
      <c r="E23" s="144" t="s">
        <v>236</v>
      </c>
      <c r="F23" s="52" t="s">
        <v>268</v>
      </c>
      <c r="G23" s="52">
        <v>0.52</v>
      </c>
      <c r="H23" s="52"/>
      <c r="I23" s="52"/>
      <c r="J23" s="52"/>
      <c r="K23" s="52">
        <f t="shared" si="0"/>
        <v>0.52</v>
      </c>
      <c r="L23" s="146"/>
      <c r="M23" s="147">
        <f>VLOOKUP(D23,[2]创合6!$Q$9:$R$57,2,0)</f>
        <v>0.42</v>
      </c>
      <c r="N23" s="147">
        <v>0.57999999999999996</v>
      </c>
      <c r="O23" s="147">
        <v>0.52</v>
      </c>
      <c r="P23" s="148" t="s">
        <v>425</v>
      </c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B23" s="148"/>
      <c r="AC23" s="148"/>
      <c r="AD23" s="148"/>
      <c r="AE23" s="148"/>
      <c r="AF23" s="148"/>
      <c r="AG23" s="148"/>
      <c r="AH23" s="148"/>
      <c r="AI23" s="148"/>
      <c r="AJ23" s="148"/>
      <c r="AK23" s="148"/>
      <c r="AL23" s="148"/>
      <c r="AM23" s="148"/>
      <c r="AN23" s="148"/>
      <c r="AO23" s="148"/>
      <c r="AP23" s="148"/>
      <c r="AQ23" s="148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48"/>
      <c r="BF23" s="148"/>
      <c r="BG23" s="148"/>
      <c r="BH23" s="148"/>
      <c r="BI23" s="148"/>
      <c r="BJ23" s="148"/>
      <c r="BK23" s="148"/>
      <c r="BL23" s="148"/>
      <c r="BM23" s="148"/>
      <c r="BN23" s="148"/>
      <c r="BO23" s="148"/>
      <c r="BP23" s="148"/>
      <c r="BQ23" s="148"/>
      <c r="BR23" s="148"/>
      <c r="BS23" s="148"/>
      <c r="BT23" s="148"/>
      <c r="BU23" s="148"/>
      <c r="BV23" s="148"/>
      <c r="BW23" s="148"/>
      <c r="BX23" s="148"/>
      <c r="BY23" s="148"/>
      <c r="BZ23" s="148"/>
      <c r="CA23" s="148"/>
      <c r="CB23" s="148"/>
      <c r="CC23" s="148"/>
      <c r="CD23" s="148"/>
      <c r="CE23" s="148"/>
      <c r="CF23" s="148"/>
      <c r="CG23" s="148"/>
      <c r="CH23" s="148"/>
      <c r="CI23" s="148"/>
      <c r="CJ23" s="148"/>
      <c r="CK23" s="148"/>
      <c r="CL23" s="148"/>
      <c r="CM23" s="148"/>
      <c r="CN23" s="148"/>
      <c r="CO23" s="148"/>
      <c r="CP23" s="148"/>
      <c r="CQ23" s="148"/>
      <c r="CR23" s="148"/>
      <c r="CS23" s="148"/>
      <c r="CT23" s="148"/>
      <c r="CU23" s="148"/>
      <c r="CV23" s="148"/>
      <c r="CW23" s="148"/>
      <c r="CX23" s="148"/>
      <c r="CY23" s="148"/>
      <c r="CZ23" s="148"/>
      <c r="DA23" s="148"/>
      <c r="DB23" s="148"/>
      <c r="DC23" s="148"/>
      <c r="DD23" s="148"/>
      <c r="DE23" s="148"/>
      <c r="DF23" s="148"/>
      <c r="DG23" s="148"/>
      <c r="DH23" s="148"/>
      <c r="DI23" s="148"/>
      <c r="DJ23" s="148"/>
      <c r="DK23" s="148"/>
      <c r="DL23" s="148"/>
      <c r="DM23" s="148"/>
      <c r="DN23" s="148"/>
      <c r="DO23" s="148"/>
      <c r="DP23" s="148"/>
      <c r="DQ23" s="148"/>
      <c r="DR23" s="148"/>
      <c r="DS23" s="148"/>
      <c r="DT23" s="148"/>
      <c r="DU23" s="148"/>
      <c r="DV23" s="148"/>
      <c r="DW23" s="148"/>
      <c r="DX23" s="148"/>
      <c r="DY23" s="148"/>
      <c r="DZ23" s="148"/>
      <c r="EA23" s="148"/>
      <c r="EB23" s="148"/>
      <c r="EC23" s="148"/>
      <c r="ED23" s="148"/>
      <c r="EE23" s="148"/>
      <c r="EF23" s="148"/>
      <c r="EG23" s="148"/>
      <c r="EH23" s="148"/>
      <c r="EI23" s="148"/>
      <c r="EJ23" s="148"/>
      <c r="EK23" s="148"/>
      <c r="EL23" s="148"/>
      <c r="EM23" s="148"/>
      <c r="EN23" s="148"/>
      <c r="EO23" s="148"/>
      <c r="EP23" s="148"/>
      <c r="EQ23" s="148"/>
      <c r="ER23" s="148"/>
      <c r="ES23" s="148"/>
      <c r="ET23" s="148"/>
      <c r="EU23" s="148"/>
      <c r="EV23" s="148"/>
      <c r="EW23" s="148"/>
      <c r="EX23" s="148"/>
      <c r="EY23" s="148"/>
      <c r="EZ23" s="148"/>
      <c r="FA23" s="148"/>
      <c r="FB23" s="148"/>
      <c r="FC23" s="148"/>
      <c r="FD23" s="148"/>
      <c r="FE23" s="148"/>
      <c r="FF23" s="148"/>
      <c r="FG23" s="148"/>
      <c r="FH23" s="148"/>
      <c r="FI23" s="148"/>
      <c r="FJ23" s="148"/>
      <c r="FK23" s="148"/>
      <c r="FL23" s="148"/>
      <c r="FM23" s="148"/>
      <c r="FN23" s="148"/>
      <c r="FO23" s="148"/>
      <c r="FP23" s="148"/>
      <c r="FQ23" s="148"/>
      <c r="FR23" s="148"/>
      <c r="FS23" s="148"/>
      <c r="FT23" s="148"/>
      <c r="FU23" s="148"/>
      <c r="FV23" s="148"/>
      <c r="FW23" s="148"/>
      <c r="FX23" s="148"/>
      <c r="FY23" s="148"/>
      <c r="FZ23" s="148"/>
      <c r="GA23" s="148"/>
      <c r="GB23" s="148"/>
      <c r="GC23" s="148"/>
      <c r="GD23" s="148"/>
      <c r="GE23" s="148"/>
      <c r="GF23" s="148"/>
      <c r="GG23" s="148"/>
      <c r="GH23" s="148"/>
      <c r="GI23" s="148"/>
      <c r="GJ23" s="148"/>
      <c r="GK23" s="148"/>
      <c r="GL23" s="148"/>
      <c r="GM23" s="148"/>
      <c r="GN23" s="148"/>
      <c r="GO23" s="148"/>
      <c r="GP23" s="148"/>
      <c r="GQ23" s="148"/>
      <c r="GR23" s="148"/>
      <c r="GS23" s="148"/>
      <c r="GT23" s="148"/>
      <c r="GU23" s="148"/>
      <c r="GV23" s="148"/>
      <c r="GW23" s="148"/>
      <c r="GX23" s="148"/>
      <c r="GY23" s="148"/>
      <c r="GZ23" s="148"/>
      <c r="HA23" s="148"/>
      <c r="HB23" s="148"/>
      <c r="HC23" s="148"/>
      <c r="HD23" s="148"/>
      <c r="HE23" s="148"/>
      <c r="HF23" s="148"/>
      <c r="HG23" s="148"/>
      <c r="HH23" s="148"/>
      <c r="HI23" s="148"/>
      <c r="HJ23" s="148"/>
      <c r="HK23" s="148"/>
      <c r="HL23" s="148"/>
      <c r="HM23" s="148"/>
      <c r="HN23" s="148"/>
      <c r="HO23" s="148"/>
      <c r="HP23" s="148"/>
      <c r="HQ23" s="148"/>
      <c r="HR23" s="148"/>
      <c r="HS23" s="148"/>
      <c r="HT23" s="148"/>
      <c r="HU23" s="148"/>
      <c r="HV23" s="148"/>
      <c r="HW23" s="148"/>
      <c r="HX23" s="148"/>
      <c r="HY23" s="148"/>
      <c r="HZ23" s="148"/>
      <c r="IA23" s="148"/>
      <c r="IB23" s="148"/>
      <c r="IC23" s="148"/>
      <c r="ID23" s="148"/>
      <c r="IE23" s="148"/>
      <c r="IF23" s="148"/>
      <c r="IG23" s="148"/>
      <c r="IH23" s="148"/>
    </row>
    <row r="24" spans="1:242" s="149" customFormat="1" ht="27" customHeight="1">
      <c r="A24" s="140">
        <v>16</v>
      </c>
      <c r="B24" s="141" t="s">
        <v>320</v>
      </c>
      <c r="C24" s="142" t="s">
        <v>318</v>
      </c>
      <c r="D24" s="143" t="s">
        <v>319</v>
      </c>
      <c r="E24" s="144" t="s">
        <v>236</v>
      </c>
      <c r="F24" s="52" t="s">
        <v>268</v>
      </c>
      <c r="G24" s="52">
        <v>0.53</v>
      </c>
      <c r="H24" s="52"/>
      <c r="I24" s="52"/>
      <c r="J24" s="52"/>
      <c r="K24" s="52">
        <f t="shared" si="0"/>
        <v>0.53</v>
      </c>
      <c r="L24" s="146"/>
      <c r="M24" s="147">
        <f>VLOOKUP(D24,[2]创合6!$Q$9:$R$57,2,0)</f>
        <v>0.47410000000000002</v>
      </c>
      <c r="N24" s="147">
        <v>0.56000000000000005</v>
      </c>
      <c r="O24" s="147">
        <v>0.53</v>
      </c>
      <c r="P24" s="148" t="s">
        <v>428</v>
      </c>
      <c r="Q24" s="148"/>
      <c r="R24" s="148"/>
      <c r="S24" s="148"/>
      <c r="T24" s="148"/>
      <c r="U24" s="148"/>
      <c r="V24" s="148"/>
      <c r="W24" s="148"/>
      <c r="X24" s="148"/>
      <c r="Y24" s="148"/>
      <c r="Z24" s="148"/>
      <c r="AA24" s="148"/>
      <c r="AB24" s="148"/>
      <c r="AC24" s="148"/>
      <c r="AD24" s="148"/>
      <c r="AE24" s="148"/>
      <c r="AF24" s="148"/>
      <c r="AG24" s="148"/>
      <c r="AH24" s="148"/>
      <c r="AI24" s="148"/>
      <c r="AJ24" s="148"/>
      <c r="AK24" s="148"/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48"/>
      <c r="BF24" s="148"/>
      <c r="BG24" s="148"/>
      <c r="BH24" s="148"/>
      <c r="BI24" s="148"/>
      <c r="BJ24" s="148"/>
      <c r="BK24" s="148"/>
      <c r="BL24" s="148"/>
      <c r="BM24" s="148"/>
      <c r="BN24" s="148"/>
      <c r="BO24" s="148"/>
      <c r="BP24" s="148"/>
      <c r="BQ24" s="148"/>
      <c r="BR24" s="148"/>
      <c r="BS24" s="148"/>
      <c r="BT24" s="148"/>
      <c r="BU24" s="148"/>
      <c r="BV24" s="148"/>
      <c r="BW24" s="148"/>
      <c r="BX24" s="148"/>
      <c r="BY24" s="148"/>
      <c r="BZ24" s="148"/>
      <c r="CA24" s="148"/>
      <c r="CB24" s="148"/>
      <c r="CC24" s="148"/>
      <c r="CD24" s="148"/>
      <c r="CE24" s="148"/>
      <c r="CF24" s="148"/>
      <c r="CG24" s="148"/>
      <c r="CH24" s="148"/>
      <c r="CI24" s="148"/>
      <c r="CJ24" s="148"/>
      <c r="CK24" s="148"/>
      <c r="CL24" s="148"/>
      <c r="CM24" s="148"/>
      <c r="CN24" s="148"/>
      <c r="CO24" s="148"/>
      <c r="CP24" s="148"/>
      <c r="CQ24" s="148"/>
      <c r="CR24" s="148"/>
      <c r="CS24" s="148"/>
      <c r="CT24" s="148"/>
      <c r="CU24" s="148"/>
      <c r="CV24" s="148"/>
      <c r="CW24" s="148"/>
      <c r="CX24" s="148"/>
      <c r="CY24" s="148"/>
      <c r="CZ24" s="148"/>
      <c r="DA24" s="148"/>
      <c r="DB24" s="148"/>
      <c r="DC24" s="148"/>
      <c r="DD24" s="148"/>
      <c r="DE24" s="148"/>
      <c r="DF24" s="148"/>
      <c r="DG24" s="148"/>
      <c r="DH24" s="148"/>
      <c r="DI24" s="148"/>
      <c r="DJ24" s="148"/>
      <c r="DK24" s="148"/>
      <c r="DL24" s="148"/>
      <c r="DM24" s="148"/>
      <c r="DN24" s="148"/>
      <c r="DO24" s="148"/>
      <c r="DP24" s="148"/>
      <c r="DQ24" s="148"/>
      <c r="DR24" s="148"/>
      <c r="DS24" s="148"/>
      <c r="DT24" s="148"/>
      <c r="DU24" s="148"/>
      <c r="DV24" s="148"/>
      <c r="DW24" s="148"/>
      <c r="DX24" s="148"/>
      <c r="DY24" s="148"/>
      <c r="DZ24" s="148"/>
      <c r="EA24" s="148"/>
      <c r="EB24" s="148"/>
      <c r="EC24" s="148"/>
      <c r="ED24" s="148"/>
      <c r="EE24" s="148"/>
      <c r="EF24" s="148"/>
      <c r="EG24" s="148"/>
      <c r="EH24" s="148"/>
      <c r="EI24" s="148"/>
      <c r="EJ24" s="148"/>
      <c r="EK24" s="148"/>
      <c r="EL24" s="148"/>
      <c r="EM24" s="148"/>
      <c r="EN24" s="148"/>
      <c r="EO24" s="148"/>
      <c r="EP24" s="148"/>
      <c r="EQ24" s="148"/>
      <c r="ER24" s="148"/>
      <c r="ES24" s="148"/>
      <c r="ET24" s="148"/>
      <c r="EU24" s="148"/>
      <c r="EV24" s="148"/>
      <c r="EW24" s="148"/>
      <c r="EX24" s="148"/>
      <c r="EY24" s="148"/>
      <c r="EZ24" s="148"/>
      <c r="FA24" s="148"/>
      <c r="FB24" s="148"/>
      <c r="FC24" s="148"/>
      <c r="FD24" s="148"/>
      <c r="FE24" s="148"/>
      <c r="FF24" s="148"/>
      <c r="FG24" s="148"/>
      <c r="FH24" s="148"/>
      <c r="FI24" s="148"/>
      <c r="FJ24" s="148"/>
      <c r="FK24" s="148"/>
      <c r="FL24" s="148"/>
      <c r="FM24" s="148"/>
      <c r="FN24" s="148"/>
      <c r="FO24" s="148"/>
      <c r="FP24" s="148"/>
      <c r="FQ24" s="148"/>
      <c r="FR24" s="148"/>
      <c r="FS24" s="148"/>
      <c r="FT24" s="148"/>
      <c r="FU24" s="148"/>
      <c r="FV24" s="148"/>
      <c r="FW24" s="148"/>
      <c r="FX24" s="148"/>
      <c r="FY24" s="148"/>
      <c r="FZ24" s="148"/>
      <c r="GA24" s="148"/>
      <c r="GB24" s="148"/>
      <c r="GC24" s="148"/>
      <c r="GD24" s="148"/>
      <c r="GE24" s="148"/>
      <c r="GF24" s="148"/>
      <c r="GG24" s="148"/>
      <c r="GH24" s="148"/>
      <c r="GI24" s="148"/>
      <c r="GJ24" s="148"/>
      <c r="GK24" s="148"/>
      <c r="GL24" s="148"/>
      <c r="GM24" s="148"/>
      <c r="GN24" s="148"/>
      <c r="GO24" s="148"/>
      <c r="GP24" s="148"/>
      <c r="GQ24" s="148"/>
      <c r="GR24" s="148"/>
      <c r="GS24" s="148"/>
      <c r="GT24" s="148"/>
      <c r="GU24" s="148"/>
      <c r="GV24" s="148"/>
      <c r="GW24" s="148"/>
      <c r="GX24" s="148"/>
      <c r="GY24" s="148"/>
      <c r="GZ24" s="148"/>
      <c r="HA24" s="148"/>
      <c r="HB24" s="148"/>
      <c r="HC24" s="148"/>
      <c r="HD24" s="148"/>
      <c r="HE24" s="148"/>
      <c r="HF24" s="148"/>
      <c r="HG24" s="148"/>
      <c r="HH24" s="148"/>
      <c r="HI24" s="148"/>
      <c r="HJ24" s="148"/>
      <c r="HK24" s="148"/>
      <c r="HL24" s="148"/>
      <c r="HM24" s="148"/>
      <c r="HN24" s="148"/>
      <c r="HO24" s="148"/>
      <c r="HP24" s="148"/>
      <c r="HQ24" s="148"/>
      <c r="HR24" s="148"/>
      <c r="HS24" s="148"/>
      <c r="HT24" s="148"/>
      <c r="HU24" s="148"/>
      <c r="HV24" s="148"/>
      <c r="HW24" s="148"/>
      <c r="HX24" s="148"/>
      <c r="HY24" s="148"/>
      <c r="HZ24" s="148"/>
      <c r="IA24" s="148"/>
      <c r="IB24" s="148"/>
      <c r="IC24" s="148"/>
      <c r="ID24" s="148"/>
      <c r="IE24" s="148"/>
      <c r="IF24" s="148"/>
      <c r="IG24" s="148"/>
      <c r="IH24" s="148"/>
    </row>
    <row r="25" spans="1:242" s="149" customFormat="1" ht="27" customHeight="1">
      <c r="A25" s="140">
        <v>17</v>
      </c>
      <c r="B25" s="141" t="s">
        <v>323</v>
      </c>
      <c r="C25" s="142" t="s">
        <v>321</v>
      </c>
      <c r="D25" s="143" t="s">
        <v>322</v>
      </c>
      <c r="E25" s="144" t="s">
        <v>236</v>
      </c>
      <c r="F25" s="52" t="s">
        <v>268</v>
      </c>
      <c r="G25" s="52">
        <v>0.9</v>
      </c>
      <c r="H25" s="52">
        <v>10000</v>
      </c>
      <c r="I25" s="52">
        <f>H25/100000</f>
        <v>0.1</v>
      </c>
      <c r="J25" s="52" t="s">
        <v>279</v>
      </c>
      <c r="K25" s="52">
        <f t="shared" si="0"/>
        <v>1</v>
      </c>
      <c r="L25" s="146"/>
      <c r="M25" s="147">
        <f>VLOOKUP(D25,[2]创合6!$Q$9:$R$57,2,0)</f>
        <v>0.78380000000000005</v>
      </c>
      <c r="N25" s="147">
        <v>0.96</v>
      </c>
      <c r="O25" s="147">
        <v>0.9</v>
      </c>
      <c r="P25" s="148" t="s">
        <v>437</v>
      </c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  <c r="BI25" s="148"/>
      <c r="BJ25" s="148"/>
      <c r="BK25" s="148"/>
      <c r="BL25" s="148"/>
      <c r="BM25" s="148"/>
      <c r="BN25" s="148"/>
      <c r="BO25" s="148"/>
      <c r="BP25" s="148"/>
      <c r="BQ25" s="148"/>
      <c r="BR25" s="148"/>
      <c r="BS25" s="148"/>
      <c r="BT25" s="148"/>
      <c r="BU25" s="148"/>
      <c r="BV25" s="148"/>
      <c r="BW25" s="148"/>
      <c r="BX25" s="148"/>
      <c r="BY25" s="148"/>
      <c r="BZ25" s="148"/>
      <c r="CA25" s="148"/>
      <c r="CB25" s="148"/>
      <c r="CC25" s="148"/>
      <c r="CD25" s="148"/>
      <c r="CE25" s="148"/>
      <c r="CF25" s="148"/>
      <c r="CG25" s="148"/>
      <c r="CH25" s="148"/>
      <c r="CI25" s="148"/>
      <c r="CJ25" s="148"/>
      <c r="CK25" s="148"/>
      <c r="CL25" s="148"/>
      <c r="CM25" s="148"/>
      <c r="CN25" s="148"/>
      <c r="CO25" s="148"/>
      <c r="CP25" s="148"/>
      <c r="CQ25" s="148"/>
      <c r="CR25" s="148"/>
      <c r="CS25" s="148"/>
      <c r="CT25" s="148"/>
      <c r="CU25" s="148"/>
      <c r="CV25" s="148"/>
      <c r="CW25" s="148"/>
      <c r="CX25" s="148"/>
      <c r="CY25" s="148"/>
      <c r="CZ25" s="148"/>
      <c r="DA25" s="148"/>
      <c r="DB25" s="148"/>
      <c r="DC25" s="148"/>
      <c r="DD25" s="148"/>
      <c r="DE25" s="148"/>
      <c r="DF25" s="148"/>
      <c r="DG25" s="148"/>
      <c r="DH25" s="148"/>
      <c r="DI25" s="148"/>
      <c r="DJ25" s="148"/>
      <c r="DK25" s="148"/>
      <c r="DL25" s="148"/>
      <c r="DM25" s="148"/>
      <c r="DN25" s="148"/>
      <c r="DO25" s="148"/>
      <c r="DP25" s="148"/>
      <c r="DQ25" s="148"/>
      <c r="DR25" s="148"/>
      <c r="DS25" s="148"/>
      <c r="DT25" s="148"/>
      <c r="DU25" s="148"/>
      <c r="DV25" s="148"/>
      <c r="DW25" s="148"/>
      <c r="DX25" s="148"/>
      <c r="DY25" s="148"/>
      <c r="DZ25" s="148"/>
      <c r="EA25" s="148"/>
      <c r="EB25" s="148"/>
      <c r="EC25" s="148"/>
      <c r="ED25" s="148"/>
      <c r="EE25" s="148"/>
      <c r="EF25" s="148"/>
      <c r="EG25" s="148"/>
      <c r="EH25" s="148"/>
      <c r="EI25" s="148"/>
      <c r="EJ25" s="148"/>
      <c r="EK25" s="148"/>
      <c r="EL25" s="148"/>
      <c r="EM25" s="148"/>
      <c r="EN25" s="148"/>
      <c r="EO25" s="148"/>
      <c r="EP25" s="148"/>
      <c r="EQ25" s="148"/>
      <c r="ER25" s="148"/>
      <c r="ES25" s="148"/>
      <c r="ET25" s="148"/>
      <c r="EU25" s="148"/>
      <c r="EV25" s="148"/>
      <c r="EW25" s="148"/>
      <c r="EX25" s="148"/>
      <c r="EY25" s="148"/>
      <c r="EZ25" s="148"/>
      <c r="FA25" s="148"/>
      <c r="FB25" s="148"/>
      <c r="FC25" s="148"/>
      <c r="FD25" s="148"/>
      <c r="FE25" s="148"/>
      <c r="FF25" s="148"/>
      <c r="FG25" s="148"/>
      <c r="FH25" s="148"/>
      <c r="FI25" s="148"/>
      <c r="FJ25" s="148"/>
      <c r="FK25" s="148"/>
      <c r="FL25" s="148"/>
      <c r="FM25" s="148"/>
      <c r="FN25" s="148"/>
      <c r="FO25" s="148"/>
      <c r="FP25" s="148"/>
      <c r="FQ25" s="148"/>
      <c r="FR25" s="148"/>
      <c r="FS25" s="148"/>
      <c r="FT25" s="148"/>
      <c r="FU25" s="148"/>
      <c r="FV25" s="148"/>
      <c r="FW25" s="148"/>
      <c r="FX25" s="148"/>
      <c r="FY25" s="148"/>
      <c r="FZ25" s="148"/>
      <c r="GA25" s="148"/>
      <c r="GB25" s="148"/>
      <c r="GC25" s="148"/>
      <c r="GD25" s="148"/>
      <c r="GE25" s="148"/>
      <c r="GF25" s="148"/>
      <c r="GG25" s="148"/>
      <c r="GH25" s="148"/>
      <c r="GI25" s="148"/>
      <c r="GJ25" s="148"/>
      <c r="GK25" s="148"/>
      <c r="GL25" s="148"/>
      <c r="GM25" s="148"/>
      <c r="GN25" s="148"/>
      <c r="GO25" s="148"/>
      <c r="GP25" s="148"/>
      <c r="GQ25" s="148"/>
      <c r="GR25" s="148"/>
      <c r="GS25" s="148"/>
      <c r="GT25" s="148"/>
      <c r="GU25" s="148"/>
      <c r="GV25" s="148"/>
      <c r="GW25" s="148"/>
      <c r="GX25" s="148"/>
      <c r="GY25" s="148"/>
      <c r="GZ25" s="148"/>
      <c r="HA25" s="148"/>
      <c r="HB25" s="148"/>
      <c r="HC25" s="148"/>
      <c r="HD25" s="148"/>
      <c r="HE25" s="148"/>
      <c r="HF25" s="148"/>
      <c r="HG25" s="148"/>
      <c r="HH25" s="148"/>
      <c r="HI25" s="148"/>
      <c r="HJ25" s="148"/>
      <c r="HK25" s="148"/>
      <c r="HL25" s="148"/>
      <c r="HM25" s="148"/>
      <c r="HN25" s="148"/>
      <c r="HO25" s="148"/>
      <c r="HP25" s="148"/>
      <c r="HQ25" s="148"/>
      <c r="HR25" s="148"/>
      <c r="HS25" s="148"/>
      <c r="HT25" s="148"/>
      <c r="HU25" s="148"/>
      <c r="HV25" s="148"/>
      <c r="HW25" s="148"/>
      <c r="HX25" s="148"/>
      <c r="HY25" s="148"/>
      <c r="HZ25" s="148"/>
      <c r="IA25" s="148"/>
      <c r="IB25" s="148"/>
      <c r="IC25" s="148"/>
      <c r="ID25" s="148"/>
      <c r="IE25" s="148"/>
      <c r="IF25" s="148"/>
      <c r="IG25" s="148"/>
      <c r="IH25" s="148"/>
    </row>
    <row r="26" spans="1:242" s="139" customFormat="1" ht="27" customHeight="1">
      <c r="A26" s="130">
        <v>18</v>
      </c>
      <c r="B26" s="131" t="s">
        <v>325</v>
      </c>
      <c r="C26" s="132" t="s">
        <v>324</v>
      </c>
      <c r="D26" s="133" t="s">
        <v>326</v>
      </c>
      <c r="E26" s="134" t="s">
        <v>236</v>
      </c>
      <c r="F26" s="135" t="s">
        <v>268</v>
      </c>
      <c r="G26" s="135">
        <v>1.8</v>
      </c>
      <c r="H26" s="135"/>
      <c r="I26" s="135"/>
      <c r="J26" s="135"/>
      <c r="K26" s="135">
        <f t="shared" si="0"/>
        <v>1.8</v>
      </c>
      <c r="L26" s="136"/>
      <c r="M26" s="137">
        <f>VLOOKUP(D26,[2]创合6!$Q$9:$R$57,2,0)</f>
        <v>1.8289</v>
      </c>
      <c r="N26" s="137">
        <v>1.95</v>
      </c>
      <c r="O26" s="137">
        <v>1.8</v>
      </c>
      <c r="P26" s="138" t="s">
        <v>435</v>
      </c>
      <c r="Q26" s="135">
        <v>1.95</v>
      </c>
      <c r="R26" s="138"/>
      <c r="S26" s="138"/>
      <c r="T26" s="138"/>
      <c r="U26" s="138"/>
      <c r="V26" s="138"/>
      <c r="W26" s="138"/>
      <c r="X26" s="138"/>
      <c r="Y26" s="138"/>
      <c r="Z26" s="138"/>
      <c r="AA26" s="138"/>
      <c r="AB26" s="138"/>
      <c r="AC26" s="138"/>
      <c r="AD26" s="138"/>
      <c r="AE26" s="138"/>
      <c r="AF26" s="138"/>
      <c r="AG26" s="138"/>
      <c r="AH26" s="138"/>
      <c r="AI26" s="138"/>
      <c r="AJ26" s="138"/>
      <c r="AK26" s="138"/>
      <c r="AL26" s="138"/>
      <c r="AM26" s="138"/>
      <c r="AN26" s="138"/>
      <c r="AO26" s="138"/>
      <c r="AP26" s="138"/>
      <c r="AQ26" s="138"/>
      <c r="AR26" s="138"/>
      <c r="AS26" s="138"/>
      <c r="AT26" s="138"/>
      <c r="AU26" s="138"/>
      <c r="AV26" s="138"/>
      <c r="AW26" s="138"/>
      <c r="AX26" s="138"/>
      <c r="AY26" s="138"/>
      <c r="AZ26" s="138"/>
      <c r="BA26" s="138"/>
      <c r="BB26" s="138"/>
      <c r="BC26" s="138"/>
      <c r="BD26" s="138"/>
      <c r="BE26" s="138"/>
      <c r="BF26" s="138"/>
      <c r="BG26" s="138"/>
      <c r="BH26" s="138"/>
      <c r="BI26" s="138"/>
      <c r="BJ26" s="138"/>
      <c r="BK26" s="138"/>
      <c r="BL26" s="138"/>
      <c r="BM26" s="138"/>
      <c r="BN26" s="138"/>
      <c r="BO26" s="138"/>
      <c r="BP26" s="138"/>
      <c r="BQ26" s="138"/>
      <c r="BR26" s="138"/>
      <c r="BS26" s="138"/>
      <c r="BT26" s="138"/>
      <c r="BU26" s="138"/>
      <c r="BV26" s="138"/>
      <c r="BW26" s="138"/>
      <c r="BX26" s="138"/>
      <c r="BY26" s="138"/>
      <c r="BZ26" s="138"/>
      <c r="CA26" s="138"/>
      <c r="CB26" s="138"/>
      <c r="CC26" s="138"/>
      <c r="CD26" s="138"/>
      <c r="CE26" s="138"/>
      <c r="CF26" s="138"/>
      <c r="CG26" s="138"/>
      <c r="CH26" s="138"/>
      <c r="CI26" s="138"/>
      <c r="CJ26" s="138"/>
      <c r="CK26" s="138"/>
      <c r="CL26" s="138"/>
      <c r="CM26" s="138"/>
      <c r="CN26" s="138"/>
      <c r="CO26" s="138"/>
      <c r="CP26" s="138"/>
      <c r="CQ26" s="138"/>
      <c r="CR26" s="138"/>
      <c r="CS26" s="138"/>
      <c r="CT26" s="138"/>
      <c r="CU26" s="138"/>
      <c r="CV26" s="138"/>
      <c r="CW26" s="138"/>
      <c r="CX26" s="138"/>
      <c r="CY26" s="138"/>
      <c r="CZ26" s="138"/>
      <c r="DA26" s="138"/>
      <c r="DB26" s="138"/>
      <c r="DC26" s="138"/>
      <c r="DD26" s="138"/>
      <c r="DE26" s="138"/>
      <c r="DF26" s="138"/>
      <c r="DG26" s="138"/>
      <c r="DH26" s="138"/>
      <c r="DI26" s="138"/>
      <c r="DJ26" s="138"/>
      <c r="DK26" s="138"/>
      <c r="DL26" s="138"/>
      <c r="DM26" s="138"/>
      <c r="DN26" s="138"/>
      <c r="DO26" s="138"/>
      <c r="DP26" s="138"/>
      <c r="DQ26" s="138"/>
      <c r="DR26" s="138"/>
      <c r="DS26" s="138"/>
      <c r="DT26" s="138"/>
      <c r="DU26" s="138"/>
      <c r="DV26" s="138"/>
      <c r="DW26" s="138"/>
      <c r="DX26" s="138"/>
      <c r="DY26" s="138"/>
      <c r="DZ26" s="138"/>
      <c r="EA26" s="138"/>
      <c r="EB26" s="138"/>
      <c r="EC26" s="138"/>
      <c r="ED26" s="138"/>
      <c r="EE26" s="138"/>
      <c r="EF26" s="138"/>
      <c r="EG26" s="138"/>
      <c r="EH26" s="138"/>
      <c r="EI26" s="138"/>
      <c r="EJ26" s="138"/>
      <c r="EK26" s="138"/>
      <c r="EL26" s="138"/>
      <c r="EM26" s="138"/>
      <c r="EN26" s="138"/>
      <c r="EO26" s="138"/>
      <c r="EP26" s="138"/>
      <c r="EQ26" s="138"/>
      <c r="ER26" s="138"/>
      <c r="ES26" s="138"/>
      <c r="ET26" s="138"/>
      <c r="EU26" s="138"/>
      <c r="EV26" s="138"/>
      <c r="EW26" s="138"/>
      <c r="EX26" s="138"/>
      <c r="EY26" s="138"/>
      <c r="EZ26" s="138"/>
      <c r="FA26" s="138"/>
      <c r="FB26" s="138"/>
      <c r="FC26" s="138"/>
      <c r="FD26" s="138"/>
      <c r="FE26" s="138"/>
      <c r="FF26" s="138"/>
      <c r="FG26" s="138"/>
      <c r="FH26" s="138"/>
      <c r="FI26" s="138"/>
      <c r="FJ26" s="138"/>
      <c r="FK26" s="138"/>
      <c r="FL26" s="138"/>
      <c r="FM26" s="138"/>
      <c r="FN26" s="138"/>
      <c r="FO26" s="138"/>
      <c r="FP26" s="138"/>
      <c r="FQ26" s="138"/>
      <c r="FR26" s="138"/>
      <c r="FS26" s="138"/>
      <c r="FT26" s="138"/>
      <c r="FU26" s="138"/>
      <c r="FV26" s="138"/>
      <c r="FW26" s="138"/>
      <c r="FX26" s="138"/>
      <c r="FY26" s="138"/>
      <c r="FZ26" s="138"/>
      <c r="GA26" s="138"/>
      <c r="GB26" s="138"/>
      <c r="GC26" s="138"/>
      <c r="GD26" s="138"/>
      <c r="GE26" s="138"/>
      <c r="GF26" s="138"/>
      <c r="GG26" s="138"/>
      <c r="GH26" s="138"/>
      <c r="GI26" s="138"/>
      <c r="GJ26" s="138"/>
      <c r="GK26" s="138"/>
      <c r="GL26" s="138"/>
      <c r="GM26" s="138"/>
      <c r="GN26" s="138"/>
      <c r="GO26" s="138"/>
      <c r="GP26" s="138"/>
      <c r="GQ26" s="138"/>
      <c r="GR26" s="138"/>
      <c r="GS26" s="138"/>
      <c r="GT26" s="138"/>
      <c r="GU26" s="138"/>
      <c r="GV26" s="138"/>
      <c r="GW26" s="138"/>
      <c r="GX26" s="138"/>
      <c r="GY26" s="138"/>
      <c r="GZ26" s="138"/>
      <c r="HA26" s="138"/>
      <c r="HB26" s="138"/>
      <c r="HC26" s="138"/>
      <c r="HD26" s="138"/>
      <c r="HE26" s="138"/>
      <c r="HF26" s="138"/>
      <c r="HG26" s="138"/>
      <c r="HH26" s="138"/>
      <c r="HI26" s="138"/>
      <c r="HJ26" s="138"/>
      <c r="HK26" s="138"/>
      <c r="HL26" s="138"/>
      <c r="HM26" s="138"/>
      <c r="HN26" s="138"/>
      <c r="HO26" s="138"/>
      <c r="HP26" s="138"/>
      <c r="HQ26" s="138"/>
      <c r="HR26" s="138"/>
      <c r="HS26" s="138"/>
      <c r="HT26" s="138"/>
      <c r="HU26" s="138"/>
      <c r="HV26" s="138"/>
      <c r="HW26" s="138"/>
      <c r="HX26" s="138"/>
      <c r="HY26" s="138"/>
      <c r="HZ26" s="138"/>
      <c r="IA26" s="138"/>
      <c r="IB26" s="138"/>
      <c r="IC26" s="138"/>
      <c r="ID26" s="138"/>
      <c r="IE26" s="138"/>
      <c r="IF26" s="138"/>
      <c r="IG26" s="138"/>
      <c r="IH26" s="138"/>
    </row>
    <row r="27" spans="1:242" s="149" customFormat="1" ht="27" customHeight="1">
      <c r="A27" s="140">
        <v>19</v>
      </c>
      <c r="B27" s="141" t="s">
        <v>329</v>
      </c>
      <c r="C27" s="142" t="s">
        <v>327</v>
      </c>
      <c r="D27" s="143" t="s">
        <v>328</v>
      </c>
      <c r="E27" s="144" t="s">
        <v>236</v>
      </c>
      <c r="F27" s="52" t="s">
        <v>268</v>
      </c>
      <c r="G27" s="52">
        <v>0.9</v>
      </c>
      <c r="H27" s="52">
        <v>10000</v>
      </c>
      <c r="I27" s="52">
        <f>H27/100000</f>
        <v>0.1</v>
      </c>
      <c r="J27" s="52" t="s">
        <v>279</v>
      </c>
      <c r="K27" s="52">
        <f t="shared" si="0"/>
        <v>1</v>
      </c>
      <c r="L27" s="146"/>
      <c r="M27" s="147">
        <f>VLOOKUP(D27,[2]创合6!$Q$9:$R$57,2,0)</f>
        <v>0.6</v>
      </c>
      <c r="N27" s="147">
        <v>0.98</v>
      </c>
      <c r="O27" s="147">
        <v>0.9</v>
      </c>
      <c r="P27" s="148" t="s">
        <v>439</v>
      </c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  <c r="BI27" s="148"/>
      <c r="BJ27" s="148"/>
      <c r="BK27" s="148"/>
      <c r="BL27" s="148"/>
      <c r="BM27" s="148"/>
      <c r="BN27" s="148"/>
      <c r="BO27" s="148"/>
      <c r="BP27" s="148"/>
      <c r="BQ27" s="148"/>
      <c r="BR27" s="148"/>
      <c r="BS27" s="148"/>
      <c r="BT27" s="148"/>
      <c r="BU27" s="148"/>
      <c r="BV27" s="148"/>
      <c r="BW27" s="148"/>
      <c r="BX27" s="148"/>
      <c r="BY27" s="148"/>
      <c r="BZ27" s="148"/>
      <c r="CA27" s="148"/>
      <c r="CB27" s="148"/>
      <c r="CC27" s="148"/>
      <c r="CD27" s="148"/>
      <c r="CE27" s="148"/>
      <c r="CF27" s="148"/>
      <c r="CG27" s="148"/>
      <c r="CH27" s="148"/>
      <c r="CI27" s="148"/>
      <c r="CJ27" s="148"/>
      <c r="CK27" s="148"/>
      <c r="CL27" s="148"/>
      <c r="CM27" s="148"/>
      <c r="CN27" s="148"/>
      <c r="CO27" s="148"/>
      <c r="CP27" s="148"/>
      <c r="CQ27" s="148"/>
      <c r="CR27" s="148"/>
      <c r="CS27" s="148"/>
      <c r="CT27" s="148"/>
      <c r="CU27" s="148"/>
      <c r="CV27" s="148"/>
      <c r="CW27" s="148"/>
      <c r="CX27" s="148"/>
      <c r="CY27" s="148"/>
      <c r="CZ27" s="148"/>
      <c r="DA27" s="148"/>
      <c r="DB27" s="148"/>
      <c r="DC27" s="148"/>
      <c r="DD27" s="148"/>
      <c r="DE27" s="148"/>
      <c r="DF27" s="148"/>
      <c r="DG27" s="148"/>
      <c r="DH27" s="148"/>
      <c r="DI27" s="148"/>
      <c r="DJ27" s="148"/>
      <c r="DK27" s="148"/>
      <c r="DL27" s="148"/>
      <c r="DM27" s="148"/>
      <c r="DN27" s="148"/>
      <c r="DO27" s="148"/>
      <c r="DP27" s="148"/>
      <c r="DQ27" s="148"/>
      <c r="DR27" s="148"/>
      <c r="DS27" s="148"/>
      <c r="DT27" s="148"/>
      <c r="DU27" s="148"/>
      <c r="DV27" s="148"/>
      <c r="DW27" s="148"/>
      <c r="DX27" s="148"/>
      <c r="DY27" s="148"/>
      <c r="DZ27" s="148"/>
      <c r="EA27" s="148"/>
      <c r="EB27" s="148"/>
      <c r="EC27" s="148"/>
      <c r="ED27" s="148"/>
      <c r="EE27" s="148"/>
      <c r="EF27" s="148"/>
      <c r="EG27" s="148"/>
      <c r="EH27" s="148"/>
      <c r="EI27" s="148"/>
      <c r="EJ27" s="148"/>
      <c r="EK27" s="148"/>
      <c r="EL27" s="148"/>
      <c r="EM27" s="148"/>
      <c r="EN27" s="148"/>
      <c r="EO27" s="148"/>
      <c r="EP27" s="148"/>
      <c r="EQ27" s="148"/>
      <c r="ER27" s="148"/>
      <c r="ES27" s="148"/>
      <c r="ET27" s="148"/>
      <c r="EU27" s="148"/>
      <c r="EV27" s="148"/>
      <c r="EW27" s="148"/>
      <c r="EX27" s="148"/>
      <c r="EY27" s="148"/>
      <c r="EZ27" s="148"/>
      <c r="FA27" s="148"/>
      <c r="FB27" s="148"/>
      <c r="FC27" s="148"/>
      <c r="FD27" s="148"/>
      <c r="FE27" s="148"/>
      <c r="FF27" s="148"/>
      <c r="FG27" s="148"/>
      <c r="FH27" s="148"/>
      <c r="FI27" s="148"/>
      <c r="FJ27" s="148"/>
      <c r="FK27" s="148"/>
      <c r="FL27" s="148"/>
      <c r="FM27" s="148"/>
      <c r="FN27" s="148"/>
      <c r="FO27" s="148"/>
      <c r="FP27" s="148"/>
      <c r="FQ27" s="148"/>
      <c r="FR27" s="148"/>
      <c r="FS27" s="148"/>
      <c r="FT27" s="148"/>
      <c r="FU27" s="148"/>
      <c r="FV27" s="148"/>
      <c r="FW27" s="148"/>
      <c r="FX27" s="148"/>
      <c r="FY27" s="148"/>
      <c r="FZ27" s="148"/>
      <c r="GA27" s="148"/>
      <c r="GB27" s="148"/>
      <c r="GC27" s="148"/>
      <c r="GD27" s="148"/>
      <c r="GE27" s="148"/>
      <c r="GF27" s="148"/>
      <c r="GG27" s="148"/>
      <c r="GH27" s="148"/>
      <c r="GI27" s="148"/>
      <c r="GJ27" s="148"/>
      <c r="GK27" s="148"/>
      <c r="GL27" s="148"/>
      <c r="GM27" s="148"/>
      <c r="GN27" s="148"/>
      <c r="GO27" s="148"/>
      <c r="GP27" s="148"/>
      <c r="GQ27" s="148"/>
      <c r="GR27" s="148"/>
      <c r="GS27" s="148"/>
      <c r="GT27" s="148"/>
      <c r="GU27" s="148"/>
      <c r="GV27" s="148"/>
      <c r="GW27" s="148"/>
      <c r="GX27" s="148"/>
      <c r="GY27" s="148"/>
      <c r="GZ27" s="148"/>
      <c r="HA27" s="148"/>
      <c r="HB27" s="148"/>
      <c r="HC27" s="148"/>
      <c r="HD27" s="148"/>
      <c r="HE27" s="148"/>
      <c r="HF27" s="148"/>
      <c r="HG27" s="148"/>
      <c r="HH27" s="148"/>
      <c r="HI27" s="148"/>
      <c r="HJ27" s="148"/>
      <c r="HK27" s="148"/>
      <c r="HL27" s="148"/>
      <c r="HM27" s="148"/>
      <c r="HN27" s="148"/>
      <c r="HO27" s="148"/>
      <c r="HP27" s="148"/>
      <c r="HQ27" s="148"/>
      <c r="HR27" s="148"/>
      <c r="HS27" s="148"/>
      <c r="HT27" s="148"/>
      <c r="HU27" s="148"/>
      <c r="HV27" s="148"/>
      <c r="HW27" s="148"/>
      <c r="HX27" s="148"/>
      <c r="HY27" s="148"/>
      <c r="HZ27" s="148"/>
      <c r="IA27" s="148"/>
      <c r="IB27" s="148"/>
      <c r="IC27" s="148"/>
      <c r="ID27" s="148"/>
      <c r="IE27" s="148"/>
      <c r="IF27" s="148"/>
      <c r="IG27" s="148"/>
      <c r="IH27" s="148"/>
    </row>
    <row r="28" spans="1:242" s="149" customFormat="1" ht="27" customHeight="1">
      <c r="A28" s="140">
        <v>20</v>
      </c>
      <c r="B28" s="141" t="s">
        <v>332</v>
      </c>
      <c r="C28" s="142" t="s">
        <v>330</v>
      </c>
      <c r="D28" s="143" t="s">
        <v>331</v>
      </c>
      <c r="E28" s="144" t="s">
        <v>236</v>
      </c>
      <c r="F28" s="52" t="s">
        <v>268</v>
      </c>
      <c r="G28" s="52">
        <v>0.8</v>
      </c>
      <c r="H28" s="52">
        <v>3000</v>
      </c>
      <c r="I28" s="52">
        <f>H28/100000</f>
        <v>0.03</v>
      </c>
      <c r="J28" s="52" t="s">
        <v>279</v>
      </c>
      <c r="K28" s="52">
        <f t="shared" si="0"/>
        <v>0.83000000000000007</v>
      </c>
      <c r="L28" s="146"/>
      <c r="M28" s="147">
        <f>VLOOKUP(D28,[2]创合6!$Q$9:$R$57,2,0)</f>
        <v>0.60340000000000005</v>
      </c>
      <c r="N28" s="147">
        <v>0.83</v>
      </c>
      <c r="O28" s="147">
        <v>0.8</v>
      </c>
      <c r="P28" s="148" t="s">
        <v>445</v>
      </c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  <c r="AG28" s="148"/>
      <c r="AH28" s="148"/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148"/>
      <c r="BH28" s="148"/>
      <c r="BI28" s="148"/>
      <c r="BJ28" s="148"/>
      <c r="BK28" s="148"/>
      <c r="BL28" s="148"/>
      <c r="BM28" s="148"/>
      <c r="BN28" s="148"/>
      <c r="BO28" s="148"/>
      <c r="BP28" s="148"/>
      <c r="BQ28" s="148"/>
      <c r="BR28" s="148"/>
      <c r="BS28" s="148"/>
      <c r="BT28" s="148"/>
      <c r="BU28" s="148"/>
      <c r="BV28" s="148"/>
      <c r="BW28" s="148"/>
      <c r="BX28" s="148"/>
      <c r="BY28" s="148"/>
      <c r="BZ28" s="148"/>
      <c r="CA28" s="148"/>
      <c r="CB28" s="148"/>
      <c r="CC28" s="148"/>
      <c r="CD28" s="148"/>
      <c r="CE28" s="148"/>
      <c r="CF28" s="148"/>
      <c r="CG28" s="148"/>
      <c r="CH28" s="148"/>
      <c r="CI28" s="148"/>
      <c r="CJ28" s="148"/>
      <c r="CK28" s="148"/>
      <c r="CL28" s="148"/>
      <c r="CM28" s="148"/>
      <c r="CN28" s="148"/>
      <c r="CO28" s="148"/>
      <c r="CP28" s="148"/>
      <c r="CQ28" s="148"/>
      <c r="CR28" s="148"/>
      <c r="CS28" s="148"/>
      <c r="CT28" s="148"/>
      <c r="CU28" s="148"/>
      <c r="CV28" s="148"/>
      <c r="CW28" s="148"/>
      <c r="CX28" s="148"/>
      <c r="CY28" s="148"/>
      <c r="CZ28" s="148"/>
      <c r="DA28" s="148"/>
      <c r="DB28" s="148"/>
      <c r="DC28" s="148"/>
      <c r="DD28" s="148"/>
      <c r="DE28" s="148"/>
      <c r="DF28" s="148"/>
      <c r="DG28" s="148"/>
      <c r="DH28" s="148"/>
      <c r="DI28" s="148"/>
      <c r="DJ28" s="148"/>
      <c r="DK28" s="148"/>
      <c r="DL28" s="148"/>
      <c r="DM28" s="148"/>
      <c r="DN28" s="148"/>
      <c r="DO28" s="148"/>
      <c r="DP28" s="148"/>
      <c r="DQ28" s="148"/>
      <c r="DR28" s="148"/>
      <c r="DS28" s="148"/>
      <c r="DT28" s="148"/>
      <c r="DU28" s="148"/>
      <c r="DV28" s="148"/>
      <c r="DW28" s="148"/>
      <c r="DX28" s="148"/>
      <c r="DY28" s="148"/>
      <c r="DZ28" s="148"/>
      <c r="EA28" s="148"/>
      <c r="EB28" s="148"/>
      <c r="EC28" s="148"/>
      <c r="ED28" s="148"/>
      <c r="EE28" s="148"/>
      <c r="EF28" s="148"/>
      <c r="EG28" s="148"/>
      <c r="EH28" s="148"/>
      <c r="EI28" s="148"/>
      <c r="EJ28" s="148"/>
      <c r="EK28" s="148"/>
      <c r="EL28" s="148"/>
      <c r="EM28" s="148"/>
      <c r="EN28" s="148"/>
      <c r="EO28" s="148"/>
      <c r="EP28" s="148"/>
      <c r="EQ28" s="148"/>
      <c r="ER28" s="148"/>
      <c r="ES28" s="148"/>
      <c r="ET28" s="148"/>
      <c r="EU28" s="148"/>
      <c r="EV28" s="148"/>
      <c r="EW28" s="148"/>
      <c r="EX28" s="148"/>
      <c r="EY28" s="148"/>
      <c r="EZ28" s="148"/>
      <c r="FA28" s="148"/>
      <c r="FB28" s="148"/>
      <c r="FC28" s="148"/>
      <c r="FD28" s="148"/>
      <c r="FE28" s="148"/>
      <c r="FF28" s="148"/>
      <c r="FG28" s="148"/>
      <c r="FH28" s="148"/>
      <c r="FI28" s="148"/>
      <c r="FJ28" s="148"/>
      <c r="FK28" s="148"/>
      <c r="FL28" s="148"/>
      <c r="FM28" s="148"/>
      <c r="FN28" s="148"/>
      <c r="FO28" s="148"/>
      <c r="FP28" s="148"/>
      <c r="FQ28" s="148"/>
      <c r="FR28" s="148"/>
      <c r="FS28" s="148"/>
      <c r="FT28" s="148"/>
      <c r="FU28" s="148"/>
      <c r="FV28" s="148"/>
      <c r="FW28" s="148"/>
      <c r="FX28" s="148"/>
      <c r="FY28" s="148"/>
      <c r="FZ28" s="148"/>
      <c r="GA28" s="148"/>
      <c r="GB28" s="148"/>
      <c r="GC28" s="148"/>
      <c r="GD28" s="148"/>
      <c r="GE28" s="148"/>
      <c r="GF28" s="148"/>
      <c r="GG28" s="148"/>
      <c r="GH28" s="148"/>
      <c r="GI28" s="148"/>
      <c r="GJ28" s="148"/>
      <c r="GK28" s="148"/>
      <c r="GL28" s="148"/>
      <c r="GM28" s="148"/>
      <c r="GN28" s="148"/>
      <c r="GO28" s="148"/>
      <c r="GP28" s="148"/>
      <c r="GQ28" s="148"/>
      <c r="GR28" s="148"/>
      <c r="GS28" s="148"/>
      <c r="GT28" s="148"/>
      <c r="GU28" s="148"/>
      <c r="GV28" s="148"/>
      <c r="GW28" s="148"/>
      <c r="GX28" s="148"/>
      <c r="GY28" s="148"/>
      <c r="GZ28" s="148"/>
      <c r="HA28" s="148"/>
      <c r="HB28" s="148"/>
      <c r="HC28" s="148"/>
      <c r="HD28" s="148"/>
      <c r="HE28" s="148"/>
      <c r="HF28" s="148"/>
      <c r="HG28" s="148"/>
      <c r="HH28" s="148"/>
      <c r="HI28" s="148"/>
      <c r="HJ28" s="148"/>
      <c r="HK28" s="148"/>
      <c r="HL28" s="148"/>
      <c r="HM28" s="148"/>
      <c r="HN28" s="148"/>
      <c r="HO28" s="148"/>
      <c r="HP28" s="148"/>
      <c r="HQ28" s="148"/>
      <c r="HR28" s="148"/>
      <c r="HS28" s="148"/>
      <c r="HT28" s="148"/>
      <c r="HU28" s="148"/>
      <c r="HV28" s="148"/>
      <c r="HW28" s="148"/>
      <c r="HX28" s="148"/>
      <c r="HY28" s="148"/>
      <c r="HZ28" s="148"/>
      <c r="IA28" s="148"/>
      <c r="IB28" s="148"/>
      <c r="IC28" s="148"/>
      <c r="ID28" s="148"/>
      <c r="IE28" s="148"/>
      <c r="IF28" s="148"/>
      <c r="IG28" s="148"/>
      <c r="IH28" s="148"/>
    </row>
    <row r="29" spans="1:242" s="149" customFormat="1" ht="27" customHeight="1">
      <c r="A29" s="140">
        <v>21</v>
      </c>
      <c r="B29" s="141" t="s">
        <v>335</v>
      </c>
      <c r="C29" s="142" t="s">
        <v>333</v>
      </c>
      <c r="D29" s="143" t="s">
        <v>334</v>
      </c>
      <c r="E29" s="144" t="s">
        <v>236</v>
      </c>
      <c r="F29" s="52" t="s">
        <v>268</v>
      </c>
      <c r="G29" s="52">
        <v>2.8</v>
      </c>
      <c r="H29" s="52"/>
      <c r="I29" s="52"/>
      <c r="J29" s="52"/>
      <c r="K29" s="52">
        <f t="shared" si="0"/>
        <v>2.8</v>
      </c>
      <c r="L29" s="146"/>
      <c r="M29" s="147" t="str">
        <f>VLOOKUP(D29,[2]创合6!$Q$9:$R$57,2,0)</f>
        <v>工厂审批</v>
      </c>
      <c r="N29" s="147">
        <v>2.8</v>
      </c>
      <c r="O29" s="147">
        <v>2.8</v>
      </c>
      <c r="P29" s="148" t="s">
        <v>422</v>
      </c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  <c r="BI29" s="148"/>
      <c r="BJ29" s="148"/>
      <c r="BK29" s="148"/>
      <c r="BL29" s="148"/>
      <c r="BM29" s="148"/>
      <c r="BN29" s="148"/>
      <c r="BO29" s="148"/>
      <c r="BP29" s="148"/>
      <c r="BQ29" s="148"/>
      <c r="BR29" s="148"/>
      <c r="BS29" s="148"/>
      <c r="BT29" s="148"/>
      <c r="BU29" s="148"/>
      <c r="BV29" s="148"/>
      <c r="BW29" s="148"/>
      <c r="BX29" s="148"/>
      <c r="BY29" s="148"/>
      <c r="BZ29" s="148"/>
      <c r="CA29" s="148"/>
      <c r="CB29" s="148"/>
      <c r="CC29" s="148"/>
      <c r="CD29" s="148"/>
      <c r="CE29" s="148"/>
      <c r="CF29" s="148"/>
      <c r="CG29" s="148"/>
      <c r="CH29" s="148"/>
      <c r="CI29" s="148"/>
      <c r="CJ29" s="148"/>
      <c r="CK29" s="148"/>
      <c r="CL29" s="148"/>
      <c r="CM29" s="148"/>
      <c r="CN29" s="148"/>
      <c r="CO29" s="148"/>
      <c r="CP29" s="148"/>
      <c r="CQ29" s="148"/>
      <c r="CR29" s="148"/>
      <c r="CS29" s="148"/>
      <c r="CT29" s="148"/>
      <c r="CU29" s="148"/>
      <c r="CV29" s="148"/>
      <c r="CW29" s="148"/>
      <c r="CX29" s="148"/>
      <c r="CY29" s="148"/>
      <c r="CZ29" s="148"/>
      <c r="DA29" s="148"/>
      <c r="DB29" s="148"/>
      <c r="DC29" s="148"/>
      <c r="DD29" s="148"/>
      <c r="DE29" s="148"/>
      <c r="DF29" s="148"/>
      <c r="DG29" s="148"/>
      <c r="DH29" s="148"/>
      <c r="DI29" s="148"/>
      <c r="DJ29" s="148"/>
      <c r="DK29" s="148"/>
      <c r="DL29" s="148"/>
      <c r="DM29" s="148"/>
      <c r="DN29" s="148"/>
      <c r="DO29" s="148"/>
      <c r="DP29" s="148"/>
      <c r="DQ29" s="148"/>
      <c r="DR29" s="148"/>
      <c r="DS29" s="148"/>
      <c r="DT29" s="148"/>
      <c r="DU29" s="148"/>
      <c r="DV29" s="148"/>
      <c r="DW29" s="148"/>
      <c r="DX29" s="148"/>
      <c r="DY29" s="148"/>
      <c r="DZ29" s="148"/>
      <c r="EA29" s="148"/>
      <c r="EB29" s="148"/>
      <c r="EC29" s="148"/>
      <c r="ED29" s="148"/>
      <c r="EE29" s="148"/>
      <c r="EF29" s="148"/>
      <c r="EG29" s="148"/>
      <c r="EH29" s="148"/>
      <c r="EI29" s="148"/>
      <c r="EJ29" s="148"/>
      <c r="EK29" s="148"/>
      <c r="EL29" s="148"/>
      <c r="EM29" s="148"/>
      <c r="EN29" s="148"/>
      <c r="EO29" s="148"/>
      <c r="EP29" s="148"/>
      <c r="EQ29" s="148"/>
      <c r="ER29" s="148"/>
      <c r="ES29" s="148"/>
      <c r="ET29" s="148"/>
      <c r="EU29" s="148"/>
      <c r="EV29" s="148"/>
      <c r="EW29" s="148"/>
      <c r="EX29" s="148"/>
      <c r="EY29" s="148"/>
      <c r="EZ29" s="148"/>
      <c r="FA29" s="148"/>
      <c r="FB29" s="148"/>
      <c r="FC29" s="148"/>
      <c r="FD29" s="148"/>
      <c r="FE29" s="148"/>
      <c r="FF29" s="148"/>
      <c r="FG29" s="148"/>
      <c r="FH29" s="148"/>
      <c r="FI29" s="148"/>
      <c r="FJ29" s="148"/>
      <c r="FK29" s="148"/>
      <c r="FL29" s="148"/>
      <c r="FM29" s="148"/>
      <c r="FN29" s="148"/>
      <c r="FO29" s="148"/>
      <c r="FP29" s="148"/>
      <c r="FQ29" s="148"/>
      <c r="FR29" s="148"/>
      <c r="FS29" s="148"/>
      <c r="FT29" s="148"/>
      <c r="FU29" s="148"/>
      <c r="FV29" s="148"/>
      <c r="FW29" s="148"/>
      <c r="FX29" s="148"/>
      <c r="FY29" s="148"/>
      <c r="FZ29" s="148"/>
      <c r="GA29" s="148"/>
      <c r="GB29" s="148"/>
      <c r="GC29" s="148"/>
      <c r="GD29" s="148"/>
      <c r="GE29" s="148"/>
      <c r="GF29" s="148"/>
      <c r="GG29" s="148"/>
      <c r="GH29" s="148"/>
      <c r="GI29" s="148"/>
      <c r="GJ29" s="148"/>
      <c r="GK29" s="148"/>
      <c r="GL29" s="148"/>
      <c r="GM29" s="148"/>
      <c r="GN29" s="148"/>
      <c r="GO29" s="148"/>
      <c r="GP29" s="148"/>
      <c r="GQ29" s="148"/>
      <c r="GR29" s="148"/>
      <c r="GS29" s="148"/>
      <c r="GT29" s="148"/>
      <c r="GU29" s="148"/>
      <c r="GV29" s="148"/>
      <c r="GW29" s="148"/>
      <c r="GX29" s="148"/>
      <c r="GY29" s="148"/>
      <c r="GZ29" s="148"/>
      <c r="HA29" s="148"/>
      <c r="HB29" s="148"/>
      <c r="HC29" s="148"/>
      <c r="HD29" s="148"/>
      <c r="HE29" s="148"/>
      <c r="HF29" s="148"/>
      <c r="HG29" s="148"/>
      <c r="HH29" s="148"/>
      <c r="HI29" s="148"/>
      <c r="HJ29" s="148"/>
      <c r="HK29" s="148"/>
      <c r="HL29" s="148"/>
      <c r="HM29" s="148"/>
      <c r="HN29" s="148"/>
      <c r="HO29" s="148"/>
      <c r="HP29" s="148"/>
      <c r="HQ29" s="148"/>
      <c r="HR29" s="148"/>
      <c r="HS29" s="148"/>
      <c r="HT29" s="148"/>
      <c r="HU29" s="148"/>
      <c r="HV29" s="148"/>
      <c r="HW29" s="148"/>
      <c r="HX29" s="148"/>
      <c r="HY29" s="148"/>
      <c r="HZ29" s="148"/>
      <c r="IA29" s="148"/>
      <c r="IB29" s="148"/>
      <c r="IC29" s="148"/>
      <c r="ID29" s="148"/>
      <c r="IE29" s="148"/>
      <c r="IF29" s="148"/>
      <c r="IG29" s="148"/>
      <c r="IH29" s="148"/>
    </row>
    <row r="30" spans="1:242" s="149" customFormat="1" ht="27" customHeight="1">
      <c r="A30" s="140">
        <v>22</v>
      </c>
      <c r="B30" s="141" t="s">
        <v>338</v>
      </c>
      <c r="C30" s="142" t="s">
        <v>336</v>
      </c>
      <c r="D30" s="143" t="s">
        <v>337</v>
      </c>
      <c r="E30" s="144" t="s">
        <v>236</v>
      </c>
      <c r="F30" s="52" t="s">
        <v>268</v>
      </c>
      <c r="G30" s="52">
        <v>2.8</v>
      </c>
      <c r="H30" s="52"/>
      <c r="I30" s="52"/>
      <c r="J30" s="52"/>
      <c r="K30" s="52">
        <f t="shared" si="0"/>
        <v>2.8</v>
      </c>
      <c r="L30" s="146"/>
      <c r="M30" s="147" t="str">
        <f>VLOOKUP(D30,[2]创合6!$Q$9:$R$57,2,0)</f>
        <v>工厂审批</v>
      </c>
      <c r="N30" s="147">
        <v>2.8</v>
      </c>
      <c r="O30" s="147">
        <v>2.8</v>
      </c>
      <c r="P30" s="148" t="s">
        <v>421</v>
      </c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48"/>
      <c r="AH30" s="148"/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148"/>
      <c r="AT30" s="148"/>
      <c r="AU30" s="148"/>
      <c r="AV30" s="148"/>
      <c r="AW30" s="148"/>
      <c r="AX30" s="148"/>
      <c r="AY30" s="148"/>
      <c r="AZ30" s="148"/>
      <c r="BA30" s="148"/>
      <c r="BB30" s="148"/>
      <c r="BC30" s="148"/>
      <c r="BD30" s="148"/>
      <c r="BE30" s="148"/>
      <c r="BF30" s="148"/>
      <c r="BG30" s="148"/>
      <c r="BH30" s="148"/>
      <c r="BI30" s="148"/>
      <c r="BJ30" s="148"/>
      <c r="BK30" s="148"/>
      <c r="BL30" s="148"/>
      <c r="BM30" s="148"/>
      <c r="BN30" s="148"/>
      <c r="BO30" s="148"/>
      <c r="BP30" s="148"/>
      <c r="BQ30" s="148"/>
      <c r="BR30" s="148"/>
      <c r="BS30" s="148"/>
      <c r="BT30" s="148"/>
      <c r="BU30" s="148"/>
      <c r="BV30" s="148"/>
      <c r="BW30" s="148"/>
      <c r="BX30" s="148"/>
      <c r="BY30" s="148"/>
      <c r="BZ30" s="148"/>
      <c r="CA30" s="148"/>
      <c r="CB30" s="148"/>
      <c r="CC30" s="148"/>
      <c r="CD30" s="148"/>
      <c r="CE30" s="148"/>
      <c r="CF30" s="148"/>
      <c r="CG30" s="148"/>
      <c r="CH30" s="148"/>
      <c r="CI30" s="148"/>
      <c r="CJ30" s="148"/>
      <c r="CK30" s="148"/>
      <c r="CL30" s="148"/>
      <c r="CM30" s="148"/>
      <c r="CN30" s="148"/>
      <c r="CO30" s="148"/>
      <c r="CP30" s="148"/>
      <c r="CQ30" s="148"/>
      <c r="CR30" s="148"/>
      <c r="CS30" s="148"/>
      <c r="CT30" s="148"/>
      <c r="CU30" s="148"/>
      <c r="CV30" s="148"/>
      <c r="CW30" s="148"/>
      <c r="CX30" s="148"/>
      <c r="CY30" s="148"/>
      <c r="CZ30" s="148"/>
      <c r="DA30" s="148"/>
      <c r="DB30" s="148"/>
      <c r="DC30" s="148"/>
      <c r="DD30" s="148"/>
      <c r="DE30" s="148"/>
      <c r="DF30" s="148"/>
      <c r="DG30" s="148"/>
      <c r="DH30" s="148"/>
      <c r="DI30" s="148"/>
      <c r="DJ30" s="148"/>
      <c r="DK30" s="148"/>
      <c r="DL30" s="148"/>
      <c r="DM30" s="148"/>
      <c r="DN30" s="148"/>
      <c r="DO30" s="148"/>
      <c r="DP30" s="148"/>
      <c r="DQ30" s="148"/>
      <c r="DR30" s="148"/>
      <c r="DS30" s="148"/>
      <c r="DT30" s="148"/>
      <c r="DU30" s="148"/>
      <c r="DV30" s="148"/>
      <c r="DW30" s="148"/>
      <c r="DX30" s="148"/>
      <c r="DY30" s="148"/>
      <c r="DZ30" s="148"/>
      <c r="EA30" s="148"/>
      <c r="EB30" s="148"/>
      <c r="EC30" s="148"/>
      <c r="ED30" s="148"/>
      <c r="EE30" s="148"/>
      <c r="EF30" s="148"/>
      <c r="EG30" s="148"/>
      <c r="EH30" s="148"/>
      <c r="EI30" s="148"/>
      <c r="EJ30" s="148"/>
      <c r="EK30" s="148"/>
      <c r="EL30" s="148"/>
      <c r="EM30" s="148"/>
      <c r="EN30" s="148"/>
      <c r="EO30" s="148"/>
      <c r="EP30" s="148"/>
      <c r="EQ30" s="148"/>
      <c r="ER30" s="148"/>
      <c r="ES30" s="148"/>
      <c r="ET30" s="148"/>
      <c r="EU30" s="148"/>
      <c r="EV30" s="148"/>
      <c r="EW30" s="148"/>
      <c r="EX30" s="148"/>
      <c r="EY30" s="148"/>
      <c r="EZ30" s="148"/>
      <c r="FA30" s="148"/>
      <c r="FB30" s="148"/>
      <c r="FC30" s="148"/>
      <c r="FD30" s="148"/>
      <c r="FE30" s="148"/>
      <c r="FF30" s="148"/>
      <c r="FG30" s="148"/>
      <c r="FH30" s="148"/>
      <c r="FI30" s="148"/>
      <c r="FJ30" s="148"/>
      <c r="FK30" s="148"/>
      <c r="FL30" s="148"/>
      <c r="FM30" s="148"/>
      <c r="FN30" s="148"/>
      <c r="FO30" s="148"/>
      <c r="FP30" s="148"/>
      <c r="FQ30" s="148"/>
      <c r="FR30" s="148"/>
      <c r="FS30" s="148"/>
      <c r="FT30" s="148"/>
      <c r="FU30" s="148"/>
      <c r="FV30" s="148"/>
      <c r="FW30" s="148"/>
      <c r="FX30" s="148"/>
      <c r="FY30" s="148"/>
      <c r="FZ30" s="148"/>
      <c r="GA30" s="148"/>
      <c r="GB30" s="148"/>
      <c r="GC30" s="148"/>
      <c r="GD30" s="148"/>
      <c r="GE30" s="148"/>
      <c r="GF30" s="148"/>
      <c r="GG30" s="148"/>
      <c r="GH30" s="148"/>
      <c r="GI30" s="148"/>
      <c r="GJ30" s="148"/>
      <c r="GK30" s="148"/>
      <c r="GL30" s="148"/>
      <c r="GM30" s="148"/>
      <c r="GN30" s="148"/>
      <c r="GO30" s="148"/>
      <c r="GP30" s="148"/>
      <c r="GQ30" s="148"/>
      <c r="GR30" s="148"/>
      <c r="GS30" s="148"/>
      <c r="GT30" s="148"/>
      <c r="GU30" s="148"/>
      <c r="GV30" s="148"/>
      <c r="GW30" s="148"/>
      <c r="GX30" s="148"/>
      <c r="GY30" s="148"/>
      <c r="GZ30" s="148"/>
      <c r="HA30" s="148"/>
      <c r="HB30" s="148"/>
      <c r="HC30" s="148"/>
      <c r="HD30" s="148"/>
      <c r="HE30" s="148"/>
      <c r="HF30" s="148"/>
      <c r="HG30" s="148"/>
      <c r="HH30" s="148"/>
      <c r="HI30" s="148"/>
      <c r="HJ30" s="148"/>
      <c r="HK30" s="148"/>
      <c r="HL30" s="148"/>
      <c r="HM30" s="148"/>
      <c r="HN30" s="148"/>
      <c r="HO30" s="148"/>
      <c r="HP30" s="148"/>
      <c r="HQ30" s="148"/>
      <c r="HR30" s="148"/>
      <c r="HS30" s="148"/>
      <c r="HT30" s="148"/>
      <c r="HU30" s="148"/>
      <c r="HV30" s="148"/>
      <c r="HW30" s="148"/>
      <c r="HX30" s="148"/>
      <c r="HY30" s="148"/>
      <c r="HZ30" s="148"/>
      <c r="IA30" s="148"/>
      <c r="IB30" s="148"/>
      <c r="IC30" s="148"/>
      <c r="ID30" s="148"/>
      <c r="IE30" s="148"/>
      <c r="IF30" s="148"/>
      <c r="IG30" s="148"/>
      <c r="IH30" s="148"/>
    </row>
    <row r="31" spans="1:242" s="139" customFormat="1" ht="27" customHeight="1">
      <c r="A31" s="130">
        <v>23</v>
      </c>
      <c r="B31" s="131" t="s">
        <v>340</v>
      </c>
      <c r="C31" s="132" t="s">
        <v>339</v>
      </c>
      <c r="D31" s="133" t="s">
        <v>341</v>
      </c>
      <c r="E31" s="134" t="s">
        <v>236</v>
      </c>
      <c r="F31" s="135" t="s">
        <v>268</v>
      </c>
      <c r="G31" s="135">
        <v>2.7</v>
      </c>
      <c r="H31" s="135"/>
      <c r="I31" s="135"/>
      <c r="J31" s="135"/>
      <c r="K31" s="135">
        <f t="shared" si="0"/>
        <v>2.7</v>
      </c>
      <c r="L31" s="136"/>
      <c r="M31" s="137">
        <f>VLOOKUP(D31,[2]创合6!$Q$9:$R$57,2,0)</f>
        <v>2.7389000000000001</v>
      </c>
      <c r="N31" s="137">
        <v>2.8</v>
      </c>
      <c r="O31" s="137">
        <v>2.7</v>
      </c>
      <c r="P31" s="138" t="s">
        <v>423</v>
      </c>
      <c r="Q31" s="135">
        <v>2.8</v>
      </c>
      <c r="R31" s="138"/>
      <c r="S31" s="138"/>
      <c r="T31" s="138"/>
      <c r="U31" s="138"/>
      <c r="V31" s="138"/>
      <c r="W31" s="138"/>
      <c r="X31" s="138"/>
      <c r="Y31" s="138"/>
      <c r="Z31" s="138"/>
      <c r="AA31" s="138"/>
      <c r="AB31" s="138"/>
      <c r="AC31" s="138"/>
      <c r="AD31" s="138"/>
      <c r="AE31" s="138"/>
      <c r="AF31" s="138"/>
      <c r="AG31" s="138"/>
      <c r="AH31" s="138"/>
      <c r="AI31" s="138"/>
      <c r="AJ31" s="138"/>
      <c r="AK31" s="138"/>
      <c r="AL31" s="138"/>
      <c r="AM31" s="138"/>
      <c r="AN31" s="138"/>
      <c r="AO31" s="138"/>
      <c r="AP31" s="138"/>
      <c r="AQ31" s="138"/>
      <c r="AR31" s="138"/>
      <c r="AS31" s="138"/>
      <c r="AT31" s="138"/>
      <c r="AU31" s="138"/>
      <c r="AV31" s="138"/>
      <c r="AW31" s="138"/>
      <c r="AX31" s="138"/>
      <c r="AY31" s="138"/>
      <c r="AZ31" s="138"/>
      <c r="BA31" s="138"/>
      <c r="BB31" s="138"/>
      <c r="BC31" s="138"/>
      <c r="BD31" s="138"/>
      <c r="BE31" s="138"/>
      <c r="BF31" s="138"/>
      <c r="BG31" s="138"/>
      <c r="BH31" s="138"/>
      <c r="BI31" s="138"/>
      <c r="BJ31" s="138"/>
      <c r="BK31" s="138"/>
      <c r="BL31" s="138"/>
      <c r="BM31" s="138"/>
      <c r="BN31" s="138"/>
      <c r="BO31" s="138"/>
      <c r="BP31" s="138"/>
      <c r="BQ31" s="138"/>
      <c r="BR31" s="138"/>
      <c r="BS31" s="138"/>
      <c r="BT31" s="138"/>
      <c r="BU31" s="138"/>
      <c r="BV31" s="138"/>
      <c r="BW31" s="138"/>
      <c r="BX31" s="138"/>
      <c r="BY31" s="138"/>
      <c r="BZ31" s="138"/>
      <c r="CA31" s="138"/>
      <c r="CB31" s="138"/>
      <c r="CC31" s="138"/>
      <c r="CD31" s="138"/>
      <c r="CE31" s="138"/>
      <c r="CF31" s="138"/>
      <c r="CG31" s="138"/>
      <c r="CH31" s="138"/>
      <c r="CI31" s="138"/>
      <c r="CJ31" s="138"/>
      <c r="CK31" s="138"/>
      <c r="CL31" s="138"/>
      <c r="CM31" s="138"/>
      <c r="CN31" s="138"/>
      <c r="CO31" s="138"/>
      <c r="CP31" s="138"/>
      <c r="CQ31" s="138"/>
      <c r="CR31" s="138"/>
      <c r="CS31" s="138"/>
      <c r="CT31" s="138"/>
      <c r="CU31" s="138"/>
      <c r="CV31" s="138"/>
      <c r="CW31" s="138"/>
      <c r="CX31" s="138"/>
      <c r="CY31" s="138"/>
      <c r="CZ31" s="138"/>
      <c r="DA31" s="138"/>
      <c r="DB31" s="138"/>
      <c r="DC31" s="138"/>
      <c r="DD31" s="138"/>
      <c r="DE31" s="138"/>
      <c r="DF31" s="138"/>
      <c r="DG31" s="138"/>
      <c r="DH31" s="138"/>
      <c r="DI31" s="138"/>
      <c r="DJ31" s="138"/>
      <c r="DK31" s="138"/>
      <c r="DL31" s="138"/>
      <c r="DM31" s="138"/>
      <c r="DN31" s="138"/>
      <c r="DO31" s="138"/>
      <c r="DP31" s="138"/>
      <c r="DQ31" s="138"/>
      <c r="DR31" s="138"/>
      <c r="DS31" s="138"/>
      <c r="DT31" s="138"/>
      <c r="DU31" s="138"/>
      <c r="DV31" s="138"/>
      <c r="DW31" s="138"/>
      <c r="DX31" s="138"/>
      <c r="DY31" s="138"/>
      <c r="DZ31" s="138"/>
      <c r="EA31" s="138"/>
      <c r="EB31" s="138"/>
      <c r="EC31" s="138"/>
      <c r="ED31" s="138"/>
      <c r="EE31" s="138"/>
      <c r="EF31" s="138"/>
      <c r="EG31" s="138"/>
      <c r="EH31" s="138"/>
      <c r="EI31" s="138"/>
      <c r="EJ31" s="138"/>
      <c r="EK31" s="138"/>
      <c r="EL31" s="138"/>
      <c r="EM31" s="138"/>
      <c r="EN31" s="138"/>
      <c r="EO31" s="138"/>
      <c r="EP31" s="138"/>
      <c r="EQ31" s="138"/>
      <c r="ER31" s="138"/>
      <c r="ES31" s="138"/>
      <c r="ET31" s="138"/>
      <c r="EU31" s="138"/>
      <c r="EV31" s="138"/>
      <c r="EW31" s="138"/>
      <c r="EX31" s="138"/>
      <c r="EY31" s="138"/>
      <c r="EZ31" s="138"/>
      <c r="FA31" s="138"/>
      <c r="FB31" s="138"/>
      <c r="FC31" s="138"/>
      <c r="FD31" s="138"/>
      <c r="FE31" s="138"/>
      <c r="FF31" s="138"/>
      <c r="FG31" s="138"/>
      <c r="FH31" s="138"/>
      <c r="FI31" s="138"/>
      <c r="FJ31" s="138"/>
      <c r="FK31" s="138"/>
      <c r="FL31" s="138"/>
      <c r="FM31" s="138"/>
      <c r="FN31" s="138"/>
      <c r="FO31" s="138"/>
      <c r="FP31" s="138"/>
      <c r="FQ31" s="138"/>
      <c r="FR31" s="138"/>
      <c r="FS31" s="138"/>
      <c r="FT31" s="138"/>
      <c r="FU31" s="138"/>
      <c r="FV31" s="138"/>
      <c r="FW31" s="138"/>
      <c r="FX31" s="138"/>
      <c r="FY31" s="138"/>
      <c r="FZ31" s="138"/>
      <c r="GA31" s="138"/>
      <c r="GB31" s="138"/>
      <c r="GC31" s="138"/>
      <c r="GD31" s="138"/>
      <c r="GE31" s="138"/>
      <c r="GF31" s="138"/>
      <c r="GG31" s="138"/>
      <c r="GH31" s="138"/>
      <c r="GI31" s="138"/>
      <c r="GJ31" s="138"/>
      <c r="GK31" s="138"/>
      <c r="GL31" s="138"/>
      <c r="GM31" s="138"/>
      <c r="GN31" s="138"/>
      <c r="GO31" s="138"/>
      <c r="GP31" s="138"/>
      <c r="GQ31" s="138"/>
      <c r="GR31" s="138"/>
      <c r="GS31" s="138"/>
      <c r="GT31" s="138"/>
      <c r="GU31" s="138"/>
      <c r="GV31" s="138"/>
      <c r="GW31" s="138"/>
      <c r="GX31" s="138"/>
      <c r="GY31" s="138"/>
      <c r="GZ31" s="138"/>
      <c r="HA31" s="138"/>
      <c r="HB31" s="138"/>
      <c r="HC31" s="138"/>
      <c r="HD31" s="138"/>
      <c r="HE31" s="138"/>
      <c r="HF31" s="138"/>
      <c r="HG31" s="138"/>
      <c r="HH31" s="138"/>
      <c r="HI31" s="138"/>
      <c r="HJ31" s="138"/>
      <c r="HK31" s="138"/>
      <c r="HL31" s="138"/>
      <c r="HM31" s="138"/>
      <c r="HN31" s="138"/>
      <c r="HO31" s="138"/>
      <c r="HP31" s="138"/>
      <c r="HQ31" s="138"/>
      <c r="HR31" s="138"/>
      <c r="HS31" s="138"/>
      <c r="HT31" s="138"/>
      <c r="HU31" s="138"/>
      <c r="HV31" s="138"/>
      <c r="HW31" s="138"/>
      <c r="HX31" s="138"/>
      <c r="HY31" s="138"/>
      <c r="HZ31" s="138"/>
      <c r="IA31" s="138"/>
      <c r="IB31" s="138"/>
      <c r="IC31" s="138"/>
      <c r="ID31" s="138"/>
      <c r="IE31" s="138"/>
      <c r="IF31" s="138"/>
      <c r="IG31" s="138"/>
      <c r="IH31" s="138"/>
    </row>
    <row r="32" spans="1:242" s="149" customFormat="1" ht="27" customHeight="1">
      <c r="A32" s="140">
        <v>24</v>
      </c>
      <c r="B32" s="141" t="s">
        <v>344</v>
      </c>
      <c r="C32" s="142" t="s">
        <v>342</v>
      </c>
      <c r="D32" s="143" t="s">
        <v>343</v>
      </c>
      <c r="E32" s="144" t="s">
        <v>236</v>
      </c>
      <c r="F32" s="52" t="s">
        <v>268</v>
      </c>
      <c r="G32" s="52">
        <v>1.18</v>
      </c>
      <c r="H32" s="52"/>
      <c r="I32" s="52"/>
      <c r="J32" s="52"/>
      <c r="K32" s="52">
        <f t="shared" si="0"/>
        <v>1.18</v>
      </c>
      <c r="L32" s="146"/>
      <c r="M32" s="147" t="str">
        <f>VLOOKUP(D32,[2]创合6!$Q$9:$R$57,2,0)</f>
        <v>工厂审批</v>
      </c>
      <c r="N32" s="147">
        <v>1.18</v>
      </c>
      <c r="O32" s="147">
        <v>1.18</v>
      </c>
      <c r="P32" s="148" t="s">
        <v>431</v>
      </c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8"/>
      <c r="BF32" s="148"/>
      <c r="BG32" s="148"/>
      <c r="BH32" s="148"/>
      <c r="BI32" s="148"/>
      <c r="BJ32" s="148"/>
      <c r="BK32" s="148"/>
      <c r="BL32" s="148"/>
      <c r="BM32" s="148"/>
      <c r="BN32" s="148"/>
      <c r="BO32" s="148"/>
      <c r="BP32" s="148"/>
      <c r="BQ32" s="148"/>
      <c r="BR32" s="148"/>
      <c r="BS32" s="148"/>
      <c r="BT32" s="148"/>
      <c r="BU32" s="148"/>
      <c r="BV32" s="148"/>
      <c r="BW32" s="148"/>
      <c r="BX32" s="148"/>
      <c r="BY32" s="148"/>
      <c r="BZ32" s="148"/>
      <c r="CA32" s="148"/>
      <c r="CB32" s="148"/>
      <c r="CC32" s="148"/>
      <c r="CD32" s="148"/>
      <c r="CE32" s="148"/>
      <c r="CF32" s="148"/>
      <c r="CG32" s="148"/>
      <c r="CH32" s="148"/>
      <c r="CI32" s="148"/>
      <c r="CJ32" s="148"/>
      <c r="CK32" s="148"/>
      <c r="CL32" s="148"/>
      <c r="CM32" s="148"/>
      <c r="CN32" s="148"/>
      <c r="CO32" s="148"/>
      <c r="CP32" s="148"/>
      <c r="CQ32" s="148"/>
      <c r="CR32" s="148"/>
      <c r="CS32" s="148"/>
      <c r="CT32" s="148"/>
      <c r="CU32" s="148"/>
      <c r="CV32" s="148"/>
      <c r="CW32" s="148"/>
      <c r="CX32" s="148"/>
      <c r="CY32" s="148"/>
      <c r="CZ32" s="148"/>
      <c r="DA32" s="148"/>
      <c r="DB32" s="148"/>
      <c r="DC32" s="148"/>
      <c r="DD32" s="148"/>
      <c r="DE32" s="148"/>
      <c r="DF32" s="148"/>
      <c r="DG32" s="148"/>
      <c r="DH32" s="148"/>
      <c r="DI32" s="148"/>
      <c r="DJ32" s="148"/>
      <c r="DK32" s="148"/>
      <c r="DL32" s="148"/>
      <c r="DM32" s="148"/>
      <c r="DN32" s="148"/>
      <c r="DO32" s="148"/>
      <c r="DP32" s="148"/>
      <c r="DQ32" s="148"/>
      <c r="DR32" s="148"/>
      <c r="DS32" s="148"/>
      <c r="DT32" s="148"/>
      <c r="DU32" s="148"/>
      <c r="DV32" s="148"/>
      <c r="DW32" s="148"/>
      <c r="DX32" s="148"/>
      <c r="DY32" s="148"/>
      <c r="DZ32" s="148"/>
      <c r="EA32" s="148"/>
      <c r="EB32" s="148"/>
      <c r="EC32" s="148"/>
      <c r="ED32" s="148"/>
      <c r="EE32" s="148"/>
      <c r="EF32" s="148"/>
      <c r="EG32" s="148"/>
      <c r="EH32" s="148"/>
      <c r="EI32" s="148"/>
      <c r="EJ32" s="148"/>
      <c r="EK32" s="148"/>
      <c r="EL32" s="148"/>
      <c r="EM32" s="148"/>
      <c r="EN32" s="148"/>
      <c r="EO32" s="148"/>
      <c r="EP32" s="148"/>
      <c r="EQ32" s="148"/>
      <c r="ER32" s="148"/>
      <c r="ES32" s="148"/>
      <c r="ET32" s="148"/>
      <c r="EU32" s="148"/>
      <c r="EV32" s="148"/>
      <c r="EW32" s="148"/>
      <c r="EX32" s="148"/>
      <c r="EY32" s="148"/>
      <c r="EZ32" s="148"/>
      <c r="FA32" s="148"/>
      <c r="FB32" s="148"/>
      <c r="FC32" s="148"/>
      <c r="FD32" s="148"/>
      <c r="FE32" s="148"/>
      <c r="FF32" s="148"/>
      <c r="FG32" s="148"/>
      <c r="FH32" s="148"/>
      <c r="FI32" s="148"/>
      <c r="FJ32" s="148"/>
      <c r="FK32" s="148"/>
      <c r="FL32" s="148"/>
      <c r="FM32" s="148"/>
      <c r="FN32" s="148"/>
      <c r="FO32" s="148"/>
      <c r="FP32" s="148"/>
      <c r="FQ32" s="148"/>
      <c r="FR32" s="148"/>
      <c r="FS32" s="148"/>
      <c r="FT32" s="148"/>
      <c r="FU32" s="148"/>
      <c r="FV32" s="148"/>
      <c r="FW32" s="148"/>
      <c r="FX32" s="148"/>
      <c r="FY32" s="148"/>
      <c r="FZ32" s="148"/>
      <c r="GA32" s="148"/>
      <c r="GB32" s="148"/>
      <c r="GC32" s="148"/>
      <c r="GD32" s="148"/>
      <c r="GE32" s="148"/>
      <c r="GF32" s="148"/>
      <c r="GG32" s="148"/>
      <c r="GH32" s="148"/>
      <c r="GI32" s="148"/>
      <c r="GJ32" s="148"/>
      <c r="GK32" s="148"/>
      <c r="GL32" s="148"/>
      <c r="GM32" s="148"/>
      <c r="GN32" s="148"/>
      <c r="GO32" s="148"/>
      <c r="GP32" s="148"/>
      <c r="GQ32" s="148"/>
      <c r="GR32" s="148"/>
      <c r="GS32" s="148"/>
      <c r="GT32" s="148"/>
      <c r="GU32" s="148"/>
      <c r="GV32" s="148"/>
      <c r="GW32" s="148"/>
      <c r="GX32" s="148"/>
      <c r="GY32" s="148"/>
      <c r="GZ32" s="148"/>
      <c r="HA32" s="148"/>
      <c r="HB32" s="148"/>
      <c r="HC32" s="148"/>
      <c r="HD32" s="148"/>
      <c r="HE32" s="148"/>
      <c r="HF32" s="148"/>
      <c r="HG32" s="148"/>
      <c r="HH32" s="148"/>
      <c r="HI32" s="148"/>
      <c r="HJ32" s="148"/>
      <c r="HK32" s="148"/>
      <c r="HL32" s="148"/>
      <c r="HM32" s="148"/>
      <c r="HN32" s="148"/>
      <c r="HO32" s="148"/>
      <c r="HP32" s="148"/>
      <c r="HQ32" s="148"/>
      <c r="HR32" s="148"/>
      <c r="HS32" s="148"/>
      <c r="HT32" s="148"/>
      <c r="HU32" s="148"/>
      <c r="HV32" s="148"/>
      <c r="HW32" s="148"/>
      <c r="HX32" s="148"/>
      <c r="HY32" s="148"/>
      <c r="HZ32" s="148"/>
      <c r="IA32" s="148"/>
      <c r="IB32" s="148"/>
      <c r="IC32" s="148"/>
      <c r="ID32" s="148"/>
      <c r="IE32" s="148"/>
      <c r="IF32" s="148"/>
      <c r="IG32" s="148"/>
      <c r="IH32" s="148"/>
    </row>
    <row r="33" spans="1:242" s="149" customFormat="1" ht="27" customHeight="1">
      <c r="A33" s="140">
        <v>25</v>
      </c>
      <c r="B33" s="141" t="s">
        <v>402</v>
      </c>
      <c r="C33" s="142" t="s">
        <v>345</v>
      </c>
      <c r="D33" s="143" t="s">
        <v>346</v>
      </c>
      <c r="E33" s="144" t="s">
        <v>236</v>
      </c>
      <c r="F33" s="52" t="s">
        <v>268</v>
      </c>
      <c r="G33" s="52">
        <v>3.15</v>
      </c>
      <c r="H33" s="52"/>
      <c r="I33" s="52"/>
      <c r="J33" s="52"/>
      <c r="K33" s="52">
        <f t="shared" si="0"/>
        <v>3.15</v>
      </c>
      <c r="L33" s="146"/>
      <c r="M33" s="147">
        <f>VLOOKUP(D33,[2]创合6!$Q$9:$R$57,2,0)</f>
        <v>2.96</v>
      </c>
      <c r="N33" s="147">
        <v>3.2</v>
      </c>
      <c r="O33" s="147">
        <v>3.15</v>
      </c>
      <c r="P33" s="148" t="s">
        <v>443</v>
      </c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8"/>
      <c r="BF33" s="148"/>
      <c r="BG33" s="148"/>
      <c r="BH33" s="148"/>
      <c r="BI33" s="148"/>
      <c r="BJ33" s="148"/>
      <c r="BK33" s="148"/>
      <c r="BL33" s="148"/>
      <c r="BM33" s="148"/>
      <c r="BN33" s="148"/>
      <c r="BO33" s="148"/>
      <c r="BP33" s="148"/>
      <c r="BQ33" s="148"/>
      <c r="BR33" s="148"/>
      <c r="BS33" s="148"/>
      <c r="BT33" s="148"/>
      <c r="BU33" s="148"/>
      <c r="BV33" s="148"/>
      <c r="BW33" s="148"/>
      <c r="BX33" s="148"/>
      <c r="BY33" s="148"/>
      <c r="BZ33" s="148"/>
      <c r="CA33" s="148"/>
      <c r="CB33" s="148"/>
      <c r="CC33" s="148"/>
      <c r="CD33" s="148"/>
      <c r="CE33" s="148"/>
      <c r="CF33" s="148"/>
      <c r="CG33" s="148"/>
      <c r="CH33" s="148"/>
      <c r="CI33" s="148"/>
      <c r="CJ33" s="148"/>
      <c r="CK33" s="148"/>
      <c r="CL33" s="148"/>
      <c r="CM33" s="148"/>
      <c r="CN33" s="148"/>
      <c r="CO33" s="148"/>
      <c r="CP33" s="148"/>
      <c r="CQ33" s="148"/>
      <c r="CR33" s="148"/>
      <c r="CS33" s="148"/>
      <c r="CT33" s="148"/>
      <c r="CU33" s="148"/>
      <c r="CV33" s="148"/>
      <c r="CW33" s="148"/>
      <c r="CX33" s="148"/>
      <c r="CY33" s="148"/>
      <c r="CZ33" s="148"/>
      <c r="DA33" s="148"/>
      <c r="DB33" s="148"/>
      <c r="DC33" s="148"/>
      <c r="DD33" s="148"/>
      <c r="DE33" s="148"/>
      <c r="DF33" s="148"/>
      <c r="DG33" s="148"/>
      <c r="DH33" s="148"/>
      <c r="DI33" s="148"/>
      <c r="DJ33" s="148"/>
      <c r="DK33" s="148"/>
      <c r="DL33" s="148"/>
      <c r="DM33" s="148"/>
      <c r="DN33" s="148"/>
      <c r="DO33" s="148"/>
      <c r="DP33" s="148"/>
      <c r="DQ33" s="148"/>
      <c r="DR33" s="148"/>
      <c r="DS33" s="148"/>
      <c r="DT33" s="148"/>
      <c r="DU33" s="148"/>
      <c r="DV33" s="148"/>
      <c r="DW33" s="148"/>
      <c r="DX33" s="148"/>
      <c r="DY33" s="148"/>
      <c r="DZ33" s="148"/>
      <c r="EA33" s="148"/>
      <c r="EB33" s="148"/>
      <c r="EC33" s="148"/>
      <c r="ED33" s="148"/>
      <c r="EE33" s="148"/>
      <c r="EF33" s="148"/>
      <c r="EG33" s="148"/>
      <c r="EH33" s="148"/>
      <c r="EI33" s="148"/>
      <c r="EJ33" s="148"/>
      <c r="EK33" s="148"/>
      <c r="EL33" s="148"/>
      <c r="EM33" s="148"/>
      <c r="EN33" s="148"/>
      <c r="EO33" s="148"/>
      <c r="EP33" s="148"/>
      <c r="EQ33" s="148"/>
      <c r="ER33" s="148"/>
      <c r="ES33" s="148"/>
      <c r="ET33" s="148"/>
      <c r="EU33" s="148"/>
      <c r="EV33" s="148"/>
      <c r="EW33" s="148"/>
      <c r="EX33" s="148"/>
      <c r="EY33" s="148"/>
      <c r="EZ33" s="148"/>
      <c r="FA33" s="148"/>
      <c r="FB33" s="148"/>
      <c r="FC33" s="148"/>
      <c r="FD33" s="148"/>
      <c r="FE33" s="148"/>
      <c r="FF33" s="148"/>
      <c r="FG33" s="148"/>
      <c r="FH33" s="148"/>
      <c r="FI33" s="148"/>
      <c r="FJ33" s="148"/>
      <c r="FK33" s="148"/>
      <c r="FL33" s="148"/>
      <c r="FM33" s="148"/>
      <c r="FN33" s="148"/>
      <c r="FO33" s="148"/>
      <c r="FP33" s="148"/>
      <c r="FQ33" s="148"/>
      <c r="FR33" s="148"/>
      <c r="FS33" s="148"/>
      <c r="FT33" s="148"/>
      <c r="FU33" s="148"/>
      <c r="FV33" s="148"/>
      <c r="FW33" s="148"/>
      <c r="FX33" s="148"/>
      <c r="FY33" s="148"/>
      <c r="FZ33" s="148"/>
      <c r="GA33" s="148"/>
      <c r="GB33" s="148"/>
      <c r="GC33" s="148"/>
      <c r="GD33" s="148"/>
      <c r="GE33" s="148"/>
      <c r="GF33" s="148"/>
      <c r="GG33" s="148"/>
      <c r="GH33" s="148"/>
      <c r="GI33" s="148"/>
      <c r="GJ33" s="148"/>
      <c r="GK33" s="148"/>
      <c r="GL33" s="148"/>
      <c r="GM33" s="148"/>
      <c r="GN33" s="148"/>
      <c r="GO33" s="148"/>
      <c r="GP33" s="148"/>
      <c r="GQ33" s="148"/>
      <c r="GR33" s="148"/>
      <c r="GS33" s="148"/>
      <c r="GT33" s="148"/>
      <c r="GU33" s="148"/>
      <c r="GV33" s="148"/>
      <c r="GW33" s="148"/>
      <c r="GX33" s="148"/>
      <c r="GY33" s="148"/>
      <c r="GZ33" s="148"/>
      <c r="HA33" s="148"/>
      <c r="HB33" s="148"/>
      <c r="HC33" s="148"/>
      <c r="HD33" s="148"/>
      <c r="HE33" s="148"/>
      <c r="HF33" s="148"/>
      <c r="HG33" s="148"/>
      <c r="HH33" s="148"/>
      <c r="HI33" s="148"/>
      <c r="HJ33" s="148"/>
      <c r="HK33" s="148"/>
      <c r="HL33" s="148"/>
      <c r="HM33" s="148"/>
      <c r="HN33" s="148"/>
      <c r="HO33" s="148"/>
      <c r="HP33" s="148"/>
      <c r="HQ33" s="148"/>
      <c r="HR33" s="148"/>
      <c r="HS33" s="148"/>
      <c r="HT33" s="148"/>
      <c r="HU33" s="148"/>
      <c r="HV33" s="148"/>
      <c r="HW33" s="148"/>
      <c r="HX33" s="148"/>
      <c r="HY33" s="148"/>
      <c r="HZ33" s="148"/>
      <c r="IA33" s="148"/>
      <c r="IB33" s="148"/>
      <c r="IC33" s="148"/>
      <c r="ID33" s="148"/>
      <c r="IE33" s="148"/>
      <c r="IF33" s="148"/>
      <c r="IG33" s="148"/>
      <c r="IH33" s="148"/>
    </row>
    <row r="34" spans="1:242" s="139" customFormat="1" ht="27" customHeight="1">
      <c r="A34" s="130">
        <v>26</v>
      </c>
      <c r="B34" s="131" t="s">
        <v>453</v>
      </c>
      <c r="C34" s="132" t="s">
        <v>347</v>
      </c>
      <c r="D34" s="133" t="s">
        <v>348</v>
      </c>
      <c r="E34" s="134" t="s">
        <v>236</v>
      </c>
      <c r="F34" s="135" t="s">
        <v>268</v>
      </c>
      <c r="G34" s="135">
        <v>0.15</v>
      </c>
      <c r="H34" s="135">
        <v>3000</v>
      </c>
      <c r="I34" s="135">
        <f>H34/100000</f>
        <v>0.03</v>
      </c>
      <c r="J34" s="135" t="s">
        <v>279</v>
      </c>
      <c r="K34" s="135">
        <f t="shared" si="0"/>
        <v>0.18</v>
      </c>
      <c r="L34" s="136"/>
      <c r="M34" s="137">
        <f>VLOOKUP(D34,[2]创合6!$Q$9:$R$57,2,0)</f>
        <v>0.2</v>
      </c>
      <c r="N34" s="137">
        <v>0.35</v>
      </c>
      <c r="O34" s="137">
        <v>0.15</v>
      </c>
      <c r="P34" s="138" t="s">
        <v>447</v>
      </c>
      <c r="Q34" s="135">
        <v>0.38</v>
      </c>
      <c r="R34" s="138"/>
      <c r="S34" s="138"/>
      <c r="T34" s="138"/>
      <c r="U34" s="138"/>
      <c r="V34" s="138"/>
      <c r="W34" s="138"/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138"/>
      <c r="AI34" s="138"/>
      <c r="AJ34" s="138"/>
      <c r="AK34" s="138"/>
      <c r="AL34" s="138"/>
      <c r="AM34" s="138"/>
      <c r="AN34" s="138"/>
      <c r="AO34" s="138"/>
      <c r="AP34" s="138"/>
      <c r="AQ34" s="138"/>
      <c r="AR34" s="138"/>
      <c r="AS34" s="138"/>
      <c r="AT34" s="138"/>
      <c r="AU34" s="138"/>
      <c r="AV34" s="138"/>
      <c r="AW34" s="138"/>
      <c r="AX34" s="138"/>
      <c r="AY34" s="138"/>
      <c r="AZ34" s="138"/>
      <c r="BA34" s="138"/>
      <c r="BB34" s="138"/>
      <c r="BC34" s="138"/>
      <c r="BD34" s="138"/>
      <c r="BE34" s="138"/>
      <c r="BF34" s="138"/>
      <c r="BG34" s="138"/>
      <c r="BH34" s="138"/>
      <c r="BI34" s="138"/>
      <c r="BJ34" s="138"/>
      <c r="BK34" s="138"/>
      <c r="BL34" s="138"/>
      <c r="BM34" s="138"/>
      <c r="BN34" s="138"/>
      <c r="BO34" s="138"/>
      <c r="BP34" s="138"/>
      <c r="BQ34" s="138"/>
      <c r="BR34" s="138"/>
      <c r="BS34" s="138"/>
      <c r="BT34" s="138"/>
      <c r="BU34" s="138"/>
      <c r="BV34" s="138"/>
      <c r="BW34" s="138"/>
      <c r="BX34" s="138"/>
      <c r="BY34" s="138"/>
      <c r="BZ34" s="138"/>
      <c r="CA34" s="138"/>
      <c r="CB34" s="138"/>
      <c r="CC34" s="138"/>
      <c r="CD34" s="138"/>
      <c r="CE34" s="138"/>
      <c r="CF34" s="138"/>
      <c r="CG34" s="138"/>
      <c r="CH34" s="138"/>
      <c r="CI34" s="138"/>
      <c r="CJ34" s="138"/>
      <c r="CK34" s="138"/>
      <c r="CL34" s="138"/>
      <c r="CM34" s="138"/>
      <c r="CN34" s="138"/>
      <c r="CO34" s="138"/>
      <c r="CP34" s="138"/>
      <c r="CQ34" s="138"/>
      <c r="CR34" s="138"/>
      <c r="CS34" s="138"/>
      <c r="CT34" s="138"/>
      <c r="CU34" s="138"/>
      <c r="CV34" s="138"/>
      <c r="CW34" s="138"/>
      <c r="CX34" s="138"/>
      <c r="CY34" s="138"/>
      <c r="CZ34" s="138"/>
      <c r="DA34" s="138"/>
      <c r="DB34" s="138"/>
      <c r="DC34" s="138"/>
      <c r="DD34" s="138"/>
      <c r="DE34" s="138"/>
      <c r="DF34" s="138"/>
      <c r="DG34" s="138"/>
      <c r="DH34" s="138"/>
      <c r="DI34" s="138"/>
      <c r="DJ34" s="138"/>
      <c r="DK34" s="138"/>
      <c r="DL34" s="138"/>
      <c r="DM34" s="138"/>
      <c r="DN34" s="138"/>
      <c r="DO34" s="138"/>
      <c r="DP34" s="138"/>
      <c r="DQ34" s="138"/>
      <c r="DR34" s="138"/>
      <c r="DS34" s="138"/>
      <c r="DT34" s="138"/>
      <c r="DU34" s="138"/>
      <c r="DV34" s="138"/>
      <c r="DW34" s="138"/>
      <c r="DX34" s="138"/>
      <c r="DY34" s="138"/>
      <c r="DZ34" s="138"/>
      <c r="EA34" s="138"/>
      <c r="EB34" s="138"/>
      <c r="EC34" s="138"/>
      <c r="ED34" s="138"/>
      <c r="EE34" s="138"/>
      <c r="EF34" s="138"/>
      <c r="EG34" s="138"/>
      <c r="EH34" s="138"/>
      <c r="EI34" s="138"/>
      <c r="EJ34" s="138"/>
      <c r="EK34" s="138"/>
      <c r="EL34" s="138"/>
      <c r="EM34" s="138"/>
      <c r="EN34" s="138"/>
      <c r="EO34" s="138"/>
      <c r="EP34" s="138"/>
      <c r="EQ34" s="138"/>
      <c r="ER34" s="138"/>
      <c r="ES34" s="138"/>
      <c r="ET34" s="138"/>
      <c r="EU34" s="138"/>
      <c r="EV34" s="138"/>
      <c r="EW34" s="138"/>
      <c r="EX34" s="138"/>
      <c r="EY34" s="138"/>
      <c r="EZ34" s="138"/>
      <c r="FA34" s="138"/>
      <c r="FB34" s="138"/>
      <c r="FC34" s="138"/>
      <c r="FD34" s="138"/>
      <c r="FE34" s="138"/>
      <c r="FF34" s="138"/>
      <c r="FG34" s="138"/>
      <c r="FH34" s="138"/>
      <c r="FI34" s="138"/>
      <c r="FJ34" s="138"/>
      <c r="FK34" s="138"/>
      <c r="FL34" s="138"/>
      <c r="FM34" s="138"/>
      <c r="FN34" s="138"/>
      <c r="FO34" s="138"/>
      <c r="FP34" s="138"/>
      <c r="FQ34" s="138"/>
      <c r="FR34" s="138"/>
      <c r="FS34" s="138"/>
      <c r="FT34" s="138"/>
      <c r="FU34" s="138"/>
      <c r="FV34" s="138"/>
      <c r="FW34" s="138"/>
      <c r="FX34" s="138"/>
      <c r="FY34" s="138"/>
      <c r="FZ34" s="138"/>
      <c r="GA34" s="138"/>
      <c r="GB34" s="138"/>
      <c r="GC34" s="138"/>
      <c r="GD34" s="138"/>
      <c r="GE34" s="138"/>
      <c r="GF34" s="138"/>
      <c r="GG34" s="138"/>
      <c r="GH34" s="138"/>
      <c r="GI34" s="138"/>
      <c r="GJ34" s="138"/>
      <c r="GK34" s="138"/>
      <c r="GL34" s="138"/>
      <c r="GM34" s="138"/>
      <c r="GN34" s="138"/>
      <c r="GO34" s="138"/>
      <c r="GP34" s="138"/>
      <c r="GQ34" s="138"/>
      <c r="GR34" s="138"/>
      <c r="GS34" s="138"/>
      <c r="GT34" s="138"/>
      <c r="GU34" s="138"/>
      <c r="GV34" s="138"/>
      <c r="GW34" s="138"/>
      <c r="GX34" s="138"/>
      <c r="GY34" s="138"/>
      <c r="GZ34" s="138"/>
      <c r="HA34" s="138"/>
      <c r="HB34" s="138"/>
      <c r="HC34" s="138"/>
      <c r="HD34" s="138"/>
      <c r="HE34" s="138"/>
      <c r="HF34" s="138"/>
      <c r="HG34" s="138"/>
      <c r="HH34" s="138"/>
      <c r="HI34" s="138"/>
      <c r="HJ34" s="138"/>
      <c r="HK34" s="138"/>
      <c r="HL34" s="138"/>
      <c r="HM34" s="138"/>
      <c r="HN34" s="138"/>
      <c r="HO34" s="138"/>
      <c r="HP34" s="138"/>
      <c r="HQ34" s="138"/>
      <c r="HR34" s="138"/>
      <c r="HS34" s="138"/>
      <c r="HT34" s="138"/>
      <c r="HU34" s="138"/>
      <c r="HV34" s="138"/>
      <c r="HW34" s="138"/>
      <c r="HX34" s="138"/>
      <c r="HY34" s="138"/>
      <c r="HZ34" s="138"/>
      <c r="IA34" s="138"/>
      <c r="IB34" s="138"/>
      <c r="IC34" s="138"/>
      <c r="ID34" s="138"/>
      <c r="IE34" s="138"/>
      <c r="IF34" s="138"/>
      <c r="IG34" s="138"/>
      <c r="IH34" s="138"/>
    </row>
    <row r="35" spans="1:242" s="149" customFormat="1" ht="27" customHeight="1">
      <c r="A35" s="140">
        <v>27</v>
      </c>
      <c r="B35" s="141" t="s">
        <v>351</v>
      </c>
      <c r="C35" s="142" t="s">
        <v>349</v>
      </c>
      <c r="D35" s="143" t="s">
        <v>350</v>
      </c>
      <c r="E35" s="144" t="s">
        <v>236</v>
      </c>
      <c r="F35" s="52" t="s">
        <v>268</v>
      </c>
      <c r="G35" s="52">
        <v>1.7</v>
      </c>
      <c r="H35" s="52">
        <v>15000</v>
      </c>
      <c r="I35" s="52">
        <f>H35/100000</f>
        <v>0.15</v>
      </c>
      <c r="J35" s="52" t="s">
        <v>279</v>
      </c>
      <c r="K35" s="52">
        <f t="shared" si="0"/>
        <v>1.8499999999999999</v>
      </c>
      <c r="L35" s="146"/>
      <c r="M35" s="147">
        <f>VLOOKUP(D35,[2]创合6!$Q$9:$R$57,2,0)</f>
        <v>1.85</v>
      </c>
      <c r="N35" s="147">
        <v>1.7</v>
      </c>
      <c r="O35" s="147">
        <v>1.7</v>
      </c>
      <c r="P35" s="148" t="s">
        <v>432</v>
      </c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  <c r="BI35" s="148"/>
      <c r="BJ35" s="148"/>
      <c r="BK35" s="148"/>
      <c r="BL35" s="148"/>
      <c r="BM35" s="148"/>
      <c r="BN35" s="148"/>
      <c r="BO35" s="148"/>
      <c r="BP35" s="148"/>
      <c r="BQ35" s="148"/>
      <c r="BR35" s="148"/>
      <c r="BS35" s="148"/>
      <c r="BT35" s="148"/>
      <c r="BU35" s="148"/>
      <c r="BV35" s="148"/>
      <c r="BW35" s="148"/>
      <c r="BX35" s="148"/>
      <c r="BY35" s="148"/>
      <c r="BZ35" s="148"/>
      <c r="CA35" s="148"/>
      <c r="CB35" s="148"/>
      <c r="CC35" s="148"/>
      <c r="CD35" s="148"/>
      <c r="CE35" s="148"/>
      <c r="CF35" s="148"/>
      <c r="CG35" s="148"/>
      <c r="CH35" s="148"/>
      <c r="CI35" s="148"/>
      <c r="CJ35" s="148"/>
      <c r="CK35" s="148"/>
      <c r="CL35" s="148"/>
      <c r="CM35" s="148"/>
      <c r="CN35" s="148"/>
      <c r="CO35" s="148"/>
      <c r="CP35" s="148"/>
      <c r="CQ35" s="148"/>
      <c r="CR35" s="148"/>
      <c r="CS35" s="148"/>
      <c r="CT35" s="148"/>
      <c r="CU35" s="148"/>
      <c r="CV35" s="148"/>
      <c r="CW35" s="148"/>
      <c r="CX35" s="148"/>
      <c r="CY35" s="148"/>
      <c r="CZ35" s="148"/>
      <c r="DA35" s="148"/>
      <c r="DB35" s="148"/>
      <c r="DC35" s="148"/>
      <c r="DD35" s="148"/>
      <c r="DE35" s="148"/>
      <c r="DF35" s="148"/>
      <c r="DG35" s="148"/>
      <c r="DH35" s="148"/>
      <c r="DI35" s="148"/>
      <c r="DJ35" s="148"/>
      <c r="DK35" s="148"/>
      <c r="DL35" s="148"/>
      <c r="DM35" s="148"/>
      <c r="DN35" s="148"/>
      <c r="DO35" s="148"/>
      <c r="DP35" s="148"/>
      <c r="DQ35" s="148"/>
      <c r="DR35" s="148"/>
      <c r="DS35" s="148"/>
      <c r="DT35" s="148"/>
      <c r="DU35" s="148"/>
      <c r="DV35" s="148"/>
      <c r="DW35" s="148"/>
      <c r="DX35" s="148"/>
      <c r="DY35" s="148"/>
      <c r="DZ35" s="148"/>
      <c r="EA35" s="148"/>
      <c r="EB35" s="148"/>
      <c r="EC35" s="148"/>
      <c r="ED35" s="148"/>
      <c r="EE35" s="148"/>
      <c r="EF35" s="148"/>
      <c r="EG35" s="148"/>
      <c r="EH35" s="148"/>
      <c r="EI35" s="148"/>
      <c r="EJ35" s="148"/>
      <c r="EK35" s="148"/>
      <c r="EL35" s="148"/>
      <c r="EM35" s="148"/>
      <c r="EN35" s="148"/>
      <c r="EO35" s="148"/>
      <c r="EP35" s="148"/>
      <c r="EQ35" s="148"/>
      <c r="ER35" s="148"/>
      <c r="ES35" s="148"/>
      <c r="ET35" s="148"/>
      <c r="EU35" s="148"/>
      <c r="EV35" s="148"/>
      <c r="EW35" s="148"/>
      <c r="EX35" s="148"/>
      <c r="EY35" s="148"/>
      <c r="EZ35" s="148"/>
      <c r="FA35" s="148"/>
      <c r="FB35" s="148"/>
      <c r="FC35" s="148"/>
      <c r="FD35" s="148"/>
      <c r="FE35" s="148"/>
      <c r="FF35" s="148"/>
      <c r="FG35" s="148"/>
      <c r="FH35" s="148"/>
      <c r="FI35" s="148"/>
      <c r="FJ35" s="148"/>
      <c r="FK35" s="148"/>
      <c r="FL35" s="148"/>
      <c r="FM35" s="148"/>
      <c r="FN35" s="148"/>
      <c r="FO35" s="148"/>
      <c r="FP35" s="148"/>
      <c r="FQ35" s="148"/>
      <c r="FR35" s="148"/>
      <c r="FS35" s="148"/>
      <c r="FT35" s="148"/>
      <c r="FU35" s="148"/>
      <c r="FV35" s="148"/>
      <c r="FW35" s="148"/>
      <c r="FX35" s="148"/>
      <c r="FY35" s="148"/>
      <c r="FZ35" s="148"/>
      <c r="GA35" s="148"/>
      <c r="GB35" s="148"/>
      <c r="GC35" s="148"/>
      <c r="GD35" s="148"/>
      <c r="GE35" s="148"/>
      <c r="GF35" s="148"/>
      <c r="GG35" s="148"/>
      <c r="GH35" s="148"/>
      <c r="GI35" s="148"/>
      <c r="GJ35" s="148"/>
      <c r="GK35" s="148"/>
      <c r="GL35" s="148"/>
      <c r="GM35" s="148"/>
      <c r="GN35" s="148"/>
      <c r="GO35" s="148"/>
      <c r="GP35" s="148"/>
      <c r="GQ35" s="148"/>
      <c r="GR35" s="148"/>
      <c r="GS35" s="148"/>
      <c r="GT35" s="148"/>
      <c r="GU35" s="148"/>
      <c r="GV35" s="148"/>
      <c r="GW35" s="148"/>
      <c r="GX35" s="148"/>
      <c r="GY35" s="148"/>
      <c r="GZ35" s="148"/>
      <c r="HA35" s="148"/>
      <c r="HB35" s="148"/>
      <c r="HC35" s="148"/>
      <c r="HD35" s="148"/>
      <c r="HE35" s="148"/>
      <c r="HF35" s="148"/>
      <c r="HG35" s="148"/>
      <c r="HH35" s="148"/>
      <c r="HI35" s="148"/>
      <c r="HJ35" s="148"/>
      <c r="HK35" s="148"/>
      <c r="HL35" s="148"/>
      <c r="HM35" s="148"/>
      <c r="HN35" s="148"/>
      <c r="HO35" s="148"/>
      <c r="HP35" s="148"/>
      <c r="HQ35" s="148"/>
      <c r="HR35" s="148"/>
      <c r="HS35" s="148"/>
      <c r="HT35" s="148"/>
      <c r="HU35" s="148"/>
      <c r="HV35" s="148"/>
      <c r="HW35" s="148"/>
      <c r="HX35" s="148"/>
      <c r="HY35" s="148"/>
      <c r="HZ35" s="148"/>
      <c r="IA35" s="148"/>
      <c r="IB35" s="148"/>
      <c r="IC35" s="148"/>
      <c r="ID35" s="148"/>
      <c r="IE35" s="148"/>
      <c r="IF35" s="148"/>
      <c r="IG35" s="148"/>
      <c r="IH35" s="148"/>
    </row>
    <row r="36" spans="1:242" s="149" customFormat="1" ht="27" customHeight="1">
      <c r="A36" s="140">
        <v>28</v>
      </c>
      <c r="B36" s="141" t="s">
        <v>354</v>
      </c>
      <c r="C36" s="142" t="s">
        <v>352</v>
      </c>
      <c r="D36" s="143" t="s">
        <v>353</v>
      </c>
      <c r="E36" s="144" t="s">
        <v>236</v>
      </c>
      <c r="F36" s="52" t="s">
        <v>268</v>
      </c>
      <c r="G36" s="52">
        <v>0.49</v>
      </c>
      <c r="H36" s="52">
        <v>8000</v>
      </c>
      <c r="I36" s="52">
        <f>H36/100000</f>
        <v>0.08</v>
      </c>
      <c r="J36" s="52" t="s">
        <v>279</v>
      </c>
      <c r="K36" s="52">
        <f t="shared" si="0"/>
        <v>0.56999999999999995</v>
      </c>
      <c r="L36" s="146"/>
      <c r="M36" s="147">
        <f>VLOOKUP(D36,[2]创合6!$Q$9:$R$57,2,0)</f>
        <v>0.56999999999999995</v>
      </c>
      <c r="N36" s="147">
        <v>0.49</v>
      </c>
      <c r="O36" s="147">
        <v>0.49</v>
      </c>
      <c r="P36" s="148" t="s">
        <v>434</v>
      </c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  <c r="BI36" s="148"/>
      <c r="BJ36" s="148"/>
      <c r="BK36" s="148"/>
      <c r="BL36" s="148"/>
      <c r="BM36" s="148"/>
      <c r="BN36" s="148"/>
      <c r="BO36" s="148"/>
      <c r="BP36" s="148"/>
      <c r="BQ36" s="148"/>
      <c r="BR36" s="148"/>
      <c r="BS36" s="148"/>
      <c r="BT36" s="148"/>
      <c r="BU36" s="148"/>
      <c r="BV36" s="148"/>
      <c r="BW36" s="148"/>
      <c r="BX36" s="148"/>
      <c r="BY36" s="148"/>
      <c r="BZ36" s="148"/>
      <c r="CA36" s="148"/>
      <c r="CB36" s="148"/>
      <c r="CC36" s="148"/>
      <c r="CD36" s="148"/>
      <c r="CE36" s="148"/>
      <c r="CF36" s="148"/>
      <c r="CG36" s="148"/>
      <c r="CH36" s="148"/>
      <c r="CI36" s="148"/>
      <c r="CJ36" s="148"/>
      <c r="CK36" s="148"/>
      <c r="CL36" s="148"/>
      <c r="CM36" s="148"/>
      <c r="CN36" s="148"/>
      <c r="CO36" s="148"/>
      <c r="CP36" s="148"/>
      <c r="CQ36" s="148"/>
      <c r="CR36" s="148"/>
      <c r="CS36" s="148"/>
      <c r="CT36" s="148"/>
      <c r="CU36" s="148"/>
      <c r="CV36" s="148"/>
      <c r="CW36" s="148"/>
      <c r="CX36" s="148"/>
      <c r="CY36" s="148"/>
      <c r="CZ36" s="148"/>
      <c r="DA36" s="148"/>
      <c r="DB36" s="148"/>
      <c r="DC36" s="148"/>
      <c r="DD36" s="148"/>
      <c r="DE36" s="148"/>
      <c r="DF36" s="148"/>
      <c r="DG36" s="148"/>
      <c r="DH36" s="148"/>
      <c r="DI36" s="148"/>
      <c r="DJ36" s="148"/>
      <c r="DK36" s="148"/>
      <c r="DL36" s="148"/>
      <c r="DM36" s="148"/>
      <c r="DN36" s="148"/>
      <c r="DO36" s="148"/>
      <c r="DP36" s="148"/>
      <c r="DQ36" s="148"/>
      <c r="DR36" s="148"/>
      <c r="DS36" s="148"/>
      <c r="DT36" s="148"/>
      <c r="DU36" s="148"/>
      <c r="DV36" s="148"/>
      <c r="DW36" s="148"/>
      <c r="DX36" s="148"/>
      <c r="DY36" s="148"/>
      <c r="DZ36" s="148"/>
      <c r="EA36" s="148"/>
      <c r="EB36" s="148"/>
      <c r="EC36" s="148"/>
      <c r="ED36" s="148"/>
      <c r="EE36" s="148"/>
      <c r="EF36" s="148"/>
      <c r="EG36" s="148"/>
      <c r="EH36" s="148"/>
      <c r="EI36" s="148"/>
      <c r="EJ36" s="148"/>
      <c r="EK36" s="148"/>
      <c r="EL36" s="148"/>
      <c r="EM36" s="148"/>
      <c r="EN36" s="148"/>
      <c r="EO36" s="148"/>
      <c r="EP36" s="148"/>
      <c r="EQ36" s="148"/>
      <c r="ER36" s="148"/>
      <c r="ES36" s="148"/>
      <c r="ET36" s="148"/>
      <c r="EU36" s="148"/>
      <c r="EV36" s="148"/>
      <c r="EW36" s="148"/>
      <c r="EX36" s="148"/>
      <c r="EY36" s="148"/>
      <c r="EZ36" s="148"/>
      <c r="FA36" s="148"/>
      <c r="FB36" s="148"/>
      <c r="FC36" s="148"/>
      <c r="FD36" s="148"/>
      <c r="FE36" s="148"/>
      <c r="FF36" s="148"/>
      <c r="FG36" s="148"/>
      <c r="FH36" s="148"/>
      <c r="FI36" s="148"/>
      <c r="FJ36" s="148"/>
      <c r="FK36" s="148"/>
      <c r="FL36" s="148"/>
      <c r="FM36" s="148"/>
      <c r="FN36" s="148"/>
      <c r="FO36" s="148"/>
      <c r="FP36" s="148"/>
      <c r="FQ36" s="148"/>
      <c r="FR36" s="148"/>
      <c r="FS36" s="148"/>
      <c r="FT36" s="148"/>
      <c r="FU36" s="148"/>
      <c r="FV36" s="148"/>
      <c r="FW36" s="148"/>
      <c r="FX36" s="148"/>
      <c r="FY36" s="148"/>
      <c r="FZ36" s="148"/>
      <c r="GA36" s="148"/>
      <c r="GB36" s="148"/>
      <c r="GC36" s="148"/>
      <c r="GD36" s="148"/>
      <c r="GE36" s="148"/>
      <c r="GF36" s="148"/>
      <c r="GG36" s="148"/>
      <c r="GH36" s="148"/>
      <c r="GI36" s="148"/>
      <c r="GJ36" s="148"/>
      <c r="GK36" s="148"/>
      <c r="GL36" s="148"/>
      <c r="GM36" s="148"/>
      <c r="GN36" s="148"/>
      <c r="GO36" s="148"/>
      <c r="GP36" s="148"/>
      <c r="GQ36" s="148"/>
      <c r="GR36" s="148"/>
      <c r="GS36" s="148"/>
      <c r="GT36" s="148"/>
      <c r="GU36" s="148"/>
      <c r="GV36" s="148"/>
      <c r="GW36" s="148"/>
      <c r="GX36" s="148"/>
      <c r="GY36" s="148"/>
      <c r="GZ36" s="148"/>
      <c r="HA36" s="148"/>
      <c r="HB36" s="148"/>
      <c r="HC36" s="148"/>
      <c r="HD36" s="148"/>
      <c r="HE36" s="148"/>
      <c r="HF36" s="148"/>
      <c r="HG36" s="148"/>
      <c r="HH36" s="148"/>
      <c r="HI36" s="148"/>
      <c r="HJ36" s="148"/>
      <c r="HK36" s="148"/>
      <c r="HL36" s="148"/>
      <c r="HM36" s="148"/>
      <c r="HN36" s="148"/>
      <c r="HO36" s="148"/>
      <c r="HP36" s="148"/>
      <c r="HQ36" s="148"/>
      <c r="HR36" s="148"/>
      <c r="HS36" s="148"/>
      <c r="HT36" s="148"/>
      <c r="HU36" s="148"/>
      <c r="HV36" s="148"/>
      <c r="HW36" s="148"/>
      <c r="HX36" s="148"/>
      <c r="HY36" s="148"/>
      <c r="HZ36" s="148"/>
      <c r="IA36" s="148"/>
      <c r="IB36" s="148"/>
      <c r="IC36" s="148"/>
      <c r="ID36" s="148"/>
      <c r="IE36" s="148"/>
      <c r="IF36" s="148"/>
      <c r="IG36" s="148"/>
      <c r="IH36" s="148"/>
    </row>
    <row r="37" spans="1:242" s="139" customFormat="1" ht="27" customHeight="1">
      <c r="A37" s="130">
        <v>29</v>
      </c>
      <c r="B37" s="131" t="s">
        <v>357</v>
      </c>
      <c r="C37" s="132" t="s">
        <v>355</v>
      </c>
      <c r="D37" s="133" t="s">
        <v>356</v>
      </c>
      <c r="E37" s="134" t="s">
        <v>236</v>
      </c>
      <c r="F37" s="135" t="s">
        <v>268</v>
      </c>
      <c r="G37" s="135">
        <v>0.38</v>
      </c>
      <c r="H37" s="135"/>
      <c r="I37" s="135"/>
      <c r="J37" s="135"/>
      <c r="K37" s="135">
        <f t="shared" si="0"/>
        <v>0.38</v>
      </c>
      <c r="L37" s="136"/>
      <c r="M37" s="137">
        <f>VLOOKUP(D37,[2]创合6!$Q$9:$R$57,2,0)</f>
        <v>0.35</v>
      </c>
      <c r="N37" s="137">
        <v>0.39</v>
      </c>
      <c r="O37" s="137">
        <v>0.38</v>
      </c>
      <c r="P37" s="138" t="s">
        <v>433</v>
      </c>
      <c r="Q37" s="135">
        <v>0.39</v>
      </c>
      <c r="R37" s="138"/>
      <c r="S37" s="138"/>
      <c r="T37" s="138"/>
      <c r="U37" s="138"/>
      <c r="V37" s="138"/>
      <c r="W37" s="138"/>
      <c r="X37" s="138"/>
      <c r="Y37" s="138"/>
      <c r="Z37" s="138"/>
      <c r="AA37" s="138"/>
      <c r="AB37" s="138"/>
      <c r="AC37" s="138"/>
      <c r="AD37" s="138"/>
      <c r="AE37" s="138"/>
      <c r="AF37" s="138"/>
      <c r="AG37" s="138"/>
      <c r="AH37" s="138"/>
      <c r="AI37" s="138"/>
      <c r="AJ37" s="138"/>
      <c r="AK37" s="138"/>
      <c r="AL37" s="138"/>
      <c r="AM37" s="138"/>
      <c r="AN37" s="138"/>
      <c r="AO37" s="138"/>
      <c r="AP37" s="138"/>
      <c r="AQ37" s="138"/>
      <c r="AR37" s="138"/>
      <c r="AS37" s="138"/>
      <c r="AT37" s="138"/>
      <c r="AU37" s="138"/>
      <c r="AV37" s="138"/>
      <c r="AW37" s="138"/>
      <c r="AX37" s="138"/>
      <c r="AY37" s="138"/>
      <c r="AZ37" s="138"/>
      <c r="BA37" s="138"/>
      <c r="BB37" s="138"/>
      <c r="BC37" s="138"/>
      <c r="BD37" s="138"/>
      <c r="BE37" s="138"/>
      <c r="BF37" s="138"/>
      <c r="BG37" s="138"/>
      <c r="BH37" s="138"/>
      <c r="BI37" s="138"/>
      <c r="BJ37" s="138"/>
      <c r="BK37" s="138"/>
      <c r="BL37" s="138"/>
      <c r="BM37" s="138"/>
      <c r="BN37" s="138"/>
      <c r="BO37" s="138"/>
      <c r="BP37" s="138"/>
      <c r="BQ37" s="138"/>
      <c r="BR37" s="138"/>
      <c r="BS37" s="138"/>
      <c r="BT37" s="138"/>
      <c r="BU37" s="138"/>
      <c r="BV37" s="138"/>
      <c r="BW37" s="138"/>
      <c r="BX37" s="138"/>
      <c r="BY37" s="138"/>
      <c r="BZ37" s="138"/>
      <c r="CA37" s="138"/>
      <c r="CB37" s="138"/>
      <c r="CC37" s="138"/>
      <c r="CD37" s="138"/>
      <c r="CE37" s="138"/>
      <c r="CF37" s="138"/>
      <c r="CG37" s="138"/>
      <c r="CH37" s="138"/>
      <c r="CI37" s="138"/>
      <c r="CJ37" s="138"/>
      <c r="CK37" s="138"/>
      <c r="CL37" s="138"/>
      <c r="CM37" s="138"/>
      <c r="CN37" s="138"/>
      <c r="CO37" s="138"/>
      <c r="CP37" s="138"/>
      <c r="CQ37" s="138"/>
      <c r="CR37" s="138"/>
      <c r="CS37" s="138"/>
      <c r="CT37" s="138"/>
      <c r="CU37" s="138"/>
      <c r="CV37" s="138"/>
      <c r="CW37" s="138"/>
      <c r="CX37" s="138"/>
      <c r="CY37" s="138"/>
      <c r="CZ37" s="138"/>
      <c r="DA37" s="138"/>
      <c r="DB37" s="138"/>
      <c r="DC37" s="138"/>
      <c r="DD37" s="138"/>
      <c r="DE37" s="138"/>
      <c r="DF37" s="138"/>
      <c r="DG37" s="138"/>
      <c r="DH37" s="138"/>
      <c r="DI37" s="138"/>
      <c r="DJ37" s="138"/>
      <c r="DK37" s="138"/>
      <c r="DL37" s="138"/>
      <c r="DM37" s="138"/>
      <c r="DN37" s="138"/>
      <c r="DO37" s="138"/>
      <c r="DP37" s="138"/>
      <c r="DQ37" s="138"/>
      <c r="DR37" s="138"/>
      <c r="DS37" s="138"/>
      <c r="DT37" s="138"/>
      <c r="DU37" s="138"/>
      <c r="DV37" s="138"/>
      <c r="DW37" s="138"/>
      <c r="DX37" s="138"/>
      <c r="DY37" s="138"/>
      <c r="DZ37" s="138"/>
      <c r="EA37" s="138"/>
      <c r="EB37" s="138"/>
      <c r="EC37" s="138"/>
      <c r="ED37" s="138"/>
      <c r="EE37" s="138"/>
      <c r="EF37" s="138"/>
      <c r="EG37" s="138"/>
      <c r="EH37" s="138"/>
      <c r="EI37" s="138"/>
      <c r="EJ37" s="138"/>
      <c r="EK37" s="138"/>
      <c r="EL37" s="138"/>
      <c r="EM37" s="138"/>
      <c r="EN37" s="138"/>
      <c r="EO37" s="138"/>
      <c r="EP37" s="138"/>
      <c r="EQ37" s="138"/>
      <c r="ER37" s="138"/>
      <c r="ES37" s="138"/>
      <c r="ET37" s="138"/>
      <c r="EU37" s="138"/>
      <c r="EV37" s="138"/>
      <c r="EW37" s="138"/>
      <c r="EX37" s="138"/>
      <c r="EY37" s="138"/>
      <c r="EZ37" s="138"/>
      <c r="FA37" s="138"/>
      <c r="FB37" s="138"/>
      <c r="FC37" s="138"/>
      <c r="FD37" s="138"/>
      <c r="FE37" s="138"/>
      <c r="FF37" s="138"/>
      <c r="FG37" s="138"/>
      <c r="FH37" s="138"/>
      <c r="FI37" s="138"/>
      <c r="FJ37" s="138"/>
      <c r="FK37" s="138"/>
      <c r="FL37" s="138"/>
      <c r="FM37" s="138"/>
      <c r="FN37" s="138"/>
      <c r="FO37" s="138"/>
      <c r="FP37" s="138"/>
      <c r="FQ37" s="138"/>
      <c r="FR37" s="138"/>
      <c r="FS37" s="138"/>
      <c r="FT37" s="138"/>
      <c r="FU37" s="138"/>
      <c r="FV37" s="138"/>
      <c r="FW37" s="138"/>
      <c r="FX37" s="138"/>
      <c r="FY37" s="138"/>
      <c r="FZ37" s="138"/>
      <c r="GA37" s="138"/>
      <c r="GB37" s="138"/>
      <c r="GC37" s="138"/>
      <c r="GD37" s="138"/>
      <c r="GE37" s="138"/>
      <c r="GF37" s="138"/>
      <c r="GG37" s="138"/>
      <c r="GH37" s="138"/>
      <c r="GI37" s="138"/>
      <c r="GJ37" s="138"/>
      <c r="GK37" s="138"/>
      <c r="GL37" s="138"/>
      <c r="GM37" s="138"/>
      <c r="GN37" s="138"/>
      <c r="GO37" s="138"/>
      <c r="GP37" s="138"/>
      <c r="GQ37" s="138"/>
      <c r="GR37" s="138"/>
      <c r="GS37" s="138"/>
      <c r="GT37" s="138"/>
      <c r="GU37" s="138"/>
      <c r="GV37" s="138"/>
      <c r="GW37" s="138"/>
      <c r="GX37" s="138"/>
      <c r="GY37" s="138"/>
      <c r="GZ37" s="138"/>
      <c r="HA37" s="138"/>
      <c r="HB37" s="138"/>
      <c r="HC37" s="138"/>
      <c r="HD37" s="138"/>
      <c r="HE37" s="138"/>
      <c r="HF37" s="138"/>
      <c r="HG37" s="138"/>
      <c r="HH37" s="138"/>
      <c r="HI37" s="138"/>
      <c r="HJ37" s="138"/>
      <c r="HK37" s="138"/>
      <c r="HL37" s="138"/>
      <c r="HM37" s="138"/>
      <c r="HN37" s="138"/>
      <c r="HO37" s="138"/>
      <c r="HP37" s="138"/>
      <c r="HQ37" s="138"/>
      <c r="HR37" s="138"/>
      <c r="HS37" s="138"/>
      <c r="HT37" s="138"/>
      <c r="HU37" s="138"/>
      <c r="HV37" s="138"/>
      <c r="HW37" s="138"/>
      <c r="HX37" s="138"/>
      <c r="HY37" s="138"/>
      <c r="HZ37" s="138"/>
      <c r="IA37" s="138"/>
      <c r="IB37" s="138"/>
      <c r="IC37" s="138"/>
      <c r="ID37" s="138"/>
      <c r="IE37" s="138"/>
      <c r="IF37" s="138"/>
      <c r="IG37" s="138"/>
      <c r="IH37" s="138"/>
    </row>
    <row r="38" spans="1:242" s="149" customFormat="1" ht="27" customHeight="1">
      <c r="A38" s="140">
        <v>30</v>
      </c>
      <c r="B38" s="141" t="s">
        <v>360</v>
      </c>
      <c r="C38" s="142" t="s">
        <v>358</v>
      </c>
      <c r="D38" s="143" t="s">
        <v>359</v>
      </c>
      <c r="E38" s="144" t="s">
        <v>236</v>
      </c>
      <c r="F38" s="52" t="s">
        <v>268</v>
      </c>
      <c r="G38" s="52">
        <v>0.44</v>
      </c>
      <c r="H38" s="52"/>
      <c r="I38" s="52"/>
      <c r="J38" s="52"/>
      <c r="K38" s="52">
        <f t="shared" si="0"/>
        <v>0.44</v>
      </c>
      <c r="L38" s="146"/>
      <c r="M38" s="147">
        <f>VLOOKUP(D38,[2]创合6!$Q$9:$R$57,2,0)</f>
        <v>0.3</v>
      </c>
      <c r="N38" s="147">
        <v>0.44</v>
      </c>
      <c r="O38" s="147">
        <v>0.44</v>
      </c>
      <c r="P38" s="148" t="s">
        <v>438</v>
      </c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8"/>
      <c r="BC38" s="148"/>
      <c r="BD38" s="148"/>
      <c r="BE38" s="148"/>
      <c r="BF38" s="148"/>
      <c r="BG38" s="148"/>
      <c r="BH38" s="148"/>
      <c r="BI38" s="148"/>
      <c r="BJ38" s="148"/>
      <c r="BK38" s="148"/>
      <c r="BL38" s="148"/>
      <c r="BM38" s="148"/>
      <c r="BN38" s="148"/>
      <c r="BO38" s="148"/>
      <c r="BP38" s="148"/>
      <c r="BQ38" s="148"/>
      <c r="BR38" s="148"/>
      <c r="BS38" s="148"/>
      <c r="BT38" s="148"/>
      <c r="BU38" s="148"/>
      <c r="BV38" s="148"/>
      <c r="BW38" s="148"/>
      <c r="BX38" s="148"/>
      <c r="BY38" s="148"/>
      <c r="BZ38" s="148"/>
      <c r="CA38" s="148"/>
      <c r="CB38" s="148"/>
      <c r="CC38" s="148"/>
      <c r="CD38" s="148"/>
      <c r="CE38" s="148"/>
      <c r="CF38" s="148"/>
      <c r="CG38" s="148"/>
      <c r="CH38" s="148"/>
      <c r="CI38" s="148"/>
      <c r="CJ38" s="148"/>
      <c r="CK38" s="148"/>
      <c r="CL38" s="148"/>
      <c r="CM38" s="148"/>
      <c r="CN38" s="148"/>
      <c r="CO38" s="148"/>
      <c r="CP38" s="148"/>
      <c r="CQ38" s="148"/>
      <c r="CR38" s="148"/>
      <c r="CS38" s="148"/>
      <c r="CT38" s="148"/>
      <c r="CU38" s="148"/>
      <c r="CV38" s="148"/>
      <c r="CW38" s="148"/>
      <c r="CX38" s="148"/>
      <c r="CY38" s="148"/>
      <c r="CZ38" s="148"/>
      <c r="DA38" s="148"/>
      <c r="DB38" s="148"/>
      <c r="DC38" s="148"/>
      <c r="DD38" s="148"/>
      <c r="DE38" s="148"/>
      <c r="DF38" s="148"/>
      <c r="DG38" s="148"/>
      <c r="DH38" s="148"/>
      <c r="DI38" s="148"/>
      <c r="DJ38" s="148"/>
      <c r="DK38" s="148"/>
      <c r="DL38" s="148"/>
      <c r="DM38" s="148"/>
      <c r="DN38" s="148"/>
      <c r="DO38" s="148"/>
      <c r="DP38" s="148"/>
      <c r="DQ38" s="148"/>
      <c r="DR38" s="148"/>
      <c r="DS38" s="148"/>
      <c r="DT38" s="148"/>
      <c r="DU38" s="148"/>
      <c r="DV38" s="148"/>
      <c r="DW38" s="148"/>
      <c r="DX38" s="148"/>
      <c r="DY38" s="148"/>
      <c r="DZ38" s="148"/>
      <c r="EA38" s="148"/>
      <c r="EB38" s="148"/>
      <c r="EC38" s="148"/>
      <c r="ED38" s="148"/>
      <c r="EE38" s="148"/>
      <c r="EF38" s="148"/>
      <c r="EG38" s="148"/>
      <c r="EH38" s="148"/>
      <c r="EI38" s="148"/>
      <c r="EJ38" s="148"/>
      <c r="EK38" s="148"/>
      <c r="EL38" s="148"/>
      <c r="EM38" s="148"/>
      <c r="EN38" s="148"/>
      <c r="EO38" s="148"/>
      <c r="EP38" s="148"/>
      <c r="EQ38" s="148"/>
      <c r="ER38" s="148"/>
      <c r="ES38" s="148"/>
      <c r="ET38" s="148"/>
      <c r="EU38" s="148"/>
      <c r="EV38" s="148"/>
      <c r="EW38" s="148"/>
      <c r="EX38" s="148"/>
      <c r="EY38" s="148"/>
      <c r="EZ38" s="148"/>
      <c r="FA38" s="148"/>
      <c r="FB38" s="148"/>
      <c r="FC38" s="148"/>
      <c r="FD38" s="148"/>
      <c r="FE38" s="148"/>
      <c r="FF38" s="148"/>
      <c r="FG38" s="148"/>
      <c r="FH38" s="148"/>
      <c r="FI38" s="148"/>
      <c r="FJ38" s="148"/>
      <c r="FK38" s="148"/>
      <c r="FL38" s="148"/>
      <c r="FM38" s="148"/>
      <c r="FN38" s="148"/>
      <c r="FO38" s="148"/>
      <c r="FP38" s="148"/>
      <c r="FQ38" s="148"/>
      <c r="FR38" s="148"/>
      <c r="FS38" s="148"/>
      <c r="FT38" s="148"/>
      <c r="FU38" s="148"/>
      <c r="FV38" s="148"/>
      <c r="FW38" s="148"/>
      <c r="FX38" s="148"/>
      <c r="FY38" s="148"/>
      <c r="FZ38" s="148"/>
      <c r="GA38" s="148"/>
      <c r="GB38" s="148"/>
      <c r="GC38" s="148"/>
      <c r="GD38" s="148"/>
      <c r="GE38" s="148"/>
      <c r="GF38" s="148"/>
      <c r="GG38" s="148"/>
      <c r="GH38" s="148"/>
      <c r="GI38" s="148"/>
      <c r="GJ38" s="148"/>
      <c r="GK38" s="148"/>
      <c r="GL38" s="148"/>
      <c r="GM38" s="148"/>
      <c r="GN38" s="148"/>
      <c r="GO38" s="148"/>
      <c r="GP38" s="148"/>
      <c r="GQ38" s="148"/>
      <c r="GR38" s="148"/>
      <c r="GS38" s="148"/>
      <c r="GT38" s="148"/>
      <c r="GU38" s="148"/>
      <c r="GV38" s="148"/>
      <c r="GW38" s="148"/>
      <c r="GX38" s="148"/>
      <c r="GY38" s="148"/>
      <c r="GZ38" s="148"/>
      <c r="HA38" s="148"/>
      <c r="HB38" s="148"/>
      <c r="HC38" s="148"/>
      <c r="HD38" s="148"/>
      <c r="HE38" s="148"/>
      <c r="HF38" s="148"/>
      <c r="HG38" s="148"/>
      <c r="HH38" s="148"/>
      <c r="HI38" s="148"/>
      <c r="HJ38" s="148"/>
      <c r="HK38" s="148"/>
      <c r="HL38" s="148"/>
      <c r="HM38" s="148"/>
      <c r="HN38" s="148"/>
      <c r="HO38" s="148"/>
      <c r="HP38" s="148"/>
      <c r="HQ38" s="148"/>
      <c r="HR38" s="148"/>
      <c r="HS38" s="148"/>
      <c r="HT38" s="148"/>
      <c r="HU38" s="148"/>
      <c r="HV38" s="148"/>
      <c r="HW38" s="148"/>
      <c r="HX38" s="148"/>
      <c r="HY38" s="148"/>
      <c r="HZ38" s="148"/>
      <c r="IA38" s="148"/>
      <c r="IB38" s="148"/>
      <c r="IC38" s="148"/>
      <c r="ID38" s="148"/>
      <c r="IE38" s="148"/>
      <c r="IF38" s="148"/>
      <c r="IG38" s="148"/>
      <c r="IH38" s="148"/>
    </row>
    <row r="39" spans="1:242" s="149" customFormat="1" ht="27" customHeight="1">
      <c r="A39" s="140">
        <v>31</v>
      </c>
      <c r="B39" s="151" t="s">
        <v>404</v>
      </c>
      <c r="C39" s="142" t="s">
        <v>361</v>
      </c>
      <c r="D39" s="143" t="s">
        <v>362</v>
      </c>
      <c r="E39" s="144" t="s">
        <v>236</v>
      </c>
      <c r="F39" s="52" t="s">
        <v>268</v>
      </c>
      <c r="G39" s="52">
        <v>0.23</v>
      </c>
      <c r="H39" s="52">
        <v>3000</v>
      </c>
      <c r="I39" s="52">
        <f>H39/100000</f>
        <v>0.03</v>
      </c>
      <c r="J39" s="52" t="s">
        <v>279</v>
      </c>
      <c r="K39" s="52">
        <f t="shared" si="0"/>
        <v>0.26</v>
      </c>
      <c r="L39" s="146"/>
      <c r="M39" s="147">
        <f>VLOOKUP(D39,[2]创合6!$Q$9:$R$57,2,0)</f>
        <v>0.17349999999999999</v>
      </c>
      <c r="N39" s="147">
        <v>0.26</v>
      </c>
      <c r="O39" s="147">
        <v>0.23</v>
      </c>
      <c r="P39" s="148" t="s">
        <v>448</v>
      </c>
      <c r="Q39" s="148"/>
      <c r="R39" s="148"/>
      <c r="S39" s="148"/>
      <c r="T39" s="148"/>
      <c r="U39" s="148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8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148"/>
      <c r="BG39" s="148"/>
      <c r="BH39" s="148"/>
      <c r="BI39" s="148"/>
      <c r="BJ39" s="148"/>
      <c r="BK39" s="148"/>
      <c r="BL39" s="148"/>
      <c r="BM39" s="148"/>
      <c r="BN39" s="148"/>
      <c r="BO39" s="148"/>
      <c r="BP39" s="148"/>
      <c r="BQ39" s="148"/>
      <c r="BR39" s="148"/>
      <c r="BS39" s="148"/>
      <c r="BT39" s="148"/>
      <c r="BU39" s="148"/>
      <c r="BV39" s="148"/>
      <c r="BW39" s="148"/>
      <c r="BX39" s="148"/>
      <c r="BY39" s="148"/>
      <c r="BZ39" s="148"/>
      <c r="CA39" s="148"/>
      <c r="CB39" s="148"/>
      <c r="CC39" s="148"/>
      <c r="CD39" s="148"/>
      <c r="CE39" s="148"/>
      <c r="CF39" s="148"/>
      <c r="CG39" s="148"/>
      <c r="CH39" s="148"/>
      <c r="CI39" s="148"/>
      <c r="CJ39" s="148"/>
      <c r="CK39" s="148"/>
      <c r="CL39" s="148"/>
      <c r="CM39" s="148"/>
      <c r="CN39" s="148"/>
      <c r="CO39" s="148"/>
      <c r="CP39" s="148"/>
      <c r="CQ39" s="148"/>
      <c r="CR39" s="148"/>
      <c r="CS39" s="148"/>
      <c r="CT39" s="148"/>
      <c r="CU39" s="148"/>
      <c r="CV39" s="148"/>
      <c r="CW39" s="148"/>
      <c r="CX39" s="148"/>
      <c r="CY39" s="148"/>
      <c r="CZ39" s="148"/>
      <c r="DA39" s="148"/>
      <c r="DB39" s="148"/>
      <c r="DC39" s="148"/>
      <c r="DD39" s="148"/>
      <c r="DE39" s="148"/>
      <c r="DF39" s="148"/>
      <c r="DG39" s="148"/>
      <c r="DH39" s="148"/>
      <c r="DI39" s="148"/>
      <c r="DJ39" s="148"/>
      <c r="DK39" s="148"/>
      <c r="DL39" s="148"/>
      <c r="DM39" s="148"/>
      <c r="DN39" s="148"/>
      <c r="DO39" s="148"/>
      <c r="DP39" s="148"/>
      <c r="DQ39" s="148"/>
      <c r="DR39" s="148"/>
      <c r="DS39" s="148"/>
      <c r="DT39" s="148"/>
      <c r="DU39" s="148"/>
      <c r="DV39" s="148"/>
      <c r="DW39" s="148"/>
      <c r="DX39" s="148"/>
      <c r="DY39" s="148"/>
      <c r="DZ39" s="148"/>
      <c r="EA39" s="148"/>
      <c r="EB39" s="148"/>
      <c r="EC39" s="148"/>
      <c r="ED39" s="148"/>
      <c r="EE39" s="148"/>
      <c r="EF39" s="148"/>
      <c r="EG39" s="148"/>
      <c r="EH39" s="148"/>
      <c r="EI39" s="148"/>
      <c r="EJ39" s="148"/>
      <c r="EK39" s="148"/>
      <c r="EL39" s="148"/>
      <c r="EM39" s="148"/>
      <c r="EN39" s="148"/>
      <c r="EO39" s="148"/>
      <c r="EP39" s="148"/>
      <c r="EQ39" s="148"/>
      <c r="ER39" s="148"/>
      <c r="ES39" s="148"/>
      <c r="ET39" s="148"/>
      <c r="EU39" s="148"/>
      <c r="EV39" s="148"/>
      <c r="EW39" s="148"/>
      <c r="EX39" s="148"/>
      <c r="EY39" s="148"/>
      <c r="EZ39" s="148"/>
      <c r="FA39" s="148"/>
      <c r="FB39" s="148"/>
      <c r="FC39" s="148"/>
      <c r="FD39" s="148"/>
      <c r="FE39" s="148"/>
      <c r="FF39" s="148"/>
      <c r="FG39" s="148"/>
      <c r="FH39" s="148"/>
      <c r="FI39" s="148"/>
      <c r="FJ39" s="148"/>
      <c r="FK39" s="148"/>
      <c r="FL39" s="148"/>
      <c r="FM39" s="148"/>
      <c r="FN39" s="148"/>
      <c r="FO39" s="148"/>
      <c r="FP39" s="148"/>
      <c r="FQ39" s="148"/>
      <c r="FR39" s="148"/>
      <c r="FS39" s="148"/>
      <c r="FT39" s="148"/>
      <c r="FU39" s="148"/>
      <c r="FV39" s="148"/>
      <c r="FW39" s="148"/>
      <c r="FX39" s="148"/>
      <c r="FY39" s="148"/>
      <c r="FZ39" s="148"/>
      <c r="GA39" s="148"/>
      <c r="GB39" s="148"/>
      <c r="GC39" s="148"/>
      <c r="GD39" s="148"/>
      <c r="GE39" s="148"/>
      <c r="GF39" s="148"/>
      <c r="GG39" s="148"/>
      <c r="GH39" s="148"/>
      <c r="GI39" s="148"/>
      <c r="GJ39" s="148"/>
      <c r="GK39" s="148"/>
      <c r="GL39" s="148"/>
      <c r="GM39" s="148"/>
      <c r="GN39" s="148"/>
      <c r="GO39" s="148"/>
      <c r="GP39" s="148"/>
      <c r="GQ39" s="148"/>
      <c r="GR39" s="148"/>
      <c r="GS39" s="148"/>
      <c r="GT39" s="148"/>
      <c r="GU39" s="148"/>
      <c r="GV39" s="148"/>
      <c r="GW39" s="148"/>
      <c r="GX39" s="148"/>
      <c r="GY39" s="148"/>
      <c r="GZ39" s="148"/>
      <c r="HA39" s="148"/>
      <c r="HB39" s="148"/>
      <c r="HC39" s="148"/>
      <c r="HD39" s="148"/>
      <c r="HE39" s="148"/>
      <c r="HF39" s="148"/>
      <c r="HG39" s="148"/>
      <c r="HH39" s="148"/>
      <c r="HI39" s="148"/>
      <c r="HJ39" s="148"/>
      <c r="HK39" s="148"/>
      <c r="HL39" s="148"/>
      <c r="HM39" s="148"/>
      <c r="HN39" s="148"/>
      <c r="HO39" s="148"/>
      <c r="HP39" s="148"/>
      <c r="HQ39" s="148"/>
      <c r="HR39" s="148"/>
      <c r="HS39" s="148"/>
      <c r="HT39" s="148"/>
      <c r="HU39" s="148"/>
      <c r="HV39" s="148"/>
      <c r="HW39" s="148"/>
      <c r="HX39" s="148"/>
      <c r="HY39" s="148"/>
      <c r="HZ39" s="148"/>
      <c r="IA39" s="148"/>
      <c r="IB39" s="148"/>
      <c r="IC39" s="148"/>
      <c r="ID39" s="148"/>
      <c r="IE39" s="148"/>
      <c r="IF39" s="148"/>
      <c r="IG39" s="148"/>
      <c r="IH39" s="148"/>
    </row>
    <row r="40" spans="1:242" s="149" customFormat="1" ht="27" customHeight="1">
      <c r="A40" s="140">
        <v>32</v>
      </c>
      <c r="B40" s="141" t="s">
        <v>365</v>
      </c>
      <c r="C40" s="142" t="s">
        <v>363</v>
      </c>
      <c r="D40" s="143" t="s">
        <v>364</v>
      </c>
      <c r="E40" s="144" t="s">
        <v>236</v>
      </c>
      <c r="F40" s="52" t="s">
        <v>268</v>
      </c>
      <c r="G40" s="52">
        <v>0.22</v>
      </c>
      <c r="H40" s="52">
        <v>3000</v>
      </c>
      <c r="I40" s="52">
        <f>H40/100000</f>
        <v>0.03</v>
      </c>
      <c r="J40" s="52" t="s">
        <v>279</v>
      </c>
      <c r="K40" s="52">
        <f t="shared" si="0"/>
        <v>0.25</v>
      </c>
      <c r="L40" s="146"/>
      <c r="M40" s="147">
        <f>VLOOKUP(D40,[2]创合6!$Q$9:$R$57,2,0)</f>
        <v>0.15040000000000001</v>
      </c>
      <c r="N40" s="147">
        <v>0.25</v>
      </c>
      <c r="O40" s="147">
        <v>0.22</v>
      </c>
      <c r="P40" s="148" t="s">
        <v>442</v>
      </c>
      <c r="Q40" s="148"/>
      <c r="R40" s="148"/>
      <c r="S40" s="148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48"/>
      <c r="AJ40" s="148"/>
      <c r="AK40" s="148"/>
      <c r="AL40" s="148"/>
      <c r="AM40" s="148"/>
      <c r="AN40" s="148"/>
      <c r="AO40" s="148"/>
      <c r="AP40" s="148"/>
      <c r="AQ40" s="148"/>
      <c r="AR40" s="148"/>
      <c r="AS40" s="148"/>
      <c r="AT40" s="148"/>
      <c r="AU40" s="148"/>
      <c r="AV40" s="148"/>
      <c r="AW40" s="148"/>
      <c r="AX40" s="148"/>
      <c r="AY40" s="148"/>
      <c r="AZ40" s="148"/>
      <c r="BA40" s="148"/>
      <c r="BB40" s="148"/>
      <c r="BC40" s="148"/>
      <c r="BD40" s="148"/>
      <c r="BE40" s="148"/>
      <c r="BF40" s="148"/>
      <c r="BG40" s="148"/>
      <c r="BH40" s="148"/>
      <c r="BI40" s="148"/>
      <c r="BJ40" s="148"/>
      <c r="BK40" s="148"/>
      <c r="BL40" s="148"/>
      <c r="BM40" s="148"/>
      <c r="BN40" s="148"/>
      <c r="BO40" s="148"/>
      <c r="BP40" s="148"/>
      <c r="BQ40" s="148"/>
      <c r="BR40" s="148"/>
      <c r="BS40" s="148"/>
      <c r="BT40" s="148"/>
      <c r="BU40" s="148"/>
      <c r="BV40" s="148"/>
      <c r="BW40" s="148"/>
      <c r="BX40" s="148"/>
      <c r="BY40" s="148"/>
      <c r="BZ40" s="148"/>
      <c r="CA40" s="148"/>
      <c r="CB40" s="148"/>
      <c r="CC40" s="148"/>
      <c r="CD40" s="148"/>
      <c r="CE40" s="148"/>
      <c r="CF40" s="148"/>
      <c r="CG40" s="148"/>
      <c r="CH40" s="148"/>
      <c r="CI40" s="148"/>
      <c r="CJ40" s="148"/>
      <c r="CK40" s="148"/>
      <c r="CL40" s="148"/>
      <c r="CM40" s="148"/>
      <c r="CN40" s="148"/>
      <c r="CO40" s="148"/>
      <c r="CP40" s="148"/>
      <c r="CQ40" s="148"/>
      <c r="CR40" s="148"/>
      <c r="CS40" s="148"/>
      <c r="CT40" s="148"/>
      <c r="CU40" s="148"/>
      <c r="CV40" s="148"/>
      <c r="CW40" s="148"/>
      <c r="CX40" s="148"/>
      <c r="CY40" s="148"/>
      <c r="CZ40" s="148"/>
      <c r="DA40" s="148"/>
      <c r="DB40" s="148"/>
      <c r="DC40" s="148"/>
      <c r="DD40" s="148"/>
      <c r="DE40" s="148"/>
      <c r="DF40" s="148"/>
      <c r="DG40" s="148"/>
      <c r="DH40" s="148"/>
      <c r="DI40" s="148"/>
      <c r="DJ40" s="148"/>
      <c r="DK40" s="148"/>
      <c r="DL40" s="148"/>
      <c r="DM40" s="148"/>
      <c r="DN40" s="148"/>
      <c r="DO40" s="148"/>
      <c r="DP40" s="148"/>
      <c r="DQ40" s="148"/>
      <c r="DR40" s="148"/>
      <c r="DS40" s="148"/>
      <c r="DT40" s="148"/>
      <c r="DU40" s="148"/>
      <c r="DV40" s="148"/>
      <c r="DW40" s="148"/>
      <c r="DX40" s="148"/>
      <c r="DY40" s="148"/>
      <c r="DZ40" s="148"/>
      <c r="EA40" s="148"/>
      <c r="EB40" s="148"/>
      <c r="EC40" s="148"/>
      <c r="ED40" s="148"/>
      <c r="EE40" s="148"/>
      <c r="EF40" s="148"/>
      <c r="EG40" s="148"/>
      <c r="EH40" s="148"/>
      <c r="EI40" s="148"/>
      <c r="EJ40" s="148"/>
      <c r="EK40" s="148"/>
      <c r="EL40" s="148"/>
      <c r="EM40" s="148"/>
      <c r="EN40" s="148"/>
      <c r="EO40" s="148"/>
      <c r="EP40" s="148"/>
      <c r="EQ40" s="148"/>
      <c r="ER40" s="148"/>
      <c r="ES40" s="148"/>
      <c r="ET40" s="148"/>
      <c r="EU40" s="148"/>
      <c r="EV40" s="148"/>
      <c r="EW40" s="148"/>
      <c r="EX40" s="148"/>
      <c r="EY40" s="148"/>
      <c r="EZ40" s="148"/>
      <c r="FA40" s="148"/>
      <c r="FB40" s="148"/>
      <c r="FC40" s="148"/>
      <c r="FD40" s="148"/>
      <c r="FE40" s="148"/>
      <c r="FF40" s="148"/>
      <c r="FG40" s="148"/>
      <c r="FH40" s="148"/>
      <c r="FI40" s="148"/>
      <c r="FJ40" s="148"/>
      <c r="FK40" s="148"/>
      <c r="FL40" s="148"/>
      <c r="FM40" s="148"/>
      <c r="FN40" s="148"/>
      <c r="FO40" s="148"/>
      <c r="FP40" s="148"/>
      <c r="FQ40" s="148"/>
      <c r="FR40" s="148"/>
      <c r="FS40" s="148"/>
      <c r="FT40" s="148"/>
      <c r="FU40" s="148"/>
      <c r="FV40" s="148"/>
      <c r="FW40" s="148"/>
      <c r="FX40" s="148"/>
      <c r="FY40" s="148"/>
      <c r="FZ40" s="148"/>
      <c r="GA40" s="148"/>
      <c r="GB40" s="148"/>
      <c r="GC40" s="148"/>
      <c r="GD40" s="148"/>
      <c r="GE40" s="148"/>
      <c r="GF40" s="148"/>
      <c r="GG40" s="148"/>
      <c r="GH40" s="148"/>
      <c r="GI40" s="148"/>
      <c r="GJ40" s="148"/>
      <c r="GK40" s="148"/>
      <c r="GL40" s="148"/>
      <c r="GM40" s="148"/>
      <c r="GN40" s="148"/>
      <c r="GO40" s="148"/>
      <c r="GP40" s="148"/>
      <c r="GQ40" s="148"/>
      <c r="GR40" s="148"/>
      <c r="GS40" s="148"/>
      <c r="GT40" s="148"/>
      <c r="GU40" s="148"/>
      <c r="GV40" s="148"/>
      <c r="GW40" s="148"/>
      <c r="GX40" s="148"/>
      <c r="GY40" s="148"/>
      <c r="GZ40" s="148"/>
      <c r="HA40" s="148"/>
      <c r="HB40" s="148"/>
      <c r="HC40" s="148"/>
      <c r="HD40" s="148"/>
      <c r="HE40" s="148"/>
      <c r="HF40" s="148"/>
      <c r="HG40" s="148"/>
      <c r="HH40" s="148"/>
      <c r="HI40" s="148"/>
      <c r="HJ40" s="148"/>
      <c r="HK40" s="148"/>
      <c r="HL40" s="148"/>
      <c r="HM40" s="148"/>
      <c r="HN40" s="148"/>
      <c r="HO40" s="148"/>
      <c r="HP40" s="148"/>
      <c r="HQ40" s="148"/>
      <c r="HR40" s="148"/>
      <c r="HS40" s="148"/>
      <c r="HT40" s="148"/>
      <c r="HU40" s="148"/>
      <c r="HV40" s="148"/>
      <c r="HW40" s="148"/>
      <c r="HX40" s="148"/>
      <c r="HY40" s="148"/>
      <c r="HZ40" s="148"/>
      <c r="IA40" s="148"/>
      <c r="IB40" s="148"/>
      <c r="IC40" s="148"/>
      <c r="ID40" s="148"/>
      <c r="IE40" s="148"/>
      <c r="IF40" s="148"/>
      <c r="IG40" s="148"/>
      <c r="IH40" s="148"/>
    </row>
    <row r="41" spans="1:242" s="149" customFormat="1" ht="27" customHeight="1">
      <c r="A41" s="140">
        <v>33</v>
      </c>
      <c r="B41" s="141" t="s">
        <v>368</v>
      </c>
      <c r="C41" s="142" t="s">
        <v>366</v>
      </c>
      <c r="D41" s="143" t="s">
        <v>367</v>
      </c>
      <c r="E41" s="144" t="s">
        <v>236</v>
      </c>
      <c r="F41" s="52" t="s">
        <v>268</v>
      </c>
      <c r="G41" s="52">
        <v>0.3</v>
      </c>
      <c r="H41" s="52"/>
      <c r="I41" s="52"/>
      <c r="J41" s="52"/>
      <c r="K41" s="52">
        <f t="shared" si="0"/>
        <v>0.3</v>
      </c>
      <c r="L41" s="146"/>
      <c r="M41" s="147">
        <f>VLOOKUP(D41,[2]创合6!$Q$9:$R$57,2,0)</f>
        <v>0.17949999999999999</v>
      </c>
      <c r="N41" s="147">
        <v>0.36</v>
      </c>
      <c r="O41" s="147">
        <v>0.3</v>
      </c>
      <c r="P41" s="148"/>
      <c r="Q41" s="148"/>
      <c r="R41" s="148"/>
      <c r="S41" s="148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8"/>
      <c r="AI41" s="148"/>
      <c r="AJ41" s="148"/>
      <c r="AK41" s="148"/>
      <c r="AL41" s="148"/>
      <c r="AM41" s="148"/>
      <c r="AN41" s="148"/>
      <c r="AO41" s="148"/>
      <c r="AP41" s="148"/>
      <c r="AQ41" s="148"/>
      <c r="AR41" s="148"/>
      <c r="AS41" s="148"/>
      <c r="AT41" s="148"/>
      <c r="AU41" s="148"/>
      <c r="AV41" s="148"/>
      <c r="AW41" s="148"/>
      <c r="AX41" s="148"/>
      <c r="AY41" s="148"/>
      <c r="AZ41" s="148"/>
      <c r="BA41" s="148"/>
      <c r="BB41" s="148"/>
      <c r="BC41" s="148"/>
      <c r="BD41" s="148"/>
      <c r="BE41" s="148"/>
      <c r="BF41" s="148"/>
      <c r="BG41" s="148"/>
      <c r="BH41" s="148"/>
      <c r="BI41" s="148"/>
      <c r="BJ41" s="148"/>
      <c r="BK41" s="148"/>
      <c r="BL41" s="148"/>
      <c r="BM41" s="148"/>
      <c r="BN41" s="148"/>
      <c r="BO41" s="148"/>
      <c r="BP41" s="148"/>
      <c r="BQ41" s="148"/>
      <c r="BR41" s="148"/>
      <c r="BS41" s="148"/>
      <c r="BT41" s="148"/>
      <c r="BU41" s="148"/>
      <c r="BV41" s="148"/>
      <c r="BW41" s="148"/>
      <c r="BX41" s="148"/>
      <c r="BY41" s="148"/>
      <c r="BZ41" s="148"/>
      <c r="CA41" s="148"/>
      <c r="CB41" s="148"/>
      <c r="CC41" s="148"/>
      <c r="CD41" s="148"/>
      <c r="CE41" s="148"/>
      <c r="CF41" s="148"/>
      <c r="CG41" s="148"/>
      <c r="CH41" s="148"/>
      <c r="CI41" s="148"/>
      <c r="CJ41" s="148"/>
      <c r="CK41" s="148"/>
      <c r="CL41" s="148"/>
      <c r="CM41" s="148"/>
      <c r="CN41" s="148"/>
      <c r="CO41" s="148"/>
      <c r="CP41" s="148"/>
      <c r="CQ41" s="148"/>
      <c r="CR41" s="148"/>
      <c r="CS41" s="148"/>
      <c r="CT41" s="148"/>
      <c r="CU41" s="148"/>
      <c r="CV41" s="148"/>
      <c r="CW41" s="148"/>
      <c r="CX41" s="148"/>
      <c r="CY41" s="148"/>
      <c r="CZ41" s="148"/>
      <c r="DA41" s="148"/>
      <c r="DB41" s="148"/>
      <c r="DC41" s="148"/>
      <c r="DD41" s="148"/>
      <c r="DE41" s="148"/>
      <c r="DF41" s="148"/>
      <c r="DG41" s="148"/>
      <c r="DH41" s="148"/>
      <c r="DI41" s="148"/>
      <c r="DJ41" s="148"/>
      <c r="DK41" s="148"/>
      <c r="DL41" s="148"/>
      <c r="DM41" s="148"/>
      <c r="DN41" s="148"/>
      <c r="DO41" s="148"/>
      <c r="DP41" s="148"/>
      <c r="DQ41" s="148"/>
      <c r="DR41" s="148"/>
      <c r="DS41" s="148"/>
      <c r="DT41" s="148"/>
      <c r="DU41" s="148"/>
      <c r="DV41" s="148"/>
      <c r="DW41" s="148"/>
      <c r="DX41" s="148"/>
      <c r="DY41" s="148"/>
      <c r="DZ41" s="148"/>
      <c r="EA41" s="148"/>
      <c r="EB41" s="148"/>
      <c r="EC41" s="148"/>
      <c r="ED41" s="148"/>
      <c r="EE41" s="148"/>
      <c r="EF41" s="148"/>
      <c r="EG41" s="148"/>
      <c r="EH41" s="148"/>
      <c r="EI41" s="148"/>
      <c r="EJ41" s="148"/>
      <c r="EK41" s="148"/>
      <c r="EL41" s="148"/>
      <c r="EM41" s="148"/>
      <c r="EN41" s="148"/>
      <c r="EO41" s="148"/>
      <c r="EP41" s="148"/>
      <c r="EQ41" s="148"/>
      <c r="ER41" s="148"/>
      <c r="ES41" s="148"/>
      <c r="ET41" s="148"/>
      <c r="EU41" s="148"/>
      <c r="EV41" s="148"/>
      <c r="EW41" s="148"/>
      <c r="EX41" s="148"/>
      <c r="EY41" s="148"/>
      <c r="EZ41" s="148"/>
      <c r="FA41" s="148"/>
      <c r="FB41" s="148"/>
      <c r="FC41" s="148"/>
      <c r="FD41" s="148"/>
      <c r="FE41" s="148"/>
      <c r="FF41" s="148"/>
      <c r="FG41" s="148"/>
      <c r="FH41" s="148"/>
      <c r="FI41" s="148"/>
      <c r="FJ41" s="148"/>
      <c r="FK41" s="148"/>
      <c r="FL41" s="148"/>
      <c r="FM41" s="148"/>
      <c r="FN41" s="148"/>
      <c r="FO41" s="148"/>
      <c r="FP41" s="148"/>
      <c r="FQ41" s="148"/>
      <c r="FR41" s="148"/>
      <c r="FS41" s="148"/>
      <c r="FT41" s="148"/>
      <c r="FU41" s="148"/>
      <c r="FV41" s="148"/>
      <c r="FW41" s="148"/>
      <c r="FX41" s="148"/>
      <c r="FY41" s="148"/>
      <c r="FZ41" s="148"/>
      <c r="GA41" s="148"/>
      <c r="GB41" s="148"/>
      <c r="GC41" s="148"/>
      <c r="GD41" s="148"/>
      <c r="GE41" s="148"/>
      <c r="GF41" s="148"/>
      <c r="GG41" s="148"/>
      <c r="GH41" s="148"/>
      <c r="GI41" s="148"/>
      <c r="GJ41" s="148"/>
      <c r="GK41" s="148"/>
      <c r="GL41" s="148"/>
      <c r="GM41" s="148"/>
      <c r="GN41" s="148"/>
      <c r="GO41" s="148"/>
      <c r="GP41" s="148"/>
      <c r="GQ41" s="148"/>
      <c r="GR41" s="148"/>
      <c r="GS41" s="148"/>
      <c r="GT41" s="148"/>
      <c r="GU41" s="148"/>
      <c r="GV41" s="148"/>
      <c r="GW41" s="148"/>
      <c r="GX41" s="148"/>
      <c r="GY41" s="148"/>
      <c r="GZ41" s="148"/>
      <c r="HA41" s="148"/>
      <c r="HB41" s="148"/>
      <c r="HC41" s="148"/>
      <c r="HD41" s="148"/>
      <c r="HE41" s="148"/>
      <c r="HF41" s="148"/>
      <c r="HG41" s="148"/>
      <c r="HH41" s="148"/>
      <c r="HI41" s="148"/>
      <c r="HJ41" s="148"/>
      <c r="HK41" s="148"/>
      <c r="HL41" s="148"/>
      <c r="HM41" s="148"/>
      <c r="HN41" s="148"/>
      <c r="HO41" s="148"/>
      <c r="HP41" s="148"/>
      <c r="HQ41" s="148"/>
      <c r="HR41" s="148"/>
      <c r="HS41" s="148"/>
      <c r="HT41" s="148"/>
      <c r="HU41" s="148"/>
      <c r="HV41" s="148"/>
      <c r="HW41" s="148"/>
      <c r="HX41" s="148"/>
      <c r="HY41" s="148"/>
      <c r="HZ41" s="148"/>
      <c r="IA41" s="148"/>
      <c r="IB41" s="148"/>
      <c r="IC41" s="148"/>
      <c r="ID41" s="148"/>
      <c r="IE41" s="148"/>
      <c r="IF41" s="148"/>
      <c r="IG41" s="148"/>
      <c r="IH41" s="148"/>
    </row>
    <row r="42" spans="1:242" s="139" customFormat="1" ht="27" customHeight="1">
      <c r="A42" s="130">
        <v>34</v>
      </c>
      <c r="B42" s="131" t="s">
        <v>454</v>
      </c>
      <c r="C42" s="132" t="s">
        <v>369</v>
      </c>
      <c r="D42" s="133" t="s">
        <v>370</v>
      </c>
      <c r="E42" s="134" t="s">
        <v>236</v>
      </c>
      <c r="F42" s="135" t="s">
        <v>268</v>
      </c>
      <c r="G42" s="135">
        <v>0.52</v>
      </c>
      <c r="H42" s="135">
        <v>8000</v>
      </c>
      <c r="I42" s="135">
        <f>H42/100000</f>
        <v>0.08</v>
      </c>
      <c r="J42" s="135" t="s">
        <v>279</v>
      </c>
      <c r="K42" s="135">
        <f t="shared" si="0"/>
        <v>0.6</v>
      </c>
      <c r="L42" s="136"/>
      <c r="M42" s="137">
        <f>VLOOKUP(D42,[2]创合6!$Q$9:$R$57,2,0)</f>
        <v>0.43269999999999997</v>
      </c>
      <c r="N42" s="137">
        <v>0.55000000000000004</v>
      </c>
      <c r="O42" s="137">
        <v>0.52</v>
      </c>
      <c r="P42" s="138" t="s">
        <v>436</v>
      </c>
      <c r="Q42" s="138">
        <v>0.63</v>
      </c>
      <c r="R42" s="138"/>
      <c r="S42" s="138"/>
      <c r="T42" s="138"/>
      <c r="U42" s="138"/>
      <c r="V42" s="138"/>
      <c r="W42" s="138"/>
      <c r="X42" s="138"/>
      <c r="Y42" s="138"/>
      <c r="Z42" s="138"/>
      <c r="AA42" s="138"/>
      <c r="AB42" s="138"/>
      <c r="AC42" s="138"/>
      <c r="AD42" s="138"/>
      <c r="AE42" s="138"/>
      <c r="AF42" s="138"/>
      <c r="AG42" s="138"/>
      <c r="AH42" s="138"/>
      <c r="AI42" s="138"/>
      <c r="AJ42" s="138"/>
      <c r="AK42" s="138"/>
      <c r="AL42" s="138"/>
      <c r="AM42" s="138"/>
      <c r="AN42" s="138"/>
      <c r="AO42" s="138"/>
      <c r="AP42" s="138"/>
      <c r="AQ42" s="138"/>
      <c r="AR42" s="138"/>
      <c r="AS42" s="138"/>
      <c r="AT42" s="138"/>
      <c r="AU42" s="138"/>
      <c r="AV42" s="138"/>
      <c r="AW42" s="138"/>
      <c r="AX42" s="138"/>
      <c r="AY42" s="138"/>
      <c r="AZ42" s="138"/>
      <c r="BA42" s="138"/>
      <c r="BB42" s="138"/>
      <c r="BC42" s="138"/>
      <c r="BD42" s="138"/>
      <c r="BE42" s="138"/>
      <c r="BF42" s="138"/>
      <c r="BG42" s="138"/>
      <c r="BH42" s="138"/>
      <c r="BI42" s="138"/>
      <c r="BJ42" s="138"/>
      <c r="BK42" s="138"/>
      <c r="BL42" s="138"/>
      <c r="BM42" s="138"/>
      <c r="BN42" s="138"/>
      <c r="BO42" s="138"/>
      <c r="BP42" s="138"/>
      <c r="BQ42" s="138"/>
      <c r="BR42" s="138"/>
      <c r="BS42" s="138"/>
      <c r="BT42" s="138"/>
      <c r="BU42" s="138"/>
      <c r="BV42" s="138"/>
      <c r="BW42" s="138"/>
      <c r="BX42" s="138"/>
      <c r="BY42" s="138"/>
      <c r="BZ42" s="138"/>
      <c r="CA42" s="138"/>
      <c r="CB42" s="138"/>
      <c r="CC42" s="138"/>
      <c r="CD42" s="138"/>
      <c r="CE42" s="138"/>
      <c r="CF42" s="138"/>
      <c r="CG42" s="138"/>
      <c r="CH42" s="138"/>
      <c r="CI42" s="138"/>
      <c r="CJ42" s="138"/>
      <c r="CK42" s="138"/>
      <c r="CL42" s="138"/>
      <c r="CM42" s="138"/>
      <c r="CN42" s="138"/>
      <c r="CO42" s="138"/>
      <c r="CP42" s="138"/>
      <c r="CQ42" s="138"/>
      <c r="CR42" s="138"/>
      <c r="CS42" s="138"/>
      <c r="CT42" s="138"/>
      <c r="CU42" s="138"/>
      <c r="CV42" s="138"/>
      <c r="CW42" s="138"/>
      <c r="CX42" s="138"/>
      <c r="CY42" s="138"/>
      <c r="CZ42" s="138"/>
      <c r="DA42" s="138"/>
      <c r="DB42" s="138"/>
      <c r="DC42" s="138"/>
      <c r="DD42" s="138"/>
      <c r="DE42" s="138"/>
      <c r="DF42" s="138"/>
      <c r="DG42" s="138"/>
      <c r="DH42" s="138"/>
      <c r="DI42" s="138"/>
      <c r="DJ42" s="138"/>
      <c r="DK42" s="138"/>
      <c r="DL42" s="138"/>
      <c r="DM42" s="138"/>
      <c r="DN42" s="138"/>
      <c r="DO42" s="138"/>
      <c r="DP42" s="138"/>
      <c r="DQ42" s="138"/>
      <c r="DR42" s="138"/>
      <c r="DS42" s="138"/>
      <c r="DT42" s="138"/>
      <c r="DU42" s="138"/>
      <c r="DV42" s="138"/>
      <c r="DW42" s="138"/>
      <c r="DX42" s="138"/>
      <c r="DY42" s="138"/>
      <c r="DZ42" s="138"/>
      <c r="EA42" s="138"/>
      <c r="EB42" s="138"/>
      <c r="EC42" s="138"/>
      <c r="ED42" s="138"/>
      <c r="EE42" s="138"/>
      <c r="EF42" s="138"/>
      <c r="EG42" s="138"/>
      <c r="EH42" s="138"/>
      <c r="EI42" s="138"/>
      <c r="EJ42" s="138"/>
      <c r="EK42" s="138"/>
      <c r="EL42" s="138"/>
      <c r="EM42" s="138"/>
      <c r="EN42" s="138"/>
      <c r="EO42" s="138"/>
      <c r="EP42" s="138"/>
      <c r="EQ42" s="138"/>
      <c r="ER42" s="138"/>
      <c r="ES42" s="138"/>
      <c r="ET42" s="138"/>
      <c r="EU42" s="138"/>
      <c r="EV42" s="138"/>
      <c r="EW42" s="138"/>
      <c r="EX42" s="138"/>
      <c r="EY42" s="138"/>
      <c r="EZ42" s="138"/>
      <c r="FA42" s="138"/>
      <c r="FB42" s="138"/>
      <c r="FC42" s="138"/>
      <c r="FD42" s="138"/>
      <c r="FE42" s="138"/>
      <c r="FF42" s="138"/>
      <c r="FG42" s="138"/>
      <c r="FH42" s="138"/>
      <c r="FI42" s="138"/>
      <c r="FJ42" s="138"/>
      <c r="FK42" s="138"/>
      <c r="FL42" s="138"/>
      <c r="FM42" s="138"/>
      <c r="FN42" s="138"/>
      <c r="FO42" s="138"/>
      <c r="FP42" s="138"/>
      <c r="FQ42" s="138"/>
      <c r="FR42" s="138"/>
      <c r="FS42" s="138"/>
      <c r="FT42" s="138"/>
      <c r="FU42" s="138"/>
      <c r="FV42" s="138"/>
      <c r="FW42" s="138"/>
      <c r="FX42" s="138"/>
      <c r="FY42" s="138"/>
      <c r="FZ42" s="138"/>
      <c r="GA42" s="138"/>
      <c r="GB42" s="138"/>
      <c r="GC42" s="138"/>
      <c r="GD42" s="138"/>
      <c r="GE42" s="138"/>
      <c r="GF42" s="138"/>
      <c r="GG42" s="138"/>
      <c r="GH42" s="138"/>
      <c r="GI42" s="138"/>
      <c r="GJ42" s="138"/>
      <c r="GK42" s="138"/>
      <c r="GL42" s="138"/>
      <c r="GM42" s="138"/>
      <c r="GN42" s="138"/>
      <c r="GO42" s="138"/>
      <c r="GP42" s="138"/>
      <c r="GQ42" s="138"/>
      <c r="GR42" s="138"/>
      <c r="GS42" s="138"/>
      <c r="GT42" s="138"/>
      <c r="GU42" s="138"/>
      <c r="GV42" s="138"/>
      <c r="GW42" s="138"/>
      <c r="GX42" s="138"/>
      <c r="GY42" s="138"/>
      <c r="GZ42" s="138"/>
      <c r="HA42" s="138"/>
      <c r="HB42" s="138"/>
      <c r="HC42" s="138"/>
      <c r="HD42" s="138"/>
      <c r="HE42" s="138"/>
      <c r="HF42" s="138"/>
      <c r="HG42" s="138"/>
      <c r="HH42" s="138"/>
      <c r="HI42" s="138"/>
      <c r="HJ42" s="138"/>
      <c r="HK42" s="138"/>
      <c r="HL42" s="138"/>
      <c r="HM42" s="138"/>
      <c r="HN42" s="138"/>
      <c r="HO42" s="138"/>
      <c r="HP42" s="138"/>
      <c r="HQ42" s="138"/>
      <c r="HR42" s="138"/>
      <c r="HS42" s="138"/>
      <c r="HT42" s="138"/>
      <c r="HU42" s="138"/>
      <c r="HV42" s="138"/>
      <c r="HW42" s="138"/>
      <c r="HX42" s="138"/>
      <c r="HY42" s="138"/>
      <c r="HZ42" s="138"/>
      <c r="IA42" s="138"/>
      <c r="IB42" s="138"/>
      <c r="IC42" s="138"/>
      <c r="ID42" s="138"/>
      <c r="IE42" s="138"/>
      <c r="IF42" s="138"/>
      <c r="IG42" s="138"/>
      <c r="IH42" s="138"/>
    </row>
    <row r="43" spans="1:242" s="149" customFormat="1" ht="27" customHeight="1">
      <c r="A43" s="140">
        <v>35</v>
      </c>
      <c r="B43" s="141" t="s">
        <v>373</v>
      </c>
      <c r="C43" s="142" t="s">
        <v>371</v>
      </c>
      <c r="D43" s="143" t="s">
        <v>372</v>
      </c>
      <c r="E43" s="144" t="s">
        <v>236</v>
      </c>
      <c r="F43" s="52" t="s">
        <v>268</v>
      </c>
      <c r="G43" s="52">
        <v>0.6</v>
      </c>
      <c r="H43" s="52"/>
      <c r="I43" s="52"/>
      <c r="J43" s="52"/>
      <c r="K43" s="52">
        <f t="shared" si="0"/>
        <v>0.6</v>
      </c>
      <c r="L43" s="146"/>
      <c r="M43" s="147">
        <f>VLOOKUP(D43,[2]创合6!$Q$9:$R$57,2,0)</f>
        <v>0.57440000000000002</v>
      </c>
      <c r="N43" s="147">
        <v>0.66</v>
      </c>
      <c r="O43" s="147">
        <v>0.6</v>
      </c>
      <c r="P43" s="148"/>
      <c r="Q43" s="148"/>
      <c r="R43" s="148"/>
      <c r="S43" s="148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8"/>
      <c r="AF43" s="148"/>
      <c r="AG43" s="148"/>
      <c r="AH43" s="148"/>
      <c r="AI43" s="148"/>
      <c r="AJ43" s="148"/>
      <c r="AK43" s="148"/>
      <c r="AL43" s="148"/>
      <c r="AM43" s="148"/>
      <c r="AN43" s="148"/>
      <c r="AO43" s="148"/>
      <c r="AP43" s="148"/>
      <c r="AQ43" s="148"/>
      <c r="AR43" s="148"/>
      <c r="AS43" s="148"/>
      <c r="AT43" s="148"/>
      <c r="AU43" s="148"/>
      <c r="AV43" s="148"/>
      <c r="AW43" s="148"/>
      <c r="AX43" s="148"/>
      <c r="AY43" s="148"/>
      <c r="AZ43" s="148"/>
      <c r="BA43" s="148"/>
      <c r="BB43" s="148"/>
      <c r="BC43" s="148"/>
      <c r="BD43" s="148"/>
      <c r="BE43" s="148"/>
      <c r="BF43" s="148"/>
      <c r="BG43" s="148"/>
      <c r="BH43" s="148"/>
      <c r="BI43" s="148"/>
      <c r="BJ43" s="148"/>
      <c r="BK43" s="148"/>
      <c r="BL43" s="148"/>
      <c r="BM43" s="148"/>
      <c r="BN43" s="148"/>
      <c r="BO43" s="148"/>
      <c r="BP43" s="148"/>
      <c r="BQ43" s="148"/>
      <c r="BR43" s="148"/>
      <c r="BS43" s="148"/>
      <c r="BT43" s="148"/>
      <c r="BU43" s="148"/>
      <c r="BV43" s="148"/>
      <c r="BW43" s="148"/>
      <c r="BX43" s="148"/>
      <c r="BY43" s="148"/>
      <c r="BZ43" s="148"/>
      <c r="CA43" s="148"/>
      <c r="CB43" s="148"/>
      <c r="CC43" s="148"/>
      <c r="CD43" s="148"/>
      <c r="CE43" s="148"/>
      <c r="CF43" s="148"/>
      <c r="CG43" s="148"/>
      <c r="CH43" s="148"/>
      <c r="CI43" s="148"/>
      <c r="CJ43" s="148"/>
      <c r="CK43" s="148"/>
      <c r="CL43" s="148"/>
      <c r="CM43" s="148"/>
      <c r="CN43" s="148"/>
      <c r="CO43" s="148"/>
      <c r="CP43" s="148"/>
      <c r="CQ43" s="148"/>
      <c r="CR43" s="148"/>
      <c r="CS43" s="148"/>
      <c r="CT43" s="148"/>
      <c r="CU43" s="148"/>
      <c r="CV43" s="148"/>
      <c r="CW43" s="148"/>
      <c r="CX43" s="148"/>
      <c r="CY43" s="148"/>
      <c r="CZ43" s="148"/>
      <c r="DA43" s="148"/>
      <c r="DB43" s="148"/>
      <c r="DC43" s="148"/>
      <c r="DD43" s="148"/>
      <c r="DE43" s="148"/>
      <c r="DF43" s="148"/>
      <c r="DG43" s="148"/>
      <c r="DH43" s="148"/>
      <c r="DI43" s="148"/>
      <c r="DJ43" s="148"/>
      <c r="DK43" s="148"/>
      <c r="DL43" s="148"/>
      <c r="DM43" s="148"/>
      <c r="DN43" s="148"/>
      <c r="DO43" s="148"/>
      <c r="DP43" s="148"/>
      <c r="DQ43" s="148"/>
      <c r="DR43" s="148"/>
      <c r="DS43" s="148"/>
      <c r="DT43" s="148"/>
      <c r="DU43" s="148"/>
      <c r="DV43" s="148"/>
      <c r="DW43" s="148"/>
      <c r="DX43" s="148"/>
      <c r="DY43" s="148"/>
      <c r="DZ43" s="148"/>
      <c r="EA43" s="148"/>
      <c r="EB43" s="148"/>
      <c r="EC43" s="148"/>
      <c r="ED43" s="148"/>
      <c r="EE43" s="148"/>
      <c r="EF43" s="148"/>
      <c r="EG43" s="148"/>
      <c r="EH43" s="148"/>
      <c r="EI43" s="148"/>
      <c r="EJ43" s="148"/>
      <c r="EK43" s="148"/>
      <c r="EL43" s="148"/>
      <c r="EM43" s="148"/>
      <c r="EN43" s="148"/>
      <c r="EO43" s="148"/>
      <c r="EP43" s="148"/>
      <c r="EQ43" s="148"/>
      <c r="ER43" s="148"/>
      <c r="ES43" s="148"/>
      <c r="ET43" s="148"/>
      <c r="EU43" s="148"/>
      <c r="EV43" s="148"/>
      <c r="EW43" s="148"/>
      <c r="EX43" s="148"/>
      <c r="EY43" s="148"/>
      <c r="EZ43" s="148"/>
      <c r="FA43" s="148"/>
      <c r="FB43" s="148"/>
      <c r="FC43" s="148"/>
      <c r="FD43" s="148"/>
      <c r="FE43" s="148"/>
      <c r="FF43" s="148"/>
      <c r="FG43" s="148"/>
      <c r="FH43" s="148"/>
      <c r="FI43" s="148"/>
      <c r="FJ43" s="148"/>
      <c r="FK43" s="148"/>
      <c r="FL43" s="148"/>
      <c r="FM43" s="148"/>
      <c r="FN43" s="148"/>
      <c r="FO43" s="148"/>
      <c r="FP43" s="148"/>
      <c r="FQ43" s="148"/>
      <c r="FR43" s="148"/>
      <c r="FS43" s="148"/>
      <c r="FT43" s="148"/>
      <c r="FU43" s="148"/>
      <c r="FV43" s="148"/>
      <c r="FW43" s="148"/>
      <c r="FX43" s="148"/>
      <c r="FY43" s="148"/>
      <c r="FZ43" s="148"/>
      <c r="GA43" s="148"/>
      <c r="GB43" s="148"/>
      <c r="GC43" s="148"/>
      <c r="GD43" s="148"/>
      <c r="GE43" s="148"/>
      <c r="GF43" s="148"/>
      <c r="GG43" s="148"/>
      <c r="GH43" s="148"/>
      <c r="GI43" s="148"/>
      <c r="GJ43" s="148"/>
      <c r="GK43" s="148"/>
      <c r="GL43" s="148"/>
      <c r="GM43" s="148"/>
      <c r="GN43" s="148"/>
      <c r="GO43" s="148"/>
      <c r="GP43" s="148"/>
      <c r="GQ43" s="148"/>
      <c r="GR43" s="148"/>
      <c r="GS43" s="148"/>
      <c r="GT43" s="148"/>
      <c r="GU43" s="148"/>
      <c r="GV43" s="148"/>
      <c r="GW43" s="148"/>
      <c r="GX43" s="148"/>
      <c r="GY43" s="148"/>
      <c r="GZ43" s="148"/>
      <c r="HA43" s="148"/>
      <c r="HB43" s="148"/>
      <c r="HC43" s="148"/>
      <c r="HD43" s="148"/>
      <c r="HE43" s="148"/>
      <c r="HF43" s="148"/>
      <c r="HG43" s="148"/>
      <c r="HH43" s="148"/>
      <c r="HI43" s="148"/>
      <c r="HJ43" s="148"/>
      <c r="HK43" s="148"/>
      <c r="HL43" s="148"/>
      <c r="HM43" s="148"/>
      <c r="HN43" s="148"/>
      <c r="HO43" s="148"/>
      <c r="HP43" s="148"/>
      <c r="HQ43" s="148"/>
      <c r="HR43" s="148"/>
      <c r="HS43" s="148"/>
      <c r="HT43" s="148"/>
      <c r="HU43" s="148"/>
      <c r="HV43" s="148"/>
      <c r="HW43" s="148"/>
      <c r="HX43" s="148"/>
      <c r="HY43" s="148"/>
      <c r="HZ43" s="148"/>
      <c r="IA43" s="148"/>
      <c r="IB43" s="148"/>
      <c r="IC43" s="148"/>
      <c r="ID43" s="148"/>
      <c r="IE43" s="148"/>
      <c r="IF43" s="148"/>
      <c r="IG43" s="148"/>
      <c r="IH43" s="148"/>
    </row>
    <row r="44" spans="1:242" s="149" customFormat="1" ht="27" customHeight="1">
      <c r="A44" s="140">
        <v>36</v>
      </c>
      <c r="B44" s="141" t="s">
        <v>376</v>
      </c>
      <c r="C44" s="142" t="s">
        <v>374</v>
      </c>
      <c r="D44" s="143" t="s">
        <v>375</v>
      </c>
      <c r="E44" s="144" t="s">
        <v>236</v>
      </c>
      <c r="F44" s="52" t="s">
        <v>268</v>
      </c>
      <c r="G44" s="52">
        <v>0.3</v>
      </c>
      <c r="H44" s="52"/>
      <c r="I44" s="52"/>
      <c r="J44" s="52"/>
      <c r="K44" s="52">
        <f t="shared" si="0"/>
        <v>0.3</v>
      </c>
      <c r="L44" s="146"/>
      <c r="M44" s="147">
        <f>VLOOKUP(D44,[2]创合6!$Q$9:$R$57,2,0)</f>
        <v>0.22650000000000001</v>
      </c>
      <c r="N44" s="147">
        <v>0.34</v>
      </c>
      <c r="O44" s="147">
        <v>0.3</v>
      </c>
      <c r="P44" s="148" t="s">
        <v>441</v>
      </c>
      <c r="Q44" s="148"/>
      <c r="R44" s="148"/>
      <c r="S44" s="148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8"/>
      <c r="AF44" s="148"/>
      <c r="AG44" s="148"/>
      <c r="AH44" s="148"/>
      <c r="AI44" s="148"/>
      <c r="AJ44" s="148"/>
      <c r="AK44" s="148"/>
      <c r="AL44" s="148"/>
      <c r="AM44" s="148"/>
      <c r="AN44" s="148"/>
      <c r="AO44" s="148"/>
      <c r="AP44" s="148"/>
      <c r="AQ44" s="148"/>
      <c r="AR44" s="148"/>
      <c r="AS44" s="148"/>
      <c r="AT44" s="148"/>
      <c r="AU44" s="148"/>
      <c r="AV44" s="148"/>
      <c r="AW44" s="148"/>
      <c r="AX44" s="148"/>
      <c r="AY44" s="148"/>
      <c r="AZ44" s="148"/>
      <c r="BA44" s="148"/>
      <c r="BB44" s="148"/>
      <c r="BC44" s="148"/>
      <c r="BD44" s="148"/>
      <c r="BE44" s="148"/>
      <c r="BF44" s="148"/>
      <c r="BG44" s="148"/>
      <c r="BH44" s="148"/>
      <c r="BI44" s="148"/>
      <c r="BJ44" s="148"/>
      <c r="BK44" s="148"/>
      <c r="BL44" s="148"/>
      <c r="BM44" s="148"/>
      <c r="BN44" s="148"/>
      <c r="BO44" s="148"/>
      <c r="BP44" s="148"/>
      <c r="BQ44" s="148"/>
      <c r="BR44" s="148"/>
      <c r="BS44" s="148"/>
      <c r="BT44" s="148"/>
      <c r="BU44" s="148"/>
      <c r="BV44" s="148"/>
      <c r="BW44" s="148"/>
      <c r="BX44" s="148"/>
      <c r="BY44" s="148"/>
      <c r="BZ44" s="148"/>
      <c r="CA44" s="148"/>
      <c r="CB44" s="148"/>
      <c r="CC44" s="148"/>
      <c r="CD44" s="148"/>
      <c r="CE44" s="148"/>
      <c r="CF44" s="148"/>
      <c r="CG44" s="148"/>
      <c r="CH44" s="148"/>
      <c r="CI44" s="148"/>
      <c r="CJ44" s="148"/>
      <c r="CK44" s="148"/>
      <c r="CL44" s="148"/>
      <c r="CM44" s="148"/>
      <c r="CN44" s="148"/>
      <c r="CO44" s="148"/>
      <c r="CP44" s="148"/>
      <c r="CQ44" s="148"/>
      <c r="CR44" s="148"/>
      <c r="CS44" s="148"/>
      <c r="CT44" s="148"/>
      <c r="CU44" s="148"/>
      <c r="CV44" s="148"/>
      <c r="CW44" s="148"/>
      <c r="CX44" s="148"/>
      <c r="CY44" s="148"/>
      <c r="CZ44" s="148"/>
      <c r="DA44" s="148"/>
      <c r="DB44" s="148"/>
      <c r="DC44" s="148"/>
      <c r="DD44" s="148"/>
      <c r="DE44" s="148"/>
      <c r="DF44" s="148"/>
      <c r="DG44" s="148"/>
      <c r="DH44" s="148"/>
      <c r="DI44" s="148"/>
      <c r="DJ44" s="148"/>
      <c r="DK44" s="148"/>
      <c r="DL44" s="148"/>
      <c r="DM44" s="148"/>
      <c r="DN44" s="148"/>
      <c r="DO44" s="148"/>
      <c r="DP44" s="148"/>
      <c r="DQ44" s="148"/>
      <c r="DR44" s="148"/>
      <c r="DS44" s="148"/>
      <c r="DT44" s="148"/>
      <c r="DU44" s="148"/>
      <c r="DV44" s="148"/>
      <c r="DW44" s="148"/>
      <c r="DX44" s="148"/>
      <c r="DY44" s="148"/>
      <c r="DZ44" s="148"/>
      <c r="EA44" s="148"/>
      <c r="EB44" s="148"/>
      <c r="EC44" s="148"/>
      <c r="ED44" s="148"/>
      <c r="EE44" s="148"/>
      <c r="EF44" s="148"/>
      <c r="EG44" s="148"/>
      <c r="EH44" s="148"/>
      <c r="EI44" s="148"/>
      <c r="EJ44" s="148"/>
      <c r="EK44" s="148"/>
      <c r="EL44" s="148"/>
      <c r="EM44" s="148"/>
      <c r="EN44" s="148"/>
      <c r="EO44" s="148"/>
      <c r="EP44" s="148"/>
      <c r="EQ44" s="148"/>
      <c r="ER44" s="148"/>
      <c r="ES44" s="148"/>
      <c r="ET44" s="148"/>
      <c r="EU44" s="148"/>
      <c r="EV44" s="148"/>
      <c r="EW44" s="148"/>
      <c r="EX44" s="148"/>
      <c r="EY44" s="148"/>
      <c r="EZ44" s="148"/>
      <c r="FA44" s="148"/>
      <c r="FB44" s="148"/>
      <c r="FC44" s="148"/>
      <c r="FD44" s="148"/>
      <c r="FE44" s="148"/>
      <c r="FF44" s="148"/>
      <c r="FG44" s="148"/>
      <c r="FH44" s="148"/>
      <c r="FI44" s="148"/>
      <c r="FJ44" s="148"/>
      <c r="FK44" s="148"/>
      <c r="FL44" s="148"/>
      <c r="FM44" s="148"/>
      <c r="FN44" s="148"/>
      <c r="FO44" s="148"/>
      <c r="FP44" s="148"/>
      <c r="FQ44" s="148"/>
      <c r="FR44" s="148"/>
      <c r="FS44" s="148"/>
      <c r="FT44" s="148"/>
      <c r="FU44" s="148"/>
      <c r="FV44" s="148"/>
      <c r="FW44" s="148"/>
      <c r="FX44" s="148"/>
      <c r="FY44" s="148"/>
      <c r="FZ44" s="148"/>
      <c r="GA44" s="148"/>
      <c r="GB44" s="148"/>
      <c r="GC44" s="148"/>
      <c r="GD44" s="148"/>
      <c r="GE44" s="148"/>
      <c r="GF44" s="148"/>
      <c r="GG44" s="148"/>
      <c r="GH44" s="148"/>
      <c r="GI44" s="148"/>
      <c r="GJ44" s="148"/>
      <c r="GK44" s="148"/>
      <c r="GL44" s="148"/>
      <c r="GM44" s="148"/>
      <c r="GN44" s="148"/>
      <c r="GO44" s="148"/>
      <c r="GP44" s="148"/>
      <c r="GQ44" s="148"/>
      <c r="GR44" s="148"/>
      <c r="GS44" s="148"/>
      <c r="GT44" s="148"/>
      <c r="GU44" s="148"/>
      <c r="GV44" s="148"/>
      <c r="GW44" s="148"/>
      <c r="GX44" s="148"/>
      <c r="GY44" s="148"/>
      <c r="GZ44" s="148"/>
      <c r="HA44" s="148"/>
      <c r="HB44" s="148"/>
      <c r="HC44" s="148"/>
      <c r="HD44" s="148"/>
      <c r="HE44" s="148"/>
      <c r="HF44" s="148"/>
      <c r="HG44" s="148"/>
      <c r="HH44" s="148"/>
      <c r="HI44" s="148"/>
      <c r="HJ44" s="148"/>
      <c r="HK44" s="148"/>
      <c r="HL44" s="148"/>
      <c r="HM44" s="148"/>
      <c r="HN44" s="148"/>
      <c r="HO44" s="148"/>
      <c r="HP44" s="148"/>
      <c r="HQ44" s="148"/>
      <c r="HR44" s="148"/>
      <c r="HS44" s="148"/>
      <c r="HT44" s="148"/>
      <c r="HU44" s="148"/>
      <c r="HV44" s="148"/>
      <c r="HW44" s="148"/>
      <c r="HX44" s="148"/>
      <c r="HY44" s="148"/>
      <c r="HZ44" s="148"/>
      <c r="IA44" s="148"/>
      <c r="IB44" s="148"/>
      <c r="IC44" s="148"/>
      <c r="ID44" s="148"/>
      <c r="IE44" s="148"/>
      <c r="IF44" s="148"/>
      <c r="IG44" s="148"/>
      <c r="IH44" s="148"/>
    </row>
    <row r="45" spans="1:242" s="139" customFormat="1" ht="27" customHeight="1">
      <c r="A45" s="130">
        <v>37</v>
      </c>
      <c r="B45" s="131" t="s">
        <v>66</v>
      </c>
      <c r="C45" s="132" t="s">
        <v>377</v>
      </c>
      <c r="D45" s="133" t="s">
        <v>378</v>
      </c>
      <c r="E45" s="134" t="s">
        <v>236</v>
      </c>
      <c r="F45" s="135" t="s">
        <v>268</v>
      </c>
      <c r="G45" s="135">
        <v>1.4</v>
      </c>
      <c r="H45" s="135"/>
      <c r="I45" s="135"/>
      <c r="J45" s="135"/>
      <c r="K45" s="135">
        <f t="shared" si="0"/>
        <v>1.4</v>
      </c>
      <c r="L45" s="136"/>
      <c r="M45" s="137">
        <f>VLOOKUP(D45,[2]创合6!$Q$9:$R$57,2,0)</f>
        <v>1.4623999999999999</v>
      </c>
      <c r="N45" s="137">
        <v>1.68</v>
      </c>
      <c r="O45" s="137">
        <v>1.4</v>
      </c>
      <c r="P45" s="138" t="s">
        <v>430</v>
      </c>
      <c r="Q45" s="138">
        <v>1.68</v>
      </c>
      <c r="R45" s="138"/>
      <c r="S45" s="138"/>
      <c r="T45" s="138"/>
      <c r="U45" s="138"/>
      <c r="V45" s="138"/>
      <c r="W45" s="138"/>
      <c r="X45" s="138"/>
      <c r="Y45" s="138"/>
      <c r="Z45" s="138"/>
      <c r="AA45" s="138"/>
      <c r="AB45" s="138"/>
      <c r="AC45" s="138"/>
      <c r="AD45" s="138"/>
      <c r="AE45" s="138"/>
      <c r="AF45" s="138"/>
      <c r="AG45" s="138"/>
      <c r="AH45" s="138"/>
      <c r="AI45" s="138"/>
      <c r="AJ45" s="138"/>
      <c r="AK45" s="138"/>
      <c r="AL45" s="138"/>
      <c r="AM45" s="138"/>
      <c r="AN45" s="138"/>
      <c r="AO45" s="138"/>
      <c r="AP45" s="138"/>
      <c r="AQ45" s="138"/>
      <c r="AR45" s="138"/>
      <c r="AS45" s="138"/>
      <c r="AT45" s="138"/>
      <c r="AU45" s="138"/>
      <c r="AV45" s="138"/>
      <c r="AW45" s="138"/>
      <c r="AX45" s="138"/>
      <c r="AY45" s="138"/>
      <c r="AZ45" s="138"/>
      <c r="BA45" s="138"/>
      <c r="BB45" s="138"/>
      <c r="BC45" s="138"/>
      <c r="BD45" s="138"/>
      <c r="BE45" s="138"/>
      <c r="BF45" s="138"/>
      <c r="BG45" s="138"/>
      <c r="BH45" s="138"/>
      <c r="BI45" s="138"/>
      <c r="BJ45" s="138"/>
      <c r="BK45" s="138"/>
      <c r="BL45" s="138"/>
      <c r="BM45" s="138"/>
      <c r="BN45" s="138"/>
      <c r="BO45" s="138"/>
      <c r="BP45" s="138"/>
      <c r="BQ45" s="138"/>
      <c r="BR45" s="138"/>
      <c r="BS45" s="138"/>
      <c r="BT45" s="138"/>
      <c r="BU45" s="138"/>
      <c r="BV45" s="138"/>
      <c r="BW45" s="138"/>
      <c r="BX45" s="138"/>
      <c r="BY45" s="138"/>
      <c r="BZ45" s="138"/>
      <c r="CA45" s="138"/>
      <c r="CB45" s="138"/>
      <c r="CC45" s="138"/>
      <c r="CD45" s="138"/>
      <c r="CE45" s="138"/>
      <c r="CF45" s="138"/>
      <c r="CG45" s="138"/>
      <c r="CH45" s="138"/>
      <c r="CI45" s="138"/>
      <c r="CJ45" s="138"/>
      <c r="CK45" s="138"/>
      <c r="CL45" s="138"/>
      <c r="CM45" s="138"/>
      <c r="CN45" s="138"/>
      <c r="CO45" s="138"/>
      <c r="CP45" s="138"/>
      <c r="CQ45" s="138"/>
      <c r="CR45" s="138"/>
      <c r="CS45" s="138"/>
      <c r="CT45" s="138"/>
      <c r="CU45" s="138"/>
      <c r="CV45" s="138"/>
      <c r="CW45" s="138"/>
      <c r="CX45" s="138"/>
      <c r="CY45" s="138"/>
      <c r="CZ45" s="138"/>
      <c r="DA45" s="138"/>
      <c r="DB45" s="138"/>
      <c r="DC45" s="138"/>
      <c r="DD45" s="138"/>
      <c r="DE45" s="138"/>
      <c r="DF45" s="138"/>
      <c r="DG45" s="138"/>
      <c r="DH45" s="138"/>
      <c r="DI45" s="138"/>
      <c r="DJ45" s="138"/>
      <c r="DK45" s="138"/>
      <c r="DL45" s="138"/>
      <c r="DM45" s="138"/>
      <c r="DN45" s="138"/>
      <c r="DO45" s="138"/>
      <c r="DP45" s="138"/>
      <c r="DQ45" s="138"/>
      <c r="DR45" s="138"/>
      <c r="DS45" s="138"/>
      <c r="DT45" s="138"/>
      <c r="DU45" s="138"/>
      <c r="DV45" s="138"/>
      <c r="DW45" s="138"/>
      <c r="DX45" s="138"/>
      <c r="DY45" s="138"/>
      <c r="DZ45" s="138"/>
      <c r="EA45" s="138"/>
      <c r="EB45" s="138"/>
      <c r="EC45" s="138"/>
      <c r="ED45" s="138"/>
      <c r="EE45" s="138"/>
      <c r="EF45" s="138"/>
      <c r="EG45" s="138"/>
      <c r="EH45" s="138"/>
      <c r="EI45" s="138"/>
      <c r="EJ45" s="138"/>
      <c r="EK45" s="138"/>
      <c r="EL45" s="138"/>
      <c r="EM45" s="138"/>
      <c r="EN45" s="138"/>
      <c r="EO45" s="138"/>
      <c r="EP45" s="138"/>
      <c r="EQ45" s="138"/>
      <c r="ER45" s="138"/>
      <c r="ES45" s="138"/>
      <c r="ET45" s="138"/>
      <c r="EU45" s="138"/>
      <c r="EV45" s="138"/>
      <c r="EW45" s="138"/>
      <c r="EX45" s="138"/>
      <c r="EY45" s="138"/>
      <c r="EZ45" s="138"/>
      <c r="FA45" s="138"/>
      <c r="FB45" s="138"/>
      <c r="FC45" s="138"/>
      <c r="FD45" s="138"/>
      <c r="FE45" s="138"/>
      <c r="FF45" s="138"/>
      <c r="FG45" s="138"/>
      <c r="FH45" s="138"/>
      <c r="FI45" s="138"/>
      <c r="FJ45" s="138"/>
      <c r="FK45" s="138"/>
      <c r="FL45" s="138"/>
      <c r="FM45" s="138"/>
      <c r="FN45" s="138"/>
      <c r="FO45" s="138"/>
      <c r="FP45" s="138"/>
      <c r="FQ45" s="138"/>
      <c r="FR45" s="138"/>
      <c r="FS45" s="138"/>
      <c r="FT45" s="138"/>
      <c r="FU45" s="138"/>
      <c r="FV45" s="138"/>
      <c r="FW45" s="138"/>
      <c r="FX45" s="138"/>
      <c r="FY45" s="138"/>
      <c r="FZ45" s="138"/>
      <c r="GA45" s="138"/>
      <c r="GB45" s="138"/>
      <c r="GC45" s="138"/>
      <c r="GD45" s="138"/>
      <c r="GE45" s="138"/>
      <c r="GF45" s="138"/>
      <c r="GG45" s="138"/>
      <c r="GH45" s="138"/>
      <c r="GI45" s="138"/>
      <c r="GJ45" s="138"/>
      <c r="GK45" s="138"/>
      <c r="GL45" s="138"/>
      <c r="GM45" s="138"/>
      <c r="GN45" s="138"/>
      <c r="GO45" s="138"/>
      <c r="GP45" s="138"/>
      <c r="GQ45" s="138"/>
      <c r="GR45" s="138"/>
      <c r="GS45" s="138"/>
      <c r="GT45" s="138"/>
      <c r="GU45" s="138"/>
      <c r="GV45" s="138"/>
      <c r="GW45" s="138"/>
      <c r="GX45" s="138"/>
      <c r="GY45" s="138"/>
      <c r="GZ45" s="138"/>
      <c r="HA45" s="138"/>
      <c r="HB45" s="138"/>
      <c r="HC45" s="138"/>
      <c r="HD45" s="138"/>
      <c r="HE45" s="138"/>
      <c r="HF45" s="138"/>
      <c r="HG45" s="138"/>
      <c r="HH45" s="138"/>
      <c r="HI45" s="138"/>
      <c r="HJ45" s="138"/>
      <c r="HK45" s="138"/>
      <c r="HL45" s="138"/>
      <c r="HM45" s="138"/>
      <c r="HN45" s="138"/>
      <c r="HO45" s="138"/>
      <c r="HP45" s="138"/>
      <c r="HQ45" s="138"/>
      <c r="HR45" s="138"/>
      <c r="HS45" s="138"/>
      <c r="HT45" s="138"/>
      <c r="HU45" s="138"/>
      <c r="HV45" s="138"/>
      <c r="HW45" s="138"/>
      <c r="HX45" s="138"/>
      <c r="HY45" s="138"/>
      <c r="HZ45" s="138"/>
      <c r="IA45" s="138"/>
      <c r="IB45" s="138"/>
      <c r="IC45" s="138"/>
      <c r="ID45" s="138"/>
      <c r="IE45" s="138"/>
      <c r="IF45" s="138"/>
      <c r="IG45" s="138"/>
      <c r="IH45" s="138"/>
    </row>
    <row r="46" spans="1:242" s="66" customFormat="1" ht="27" customHeight="1">
      <c r="A46" s="110">
        <v>38</v>
      </c>
      <c r="B46" s="45" t="s">
        <v>379</v>
      </c>
      <c r="C46" s="46" t="s">
        <v>380</v>
      </c>
      <c r="D46" s="13" t="s">
        <v>406</v>
      </c>
      <c r="E46" s="62" t="s">
        <v>236</v>
      </c>
      <c r="F46" s="67" t="s">
        <v>268</v>
      </c>
      <c r="G46" s="67">
        <v>0.87</v>
      </c>
      <c r="H46" s="67"/>
      <c r="I46" s="67"/>
      <c r="J46" s="67"/>
      <c r="K46" s="52">
        <f t="shared" si="0"/>
        <v>0.87</v>
      </c>
      <c r="L46" s="111"/>
      <c r="M46" s="147">
        <f>VLOOKUP(D46,[2]创合6!$Q$9:$R$57,2,0)</f>
        <v>0</v>
      </c>
      <c r="N46" s="147">
        <v>0.87</v>
      </c>
      <c r="O46" s="147">
        <v>0.87</v>
      </c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</row>
    <row r="47" spans="1:242" s="66" customFormat="1" ht="27" customHeight="1">
      <c r="A47" s="110">
        <v>39</v>
      </c>
      <c r="B47" s="45" t="s">
        <v>381</v>
      </c>
      <c r="C47" s="46" t="s">
        <v>382</v>
      </c>
      <c r="D47" s="13" t="s">
        <v>407</v>
      </c>
      <c r="E47" s="62" t="s">
        <v>236</v>
      </c>
      <c r="F47" s="67" t="s">
        <v>268</v>
      </c>
      <c r="G47" s="67">
        <v>0.72</v>
      </c>
      <c r="H47" s="67"/>
      <c r="I47" s="67"/>
      <c r="J47" s="67"/>
      <c r="K47" s="52">
        <f t="shared" si="0"/>
        <v>0.72</v>
      </c>
      <c r="L47" s="111"/>
      <c r="M47" s="147">
        <f>VLOOKUP(D47,[2]创合6!$Q$9:$R$57,2,0)</f>
        <v>0</v>
      </c>
      <c r="N47" s="147">
        <v>0.72</v>
      </c>
      <c r="O47" s="147">
        <v>0.72</v>
      </c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</row>
    <row r="48" spans="1:242" s="66" customFormat="1" ht="27" customHeight="1">
      <c r="A48" s="110">
        <v>40</v>
      </c>
      <c r="B48" s="45" t="s">
        <v>383</v>
      </c>
      <c r="C48" s="46" t="s">
        <v>384</v>
      </c>
      <c r="D48" s="13" t="s">
        <v>408</v>
      </c>
      <c r="E48" s="62" t="s">
        <v>236</v>
      </c>
      <c r="F48" s="67" t="s">
        <v>268</v>
      </c>
      <c r="G48" s="67">
        <v>0.8</v>
      </c>
      <c r="H48" s="67"/>
      <c r="I48" s="67"/>
      <c r="J48" s="67"/>
      <c r="K48" s="52">
        <f t="shared" si="0"/>
        <v>0.8</v>
      </c>
      <c r="L48" s="111"/>
      <c r="M48" s="147">
        <f>VLOOKUP(D48,[2]创合6!$Q$9:$R$57,2,0)</f>
        <v>0</v>
      </c>
      <c r="N48" s="147">
        <v>0.8</v>
      </c>
      <c r="O48" s="147">
        <v>0.8</v>
      </c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</row>
    <row r="49" spans="1:242" s="66" customFormat="1" ht="27" customHeight="1">
      <c r="A49" s="110">
        <v>41</v>
      </c>
      <c r="B49" s="45" t="s">
        <v>385</v>
      </c>
      <c r="C49" s="46" t="s">
        <v>386</v>
      </c>
      <c r="D49" s="13" t="s">
        <v>409</v>
      </c>
      <c r="E49" s="62" t="s">
        <v>236</v>
      </c>
      <c r="F49" s="67" t="s">
        <v>268</v>
      </c>
      <c r="G49" s="67">
        <v>0.52</v>
      </c>
      <c r="H49" s="67"/>
      <c r="I49" s="67"/>
      <c r="J49" s="67"/>
      <c r="K49" s="52">
        <f t="shared" si="0"/>
        <v>0.52</v>
      </c>
      <c r="L49" s="111"/>
      <c r="M49" s="147">
        <f>VLOOKUP(D49,[2]创合6!$Q$9:$R$57,2,0)</f>
        <v>0</v>
      </c>
      <c r="N49" s="147">
        <v>0.52</v>
      </c>
      <c r="O49" s="147">
        <v>0.52</v>
      </c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</row>
    <row r="50" spans="1:242" s="66" customFormat="1" ht="27" customHeight="1">
      <c r="A50" s="110">
        <v>42</v>
      </c>
      <c r="B50" s="45" t="s">
        <v>387</v>
      </c>
      <c r="C50" s="46" t="s">
        <v>388</v>
      </c>
      <c r="D50" s="13" t="s">
        <v>410</v>
      </c>
      <c r="E50" s="62" t="s">
        <v>236</v>
      </c>
      <c r="F50" s="67" t="s">
        <v>268</v>
      </c>
      <c r="G50" s="67">
        <v>1.25</v>
      </c>
      <c r="H50" s="67"/>
      <c r="I50" s="67"/>
      <c r="J50" s="67"/>
      <c r="K50" s="52">
        <f t="shared" si="0"/>
        <v>1.25</v>
      </c>
      <c r="L50" s="111"/>
      <c r="M50" s="147">
        <f>VLOOKUP(D50,[2]创合6!$Q$9:$R$57,2,0)</f>
        <v>0</v>
      </c>
      <c r="N50" s="147">
        <v>1.25</v>
      </c>
      <c r="O50" s="147">
        <v>1.25</v>
      </c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</row>
    <row r="51" spans="1:242" s="66" customFormat="1" ht="27" customHeight="1">
      <c r="A51" s="110">
        <v>43</v>
      </c>
      <c r="B51" s="45" t="s">
        <v>389</v>
      </c>
      <c r="C51" s="46" t="s">
        <v>390</v>
      </c>
      <c r="D51" s="13" t="s">
        <v>411</v>
      </c>
      <c r="E51" s="62" t="s">
        <v>236</v>
      </c>
      <c r="F51" s="67" t="s">
        <v>268</v>
      </c>
      <c r="G51" s="67">
        <v>0.9</v>
      </c>
      <c r="H51" s="67"/>
      <c r="I51" s="67"/>
      <c r="J51" s="67"/>
      <c r="K51" s="52">
        <f t="shared" si="0"/>
        <v>0.9</v>
      </c>
      <c r="L51" s="111"/>
      <c r="M51" s="147">
        <f>VLOOKUP(D51,[2]创合6!$Q$9:$R$57,2,0)</f>
        <v>0</v>
      </c>
      <c r="N51" s="147">
        <v>0.9</v>
      </c>
      <c r="O51" s="147">
        <v>0.9</v>
      </c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</row>
    <row r="52" spans="1:242" s="66" customFormat="1" ht="27" customHeight="1">
      <c r="A52" s="110">
        <v>44</v>
      </c>
      <c r="B52" s="45" t="s">
        <v>391</v>
      </c>
      <c r="C52" s="46" t="s">
        <v>392</v>
      </c>
      <c r="D52" s="13" t="s">
        <v>412</v>
      </c>
      <c r="E52" s="62" t="s">
        <v>236</v>
      </c>
      <c r="F52" s="67" t="s">
        <v>268</v>
      </c>
      <c r="G52" s="67">
        <v>0.2</v>
      </c>
      <c r="H52" s="67"/>
      <c r="I52" s="67"/>
      <c r="J52" s="67"/>
      <c r="K52" s="52">
        <f t="shared" si="0"/>
        <v>0.2</v>
      </c>
      <c r="L52" s="111"/>
      <c r="M52" s="147">
        <f>VLOOKUP(D52,[2]创合6!$Q$9:$R$57,2,0)</f>
        <v>0</v>
      </c>
      <c r="N52" s="147">
        <v>0.2</v>
      </c>
      <c r="O52" s="147">
        <v>0.2</v>
      </c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</row>
    <row r="53" spans="1:242" s="66" customFormat="1" ht="27" customHeight="1">
      <c r="A53" s="110">
        <v>45</v>
      </c>
      <c r="B53" s="45" t="s">
        <v>393</v>
      </c>
      <c r="C53" s="46" t="s">
        <v>394</v>
      </c>
      <c r="D53" s="13" t="s">
        <v>413</v>
      </c>
      <c r="E53" s="62" t="s">
        <v>236</v>
      </c>
      <c r="F53" s="67" t="s">
        <v>268</v>
      </c>
      <c r="G53" s="67">
        <v>0.21</v>
      </c>
      <c r="H53" s="67"/>
      <c r="I53" s="67"/>
      <c r="J53" s="67"/>
      <c r="K53" s="52">
        <f t="shared" si="0"/>
        <v>0.21</v>
      </c>
      <c r="L53" s="111"/>
      <c r="M53" s="147">
        <f>VLOOKUP(D53,[2]创合6!$Q$9:$R$57,2,0)</f>
        <v>0</v>
      </c>
      <c r="N53" s="147">
        <v>0.21</v>
      </c>
      <c r="O53" s="147">
        <v>0.21</v>
      </c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</row>
    <row r="54" spans="1:242" s="66" customFormat="1" ht="27" customHeight="1">
      <c r="A54" s="110">
        <v>46</v>
      </c>
      <c r="B54" s="45" t="s">
        <v>395</v>
      </c>
      <c r="C54" s="46" t="s">
        <v>396</v>
      </c>
      <c r="D54" s="13" t="s">
        <v>414</v>
      </c>
      <c r="E54" s="62" t="s">
        <v>236</v>
      </c>
      <c r="F54" s="67" t="s">
        <v>268</v>
      </c>
      <c r="G54" s="67">
        <v>0.6</v>
      </c>
      <c r="H54" s="67"/>
      <c r="I54" s="67"/>
      <c r="J54" s="67"/>
      <c r="K54" s="52">
        <f t="shared" si="0"/>
        <v>0.6</v>
      </c>
      <c r="L54" s="111"/>
      <c r="M54" s="147">
        <f>VLOOKUP(D54,[2]创合6!$Q$9:$R$57,2,0)</f>
        <v>0</v>
      </c>
      <c r="N54" s="147">
        <v>0.6</v>
      </c>
      <c r="O54" s="147">
        <v>0.6</v>
      </c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</row>
    <row r="55" spans="1:242" s="139" customFormat="1" ht="27" customHeight="1">
      <c r="A55" s="130">
        <v>47</v>
      </c>
      <c r="B55" s="131" t="s">
        <v>451</v>
      </c>
      <c r="C55" s="132" t="s">
        <v>43</v>
      </c>
      <c r="D55" s="133" t="s">
        <v>452</v>
      </c>
      <c r="E55" s="134" t="s">
        <v>236</v>
      </c>
      <c r="F55" s="135" t="s">
        <v>268</v>
      </c>
      <c r="G55" s="135">
        <v>0.42</v>
      </c>
      <c r="H55" s="135"/>
      <c r="I55" s="135"/>
      <c r="J55" s="135"/>
      <c r="K55" s="135">
        <f t="shared" si="0"/>
        <v>0.42</v>
      </c>
      <c r="L55" s="136"/>
      <c r="M55" s="137" t="e">
        <f>VLOOKUP(D55,[2]创合6!$Q$9:$R$57,2,0)</f>
        <v>#N/A</v>
      </c>
      <c r="N55" s="137">
        <v>0.45</v>
      </c>
      <c r="O55" s="137">
        <v>0.42</v>
      </c>
      <c r="P55" s="138"/>
      <c r="Q55" s="138">
        <v>0.45</v>
      </c>
      <c r="R55" s="138"/>
      <c r="S55" s="138"/>
      <c r="T55" s="138"/>
      <c r="U55" s="138"/>
      <c r="V55" s="138"/>
      <c r="W55" s="138"/>
      <c r="X55" s="138"/>
      <c r="Y55" s="138"/>
      <c r="Z55" s="138"/>
      <c r="AA55" s="138"/>
      <c r="AB55" s="138"/>
      <c r="AC55" s="138"/>
      <c r="AD55" s="138"/>
      <c r="AE55" s="138"/>
      <c r="AF55" s="138"/>
      <c r="AG55" s="138"/>
      <c r="AH55" s="138"/>
      <c r="AI55" s="138"/>
      <c r="AJ55" s="138"/>
      <c r="AK55" s="138"/>
      <c r="AL55" s="138"/>
      <c r="AM55" s="138"/>
      <c r="AN55" s="138"/>
      <c r="AO55" s="138"/>
      <c r="AP55" s="138"/>
      <c r="AQ55" s="138"/>
      <c r="AR55" s="138"/>
      <c r="AS55" s="138"/>
      <c r="AT55" s="138"/>
      <c r="AU55" s="138"/>
      <c r="AV55" s="138"/>
      <c r="AW55" s="138"/>
      <c r="AX55" s="138"/>
      <c r="AY55" s="138"/>
      <c r="AZ55" s="138"/>
      <c r="BA55" s="138"/>
      <c r="BB55" s="138"/>
      <c r="BC55" s="138"/>
      <c r="BD55" s="138"/>
      <c r="BE55" s="138"/>
      <c r="BF55" s="138"/>
      <c r="BG55" s="138"/>
      <c r="BH55" s="138"/>
      <c r="BI55" s="138"/>
      <c r="BJ55" s="138"/>
      <c r="BK55" s="138"/>
      <c r="BL55" s="138"/>
      <c r="BM55" s="138"/>
      <c r="BN55" s="138"/>
      <c r="BO55" s="138"/>
      <c r="BP55" s="138"/>
      <c r="BQ55" s="138"/>
      <c r="BR55" s="138"/>
      <c r="BS55" s="138"/>
      <c r="BT55" s="138"/>
      <c r="BU55" s="138"/>
      <c r="BV55" s="138"/>
      <c r="BW55" s="138"/>
      <c r="BX55" s="138"/>
      <c r="BY55" s="138"/>
      <c r="BZ55" s="138"/>
      <c r="CA55" s="138"/>
      <c r="CB55" s="138"/>
      <c r="CC55" s="138"/>
      <c r="CD55" s="138"/>
      <c r="CE55" s="138"/>
      <c r="CF55" s="138"/>
      <c r="CG55" s="138"/>
      <c r="CH55" s="138"/>
      <c r="CI55" s="138"/>
      <c r="CJ55" s="138"/>
      <c r="CK55" s="138"/>
      <c r="CL55" s="138"/>
      <c r="CM55" s="138"/>
      <c r="CN55" s="138"/>
      <c r="CO55" s="138"/>
      <c r="CP55" s="138"/>
      <c r="CQ55" s="138"/>
      <c r="CR55" s="138"/>
      <c r="CS55" s="138"/>
      <c r="CT55" s="138"/>
      <c r="CU55" s="138"/>
      <c r="CV55" s="138"/>
      <c r="CW55" s="138"/>
      <c r="CX55" s="138"/>
      <c r="CY55" s="138"/>
      <c r="CZ55" s="138"/>
      <c r="DA55" s="138"/>
      <c r="DB55" s="138"/>
      <c r="DC55" s="138"/>
      <c r="DD55" s="138"/>
      <c r="DE55" s="138"/>
      <c r="DF55" s="138"/>
      <c r="DG55" s="138"/>
      <c r="DH55" s="138"/>
      <c r="DI55" s="138"/>
      <c r="DJ55" s="138"/>
      <c r="DK55" s="138"/>
      <c r="DL55" s="138"/>
      <c r="DM55" s="138"/>
      <c r="DN55" s="138"/>
      <c r="DO55" s="138"/>
      <c r="DP55" s="138"/>
      <c r="DQ55" s="138"/>
      <c r="DR55" s="138"/>
      <c r="DS55" s="138"/>
      <c r="DT55" s="138"/>
      <c r="DU55" s="138"/>
      <c r="DV55" s="138"/>
      <c r="DW55" s="138"/>
      <c r="DX55" s="138"/>
      <c r="DY55" s="138"/>
      <c r="DZ55" s="138"/>
      <c r="EA55" s="138"/>
      <c r="EB55" s="138"/>
      <c r="EC55" s="138"/>
      <c r="ED55" s="138"/>
      <c r="EE55" s="138"/>
      <c r="EF55" s="138"/>
      <c r="EG55" s="138"/>
      <c r="EH55" s="138"/>
      <c r="EI55" s="138"/>
      <c r="EJ55" s="138"/>
      <c r="EK55" s="138"/>
      <c r="EL55" s="138"/>
      <c r="EM55" s="138"/>
      <c r="EN55" s="138"/>
      <c r="EO55" s="138"/>
      <c r="EP55" s="138"/>
      <c r="EQ55" s="138"/>
      <c r="ER55" s="138"/>
      <c r="ES55" s="138"/>
      <c r="ET55" s="138"/>
      <c r="EU55" s="138"/>
      <c r="EV55" s="138"/>
      <c r="EW55" s="138"/>
      <c r="EX55" s="138"/>
      <c r="EY55" s="138"/>
      <c r="EZ55" s="138"/>
      <c r="FA55" s="138"/>
      <c r="FB55" s="138"/>
      <c r="FC55" s="138"/>
      <c r="FD55" s="138"/>
      <c r="FE55" s="138"/>
      <c r="FF55" s="138"/>
      <c r="FG55" s="138"/>
      <c r="FH55" s="138"/>
      <c r="FI55" s="138"/>
      <c r="FJ55" s="138"/>
      <c r="FK55" s="138"/>
      <c r="FL55" s="138"/>
      <c r="FM55" s="138"/>
      <c r="FN55" s="138"/>
      <c r="FO55" s="138"/>
      <c r="FP55" s="138"/>
      <c r="FQ55" s="138"/>
      <c r="FR55" s="138"/>
      <c r="FS55" s="138"/>
      <c r="FT55" s="138"/>
      <c r="FU55" s="138"/>
      <c r="FV55" s="138"/>
      <c r="FW55" s="138"/>
      <c r="FX55" s="138"/>
      <c r="FY55" s="138"/>
      <c r="FZ55" s="138"/>
      <c r="GA55" s="138"/>
      <c r="GB55" s="138"/>
      <c r="GC55" s="138"/>
      <c r="GD55" s="138"/>
      <c r="GE55" s="138"/>
      <c r="GF55" s="138"/>
      <c r="GG55" s="138"/>
      <c r="GH55" s="138"/>
      <c r="GI55" s="138"/>
      <c r="GJ55" s="138"/>
      <c r="GK55" s="138"/>
      <c r="GL55" s="138"/>
      <c r="GM55" s="138"/>
      <c r="GN55" s="138"/>
      <c r="GO55" s="138"/>
      <c r="GP55" s="138"/>
      <c r="GQ55" s="138"/>
      <c r="GR55" s="138"/>
      <c r="GS55" s="138"/>
      <c r="GT55" s="138"/>
      <c r="GU55" s="138"/>
      <c r="GV55" s="138"/>
      <c r="GW55" s="138"/>
      <c r="GX55" s="138"/>
      <c r="GY55" s="138"/>
      <c r="GZ55" s="138"/>
      <c r="HA55" s="138"/>
      <c r="HB55" s="138"/>
      <c r="HC55" s="138"/>
      <c r="HD55" s="138"/>
      <c r="HE55" s="138"/>
      <c r="HF55" s="138"/>
      <c r="HG55" s="138"/>
      <c r="HH55" s="138"/>
      <c r="HI55" s="138"/>
      <c r="HJ55" s="138"/>
      <c r="HK55" s="138"/>
      <c r="HL55" s="138"/>
      <c r="HM55" s="138"/>
      <c r="HN55" s="138"/>
      <c r="HO55" s="138"/>
      <c r="HP55" s="138"/>
      <c r="HQ55" s="138"/>
      <c r="HR55" s="138"/>
      <c r="HS55" s="138"/>
      <c r="HT55" s="138"/>
      <c r="HU55" s="138"/>
      <c r="HV55" s="138"/>
      <c r="HW55" s="138"/>
      <c r="HX55" s="138"/>
      <c r="HY55" s="138"/>
      <c r="HZ55" s="138"/>
      <c r="IA55" s="138"/>
      <c r="IB55" s="138"/>
      <c r="IC55" s="138"/>
      <c r="ID55" s="138"/>
      <c r="IE55" s="138"/>
      <c r="IF55" s="138"/>
      <c r="IG55" s="138"/>
      <c r="IH55" s="138"/>
    </row>
    <row r="56" spans="1:242" s="66" customFormat="1" ht="27" customHeight="1">
      <c r="A56" s="110">
        <v>48</v>
      </c>
      <c r="B56" s="45" t="s">
        <v>397</v>
      </c>
      <c r="C56" s="46" t="s">
        <v>398</v>
      </c>
      <c r="D56" s="13" t="s">
        <v>415</v>
      </c>
      <c r="E56" s="62" t="s">
        <v>236</v>
      </c>
      <c r="F56" s="67" t="s">
        <v>268</v>
      </c>
      <c r="G56" s="67">
        <v>0.47</v>
      </c>
      <c r="H56" s="67"/>
      <c r="I56" s="67"/>
      <c r="J56" s="67"/>
      <c r="K56" s="52">
        <f t="shared" si="0"/>
        <v>0.47</v>
      </c>
      <c r="L56" s="111"/>
      <c r="M56" s="147">
        <f>VLOOKUP(D56,[2]创合6!$Q$9:$R$57,2,0)</f>
        <v>0</v>
      </c>
      <c r="N56" s="147">
        <v>0.47</v>
      </c>
      <c r="O56" s="147">
        <v>0.47</v>
      </c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</row>
    <row r="57" spans="1:242" s="66" customFormat="1" ht="27" customHeight="1">
      <c r="A57" s="110">
        <v>49</v>
      </c>
      <c r="B57" s="45" t="s">
        <v>418</v>
      </c>
      <c r="C57" s="46" t="s">
        <v>399</v>
      </c>
      <c r="D57" s="13" t="s">
        <v>416</v>
      </c>
      <c r="E57" s="62" t="s">
        <v>236</v>
      </c>
      <c r="F57" s="67" t="s">
        <v>268</v>
      </c>
      <c r="G57" s="67">
        <v>1.34</v>
      </c>
      <c r="H57" s="67"/>
      <c r="I57" s="67"/>
      <c r="J57" s="67"/>
      <c r="K57" s="52">
        <f t="shared" si="0"/>
        <v>1.34</v>
      </c>
      <c r="L57" s="111"/>
      <c r="M57" s="147">
        <f>VLOOKUP(D57,[2]创合6!$Q$9:$R$57,2,0)</f>
        <v>0</v>
      </c>
      <c r="N57" s="147">
        <v>1.34</v>
      </c>
      <c r="O57" s="147">
        <v>1.34</v>
      </c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</row>
    <row r="58" spans="1:242" s="149" customFormat="1" ht="27" customHeight="1">
      <c r="A58" s="140">
        <v>23</v>
      </c>
      <c r="B58" s="141" t="s">
        <v>340</v>
      </c>
      <c r="C58" s="142" t="s">
        <v>339</v>
      </c>
      <c r="D58" s="143" t="s">
        <v>341</v>
      </c>
      <c r="E58" s="144" t="s">
        <v>236</v>
      </c>
      <c r="F58" s="52" t="s">
        <v>268</v>
      </c>
      <c r="G58" s="52">
        <v>2.8</v>
      </c>
      <c r="H58" s="52"/>
      <c r="I58" s="52"/>
      <c r="J58" s="52"/>
      <c r="K58" s="52">
        <f t="shared" si="0"/>
        <v>2.8</v>
      </c>
      <c r="L58" s="146"/>
      <c r="M58" s="147">
        <f>VLOOKUP(D58,[2]创合6!$Q$9:$R$57,2,0)</f>
        <v>2.7389000000000001</v>
      </c>
      <c r="N58" s="147">
        <v>2.8</v>
      </c>
      <c r="O58" s="147">
        <v>2.8</v>
      </c>
      <c r="P58" s="148" t="s">
        <v>423</v>
      </c>
      <c r="Q58" s="52">
        <v>2.8</v>
      </c>
      <c r="R58" s="148"/>
      <c r="S58" s="148"/>
      <c r="T58" s="148"/>
      <c r="U58" s="148"/>
      <c r="V58" s="148"/>
      <c r="W58" s="148"/>
      <c r="X58" s="148"/>
      <c r="Y58" s="148"/>
      <c r="Z58" s="148"/>
      <c r="AA58" s="148"/>
      <c r="AB58" s="148"/>
      <c r="AC58" s="148"/>
      <c r="AD58" s="148"/>
      <c r="AE58" s="148"/>
      <c r="AF58" s="148"/>
      <c r="AG58" s="148"/>
      <c r="AH58" s="148"/>
      <c r="AI58" s="148"/>
      <c r="AJ58" s="148"/>
      <c r="AK58" s="148"/>
      <c r="AL58" s="148"/>
      <c r="AM58" s="148"/>
      <c r="AN58" s="148"/>
      <c r="AO58" s="148"/>
      <c r="AP58" s="148"/>
      <c r="AQ58" s="148"/>
      <c r="AR58" s="148"/>
      <c r="AS58" s="148"/>
      <c r="AT58" s="148"/>
      <c r="AU58" s="148"/>
      <c r="AV58" s="148"/>
      <c r="AW58" s="148"/>
      <c r="AX58" s="148"/>
      <c r="AY58" s="148"/>
      <c r="AZ58" s="148"/>
      <c r="BA58" s="148"/>
      <c r="BB58" s="148"/>
      <c r="BC58" s="148"/>
      <c r="BD58" s="148"/>
      <c r="BE58" s="148"/>
      <c r="BF58" s="148"/>
      <c r="BG58" s="148"/>
      <c r="BH58" s="148"/>
      <c r="BI58" s="148"/>
      <c r="BJ58" s="148"/>
      <c r="BK58" s="148"/>
      <c r="BL58" s="148"/>
      <c r="BM58" s="148"/>
      <c r="BN58" s="148"/>
      <c r="BO58" s="148"/>
      <c r="BP58" s="148"/>
      <c r="BQ58" s="148"/>
      <c r="BR58" s="148"/>
      <c r="BS58" s="148"/>
      <c r="BT58" s="148"/>
      <c r="BU58" s="148"/>
      <c r="BV58" s="148"/>
      <c r="BW58" s="148"/>
      <c r="BX58" s="148"/>
      <c r="BY58" s="148"/>
      <c r="BZ58" s="148"/>
      <c r="CA58" s="148"/>
      <c r="CB58" s="148"/>
      <c r="CC58" s="148"/>
      <c r="CD58" s="148"/>
      <c r="CE58" s="148"/>
      <c r="CF58" s="148"/>
      <c r="CG58" s="148"/>
      <c r="CH58" s="148"/>
      <c r="CI58" s="148"/>
      <c r="CJ58" s="148"/>
      <c r="CK58" s="148"/>
      <c r="CL58" s="148"/>
      <c r="CM58" s="148"/>
      <c r="CN58" s="148"/>
      <c r="CO58" s="148"/>
      <c r="CP58" s="148"/>
      <c r="CQ58" s="148"/>
      <c r="CR58" s="148"/>
      <c r="CS58" s="148"/>
      <c r="CT58" s="148"/>
      <c r="CU58" s="148"/>
      <c r="CV58" s="148"/>
      <c r="CW58" s="148"/>
      <c r="CX58" s="148"/>
      <c r="CY58" s="148"/>
      <c r="CZ58" s="148"/>
      <c r="DA58" s="148"/>
      <c r="DB58" s="148"/>
      <c r="DC58" s="148"/>
      <c r="DD58" s="148"/>
      <c r="DE58" s="148"/>
      <c r="DF58" s="148"/>
      <c r="DG58" s="148"/>
      <c r="DH58" s="148"/>
      <c r="DI58" s="148"/>
      <c r="DJ58" s="148"/>
      <c r="DK58" s="148"/>
      <c r="DL58" s="148"/>
      <c r="DM58" s="148"/>
      <c r="DN58" s="148"/>
      <c r="DO58" s="148"/>
      <c r="DP58" s="148"/>
      <c r="DQ58" s="148"/>
      <c r="DR58" s="148"/>
      <c r="DS58" s="148"/>
      <c r="DT58" s="148"/>
      <c r="DU58" s="148"/>
      <c r="DV58" s="148"/>
      <c r="DW58" s="148"/>
      <c r="DX58" s="148"/>
      <c r="DY58" s="148"/>
      <c r="DZ58" s="148"/>
      <c r="EA58" s="148"/>
      <c r="EB58" s="148"/>
      <c r="EC58" s="148"/>
      <c r="ED58" s="148"/>
      <c r="EE58" s="148"/>
      <c r="EF58" s="148"/>
      <c r="EG58" s="148"/>
      <c r="EH58" s="148"/>
      <c r="EI58" s="148"/>
      <c r="EJ58" s="148"/>
      <c r="EK58" s="148"/>
      <c r="EL58" s="148"/>
      <c r="EM58" s="148"/>
      <c r="EN58" s="148"/>
      <c r="EO58" s="148"/>
      <c r="EP58" s="148"/>
      <c r="EQ58" s="148"/>
      <c r="ER58" s="148"/>
      <c r="ES58" s="148"/>
      <c r="ET58" s="148"/>
      <c r="EU58" s="148"/>
      <c r="EV58" s="148"/>
      <c r="EW58" s="148"/>
      <c r="EX58" s="148"/>
      <c r="EY58" s="148"/>
      <c r="EZ58" s="148"/>
      <c r="FA58" s="148"/>
      <c r="FB58" s="148"/>
      <c r="FC58" s="148"/>
      <c r="FD58" s="148"/>
      <c r="FE58" s="148"/>
      <c r="FF58" s="148"/>
      <c r="FG58" s="148"/>
      <c r="FH58" s="148"/>
      <c r="FI58" s="148"/>
      <c r="FJ58" s="148"/>
      <c r="FK58" s="148"/>
      <c r="FL58" s="148"/>
      <c r="FM58" s="148"/>
      <c r="FN58" s="148"/>
      <c r="FO58" s="148"/>
      <c r="FP58" s="148"/>
      <c r="FQ58" s="148"/>
      <c r="FR58" s="148"/>
      <c r="FS58" s="148"/>
      <c r="FT58" s="148"/>
      <c r="FU58" s="148"/>
      <c r="FV58" s="148"/>
      <c r="FW58" s="148"/>
      <c r="FX58" s="148"/>
      <c r="FY58" s="148"/>
      <c r="FZ58" s="148"/>
      <c r="GA58" s="148"/>
      <c r="GB58" s="148"/>
      <c r="GC58" s="148"/>
      <c r="GD58" s="148"/>
      <c r="GE58" s="148"/>
      <c r="GF58" s="148"/>
      <c r="GG58" s="148"/>
      <c r="GH58" s="148"/>
      <c r="GI58" s="148"/>
      <c r="GJ58" s="148"/>
      <c r="GK58" s="148"/>
      <c r="GL58" s="148"/>
      <c r="GM58" s="148"/>
      <c r="GN58" s="148"/>
      <c r="GO58" s="148"/>
      <c r="GP58" s="148"/>
      <c r="GQ58" s="148"/>
      <c r="GR58" s="148"/>
      <c r="GS58" s="148"/>
      <c r="GT58" s="148"/>
      <c r="GU58" s="148"/>
      <c r="GV58" s="148"/>
      <c r="GW58" s="148"/>
      <c r="GX58" s="148"/>
      <c r="GY58" s="148"/>
      <c r="GZ58" s="148"/>
      <c r="HA58" s="148"/>
      <c r="HB58" s="148"/>
      <c r="HC58" s="148"/>
      <c r="HD58" s="148"/>
      <c r="HE58" s="148"/>
      <c r="HF58" s="148"/>
      <c r="HG58" s="148"/>
      <c r="HH58" s="148"/>
      <c r="HI58" s="148"/>
      <c r="HJ58" s="148"/>
      <c r="HK58" s="148"/>
      <c r="HL58" s="148"/>
      <c r="HM58" s="148"/>
      <c r="HN58" s="148"/>
      <c r="HO58" s="148"/>
      <c r="HP58" s="148"/>
      <c r="HQ58" s="148"/>
      <c r="HR58" s="148"/>
      <c r="HS58" s="148"/>
      <c r="HT58" s="148"/>
      <c r="HU58" s="148"/>
      <c r="HV58" s="148"/>
      <c r="HW58" s="148"/>
      <c r="HX58" s="148"/>
      <c r="HY58" s="148"/>
      <c r="HZ58" s="148"/>
      <c r="IA58" s="148"/>
      <c r="IB58" s="148"/>
      <c r="IC58" s="148"/>
      <c r="ID58" s="148"/>
      <c r="IE58" s="148"/>
      <c r="IF58" s="148"/>
      <c r="IG58" s="148"/>
    </row>
    <row r="59" spans="1:242" s="149" customFormat="1" ht="27" customHeight="1">
      <c r="A59" s="140">
        <v>26</v>
      </c>
      <c r="B59" s="141" t="s">
        <v>403</v>
      </c>
      <c r="C59" s="142" t="s">
        <v>347</v>
      </c>
      <c r="D59" s="143" t="s">
        <v>348</v>
      </c>
      <c r="E59" s="144" t="s">
        <v>236</v>
      </c>
      <c r="F59" s="52" t="s">
        <v>268</v>
      </c>
      <c r="G59" s="52">
        <v>0.35</v>
      </c>
      <c r="H59" s="52">
        <v>3000</v>
      </c>
      <c r="I59" s="52">
        <f>H59/100000</f>
        <v>0.03</v>
      </c>
      <c r="J59" s="52" t="s">
        <v>279</v>
      </c>
      <c r="K59" s="52">
        <f t="shared" si="0"/>
        <v>0.38</v>
      </c>
      <c r="L59" s="146"/>
      <c r="M59" s="147">
        <f>VLOOKUP(D59,[2]创合6!$Q$9:$R$57,2,0)</f>
        <v>0.2</v>
      </c>
      <c r="N59" s="147">
        <v>0.35</v>
      </c>
      <c r="O59" s="147">
        <v>0.35</v>
      </c>
      <c r="P59" s="148" t="s">
        <v>447</v>
      </c>
      <c r="Q59" s="52">
        <v>0.38</v>
      </c>
      <c r="R59" s="148"/>
      <c r="S59" s="148"/>
      <c r="T59" s="148"/>
      <c r="U59" s="148"/>
      <c r="V59" s="148"/>
      <c r="W59" s="148"/>
      <c r="X59" s="148"/>
      <c r="Y59" s="148"/>
      <c r="Z59" s="148"/>
      <c r="AA59" s="148"/>
      <c r="AB59" s="148"/>
      <c r="AC59" s="148"/>
      <c r="AD59" s="148"/>
      <c r="AE59" s="148"/>
      <c r="AF59" s="148"/>
      <c r="AG59" s="148"/>
      <c r="AH59" s="148"/>
      <c r="AI59" s="148"/>
      <c r="AJ59" s="148"/>
      <c r="AK59" s="148"/>
      <c r="AL59" s="148"/>
      <c r="AM59" s="148"/>
      <c r="AN59" s="148"/>
      <c r="AO59" s="148"/>
      <c r="AP59" s="148"/>
      <c r="AQ59" s="148"/>
      <c r="AR59" s="148"/>
      <c r="AS59" s="148"/>
      <c r="AT59" s="148"/>
      <c r="AU59" s="148"/>
      <c r="AV59" s="148"/>
      <c r="AW59" s="148"/>
      <c r="AX59" s="148"/>
      <c r="AY59" s="148"/>
      <c r="AZ59" s="148"/>
      <c r="BA59" s="148"/>
      <c r="BB59" s="148"/>
      <c r="BC59" s="148"/>
      <c r="BD59" s="148"/>
      <c r="BE59" s="148"/>
      <c r="BF59" s="148"/>
      <c r="BG59" s="148"/>
      <c r="BH59" s="148"/>
      <c r="BI59" s="148"/>
      <c r="BJ59" s="148"/>
      <c r="BK59" s="148"/>
      <c r="BL59" s="148"/>
      <c r="BM59" s="148"/>
      <c r="BN59" s="148"/>
      <c r="BO59" s="148"/>
      <c r="BP59" s="148"/>
      <c r="BQ59" s="148"/>
      <c r="BR59" s="148"/>
      <c r="BS59" s="148"/>
      <c r="BT59" s="148"/>
      <c r="BU59" s="148"/>
      <c r="BV59" s="148"/>
      <c r="BW59" s="148"/>
      <c r="BX59" s="148"/>
      <c r="BY59" s="148"/>
      <c r="BZ59" s="148"/>
      <c r="CA59" s="148"/>
      <c r="CB59" s="148"/>
      <c r="CC59" s="148"/>
      <c r="CD59" s="148"/>
      <c r="CE59" s="148"/>
      <c r="CF59" s="148"/>
      <c r="CG59" s="148"/>
      <c r="CH59" s="148"/>
      <c r="CI59" s="148"/>
      <c r="CJ59" s="148"/>
      <c r="CK59" s="148"/>
      <c r="CL59" s="148"/>
      <c r="CM59" s="148"/>
      <c r="CN59" s="148"/>
      <c r="CO59" s="148"/>
      <c r="CP59" s="148"/>
      <c r="CQ59" s="148"/>
      <c r="CR59" s="148"/>
      <c r="CS59" s="148"/>
      <c r="CT59" s="148"/>
      <c r="CU59" s="148"/>
      <c r="CV59" s="148"/>
      <c r="CW59" s="148"/>
      <c r="CX59" s="148"/>
      <c r="CY59" s="148"/>
      <c r="CZ59" s="148"/>
      <c r="DA59" s="148"/>
      <c r="DB59" s="148"/>
      <c r="DC59" s="148"/>
      <c r="DD59" s="148"/>
      <c r="DE59" s="148"/>
      <c r="DF59" s="148"/>
      <c r="DG59" s="148"/>
      <c r="DH59" s="148"/>
      <c r="DI59" s="148"/>
      <c r="DJ59" s="148"/>
      <c r="DK59" s="148"/>
      <c r="DL59" s="148"/>
      <c r="DM59" s="148"/>
      <c r="DN59" s="148"/>
      <c r="DO59" s="148"/>
      <c r="DP59" s="148"/>
      <c r="DQ59" s="148"/>
      <c r="DR59" s="148"/>
      <c r="DS59" s="148"/>
      <c r="DT59" s="148"/>
      <c r="DU59" s="148"/>
      <c r="DV59" s="148"/>
      <c r="DW59" s="148"/>
      <c r="DX59" s="148"/>
      <c r="DY59" s="148"/>
      <c r="DZ59" s="148"/>
      <c r="EA59" s="148"/>
      <c r="EB59" s="148"/>
      <c r="EC59" s="148"/>
      <c r="ED59" s="148"/>
      <c r="EE59" s="148"/>
      <c r="EF59" s="148"/>
      <c r="EG59" s="148"/>
      <c r="EH59" s="148"/>
      <c r="EI59" s="148"/>
      <c r="EJ59" s="148"/>
      <c r="EK59" s="148"/>
      <c r="EL59" s="148"/>
      <c r="EM59" s="148"/>
      <c r="EN59" s="148"/>
      <c r="EO59" s="148"/>
      <c r="EP59" s="148"/>
      <c r="EQ59" s="148"/>
      <c r="ER59" s="148"/>
      <c r="ES59" s="148"/>
      <c r="ET59" s="148"/>
      <c r="EU59" s="148"/>
      <c r="EV59" s="148"/>
      <c r="EW59" s="148"/>
      <c r="EX59" s="148"/>
      <c r="EY59" s="148"/>
      <c r="EZ59" s="148"/>
      <c r="FA59" s="148"/>
      <c r="FB59" s="148"/>
      <c r="FC59" s="148"/>
      <c r="FD59" s="148"/>
      <c r="FE59" s="148"/>
      <c r="FF59" s="148"/>
      <c r="FG59" s="148"/>
      <c r="FH59" s="148"/>
      <c r="FI59" s="148"/>
      <c r="FJ59" s="148"/>
      <c r="FK59" s="148"/>
      <c r="FL59" s="148"/>
      <c r="FM59" s="148"/>
      <c r="FN59" s="148"/>
      <c r="FO59" s="148"/>
      <c r="FP59" s="148"/>
      <c r="FQ59" s="148"/>
      <c r="FR59" s="148"/>
      <c r="FS59" s="148"/>
      <c r="FT59" s="148"/>
      <c r="FU59" s="148"/>
      <c r="FV59" s="148"/>
      <c r="FW59" s="148"/>
      <c r="FX59" s="148"/>
      <c r="FY59" s="148"/>
      <c r="FZ59" s="148"/>
      <c r="GA59" s="148"/>
      <c r="GB59" s="148"/>
      <c r="GC59" s="148"/>
      <c r="GD59" s="148"/>
      <c r="GE59" s="148"/>
      <c r="GF59" s="148"/>
      <c r="GG59" s="148"/>
      <c r="GH59" s="148"/>
      <c r="GI59" s="148"/>
      <c r="GJ59" s="148"/>
      <c r="GK59" s="148"/>
      <c r="GL59" s="148"/>
      <c r="GM59" s="148"/>
      <c r="GN59" s="148"/>
      <c r="GO59" s="148"/>
      <c r="GP59" s="148"/>
      <c r="GQ59" s="148"/>
      <c r="GR59" s="148"/>
      <c r="GS59" s="148"/>
      <c r="GT59" s="148"/>
      <c r="GU59" s="148"/>
      <c r="GV59" s="148"/>
      <c r="GW59" s="148"/>
      <c r="GX59" s="148"/>
      <c r="GY59" s="148"/>
      <c r="GZ59" s="148"/>
      <c r="HA59" s="148"/>
      <c r="HB59" s="148"/>
      <c r="HC59" s="148"/>
      <c r="HD59" s="148"/>
      <c r="HE59" s="148"/>
      <c r="HF59" s="148"/>
      <c r="HG59" s="148"/>
      <c r="HH59" s="148"/>
      <c r="HI59" s="148"/>
      <c r="HJ59" s="148"/>
      <c r="HK59" s="148"/>
      <c r="HL59" s="148"/>
      <c r="HM59" s="148"/>
      <c r="HN59" s="148"/>
      <c r="HO59" s="148"/>
      <c r="HP59" s="148"/>
      <c r="HQ59" s="148"/>
      <c r="HR59" s="148"/>
      <c r="HS59" s="148"/>
      <c r="HT59" s="148"/>
      <c r="HU59" s="148"/>
      <c r="HV59" s="148"/>
      <c r="HW59" s="148"/>
      <c r="HX59" s="148"/>
      <c r="HY59" s="148"/>
      <c r="HZ59" s="148"/>
      <c r="IA59" s="148"/>
      <c r="IB59" s="148"/>
      <c r="IC59" s="148"/>
      <c r="ID59" s="148"/>
      <c r="IE59" s="148"/>
      <c r="IF59" s="148"/>
      <c r="IG59" s="148"/>
    </row>
    <row r="60" spans="1:242" s="149" customFormat="1" ht="27" customHeight="1">
      <c r="A60" s="140">
        <v>29</v>
      </c>
      <c r="B60" s="141" t="s">
        <v>357</v>
      </c>
      <c r="C60" s="142" t="s">
        <v>355</v>
      </c>
      <c r="D60" s="143" t="s">
        <v>356</v>
      </c>
      <c r="E60" s="144" t="s">
        <v>236</v>
      </c>
      <c r="F60" s="52" t="s">
        <v>268</v>
      </c>
      <c r="G60" s="52">
        <v>0.39</v>
      </c>
      <c r="H60" s="52"/>
      <c r="I60" s="52"/>
      <c r="J60" s="52"/>
      <c r="K60" s="52">
        <f t="shared" si="0"/>
        <v>0.39</v>
      </c>
      <c r="L60" s="146"/>
      <c r="M60" s="147">
        <f>VLOOKUP(D60,[2]创合6!$Q$9:$R$57,2,0)</f>
        <v>0.35</v>
      </c>
      <c r="N60" s="147">
        <v>0.39</v>
      </c>
      <c r="O60" s="147">
        <v>0.39</v>
      </c>
      <c r="P60" s="148" t="s">
        <v>433</v>
      </c>
      <c r="Q60" s="52">
        <v>0.39</v>
      </c>
      <c r="R60" s="148"/>
      <c r="S60" s="148"/>
      <c r="T60" s="148"/>
      <c r="U60" s="148"/>
      <c r="V60" s="148"/>
      <c r="W60" s="148"/>
      <c r="X60" s="148"/>
      <c r="Y60" s="148"/>
      <c r="Z60" s="148"/>
      <c r="AA60" s="148"/>
      <c r="AB60" s="148"/>
      <c r="AC60" s="148"/>
      <c r="AD60" s="148"/>
      <c r="AE60" s="148"/>
      <c r="AF60" s="148"/>
      <c r="AG60" s="148"/>
      <c r="AH60" s="148"/>
      <c r="AI60" s="148"/>
      <c r="AJ60" s="148"/>
      <c r="AK60" s="148"/>
      <c r="AL60" s="148"/>
      <c r="AM60" s="148"/>
      <c r="AN60" s="148"/>
      <c r="AO60" s="148"/>
      <c r="AP60" s="148"/>
      <c r="AQ60" s="148"/>
      <c r="AR60" s="148"/>
      <c r="AS60" s="148"/>
      <c r="AT60" s="148"/>
      <c r="AU60" s="148"/>
      <c r="AV60" s="148"/>
      <c r="AW60" s="148"/>
      <c r="AX60" s="148"/>
      <c r="AY60" s="148"/>
      <c r="AZ60" s="148"/>
      <c r="BA60" s="148"/>
      <c r="BB60" s="148"/>
      <c r="BC60" s="148"/>
      <c r="BD60" s="148"/>
      <c r="BE60" s="148"/>
      <c r="BF60" s="148"/>
      <c r="BG60" s="148"/>
      <c r="BH60" s="148"/>
      <c r="BI60" s="148"/>
      <c r="BJ60" s="148"/>
      <c r="BK60" s="148"/>
      <c r="BL60" s="148"/>
      <c r="BM60" s="148"/>
      <c r="BN60" s="148"/>
      <c r="BO60" s="148"/>
      <c r="BP60" s="148"/>
      <c r="BQ60" s="148"/>
      <c r="BR60" s="148"/>
      <c r="BS60" s="148"/>
      <c r="BT60" s="148"/>
      <c r="BU60" s="148"/>
      <c r="BV60" s="148"/>
      <c r="BW60" s="148"/>
      <c r="BX60" s="148"/>
      <c r="BY60" s="148"/>
      <c r="BZ60" s="148"/>
      <c r="CA60" s="148"/>
      <c r="CB60" s="148"/>
      <c r="CC60" s="148"/>
      <c r="CD60" s="148"/>
      <c r="CE60" s="148"/>
      <c r="CF60" s="148"/>
      <c r="CG60" s="148"/>
      <c r="CH60" s="148"/>
      <c r="CI60" s="148"/>
      <c r="CJ60" s="148"/>
      <c r="CK60" s="148"/>
      <c r="CL60" s="148"/>
      <c r="CM60" s="148"/>
      <c r="CN60" s="148"/>
      <c r="CO60" s="148"/>
      <c r="CP60" s="148"/>
      <c r="CQ60" s="148"/>
      <c r="CR60" s="148"/>
      <c r="CS60" s="148"/>
      <c r="CT60" s="148"/>
      <c r="CU60" s="148"/>
      <c r="CV60" s="148"/>
      <c r="CW60" s="148"/>
      <c r="CX60" s="148"/>
      <c r="CY60" s="148"/>
      <c r="CZ60" s="148"/>
      <c r="DA60" s="148"/>
      <c r="DB60" s="148"/>
      <c r="DC60" s="148"/>
      <c r="DD60" s="148"/>
      <c r="DE60" s="148"/>
      <c r="DF60" s="148"/>
      <c r="DG60" s="148"/>
      <c r="DH60" s="148"/>
      <c r="DI60" s="148"/>
      <c r="DJ60" s="148"/>
      <c r="DK60" s="148"/>
      <c r="DL60" s="148"/>
      <c r="DM60" s="148"/>
      <c r="DN60" s="148"/>
      <c r="DO60" s="148"/>
      <c r="DP60" s="148"/>
      <c r="DQ60" s="148"/>
      <c r="DR60" s="148"/>
      <c r="DS60" s="148"/>
      <c r="DT60" s="148"/>
      <c r="DU60" s="148"/>
      <c r="DV60" s="148"/>
      <c r="DW60" s="148"/>
      <c r="DX60" s="148"/>
      <c r="DY60" s="148"/>
      <c r="DZ60" s="148"/>
      <c r="EA60" s="148"/>
      <c r="EB60" s="148"/>
      <c r="EC60" s="148"/>
      <c r="ED60" s="148"/>
      <c r="EE60" s="148"/>
      <c r="EF60" s="148"/>
      <c r="EG60" s="148"/>
      <c r="EH60" s="148"/>
      <c r="EI60" s="148"/>
      <c r="EJ60" s="148"/>
      <c r="EK60" s="148"/>
      <c r="EL60" s="148"/>
      <c r="EM60" s="148"/>
      <c r="EN60" s="148"/>
      <c r="EO60" s="148"/>
      <c r="EP60" s="148"/>
      <c r="EQ60" s="148"/>
      <c r="ER60" s="148"/>
      <c r="ES60" s="148"/>
      <c r="ET60" s="148"/>
      <c r="EU60" s="148"/>
      <c r="EV60" s="148"/>
      <c r="EW60" s="148"/>
      <c r="EX60" s="148"/>
      <c r="EY60" s="148"/>
      <c r="EZ60" s="148"/>
      <c r="FA60" s="148"/>
      <c r="FB60" s="148"/>
      <c r="FC60" s="148"/>
      <c r="FD60" s="148"/>
      <c r="FE60" s="148"/>
      <c r="FF60" s="148"/>
      <c r="FG60" s="148"/>
      <c r="FH60" s="148"/>
      <c r="FI60" s="148"/>
      <c r="FJ60" s="148"/>
      <c r="FK60" s="148"/>
      <c r="FL60" s="148"/>
      <c r="FM60" s="148"/>
      <c r="FN60" s="148"/>
      <c r="FO60" s="148"/>
      <c r="FP60" s="148"/>
      <c r="FQ60" s="148"/>
      <c r="FR60" s="148"/>
      <c r="FS60" s="148"/>
      <c r="FT60" s="148"/>
      <c r="FU60" s="148"/>
      <c r="FV60" s="148"/>
      <c r="FW60" s="148"/>
      <c r="FX60" s="148"/>
      <c r="FY60" s="148"/>
      <c r="FZ60" s="148"/>
      <c r="GA60" s="148"/>
      <c r="GB60" s="148"/>
      <c r="GC60" s="148"/>
      <c r="GD60" s="148"/>
      <c r="GE60" s="148"/>
      <c r="GF60" s="148"/>
      <c r="GG60" s="148"/>
      <c r="GH60" s="148"/>
      <c r="GI60" s="148"/>
      <c r="GJ60" s="148"/>
      <c r="GK60" s="148"/>
      <c r="GL60" s="148"/>
      <c r="GM60" s="148"/>
      <c r="GN60" s="148"/>
      <c r="GO60" s="148"/>
      <c r="GP60" s="148"/>
      <c r="GQ60" s="148"/>
      <c r="GR60" s="148"/>
      <c r="GS60" s="148"/>
      <c r="GT60" s="148"/>
      <c r="GU60" s="148"/>
      <c r="GV60" s="148"/>
      <c r="GW60" s="148"/>
      <c r="GX60" s="148"/>
      <c r="GY60" s="148"/>
      <c r="GZ60" s="148"/>
      <c r="HA60" s="148"/>
      <c r="HB60" s="148"/>
      <c r="HC60" s="148"/>
      <c r="HD60" s="148"/>
      <c r="HE60" s="148"/>
      <c r="HF60" s="148"/>
      <c r="HG60" s="148"/>
      <c r="HH60" s="148"/>
      <c r="HI60" s="148"/>
      <c r="HJ60" s="148"/>
      <c r="HK60" s="148"/>
      <c r="HL60" s="148"/>
      <c r="HM60" s="148"/>
      <c r="HN60" s="148"/>
      <c r="HO60" s="148"/>
      <c r="HP60" s="148"/>
      <c r="HQ60" s="148"/>
      <c r="HR60" s="148"/>
      <c r="HS60" s="148"/>
      <c r="HT60" s="148"/>
      <c r="HU60" s="148"/>
      <c r="HV60" s="148"/>
      <c r="HW60" s="148"/>
      <c r="HX60" s="148"/>
      <c r="HY60" s="148"/>
      <c r="HZ60" s="148"/>
      <c r="IA60" s="148"/>
      <c r="IB60" s="148"/>
      <c r="IC60" s="148"/>
      <c r="ID60" s="148"/>
      <c r="IE60" s="148"/>
      <c r="IF60" s="148"/>
      <c r="IG60" s="148"/>
    </row>
    <row r="61" spans="1:242" s="149" customFormat="1" ht="27" customHeight="1">
      <c r="A61" s="140">
        <v>34</v>
      </c>
      <c r="B61" s="141" t="s">
        <v>405</v>
      </c>
      <c r="C61" s="142" t="s">
        <v>369</v>
      </c>
      <c r="D61" s="143" t="s">
        <v>370</v>
      </c>
      <c r="E61" s="144" t="s">
        <v>236</v>
      </c>
      <c r="F61" s="52" t="s">
        <v>268</v>
      </c>
      <c r="G61" s="52">
        <v>0.55000000000000004</v>
      </c>
      <c r="H61" s="52">
        <v>8000</v>
      </c>
      <c r="I61" s="52">
        <f>H61/100000</f>
        <v>0.08</v>
      </c>
      <c r="J61" s="52" t="s">
        <v>279</v>
      </c>
      <c r="K61" s="52">
        <f t="shared" si="0"/>
        <v>0.63</v>
      </c>
      <c r="L61" s="146"/>
      <c r="M61" s="147">
        <f>VLOOKUP(D61,[2]创合6!$Q$9:$R$57,2,0)</f>
        <v>0.43269999999999997</v>
      </c>
      <c r="N61" s="147">
        <v>0.55000000000000004</v>
      </c>
      <c r="O61" s="147">
        <v>0.55000000000000004</v>
      </c>
      <c r="P61" s="148" t="s">
        <v>436</v>
      </c>
      <c r="Q61" s="148">
        <v>0.63</v>
      </c>
      <c r="R61" s="148"/>
      <c r="S61" s="148"/>
      <c r="T61" s="148"/>
      <c r="U61" s="148"/>
      <c r="V61" s="148"/>
      <c r="W61" s="148"/>
      <c r="X61" s="148"/>
      <c r="Y61" s="148"/>
      <c r="Z61" s="148"/>
      <c r="AA61" s="148"/>
      <c r="AB61" s="148"/>
      <c r="AC61" s="148"/>
      <c r="AD61" s="148"/>
      <c r="AE61" s="148"/>
      <c r="AF61" s="148"/>
      <c r="AG61" s="148"/>
      <c r="AH61" s="148"/>
      <c r="AI61" s="148"/>
      <c r="AJ61" s="148"/>
      <c r="AK61" s="148"/>
      <c r="AL61" s="148"/>
      <c r="AM61" s="148"/>
      <c r="AN61" s="148"/>
      <c r="AO61" s="148"/>
      <c r="AP61" s="148"/>
      <c r="AQ61" s="148"/>
      <c r="AR61" s="148"/>
      <c r="AS61" s="148"/>
      <c r="AT61" s="148"/>
      <c r="AU61" s="148"/>
      <c r="AV61" s="148"/>
      <c r="AW61" s="148"/>
      <c r="AX61" s="148"/>
      <c r="AY61" s="148"/>
      <c r="AZ61" s="148"/>
      <c r="BA61" s="148"/>
      <c r="BB61" s="148"/>
      <c r="BC61" s="148"/>
      <c r="BD61" s="148"/>
      <c r="BE61" s="148"/>
      <c r="BF61" s="148"/>
      <c r="BG61" s="148"/>
      <c r="BH61" s="148"/>
      <c r="BI61" s="148"/>
      <c r="BJ61" s="148"/>
      <c r="BK61" s="148"/>
      <c r="BL61" s="148"/>
      <c r="BM61" s="148"/>
      <c r="BN61" s="148"/>
      <c r="BO61" s="148"/>
      <c r="BP61" s="148"/>
      <c r="BQ61" s="148"/>
      <c r="BR61" s="148"/>
      <c r="BS61" s="148"/>
      <c r="BT61" s="148"/>
      <c r="BU61" s="148"/>
      <c r="BV61" s="148"/>
      <c r="BW61" s="148"/>
      <c r="BX61" s="148"/>
      <c r="BY61" s="148"/>
      <c r="BZ61" s="148"/>
      <c r="CA61" s="148"/>
      <c r="CB61" s="148"/>
      <c r="CC61" s="148"/>
      <c r="CD61" s="148"/>
      <c r="CE61" s="148"/>
      <c r="CF61" s="148"/>
      <c r="CG61" s="148"/>
      <c r="CH61" s="148"/>
      <c r="CI61" s="148"/>
      <c r="CJ61" s="148"/>
      <c r="CK61" s="148"/>
      <c r="CL61" s="148"/>
      <c r="CM61" s="148"/>
      <c r="CN61" s="148"/>
      <c r="CO61" s="148"/>
      <c r="CP61" s="148"/>
      <c r="CQ61" s="148"/>
      <c r="CR61" s="148"/>
      <c r="CS61" s="148"/>
      <c r="CT61" s="148"/>
      <c r="CU61" s="148"/>
      <c r="CV61" s="148"/>
      <c r="CW61" s="148"/>
      <c r="CX61" s="148"/>
      <c r="CY61" s="148"/>
      <c r="CZ61" s="148"/>
      <c r="DA61" s="148"/>
      <c r="DB61" s="148"/>
      <c r="DC61" s="148"/>
      <c r="DD61" s="148"/>
      <c r="DE61" s="148"/>
      <c r="DF61" s="148"/>
      <c r="DG61" s="148"/>
      <c r="DH61" s="148"/>
      <c r="DI61" s="148"/>
      <c r="DJ61" s="148"/>
      <c r="DK61" s="148"/>
      <c r="DL61" s="148"/>
      <c r="DM61" s="148"/>
      <c r="DN61" s="148"/>
      <c r="DO61" s="148"/>
      <c r="DP61" s="148"/>
      <c r="DQ61" s="148"/>
      <c r="DR61" s="148"/>
      <c r="DS61" s="148"/>
      <c r="DT61" s="148"/>
      <c r="DU61" s="148"/>
      <c r="DV61" s="148"/>
      <c r="DW61" s="148"/>
      <c r="DX61" s="148"/>
      <c r="DY61" s="148"/>
      <c r="DZ61" s="148"/>
      <c r="EA61" s="148"/>
      <c r="EB61" s="148"/>
      <c r="EC61" s="148"/>
      <c r="ED61" s="148"/>
      <c r="EE61" s="148"/>
      <c r="EF61" s="148"/>
      <c r="EG61" s="148"/>
      <c r="EH61" s="148"/>
      <c r="EI61" s="148"/>
      <c r="EJ61" s="148"/>
      <c r="EK61" s="148"/>
      <c r="EL61" s="148"/>
      <c r="EM61" s="148"/>
      <c r="EN61" s="148"/>
      <c r="EO61" s="148"/>
      <c r="EP61" s="148"/>
      <c r="EQ61" s="148"/>
      <c r="ER61" s="148"/>
      <c r="ES61" s="148"/>
      <c r="ET61" s="148"/>
      <c r="EU61" s="148"/>
      <c r="EV61" s="148"/>
      <c r="EW61" s="148"/>
      <c r="EX61" s="148"/>
      <c r="EY61" s="148"/>
      <c r="EZ61" s="148"/>
      <c r="FA61" s="148"/>
      <c r="FB61" s="148"/>
      <c r="FC61" s="148"/>
      <c r="FD61" s="148"/>
      <c r="FE61" s="148"/>
      <c r="FF61" s="148"/>
      <c r="FG61" s="148"/>
      <c r="FH61" s="148"/>
      <c r="FI61" s="148"/>
      <c r="FJ61" s="148"/>
      <c r="FK61" s="148"/>
      <c r="FL61" s="148"/>
      <c r="FM61" s="148"/>
      <c r="FN61" s="148"/>
      <c r="FO61" s="148"/>
      <c r="FP61" s="148"/>
      <c r="FQ61" s="148"/>
      <c r="FR61" s="148"/>
      <c r="FS61" s="148"/>
      <c r="FT61" s="148"/>
      <c r="FU61" s="148"/>
      <c r="FV61" s="148"/>
      <c r="FW61" s="148"/>
      <c r="FX61" s="148"/>
      <c r="FY61" s="148"/>
      <c r="FZ61" s="148"/>
      <c r="GA61" s="148"/>
      <c r="GB61" s="148"/>
      <c r="GC61" s="148"/>
      <c r="GD61" s="148"/>
      <c r="GE61" s="148"/>
      <c r="GF61" s="148"/>
      <c r="GG61" s="148"/>
      <c r="GH61" s="148"/>
      <c r="GI61" s="148"/>
      <c r="GJ61" s="148"/>
      <c r="GK61" s="148"/>
      <c r="GL61" s="148"/>
      <c r="GM61" s="148"/>
      <c r="GN61" s="148"/>
      <c r="GO61" s="148"/>
      <c r="GP61" s="148"/>
      <c r="GQ61" s="148"/>
      <c r="GR61" s="148"/>
      <c r="GS61" s="148"/>
      <c r="GT61" s="148"/>
      <c r="GU61" s="148"/>
      <c r="GV61" s="148"/>
      <c r="GW61" s="148"/>
      <c r="GX61" s="148"/>
      <c r="GY61" s="148"/>
      <c r="GZ61" s="148"/>
      <c r="HA61" s="148"/>
      <c r="HB61" s="148"/>
      <c r="HC61" s="148"/>
      <c r="HD61" s="148"/>
      <c r="HE61" s="148"/>
      <c r="HF61" s="148"/>
      <c r="HG61" s="148"/>
      <c r="HH61" s="148"/>
      <c r="HI61" s="148"/>
      <c r="HJ61" s="148"/>
      <c r="HK61" s="148"/>
      <c r="HL61" s="148"/>
      <c r="HM61" s="148"/>
      <c r="HN61" s="148"/>
      <c r="HO61" s="148"/>
      <c r="HP61" s="148"/>
      <c r="HQ61" s="148"/>
      <c r="HR61" s="148"/>
      <c r="HS61" s="148"/>
      <c r="HT61" s="148"/>
      <c r="HU61" s="148"/>
      <c r="HV61" s="148"/>
      <c r="HW61" s="148"/>
      <c r="HX61" s="148"/>
      <c r="HY61" s="148"/>
      <c r="HZ61" s="148"/>
      <c r="IA61" s="148"/>
      <c r="IB61" s="148"/>
      <c r="IC61" s="148"/>
      <c r="ID61" s="148"/>
      <c r="IE61" s="148"/>
      <c r="IF61" s="148"/>
      <c r="IG61" s="148"/>
    </row>
    <row r="62" spans="1:242" s="76" customFormat="1" ht="30.75" customHeight="1">
      <c r="A62" s="184" t="s">
        <v>203</v>
      </c>
      <c r="B62" s="184"/>
      <c r="C62" s="184"/>
      <c r="D62" s="184"/>
      <c r="E62" s="184"/>
      <c r="F62" s="184"/>
      <c r="G62" s="184"/>
      <c r="H62" s="184"/>
      <c r="I62" s="184"/>
      <c r="J62" s="184"/>
      <c r="K62" s="184"/>
      <c r="L62" s="184"/>
      <c r="M62" s="118"/>
      <c r="N62" s="128"/>
      <c r="O62" s="128"/>
    </row>
    <row r="63" spans="1:242" s="76" customFormat="1" ht="34.5" customHeight="1">
      <c r="A63" s="185" t="s">
        <v>417</v>
      </c>
      <c r="B63" s="185"/>
      <c r="C63" s="185"/>
      <c r="D63" s="185"/>
      <c r="E63" s="185"/>
      <c r="F63" s="185"/>
      <c r="G63" s="185"/>
      <c r="H63" s="185"/>
      <c r="I63" s="185"/>
      <c r="J63" s="185"/>
      <c r="K63" s="185"/>
      <c r="L63" s="185"/>
      <c r="M63" s="119"/>
      <c r="N63" s="129"/>
      <c r="O63" s="129"/>
    </row>
    <row r="64" spans="1:242" s="76" customFormat="1" ht="41.25" customHeight="1">
      <c r="A64" s="185" t="s">
        <v>205</v>
      </c>
      <c r="B64" s="185"/>
      <c r="C64" s="185"/>
      <c r="D64" s="185"/>
      <c r="E64" s="185"/>
      <c r="F64" s="185"/>
      <c r="G64" s="185"/>
      <c r="H64" s="185"/>
      <c r="I64" s="185"/>
      <c r="J64" s="185"/>
      <c r="K64" s="185"/>
      <c r="L64" s="185"/>
      <c r="M64" s="119"/>
      <c r="N64" s="129"/>
      <c r="O64" s="129"/>
    </row>
    <row r="65" spans="1:15" s="76" customFormat="1" ht="17.25" customHeight="1">
      <c r="A65" s="177" t="s">
        <v>206</v>
      </c>
      <c r="B65" s="177"/>
      <c r="C65" s="177"/>
      <c r="D65" s="177"/>
      <c r="E65" s="177"/>
      <c r="F65" s="177"/>
      <c r="G65" s="177"/>
      <c r="H65" s="177"/>
      <c r="I65" s="177"/>
      <c r="J65" s="177"/>
      <c r="K65" s="177"/>
      <c r="L65" s="177"/>
      <c r="M65" s="117"/>
      <c r="N65" s="127"/>
      <c r="O65" s="127"/>
    </row>
    <row r="66" spans="1:15" s="76" customFormat="1">
      <c r="A66" s="107"/>
      <c r="B66" s="78"/>
      <c r="C66" s="107"/>
      <c r="D66" s="107"/>
      <c r="E66" s="107"/>
      <c r="F66" s="79"/>
      <c r="G66" s="79"/>
      <c r="H66" s="79"/>
      <c r="I66" s="79"/>
      <c r="J66" s="79"/>
      <c r="K66" s="79"/>
      <c r="L66" s="80"/>
      <c r="M66" s="80"/>
      <c r="N66" s="80"/>
      <c r="O66" s="80"/>
    </row>
    <row r="67" spans="1:15" s="76" customFormat="1">
      <c r="A67" s="81" t="s">
        <v>207</v>
      </c>
      <c r="B67" s="82"/>
      <c r="C67" s="83"/>
      <c r="D67" s="84" t="s">
        <v>208</v>
      </c>
      <c r="E67" s="83"/>
      <c r="F67" s="85"/>
      <c r="G67" s="85"/>
      <c r="H67" s="85"/>
      <c r="I67" s="85"/>
      <c r="J67" s="85"/>
      <c r="K67" s="85"/>
      <c r="L67" s="86"/>
      <c r="M67" s="86"/>
      <c r="N67" s="86"/>
      <c r="O67" s="86"/>
    </row>
    <row r="68" spans="1:15" s="76" customFormat="1">
      <c r="A68" s="81"/>
      <c r="B68" s="82"/>
      <c r="C68" s="83"/>
      <c r="D68" s="84"/>
      <c r="E68" s="83"/>
      <c r="F68" s="85"/>
      <c r="G68" s="85"/>
      <c r="H68" s="85"/>
      <c r="I68" s="85"/>
      <c r="J68" s="85"/>
      <c r="K68" s="85"/>
      <c r="L68" s="86"/>
      <c r="M68" s="86"/>
      <c r="N68" s="86"/>
      <c r="O68" s="86"/>
    </row>
    <row r="69" spans="1:15" s="76" customFormat="1">
      <c r="A69" s="81" t="s">
        <v>209</v>
      </c>
      <c r="B69" s="81"/>
      <c r="C69" s="107"/>
      <c r="D69" s="81" t="s">
        <v>209</v>
      </c>
      <c r="E69" s="107"/>
      <c r="F69" s="85"/>
      <c r="G69" s="85"/>
      <c r="H69" s="85"/>
      <c r="I69" s="85"/>
      <c r="J69" s="85"/>
      <c r="K69" s="85"/>
      <c r="L69" s="86"/>
      <c r="M69" s="86"/>
      <c r="N69" s="86"/>
      <c r="O69" s="86"/>
    </row>
    <row r="70" spans="1:15" s="76" customFormat="1" ht="14.4">
      <c r="B70" s="87"/>
      <c r="F70" s="85"/>
      <c r="G70" s="85"/>
      <c r="H70" s="85"/>
      <c r="I70" s="85"/>
      <c r="J70" s="85"/>
      <c r="K70" s="85"/>
      <c r="L70" s="86"/>
      <c r="M70" s="86"/>
      <c r="N70" s="86"/>
      <c r="O70" s="86"/>
    </row>
    <row r="71" spans="1:15">
      <c r="B71" s="88"/>
    </row>
    <row r="72" spans="1:15">
      <c r="B72" s="88"/>
    </row>
    <row r="73" spans="1:15">
      <c r="B73" s="88"/>
    </row>
    <row r="74" spans="1:15">
      <c r="B74" s="88"/>
    </row>
    <row r="75" spans="1:15">
      <c r="B75" s="88"/>
    </row>
    <row r="76" spans="1:15">
      <c r="B76" s="88"/>
    </row>
    <row r="77" spans="1:15">
      <c r="B77" s="88"/>
    </row>
    <row r="78" spans="1:15">
      <c r="B78" s="88"/>
    </row>
    <row r="79" spans="1:15">
      <c r="B79" s="88"/>
    </row>
    <row r="80" spans="1:15">
      <c r="B80" s="88"/>
    </row>
    <row r="81" spans="2:2">
      <c r="B81" s="88"/>
    </row>
    <row r="82" spans="2:2">
      <c r="B82" s="88"/>
    </row>
    <row r="83" spans="2:2">
      <c r="B83" s="88"/>
    </row>
    <row r="84" spans="2:2">
      <c r="B84" s="88"/>
    </row>
    <row r="85" spans="2:2">
      <c r="B85" s="88"/>
    </row>
    <row r="86" spans="2:2">
      <c r="B86" s="88"/>
    </row>
    <row r="87" spans="2:2">
      <c r="B87" s="88"/>
    </row>
    <row r="88" spans="2:2">
      <c r="B88" s="88"/>
    </row>
    <row r="89" spans="2:2">
      <c r="B89" s="88"/>
    </row>
    <row r="90" spans="2:2">
      <c r="B90" s="88"/>
    </row>
    <row r="91" spans="2:2">
      <c r="B91" s="88"/>
    </row>
    <row r="92" spans="2:2">
      <c r="B92" s="88"/>
    </row>
  </sheetData>
  <autoFilter ref="A8:XDY65" xr:uid="{D218CF9F-7F05-4ECB-B7CE-2EB5D6F1F9DF}"/>
  <mergeCells count="18">
    <mergeCell ref="A6:L6"/>
    <mergeCell ref="A1:L1"/>
    <mergeCell ref="A2:L2"/>
    <mergeCell ref="A3:L3"/>
    <mergeCell ref="A4:L4"/>
    <mergeCell ref="A5:L5"/>
    <mergeCell ref="A65:L65"/>
    <mergeCell ref="H7:J7"/>
    <mergeCell ref="L7:L8"/>
    <mergeCell ref="A62:L62"/>
    <mergeCell ref="A63:L63"/>
    <mergeCell ref="A64:L64"/>
    <mergeCell ref="A7:A8"/>
    <mergeCell ref="B7:B8"/>
    <mergeCell ref="C7:C8"/>
    <mergeCell ref="D7:D8"/>
    <mergeCell ref="E7:E8"/>
    <mergeCell ref="F7:G7"/>
  </mergeCells>
  <phoneticPr fontId="1" type="noConversion"/>
  <conditionalFormatting sqref="D34:D36">
    <cfRule type="duplicateValues" dxfId="10" priority="16"/>
  </conditionalFormatting>
  <conditionalFormatting sqref="D31:D33">
    <cfRule type="duplicateValues" dxfId="9" priority="15"/>
  </conditionalFormatting>
  <conditionalFormatting sqref="D28:D30">
    <cfRule type="duplicateValues" dxfId="8" priority="14"/>
  </conditionalFormatting>
  <conditionalFormatting sqref="D25:D27">
    <cfRule type="duplicateValues" dxfId="7" priority="13"/>
  </conditionalFormatting>
  <conditionalFormatting sqref="D62:D1048576 D1:D24">
    <cfRule type="duplicateValues" dxfId="6" priority="19"/>
  </conditionalFormatting>
  <conditionalFormatting sqref="D37:D45">
    <cfRule type="duplicateValues" dxfId="5" priority="22"/>
  </conditionalFormatting>
  <conditionalFormatting sqref="D46:D57">
    <cfRule type="duplicateValues" dxfId="4" priority="24"/>
  </conditionalFormatting>
  <conditionalFormatting sqref="B39">
    <cfRule type="duplicateValues" dxfId="3" priority="4"/>
  </conditionalFormatting>
  <conditionalFormatting sqref="D58">
    <cfRule type="duplicateValues" dxfId="2" priority="1"/>
  </conditionalFormatting>
  <conditionalFormatting sqref="D59">
    <cfRule type="duplicateValues" dxfId="1" priority="2"/>
  </conditionalFormatting>
  <conditionalFormatting sqref="D60:D61">
    <cfRule type="duplicateValues" dxfId="0" priority="3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70" orientation="landscape" r:id="rId1"/>
  <headerFooter>
    <oddFooter>&amp;C第 &amp;P 页，共 &amp;N 页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6</vt:i4>
      </vt:variant>
    </vt:vector>
  </HeadingPairs>
  <TitlesOfParts>
    <vt:vector size="15" baseType="lpstr">
      <vt:lpstr>创合ZY1</vt:lpstr>
      <vt:lpstr>创合ZY 2</vt:lpstr>
      <vt:lpstr>创合3</vt:lpstr>
      <vt:lpstr>创合4</vt:lpstr>
      <vt:lpstr>创合5</vt:lpstr>
      <vt:lpstr>创合6</vt:lpstr>
      <vt:lpstr>Sheet1</vt:lpstr>
      <vt:lpstr>Sheet2</vt:lpstr>
      <vt:lpstr>Sheet3</vt:lpstr>
      <vt:lpstr>创合3!Print_Area</vt:lpstr>
      <vt:lpstr>创合4!Print_Area</vt:lpstr>
      <vt:lpstr>创合5!Print_Area</vt:lpstr>
      <vt:lpstr>创合6!Print_Area</vt:lpstr>
      <vt:lpstr>'创合ZY 2'!Print_Titles</vt:lpstr>
      <vt:lpstr>创合ZY1!Print_Titles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2022-01-02T00:48:02Z</dcterms:modified>
</cp:coreProperties>
</file>