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金达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建议!$A$7:$N$8</definedName>
    <definedName name="_xlnm.Print_Area" localSheetId="0">建议!$A$1:$N$65</definedName>
    <definedName name="_xlnm.Print_Titles" localSheetId="0">建议!$1:$8</definedName>
  </definedNames>
  <calcPr calcId="162913"/>
</workbook>
</file>

<file path=xl/calcChain.xml><?xml version="1.0" encoding="utf-8"?>
<calcChain xmlns="http://schemas.openxmlformats.org/spreadsheetml/2006/main">
  <c r="G10" i="9" l="1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9" i="9"/>
  <c r="K10" i="9" l="1"/>
  <c r="L10" i="9" s="1"/>
  <c r="K11" i="9"/>
  <c r="L11" i="9" s="1"/>
  <c r="K12" i="9"/>
  <c r="L12" i="9"/>
  <c r="M12" i="9" s="1"/>
  <c r="K13" i="9"/>
  <c r="L13" i="9"/>
  <c r="K14" i="9"/>
  <c r="L14" i="9" s="1"/>
  <c r="K15" i="9"/>
  <c r="L15" i="9" s="1"/>
  <c r="K16" i="9"/>
  <c r="L16" i="9" s="1"/>
  <c r="M16" i="9" s="1"/>
  <c r="K17" i="9"/>
  <c r="L17" i="9"/>
  <c r="M17" i="9"/>
  <c r="K18" i="9"/>
  <c r="L18" i="9" s="1"/>
  <c r="K19" i="9"/>
  <c r="L19" i="9" s="1"/>
  <c r="K20" i="9"/>
  <c r="L20" i="9"/>
  <c r="M20" i="9" s="1"/>
  <c r="K21" i="9"/>
  <c r="L21" i="9"/>
  <c r="M21" i="9"/>
  <c r="K22" i="9"/>
  <c r="L22" i="9" s="1"/>
  <c r="K23" i="9"/>
  <c r="L23" i="9" s="1"/>
  <c r="K24" i="9"/>
  <c r="L24" i="9"/>
  <c r="M24" i="9" s="1"/>
  <c r="K25" i="9"/>
  <c r="L25" i="9" s="1"/>
  <c r="M25" i="9" s="1"/>
  <c r="K26" i="9"/>
  <c r="L26" i="9" s="1"/>
  <c r="K27" i="9"/>
  <c r="L27" i="9" s="1"/>
  <c r="K28" i="9"/>
  <c r="L28" i="9"/>
  <c r="M28" i="9" s="1"/>
  <c r="K29" i="9"/>
  <c r="L29" i="9"/>
  <c r="M29" i="9"/>
  <c r="K30" i="9"/>
  <c r="L30" i="9" s="1"/>
  <c r="K31" i="9"/>
  <c r="L31" i="9" s="1"/>
  <c r="K32" i="9"/>
  <c r="L32" i="9"/>
  <c r="M32" i="9" s="1"/>
  <c r="K33" i="9"/>
  <c r="L33" i="9" s="1"/>
  <c r="M33" i="9" s="1"/>
  <c r="K34" i="9"/>
  <c r="L34" i="9" s="1"/>
  <c r="K35" i="9"/>
  <c r="L35" i="9"/>
  <c r="K36" i="9"/>
  <c r="L36" i="9" s="1"/>
  <c r="K37" i="9"/>
  <c r="L37" i="9"/>
  <c r="K38" i="9"/>
  <c r="L38" i="9" s="1"/>
  <c r="K39" i="9"/>
  <c r="L39" i="9" s="1"/>
  <c r="K40" i="9"/>
  <c r="L40" i="9"/>
  <c r="M40" i="9"/>
  <c r="K41" i="9"/>
  <c r="L41" i="9" s="1"/>
  <c r="K42" i="9"/>
  <c r="L42" i="9" s="1"/>
  <c r="K43" i="9"/>
  <c r="K44" i="9"/>
  <c r="L44" i="9" s="1"/>
  <c r="K45" i="9"/>
  <c r="M45" i="9" s="1"/>
  <c r="L45" i="9"/>
  <c r="K46" i="9"/>
  <c r="L46" i="9" s="1"/>
  <c r="K47" i="9"/>
  <c r="L47" i="9"/>
  <c r="K48" i="9"/>
  <c r="L48" i="9"/>
  <c r="K49" i="9"/>
  <c r="L49" i="9" s="1"/>
  <c r="M49" i="9" s="1"/>
  <c r="K50" i="9"/>
  <c r="L50" i="9" s="1"/>
  <c r="K51" i="9"/>
  <c r="K52" i="9"/>
  <c r="L52" i="9" s="1"/>
  <c r="K53" i="9"/>
  <c r="L53" i="9" s="1"/>
  <c r="M53" i="9" s="1"/>
  <c r="K54" i="9"/>
  <c r="L54" i="9" s="1"/>
  <c r="K9" i="9"/>
  <c r="M52" i="9" l="1"/>
  <c r="M44" i="9"/>
  <c r="M48" i="9"/>
  <c r="M37" i="9"/>
  <c r="M13" i="9"/>
  <c r="M43" i="9"/>
  <c r="M39" i="9"/>
  <c r="M41" i="9"/>
  <c r="M36" i="9"/>
  <c r="M35" i="9"/>
  <c r="L51" i="9"/>
  <c r="M51" i="9" s="1"/>
  <c r="M47" i="9"/>
  <c r="L43" i="9"/>
  <c r="L9" i="9"/>
  <c r="M9" i="9" s="1"/>
  <c r="M54" i="9"/>
  <c r="M50" i="9"/>
  <c r="M46" i="9"/>
  <c r="M42" i="9"/>
  <c r="M38" i="9"/>
  <c r="M34" i="9"/>
  <c r="M30" i="9"/>
  <c r="M26" i="9"/>
  <c r="M22" i="9"/>
  <c r="M18" i="9"/>
  <c r="M14" i="9"/>
  <c r="M10" i="9"/>
  <c r="M31" i="9"/>
  <c r="M27" i="9"/>
  <c r="M23" i="9"/>
  <c r="M19" i="9"/>
  <c r="M15" i="9"/>
  <c r="M11" i="9"/>
</calcChain>
</file>

<file path=xl/sharedStrings.xml><?xml version="1.0" encoding="utf-8"?>
<sst xmlns="http://schemas.openxmlformats.org/spreadsheetml/2006/main" count="220" uniqueCount="130">
  <si>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</si>
  <si>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</si>
  <si>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</si>
  <si>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</si>
  <si>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</si>
  <si>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</si>
  <si>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</si>
  <si>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</si>
  <si>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</si>
  <si>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</si>
  <si>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</si>
  <si>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</si>
  <si>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</si>
  <si>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</si>
  <si>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</si>
  <si>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</si>
  <si>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</si>
  <si>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</si>
  <si>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</si>
  <si>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</si>
  <si>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</si>
  <si>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</si>
  <si>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</si>
  <si>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</si>
  <si>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</si>
  <si>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</si>
  <si>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</si>
  <si>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</si>
  <si>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</si>
  <si>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>SLT0000165</t>
  </si>
  <si>
    <t>零部件采购价格协议</t>
    <phoneticPr fontId="7" type="noConversion"/>
  </si>
  <si>
    <t xml:space="preserve">                                                协议编号：QQ-HBZYXY-2022-039-01</t>
    <phoneticPr fontId="7" type="noConversion"/>
  </si>
  <si>
    <t>2022年（河北）</t>
    <phoneticPr fontId="7" type="noConversion"/>
  </si>
  <si>
    <t>2022年（潍坊）</t>
    <phoneticPr fontId="7" type="noConversion"/>
  </si>
  <si>
    <t>SBS0010154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</si>
  <si>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标准头枕布套</t>
    </r>
  </si>
  <si>
    <t>SBS0010186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</si>
  <si>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标准双人座布套</t>
    </r>
  </si>
  <si>
    <t>SLT0002626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</si>
  <si>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窄车右舵双人背</t>
    </r>
  </si>
  <si>
    <t>SBS0010157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</si>
  <si>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charset val="134"/>
      </rPr>
      <t>上小背</t>
    </r>
    <r>
      <rPr>
        <sz val="12"/>
        <color theme="1"/>
        <rFont val="Calibri"/>
        <family val="2"/>
      </rPr>
      <t>)</t>
    </r>
    <r>
      <rPr>
        <sz val="12"/>
        <color theme="1"/>
        <rFont val="宋体"/>
        <charset val="134"/>
      </rPr>
      <t>布套</t>
    </r>
  </si>
  <si>
    <t>SBS0010158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</si>
  <si>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charset val="134"/>
      </rPr>
      <t>中间背</t>
    </r>
    <r>
      <rPr>
        <sz val="12"/>
        <color theme="1"/>
        <rFont val="Calibri"/>
        <family val="2"/>
      </rPr>
      <t>)</t>
    </r>
    <r>
      <rPr>
        <sz val="12"/>
        <color theme="1"/>
        <rFont val="宋体"/>
        <charset val="134"/>
      </rPr>
      <t>布套</t>
    </r>
  </si>
  <si>
    <t>SLT0000453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</si>
  <si>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标准二三排单人背布套</t>
    </r>
  </si>
  <si>
    <t>SLT0000454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</si>
  <si>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标准二排单人座布套</t>
    </r>
  </si>
  <si>
    <t>SLT0000455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</si>
  <si>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标准三排单人座布套</t>
    </r>
  </si>
  <si>
    <t>SBS0010185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</si>
  <si>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标准窄车一排三人座</t>
    </r>
  </si>
  <si>
    <t>SBS0010155</t>
  </si>
  <si>
    <r>
      <rPr>
        <sz val="12"/>
        <color theme="1"/>
        <rFont val="Calibri"/>
        <family val="2"/>
      </rPr>
      <t>kl</t>
    </r>
    <r>
      <rPr>
        <sz val="12"/>
        <color theme="1"/>
        <rFont val="宋体"/>
        <charset val="134"/>
      </rPr>
      <t>标准窄车三排三人座</t>
    </r>
  </si>
  <si>
    <t>SBS0010156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</si>
  <si>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标准窄车三排三人背</t>
    </r>
  </si>
  <si>
    <t>SLT0001077</t>
  </si>
  <si>
    <t>K1标准1.5窄车侧右背</t>
  </si>
  <si>
    <t>SLT0001078</t>
  </si>
  <si>
    <t>标准1.5窄车侧翻右座</t>
  </si>
  <si>
    <t>SLT0010319</t>
  </si>
  <si>
    <t>驾驶员坐垫护面总成</t>
  </si>
  <si>
    <t>SLT0002577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</si>
  <si>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右舵双人座布套新面料</t>
    </r>
  </si>
  <si>
    <t>SLT0002622</t>
  </si>
  <si>
    <r>
      <rPr>
        <sz val="12"/>
        <color theme="1"/>
        <rFont val="Calibri"/>
        <family val="2"/>
      </rPr>
      <t>Kl</t>
    </r>
    <r>
      <rPr>
        <sz val="12"/>
        <color theme="1"/>
        <rFont val="宋体"/>
        <charset val="134"/>
      </rPr>
      <t>窄车右舵双人座垫护面</t>
    </r>
  </si>
  <si>
    <t>SLT0002627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</si>
  <si>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窄车右舵单人背</t>
    </r>
  </si>
  <si>
    <t>SLT0002628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</si>
  <si>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窄车右舵单人二排座</t>
    </r>
  </si>
  <si>
    <t>SLT0002629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</si>
  <si>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窄车右舵单人三排座</t>
    </r>
  </si>
  <si>
    <t>SBS0010022</t>
  </si>
  <si>
    <r>
      <rPr>
        <sz val="12"/>
        <color theme="1"/>
        <rFont val="宋体"/>
        <charset val="134"/>
      </rPr>
      <t>单人座垫护面总成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charset val="134"/>
      </rPr>
      <t>左舵</t>
    </r>
    <r>
      <rPr>
        <sz val="12"/>
        <color theme="1"/>
        <rFont val="Calibri"/>
        <family val="2"/>
      </rPr>
      <t>)</t>
    </r>
  </si>
  <si>
    <t>SBS0010028</t>
  </si>
  <si>
    <r>
      <rPr>
        <sz val="12"/>
        <color theme="1"/>
        <rFont val="宋体"/>
        <charset val="134"/>
      </rPr>
      <t>单人座垫护面总成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charset val="134"/>
      </rPr>
      <t>右舵</t>
    </r>
    <r>
      <rPr>
        <sz val="12"/>
        <color theme="1"/>
        <rFont val="Calibri"/>
        <family val="2"/>
      </rPr>
      <t>)</t>
    </r>
  </si>
  <si>
    <t>SLT0002567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</si>
  <si>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一排三座</t>
    </r>
  </si>
  <si>
    <t>SLT0002568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</si>
  <si>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一排三人背</t>
    </r>
  </si>
  <si>
    <t>SLT0002721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</si>
  <si>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左舵四人联体左背布套</t>
    </r>
  </si>
  <si>
    <t>SLT0002723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</si>
  <si>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左舵四人联体左座布套</t>
    </r>
  </si>
  <si>
    <t>SHT0000085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</si>
  <si>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charset val="134"/>
      </rPr>
      <t>中重卡司机座布套</t>
    </r>
  </si>
  <si>
    <t>SHT0000086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</si>
  <si>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charset val="134"/>
      </rPr>
      <t>中重卡司机背布套</t>
    </r>
  </si>
  <si>
    <t>SHT0000107</t>
  </si>
  <si>
    <r>
      <rPr>
        <sz val="12"/>
        <color theme="1"/>
        <rFont val="Calibri"/>
        <family val="2"/>
      </rPr>
      <t>M4</t>
    </r>
    <r>
      <rPr>
        <sz val="12"/>
        <color theme="1"/>
        <rFont val="宋体"/>
        <charset val="134"/>
      </rPr>
      <t>中重卡卧铺布套</t>
    </r>
  </si>
  <si>
    <t>SLT0000512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</si>
  <si>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短拉带</t>
    </r>
  </si>
  <si>
    <t>SLT0000593</t>
  </si>
  <si>
    <r>
      <rPr>
        <sz val="12"/>
        <color theme="1"/>
        <rFont val="Calibri"/>
        <family val="2"/>
      </rPr>
      <t>k1</t>
    </r>
    <r>
      <rPr>
        <sz val="12"/>
        <color theme="1"/>
        <rFont val="宋体"/>
        <charset val="134"/>
      </rPr>
      <t>小侧翻拉带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charset val="134"/>
      </rPr>
      <t>长的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</si>
  <si>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Calibri"/>
        <family val="2"/>
      </rPr>
      <t>M3</t>
    </r>
    <r>
      <rPr>
        <sz val="12"/>
        <color theme="1"/>
        <rFont val="宋体"/>
        <charset val="134"/>
      </rPr>
      <t>右舵</t>
    </r>
    <r>
      <rPr>
        <sz val="12"/>
        <color theme="1"/>
        <rFont val="Calibri"/>
        <family val="2"/>
      </rPr>
      <t>1995</t>
    </r>
    <r>
      <rPr>
        <sz val="12"/>
        <color theme="1"/>
        <rFont val="宋体"/>
        <charset val="134"/>
      </rPr>
      <t>卧铺布套</t>
    </r>
  </si>
  <si>
    <t>件</t>
    <phoneticPr fontId="5" type="noConversion"/>
  </si>
  <si>
    <t>SBS0010013</t>
  </si>
  <si>
    <t>SBS0010014</t>
  </si>
  <si>
    <t>SBS0010010</t>
  </si>
  <si>
    <t>SBS0010012</t>
  </si>
  <si>
    <t>SBS0010011</t>
  </si>
  <si>
    <t>SBS0010021</t>
  </si>
  <si>
    <t>SBS0010026</t>
  </si>
  <si>
    <t>SBS0010020</t>
  </si>
  <si>
    <t>SBS0010025</t>
  </si>
  <si>
    <t>SCS0011854</t>
  </si>
  <si>
    <t>SBS0010023</t>
  </si>
  <si>
    <t>SBS0010027</t>
  </si>
  <si>
    <t>SBS0010015</t>
  </si>
  <si>
    <t>SBS0010017</t>
  </si>
  <si>
    <t>SBS0010024</t>
  </si>
  <si>
    <t>前排中间座垫护面总成（宽）</t>
  </si>
  <si>
    <t>前排中间靠背护面总成（宽）</t>
  </si>
  <si>
    <t>头枕护面总成</t>
  </si>
  <si>
    <t>司机靠背护面总成</t>
  </si>
  <si>
    <t>司机座垫护面总成</t>
  </si>
  <si>
    <r>
      <rPr>
        <sz val="12"/>
        <color theme="1"/>
        <rFont val="宋体"/>
        <family val="3"/>
        <charset val="134"/>
      </rPr>
      <t>双人座垫护面总成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左舵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</si>
  <si>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宋体"/>
        <family val="3"/>
        <charset val="134"/>
      </rPr>
      <t>双人座垫护面总成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</si>
  <si>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宋体"/>
        <family val="3"/>
        <charset val="134"/>
      </rPr>
      <t>双人右靠背护面总成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左舵</t>
    </r>
    <r>
      <rPr>
        <sz val="12"/>
        <color theme="1"/>
        <rFont val="Calibri"/>
        <family val="2"/>
      </rPr>
      <t>)</t>
    </r>
  </si>
  <si>
    <r>
      <rPr>
        <sz val="12"/>
        <color theme="1"/>
        <rFont val="宋体"/>
        <family val="3"/>
        <charset val="134"/>
      </rPr>
      <t>双人右靠背护面总成</t>
    </r>
    <r>
      <rPr>
        <sz val="12"/>
        <color theme="1"/>
        <rFont val="Calibri"/>
        <family val="2"/>
      </rPr>
      <t>(</t>
    </r>
    <r>
      <rPr>
        <sz val="12"/>
        <color theme="1"/>
        <rFont val="宋体"/>
        <family val="3"/>
        <charset val="134"/>
      </rPr>
      <t>右舵</t>
    </r>
    <r>
      <rPr>
        <sz val="12"/>
        <color theme="1"/>
        <rFont val="Calibri"/>
        <family val="2"/>
      </rPr>
      <t>)</t>
    </r>
  </si>
  <si>
    <t>双人左靠背护面总成</t>
  </si>
  <si>
    <t>二排单人座垫护面总成左舵</t>
  </si>
  <si>
    <t>二排单人座垫护面总成右舵</t>
  </si>
  <si>
    <t>四人联体右背护面总成</t>
  </si>
  <si>
    <t>四人联体右座垫护面总成</t>
  </si>
  <si>
    <t>单人靠背护面总成</t>
  </si>
  <si>
    <t>2022年</t>
    <phoneticPr fontId="7" type="noConversion"/>
  </si>
  <si>
    <t>三、含税价格和未税价格发生冲突时，以未税价格为准；执行期从 供货之日起至 2022 年 12 月 31 日(遇市场价格变动经双方协商同意后可调整)。</t>
    <phoneticPr fontId="7" type="noConversion"/>
  </si>
  <si>
    <t>/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</si>
  <si>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山东金达汽车部件制造有限公司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</si>
</sst>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Calibri"/>
      <family val="2"/>
    </font>
    <font>
      <sz val="12"/>
      <color theme="1"/>
      <name val="宋体"/>
      <charset val="134"/>
    </font>
    <font>
      <sz val="12"/>
      <color theme="1"/>
      <name val="宋体"/>
      <family val="3"/>
      <charset val="134"/>
    </font>
    <font>
      <sz val="10.5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9" xfId="1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19" fillId="0" borderId="3" xfId="6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87"/>
  <sheetViews>
    <sheetView tabSelected="1" topLeftCell="A37" zoomScale="85" zoomScaleNormal="85" zoomScaleSheetLayoutView="70" workbookViewId="0">
      <selection activeCell="F53" sqref="F53"/>
    </sheetView>
  </sheetViews>
  <sheetFormatPr defaultRowHeight="14.25" x14ac:dyDescent="0.15"/>
  <cols>
    <col min="1" max="1" width="6.5" style="3" customWidth="1"/>
    <col min="2" max="2" width="12.25" style="29" customWidth="1"/>
    <col min="3" max="3" width="28.5" style="3" customWidth="1"/>
    <col min="4" max="4" width="6.25" style="25" customWidth="1"/>
    <col min="5" max="5" width="5.625" style="26" customWidth="1"/>
    <col min="6" max="6" width="7.875" style="27" customWidth="1"/>
    <col min="7" max="7" width="8.25" style="27" customWidth="1"/>
    <col min="8" max="8" width="9.375" style="27" customWidth="1"/>
    <col min="9" max="9" width="8.5" style="27" customWidth="1"/>
    <col min="10" max="10" width="16" style="27" customWidth="1"/>
    <col min="11" max="11" width="10.5" style="27" customWidth="1"/>
    <col min="12" max="12" width="9.75" style="27" bestFit="1" customWidth="1"/>
    <col min="13" max="13" width="12.75" style="27" bestFit="1" customWidth="1"/>
    <col min="14" max="14" width="6.625" style="28" customWidth="1"/>
    <col min="15" max="15" width="5.875" style="2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5" ht="16.5" customHeight="1" x14ac:dyDescent="0.15">
      <c r="A2" s="56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15" x14ac:dyDescent="0.1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15" ht="21" customHeight="1" x14ac:dyDescent="0.15">
      <c r="A4" s="57" t="s">
        <v>129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15" x14ac:dyDescent="0.1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15" x14ac:dyDescent="0.15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"/>
    </row>
    <row r="7" spans="1:15" ht="60" customHeight="1" x14ac:dyDescent="0.15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61" t="s">
        <v>7</v>
      </c>
      <c r="G7" s="61"/>
      <c r="H7" s="64" t="s">
        <v>8</v>
      </c>
      <c r="I7" s="64"/>
      <c r="J7" s="64"/>
      <c r="K7" s="34" t="s">
        <v>9</v>
      </c>
      <c r="L7" s="34" t="s">
        <v>10</v>
      </c>
      <c r="M7" s="34" t="s">
        <v>11</v>
      </c>
      <c r="N7" s="65" t="s">
        <v>5</v>
      </c>
      <c r="O7" s="8"/>
    </row>
    <row r="8" spans="1:15" ht="28.5" customHeight="1" x14ac:dyDescent="0.15">
      <c r="A8" s="66"/>
      <c r="B8" s="67"/>
      <c r="C8" s="68"/>
      <c r="D8" s="68"/>
      <c r="E8" s="69"/>
      <c r="F8" s="35" t="s">
        <v>33</v>
      </c>
      <c r="G8" s="34" t="s">
        <v>32</v>
      </c>
      <c r="H8" s="30" t="s">
        <v>12</v>
      </c>
      <c r="I8" s="30" t="s">
        <v>13</v>
      </c>
      <c r="J8" s="30" t="s">
        <v>14</v>
      </c>
      <c r="K8" s="61" t="s">
        <v>126</v>
      </c>
      <c r="L8" s="61"/>
      <c r="M8" s="61"/>
      <c r="N8" s="65"/>
      <c r="O8" s="8"/>
    </row>
    <row r="9" spans="1:15" ht="21.75" customHeight="1" x14ac:dyDescent="0.15">
      <c r="A9" s="36">
        <v>1</v>
      </c>
      <c r="B9" s="37" t="s">
        <v>34</v>
      </c>
      <c r="C9" s="38" t="s">
        <v>35</v>
      </c>
      <c r="D9" s="39" t="s">
        <v>128</v>
      </c>
      <c r="E9" s="40" t="s">
        <v>95</v>
      </c>
      <c r="F9" s="41">
        <v>4.9800000000000004</v>
      </c>
      <c r="G9" s="41">
        <f>F9</f>
        <v>4.9800000000000004</v>
      </c>
      <c r="H9" s="30">
        <v>0</v>
      </c>
      <c r="I9" s="30">
        <v>0</v>
      </c>
      <c r="J9" s="30">
        <v>0</v>
      </c>
      <c r="K9" s="34">
        <f>G9+I9</f>
        <v>4.9800000000000004</v>
      </c>
      <c r="L9" s="34">
        <f>K9*0.13</f>
        <v>0.64740000000000009</v>
      </c>
      <c r="M9" s="34">
        <f>K9+L9</f>
        <v>5.6274000000000006</v>
      </c>
      <c r="N9" s="42"/>
      <c r="O9" s="8"/>
    </row>
    <row r="10" spans="1:15" ht="21.75" customHeight="1" x14ac:dyDescent="0.15">
      <c r="A10" s="36">
        <v>2</v>
      </c>
      <c r="B10" s="37" t="s">
        <v>36</v>
      </c>
      <c r="C10" s="38" t="s">
        <v>37</v>
      </c>
      <c r="D10" s="39" t="s">
        <v>128</v>
      </c>
      <c r="E10" s="40" t="s">
        <v>95</v>
      </c>
      <c r="F10" s="41">
        <v>30.187899999999999</v>
      </c>
      <c r="G10" s="41">
        <f t="shared" ref="G10:G54" si="0">F10</f>
        <v>30.187899999999999</v>
      </c>
      <c r="H10" s="30">
        <v>0</v>
      </c>
      <c r="I10" s="30">
        <v>0</v>
      </c>
      <c r="J10" s="30">
        <v>0</v>
      </c>
      <c r="K10" s="34">
        <f t="shared" ref="K10:K54" si="1">G10+I10</f>
        <v>30.187899999999999</v>
      </c>
      <c r="L10" s="34">
        <f t="shared" ref="L10:L54" si="2">K10*0.13</f>
        <v>3.9244270000000001</v>
      </c>
      <c r="M10" s="34">
        <f t="shared" ref="M10:M54" si="3">K10+L10</f>
        <v>34.112327000000001</v>
      </c>
      <c r="N10" s="42"/>
      <c r="O10" s="8"/>
    </row>
    <row r="11" spans="1:15" ht="21.75" customHeight="1" x14ac:dyDescent="0.15">
      <c r="A11" s="36">
        <v>3</v>
      </c>
      <c r="B11" s="37" t="s">
        <v>38</v>
      </c>
      <c r="C11" s="38" t="s">
        <v>39</v>
      </c>
      <c r="D11" s="39" t="s">
        <v>128</v>
      </c>
      <c r="E11" s="40" t="s">
        <v>95</v>
      </c>
      <c r="F11" s="41">
        <v>29.162500000000001</v>
      </c>
      <c r="G11" s="41">
        <f t="shared" si="0"/>
        <v>29.162500000000001</v>
      </c>
      <c r="H11" s="30">
        <v>0</v>
      </c>
      <c r="I11" s="30">
        <v>0</v>
      </c>
      <c r="J11" s="30">
        <v>0</v>
      </c>
      <c r="K11" s="34">
        <f t="shared" si="1"/>
        <v>29.162500000000001</v>
      </c>
      <c r="L11" s="34">
        <f t="shared" si="2"/>
        <v>3.7911250000000005</v>
      </c>
      <c r="M11" s="34">
        <f t="shared" si="3"/>
        <v>32.953625000000002</v>
      </c>
      <c r="N11" s="42"/>
      <c r="O11" s="8"/>
    </row>
    <row r="12" spans="1:15" ht="21.75" customHeight="1" x14ac:dyDescent="0.15">
      <c r="A12" s="36">
        <v>4</v>
      </c>
      <c r="B12" s="43" t="s">
        <v>40</v>
      </c>
      <c r="C12" s="38" t="s">
        <v>41</v>
      </c>
      <c r="D12" s="39" t="s">
        <v>128</v>
      </c>
      <c r="E12" s="40" t="s">
        <v>95</v>
      </c>
      <c r="F12" s="41">
        <v>19.420000000000002</v>
      </c>
      <c r="G12" s="41">
        <f t="shared" si="0"/>
        <v>19.420000000000002</v>
      </c>
      <c r="H12" s="30">
        <v>0</v>
      </c>
      <c r="I12" s="30">
        <v>0</v>
      </c>
      <c r="J12" s="30">
        <v>0</v>
      </c>
      <c r="K12" s="34">
        <f t="shared" si="1"/>
        <v>19.420000000000002</v>
      </c>
      <c r="L12" s="34">
        <f t="shared" si="2"/>
        <v>2.5246000000000004</v>
      </c>
      <c r="M12" s="34">
        <f t="shared" si="3"/>
        <v>21.944600000000001</v>
      </c>
      <c r="N12" s="42"/>
      <c r="O12" s="8"/>
    </row>
    <row r="13" spans="1:15" ht="21.75" customHeight="1" x14ac:dyDescent="0.15">
      <c r="A13" s="36">
        <v>5</v>
      </c>
      <c r="B13" s="44" t="s">
        <v>42</v>
      </c>
      <c r="C13" s="38" t="s">
        <v>43</v>
      </c>
      <c r="D13" s="39" t="s">
        <v>128</v>
      </c>
      <c r="E13" s="40" t="s">
        <v>95</v>
      </c>
      <c r="F13" s="41">
        <v>19.420000000000002</v>
      </c>
      <c r="G13" s="41">
        <f t="shared" si="0"/>
        <v>19.420000000000002</v>
      </c>
      <c r="H13" s="30">
        <v>0</v>
      </c>
      <c r="I13" s="30">
        <v>0</v>
      </c>
      <c r="J13" s="30">
        <v>0</v>
      </c>
      <c r="K13" s="34">
        <f t="shared" si="1"/>
        <v>19.420000000000002</v>
      </c>
      <c r="L13" s="34">
        <f t="shared" si="2"/>
        <v>2.5246000000000004</v>
      </c>
      <c r="M13" s="34">
        <f t="shared" si="3"/>
        <v>21.944600000000001</v>
      </c>
      <c r="N13" s="42"/>
      <c r="O13" s="8"/>
    </row>
    <row r="14" spans="1:15" ht="21.75" customHeight="1" x14ac:dyDescent="0.15">
      <c r="A14" s="36">
        <v>6</v>
      </c>
      <c r="B14" s="37" t="s">
        <v>44</v>
      </c>
      <c r="C14" s="38" t="s">
        <v>45</v>
      </c>
      <c r="D14" s="39" t="s">
        <v>128</v>
      </c>
      <c r="E14" s="40" t="s">
        <v>95</v>
      </c>
      <c r="F14" s="41">
        <v>18.28</v>
      </c>
      <c r="G14" s="41">
        <f t="shared" si="0"/>
        <v>18.28</v>
      </c>
      <c r="H14" s="30">
        <v>0</v>
      </c>
      <c r="I14" s="30">
        <v>0</v>
      </c>
      <c r="J14" s="30">
        <v>0</v>
      </c>
      <c r="K14" s="34">
        <f t="shared" si="1"/>
        <v>18.28</v>
      </c>
      <c r="L14" s="34">
        <f t="shared" si="2"/>
        <v>2.3764000000000003</v>
      </c>
      <c r="M14" s="34">
        <f t="shared" si="3"/>
        <v>20.656400000000001</v>
      </c>
      <c r="N14" s="42"/>
      <c r="O14" s="8"/>
    </row>
    <row r="15" spans="1:15" ht="21.75" customHeight="1" x14ac:dyDescent="0.15">
      <c r="A15" s="36">
        <v>7</v>
      </c>
      <c r="B15" s="37" t="s">
        <v>46</v>
      </c>
      <c r="C15" s="38" t="s">
        <v>47</v>
      </c>
      <c r="D15" s="39" t="s">
        <v>128</v>
      </c>
      <c r="E15" s="40" t="s">
        <v>95</v>
      </c>
      <c r="F15" s="41">
        <v>15.6</v>
      </c>
      <c r="G15" s="41">
        <f t="shared" si="0"/>
        <v>15.6</v>
      </c>
      <c r="H15" s="30">
        <v>0</v>
      </c>
      <c r="I15" s="30">
        <v>0</v>
      </c>
      <c r="J15" s="30">
        <v>0</v>
      </c>
      <c r="K15" s="34">
        <f t="shared" si="1"/>
        <v>15.6</v>
      </c>
      <c r="L15" s="34">
        <f t="shared" si="2"/>
        <v>2.028</v>
      </c>
      <c r="M15" s="34">
        <f t="shared" si="3"/>
        <v>17.628</v>
      </c>
      <c r="N15" s="42"/>
      <c r="O15" s="8"/>
    </row>
    <row r="16" spans="1:15" ht="21.75" customHeight="1" x14ac:dyDescent="0.15">
      <c r="A16" s="36">
        <v>8</v>
      </c>
      <c r="B16" s="37" t="s">
        <v>48</v>
      </c>
      <c r="C16" s="38" t="s">
        <v>49</v>
      </c>
      <c r="D16" s="39" t="s">
        <v>128</v>
      </c>
      <c r="E16" s="40" t="s">
        <v>95</v>
      </c>
      <c r="F16" s="41">
        <v>15.6</v>
      </c>
      <c r="G16" s="41">
        <f t="shared" si="0"/>
        <v>15.6</v>
      </c>
      <c r="H16" s="30">
        <v>0</v>
      </c>
      <c r="I16" s="30">
        <v>0</v>
      </c>
      <c r="J16" s="30">
        <v>0</v>
      </c>
      <c r="K16" s="34">
        <f t="shared" si="1"/>
        <v>15.6</v>
      </c>
      <c r="L16" s="34">
        <f t="shared" si="2"/>
        <v>2.028</v>
      </c>
      <c r="M16" s="34">
        <f t="shared" si="3"/>
        <v>17.628</v>
      </c>
      <c r="N16" s="42"/>
      <c r="O16" s="8"/>
    </row>
    <row r="17" spans="1:15" ht="21.75" customHeight="1" x14ac:dyDescent="0.15">
      <c r="A17" s="36">
        <v>9</v>
      </c>
      <c r="B17" s="45" t="s">
        <v>50</v>
      </c>
      <c r="C17" s="38" t="s">
        <v>51</v>
      </c>
      <c r="D17" s="39" t="s">
        <v>128</v>
      </c>
      <c r="E17" s="40" t="s">
        <v>95</v>
      </c>
      <c r="F17" s="41">
        <v>44.17</v>
      </c>
      <c r="G17" s="41">
        <f t="shared" si="0"/>
        <v>44.17</v>
      </c>
      <c r="H17" s="30">
        <v>0</v>
      </c>
      <c r="I17" s="30">
        <v>0</v>
      </c>
      <c r="J17" s="30">
        <v>0</v>
      </c>
      <c r="K17" s="34">
        <f t="shared" si="1"/>
        <v>44.17</v>
      </c>
      <c r="L17" s="34">
        <f t="shared" si="2"/>
        <v>5.7421000000000006</v>
      </c>
      <c r="M17" s="34">
        <f t="shared" si="3"/>
        <v>49.912100000000002</v>
      </c>
      <c r="N17" s="42"/>
      <c r="O17" s="8"/>
    </row>
    <row r="18" spans="1:15" ht="21.75" customHeight="1" x14ac:dyDescent="0.15">
      <c r="A18" s="36">
        <v>10</v>
      </c>
      <c r="B18" s="37" t="s">
        <v>52</v>
      </c>
      <c r="C18" s="38" t="s">
        <v>53</v>
      </c>
      <c r="D18" s="39" t="s">
        <v>128</v>
      </c>
      <c r="E18" s="40" t="s">
        <v>95</v>
      </c>
      <c r="F18" s="41">
        <v>46.07</v>
      </c>
      <c r="G18" s="41">
        <f t="shared" si="0"/>
        <v>46.07</v>
      </c>
      <c r="H18" s="30">
        <v>0</v>
      </c>
      <c r="I18" s="30">
        <v>0</v>
      </c>
      <c r="J18" s="30">
        <v>0</v>
      </c>
      <c r="K18" s="34">
        <f t="shared" si="1"/>
        <v>46.07</v>
      </c>
      <c r="L18" s="34">
        <f t="shared" si="2"/>
        <v>5.9891000000000005</v>
      </c>
      <c r="M18" s="34">
        <f t="shared" si="3"/>
        <v>52.059100000000001</v>
      </c>
      <c r="N18" s="42"/>
      <c r="O18" s="8"/>
    </row>
    <row r="19" spans="1:15" ht="21.75" customHeight="1" x14ac:dyDescent="0.15">
      <c r="A19" s="36">
        <v>11</v>
      </c>
      <c r="B19" s="37" t="s">
        <v>54</v>
      </c>
      <c r="C19" s="38" t="s">
        <v>55</v>
      </c>
      <c r="D19" s="39" t="s">
        <v>128</v>
      </c>
      <c r="E19" s="40" t="s">
        <v>95</v>
      </c>
      <c r="F19" s="41">
        <v>46.13</v>
      </c>
      <c r="G19" s="41">
        <f t="shared" si="0"/>
        <v>46.13</v>
      </c>
      <c r="H19" s="30">
        <v>0</v>
      </c>
      <c r="I19" s="30">
        <v>0</v>
      </c>
      <c r="J19" s="30">
        <v>0</v>
      </c>
      <c r="K19" s="34">
        <f t="shared" si="1"/>
        <v>46.13</v>
      </c>
      <c r="L19" s="34">
        <f t="shared" si="2"/>
        <v>5.9969000000000001</v>
      </c>
      <c r="M19" s="34">
        <f t="shared" si="3"/>
        <v>52.126900000000006</v>
      </c>
      <c r="N19" s="42"/>
      <c r="O19" s="8"/>
    </row>
    <row r="20" spans="1:15" ht="21.75" customHeight="1" x14ac:dyDescent="0.15">
      <c r="A20" s="36">
        <v>12</v>
      </c>
      <c r="B20" s="37" t="s">
        <v>56</v>
      </c>
      <c r="C20" s="46" t="s">
        <v>57</v>
      </c>
      <c r="D20" s="39" t="s">
        <v>128</v>
      </c>
      <c r="E20" s="40" t="s">
        <v>95</v>
      </c>
      <c r="F20" s="41">
        <v>27.4</v>
      </c>
      <c r="G20" s="41">
        <f t="shared" si="0"/>
        <v>27.4</v>
      </c>
      <c r="H20" s="30">
        <v>0</v>
      </c>
      <c r="I20" s="30">
        <v>0</v>
      </c>
      <c r="J20" s="30">
        <v>0</v>
      </c>
      <c r="K20" s="34">
        <f t="shared" si="1"/>
        <v>27.4</v>
      </c>
      <c r="L20" s="34">
        <f t="shared" si="2"/>
        <v>3.5619999999999998</v>
      </c>
      <c r="M20" s="34">
        <f t="shared" si="3"/>
        <v>30.962</v>
      </c>
      <c r="N20" s="42"/>
      <c r="O20" s="8"/>
    </row>
    <row r="21" spans="1:15" ht="21.75" customHeight="1" x14ac:dyDescent="0.15">
      <c r="A21" s="36">
        <v>13</v>
      </c>
      <c r="B21" s="37" t="s">
        <v>58</v>
      </c>
      <c r="C21" s="46" t="s">
        <v>59</v>
      </c>
      <c r="D21" s="39" t="s">
        <v>128</v>
      </c>
      <c r="E21" s="40" t="s">
        <v>95</v>
      </c>
      <c r="F21" s="41">
        <v>22.22</v>
      </c>
      <c r="G21" s="41">
        <f t="shared" si="0"/>
        <v>22.22</v>
      </c>
      <c r="H21" s="30">
        <v>0</v>
      </c>
      <c r="I21" s="30">
        <v>0</v>
      </c>
      <c r="J21" s="30">
        <v>0</v>
      </c>
      <c r="K21" s="34">
        <f t="shared" si="1"/>
        <v>22.22</v>
      </c>
      <c r="L21" s="34">
        <f t="shared" si="2"/>
        <v>2.8885999999999998</v>
      </c>
      <c r="M21" s="34">
        <f t="shared" si="3"/>
        <v>25.108599999999999</v>
      </c>
      <c r="N21" s="42"/>
      <c r="O21" s="8"/>
    </row>
    <row r="22" spans="1:15" ht="21.75" customHeight="1" x14ac:dyDescent="0.15">
      <c r="A22" s="36">
        <v>14</v>
      </c>
      <c r="B22" s="37" t="s">
        <v>60</v>
      </c>
      <c r="C22" s="47" t="s">
        <v>61</v>
      </c>
      <c r="D22" s="39" t="s">
        <v>128</v>
      </c>
      <c r="E22" s="40" t="s">
        <v>95</v>
      </c>
      <c r="F22" s="41">
        <v>19.600000000000001</v>
      </c>
      <c r="G22" s="41">
        <f t="shared" si="0"/>
        <v>19.600000000000001</v>
      </c>
      <c r="H22" s="30">
        <v>0</v>
      </c>
      <c r="I22" s="30">
        <v>0</v>
      </c>
      <c r="J22" s="30">
        <v>0</v>
      </c>
      <c r="K22" s="34">
        <f t="shared" si="1"/>
        <v>19.600000000000001</v>
      </c>
      <c r="L22" s="34">
        <f t="shared" si="2"/>
        <v>2.5480000000000005</v>
      </c>
      <c r="M22" s="34">
        <f t="shared" si="3"/>
        <v>22.148000000000003</v>
      </c>
      <c r="N22" s="42"/>
      <c r="O22" s="8"/>
    </row>
    <row r="23" spans="1:15" ht="21.75" customHeight="1" x14ac:dyDescent="0.15">
      <c r="A23" s="36">
        <v>15</v>
      </c>
      <c r="B23" s="48" t="s">
        <v>62</v>
      </c>
      <c r="C23" s="49" t="s">
        <v>63</v>
      </c>
      <c r="D23" s="39" t="s">
        <v>128</v>
      </c>
      <c r="E23" s="40" t="s">
        <v>95</v>
      </c>
      <c r="F23" s="41">
        <v>34.6</v>
      </c>
      <c r="G23" s="41">
        <f t="shared" si="0"/>
        <v>34.6</v>
      </c>
      <c r="H23" s="30">
        <v>0</v>
      </c>
      <c r="I23" s="30">
        <v>0</v>
      </c>
      <c r="J23" s="30">
        <v>0</v>
      </c>
      <c r="K23" s="34">
        <f t="shared" si="1"/>
        <v>34.6</v>
      </c>
      <c r="L23" s="34">
        <f t="shared" si="2"/>
        <v>4.4980000000000002</v>
      </c>
      <c r="M23" s="34">
        <f t="shared" si="3"/>
        <v>39.097999999999999</v>
      </c>
      <c r="N23" s="42"/>
      <c r="O23" s="8"/>
    </row>
    <row r="24" spans="1:15" ht="21.75" customHeight="1" x14ac:dyDescent="0.15">
      <c r="A24" s="36">
        <v>16</v>
      </c>
      <c r="B24" s="48" t="s">
        <v>64</v>
      </c>
      <c r="C24" s="50" t="s">
        <v>65</v>
      </c>
      <c r="D24" s="39" t="s">
        <v>128</v>
      </c>
      <c r="E24" s="40" t="s">
        <v>95</v>
      </c>
      <c r="F24" s="41">
        <v>34.6</v>
      </c>
      <c r="G24" s="41">
        <f t="shared" si="0"/>
        <v>34.6</v>
      </c>
      <c r="H24" s="30">
        <v>0</v>
      </c>
      <c r="I24" s="30">
        <v>0</v>
      </c>
      <c r="J24" s="30">
        <v>0</v>
      </c>
      <c r="K24" s="34">
        <f t="shared" si="1"/>
        <v>34.6</v>
      </c>
      <c r="L24" s="34">
        <f t="shared" si="2"/>
        <v>4.4980000000000002</v>
      </c>
      <c r="M24" s="34">
        <f t="shared" si="3"/>
        <v>39.097999999999999</v>
      </c>
      <c r="N24" s="42"/>
      <c r="O24" s="8"/>
    </row>
    <row r="25" spans="1:15" ht="21.75" customHeight="1" x14ac:dyDescent="0.15">
      <c r="A25" s="36">
        <v>17</v>
      </c>
      <c r="B25" s="48" t="s">
        <v>66</v>
      </c>
      <c r="C25" s="50" t="s">
        <v>67</v>
      </c>
      <c r="D25" s="39" t="s">
        <v>128</v>
      </c>
      <c r="E25" s="40" t="s">
        <v>95</v>
      </c>
      <c r="F25" s="41">
        <v>21.7</v>
      </c>
      <c r="G25" s="41">
        <f t="shared" si="0"/>
        <v>21.7</v>
      </c>
      <c r="H25" s="30">
        <v>0</v>
      </c>
      <c r="I25" s="30">
        <v>0</v>
      </c>
      <c r="J25" s="30">
        <v>0</v>
      </c>
      <c r="K25" s="34">
        <f t="shared" si="1"/>
        <v>21.7</v>
      </c>
      <c r="L25" s="34">
        <f t="shared" si="2"/>
        <v>2.8210000000000002</v>
      </c>
      <c r="M25" s="34">
        <f t="shared" si="3"/>
        <v>24.521000000000001</v>
      </c>
      <c r="N25" s="42"/>
      <c r="O25" s="8"/>
    </row>
    <row r="26" spans="1:15" ht="21.75" customHeight="1" x14ac:dyDescent="0.15">
      <c r="A26" s="36">
        <v>18</v>
      </c>
      <c r="B26" s="51" t="s">
        <v>68</v>
      </c>
      <c r="C26" s="52" t="s">
        <v>69</v>
      </c>
      <c r="D26" s="39" t="s">
        <v>128</v>
      </c>
      <c r="E26" s="40" t="s">
        <v>95</v>
      </c>
      <c r="F26" s="41">
        <v>17.899999999999999</v>
      </c>
      <c r="G26" s="41">
        <f t="shared" si="0"/>
        <v>17.899999999999999</v>
      </c>
      <c r="H26" s="30">
        <v>0</v>
      </c>
      <c r="I26" s="30">
        <v>0</v>
      </c>
      <c r="J26" s="30">
        <v>0</v>
      </c>
      <c r="K26" s="34">
        <f t="shared" si="1"/>
        <v>17.899999999999999</v>
      </c>
      <c r="L26" s="34">
        <f t="shared" si="2"/>
        <v>2.327</v>
      </c>
      <c r="M26" s="34">
        <f t="shared" si="3"/>
        <v>20.226999999999997</v>
      </c>
      <c r="N26" s="42"/>
      <c r="O26" s="8"/>
    </row>
    <row r="27" spans="1:15" ht="21.75" customHeight="1" x14ac:dyDescent="0.15">
      <c r="A27" s="36">
        <v>19</v>
      </c>
      <c r="B27" s="31" t="s">
        <v>70</v>
      </c>
      <c r="C27" s="38" t="s">
        <v>71</v>
      </c>
      <c r="D27" s="39" t="s">
        <v>128</v>
      </c>
      <c r="E27" s="40" t="s">
        <v>95</v>
      </c>
      <c r="F27" s="41">
        <v>17.899999999999999</v>
      </c>
      <c r="G27" s="41">
        <f t="shared" si="0"/>
        <v>17.899999999999999</v>
      </c>
      <c r="H27" s="30">
        <v>0</v>
      </c>
      <c r="I27" s="30">
        <v>0</v>
      </c>
      <c r="J27" s="30">
        <v>0</v>
      </c>
      <c r="K27" s="34">
        <f t="shared" si="1"/>
        <v>17.899999999999999</v>
      </c>
      <c r="L27" s="34">
        <f t="shared" si="2"/>
        <v>2.327</v>
      </c>
      <c r="M27" s="34">
        <f t="shared" si="3"/>
        <v>20.226999999999997</v>
      </c>
      <c r="N27" s="42"/>
      <c r="O27" s="8"/>
    </row>
    <row r="28" spans="1:15" ht="21.75" customHeight="1" x14ac:dyDescent="0.15">
      <c r="A28" s="36">
        <v>20</v>
      </c>
      <c r="B28" s="31" t="s">
        <v>72</v>
      </c>
      <c r="C28" s="46" t="s">
        <v>73</v>
      </c>
      <c r="D28" s="39" t="s">
        <v>128</v>
      </c>
      <c r="E28" s="40" t="s">
        <v>95</v>
      </c>
      <c r="F28" s="41">
        <v>17.899999999999999</v>
      </c>
      <c r="G28" s="41">
        <f t="shared" si="0"/>
        <v>17.899999999999999</v>
      </c>
      <c r="H28" s="30">
        <v>0</v>
      </c>
      <c r="I28" s="30">
        <v>0</v>
      </c>
      <c r="J28" s="30">
        <v>0</v>
      </c>
      <c r="K28" s="34">
        <f t="shared" si="1"/>
        <v>17.899999999999999</v>
      </c>
      <c r="L28" s="34">
        <f t="shared" si="2"/>
        <v>2.327</v>
      </c>
      <c r="M28" s="34">
        <f t="shared" si="3"/>
        <v>20.226999999999997</v>
      </c>
      <c r="N28" s="42"/>
      <c r="O28" s="8"/>
    </row>
    <row r="29" spans="1:15" ht="21.75" customHeight="1" x14ac:dyDescent="0.15">
      <c r="A29" s="36">
        <v>21</v>
      </c>
      <c r="B29" s="31" t="s">
        <v>74</v>
      </c>
      <c r="C29" s="46" t="s">
        <v>75</v>
      </c>
      <c r="D29" s="39" t="s">
        <v>128</v>
      </c>
      <c r="E29" s="40" t="s">
        <v>95</v>
      </c>
      <c r="F29" s="41">
        <v>17.899999999999999</v>
      </c>
      <c r="G29" s="41">
        <f t="shared" si="0"/>
        <v>17.899999999999999</v>
      </c>
      <c r="H29" s="30">
        <v>0</v>
      </c>
      <c r="I29" s="30">
        <v>0</v>
      </c>
      <c r="J29" s="30">
        <v>0</v>
      </c>
      <c r="K29" s="34">
        <f t="shared" si="1"/>
        <v>17.899999999999999</v>
      </c>
      <c r="L29" s="34">
        <f t="shared" si="2"/>
        <v>2.327</v>
      </c>
      <c r="M29" s="34">
        <f t="shared" si="3"/>
        <v>20.226999999999997</v>
      </c>
      <c r="N29" s="42"/>
      <c r="O29" s="8"/>
    </row>
    <row r="30" spans="1:15" ht="21.75" customHeight="1" x14ac:dyDescent="0.15">
      <c r="A30" s="36">
        <v>22</v>
      </c>
      <c r="B30" s="31" t="s">
        <v>76</v>
      </c>
      <c r="C30" s="38" t="s">
        <v>77</v>
      </c>
      <c r="D30" s="39" t="s">
        <v>128</v>
      </c>
      <c r="E30" s="40" t="s">
        <v>95</v>
      </c>
      <c r="F30" s="41">
        <v>46.7</v>
      </c>
      <c r="G30" s="41">
        <f t="shared" si="0"/>
        <v>46.7</v>
      </c>
      <c r="H30" s="30">
        <v>0</v>
      </c>
      <c r="I30" s="30">
        <v>0</v>
      </c>
      <c r="J30" s="30">
        <v>0</v>
      </c>
      <c r="K30" s="34">
        <f t="shared" si="1"/>
        <v>46.7</v>
      </c>
      <c r="L30" s="34">
        <f t="shared" si="2"/>
        <v>6.0710000000000006</v>
      </c>
      <c r="M30" s="34">
        <f t="shared" si="3"/>
        <v>52.771000000000001</v>
      </c>
      <c r="N30" s="42"/>
      <c r="O30" s="8"/>
    </row>
    <row r="31" spans="1:15" ht="21.75" customHeight="1" x14ac:dyDescent="0.15">
      <c r="A31" s="36">
        <v>23</v>
      </c>
      <c r="B31" s="31" t="s">
        <v>78</v>
      </c>
      <c r="C31" s="38" t="s">
        <v>79</v>
      </c>
      <c r="D31" s="39" t="s">
        <v>128</v>
      </c>
      <c r="E31" s="40" t="s">
        <v>95</v>
      </c>
      <c r="F31" s="41">
        <v>42.3</v>
      </c>
      <c r="G31" s="41">
        <f t="shared" si="0"/>
        <v>42.3</v>
      </c>
      <c r="H31" s="30">
        <v>0</v>
      </c>
      <c r="I31" s="30">
        <v>0</v>
      </c>
      <c r="J31" s="30">
        <v>0</v>
      </c>
      <c r="K31" s="34">
        <f t="shared" si="1"/>
        <v>42.3</v>
      </c>
      <c r="L31" s="34">
        <f t="shared" si="2"/>
        <v>5.4989999999999997</v>
      </c>
      <c r="M31" s="34">
        <f t="shared" si="3"/>
        <v>47.798999999999999</v>
      </c>
      <c r="N31" s="42"/>
      <c r="O31" s="8"/>
    </row>
    <row r="32" spans="1:15" ht="21.75" customHeight="1" x14ac:dyDescent="0.15">
      <c r="A32" s="36">
        <v>24</v>
      </c>
      <c r="B32" s="31" t="s">
        <v>80</v>
      </c>
      <c r="C32" s="38" t="s">
        <v>81</v>
      </c>
      <c r="D32" s="39" t="s">
        <v>128</v>
      </c>
      <c r="E32" s="40" t="s">
        <v>95</v>
      </c>
      <c r="F32" s="41">
        <v>36</v>
      </c>
      <c r="G32" s="41">
        <f t="shared" si="0"/>
        <v>36</v>
      </c>
      <c r="H32" s="30">
        <v>0</v>
      </c>
      <c r="I32" s="30">
        <v>0</v>
      </c>
      <c r="J32" s="30">
        <v>0</v>
      </c>
      <c r="K32" s="34">
        <f t="shared" si="1"/>
        <v>36</v>
      </c>
      <c r="L32" s="34">
        <f t="shared" si="2"/>
        <v>4.68</v>
      </c>
      <c r="M32" s="34">
        <f t="shared" si="3"/>
        <v>40.68</v>
      </c>
      <c r="N32" s="42"/>
      <c r="O32" s="8"/>
    </row>
    <row r="33" spans="1:15" ht="21.75" customHeight="1" x14ac:dyDescent="0.15">
      <c r="A33" s="36">
        <v>25</v>
      </c>
      <c r="B33" s="31" t="s">
        <v>82</v>
      </c>
      <c r="C33" s="38" t="s">
        <v>83</v>
      </c>
      <c r="D33" s="39" t="s">
        <v>128</v>
      </c>
      <c r="E33" s="40" t="s">
        <v>95</v>
      </c>
      <c r="F33" s="41">
        <v>35.700000000000003</v>
      </c>
      <c r="G33" s="41">
        <f t="shared" si="0"/>
        <v>35.700000000000003</v>
      </c>
      <c r="H33" s="30">
        <v>0</v>
      </c>
      <c r="I33" s="30">
        <v>0</v>
      </c>
      <c r="J33" s="30">
        <v>0</v>
      </c>
      <c r="K33" s="34">
        <f t="shared" si="1"/>
        <v>35.700000000000003</v>
      </c>
      <c r="L33" s="34">
        <f t="shared" si="2"/>
        <v>4.6410000000000009</v>
      </c>
      <c r="M33" s="34">
        <f t="shared" si="3"/>
        <v>40.341000000000001</v>
      </c>
      <c r="N33" s="42"/>
      <c r="O33" s="8"/>
    </row>
    <row r="34" spans="1:15" ht="21.75" customHeight="1" x14ac:dyDescent="0.15">
      <c r="A34" s="36">
        <v>26</v>
      </c>
      <c r="B34" s="31" t="s">
        <v>84</v>
      </c>
      <c r="C34" s="38" t="s">
        <v>85</v>
      </c>
      <c r="D34" s="39" t="s">
        <v>128</v>
      </c>
      <c r="E34" s="40" t="s">
        <v>95</v>
      </c>
      <c r="F34" s="41">
        <v>23.5</v>
      </c>
      <c r="G34" s="41">
        <f t="shared" si="0"/>
        <v>23.5</v>
      </c>
      <c r="H34" s="30">
        <v>0</v>
      </c>
      <c r="I34" s="30">
        <v>0</v>
      </c>
      <c r="J34" s="30">
        <v>0</v>
      </c>
      <c r="K34" s="34">
        <f t="shared" si="1"/>
        <v>23.5</v>
      </c>
      <c r="L34" s="34">
        <f t="shared" si="2"/>
        <v>3.0550000000000002</v>
      </c>
      <c r="M34" s="34">
        <f t="shared" si="3"/>
        <v>26.555</v>
      </c>
      <c r="N34" s="42"/>
      <c r="O34" s="8"/>
    </row>
    <row r="35" spans="1:15" ht="21.75" customHeight="1" x14ac:dyDescent="0.15">
      <c r="A35" s="36">
        <v>27</v>
      </c>
      <c r="B35" s="31" t="s">
        <v>86</v>
      </c>
      <c r="C35" s="38" t="s">
        <v>87</v>
      </c>
      <c r="D35" s="39" t="s">
        <v>128</v>
      </c>
      <c r="E35" s="40" t="s">
        <v>95</v>
      </c>
      <c r="F35" s="41">
        <v>48.5</v>
      </c>
      <c r="G35" s="41">
        <f t="shared" si="0"/>
        <v>48.5</v>
      </c>
      <c r="H35" s="30">
        <v>0</v>
      </c>
      <c r="I35" s="30">
        <v>0</v>
      </c>
      <c r="J35" s="30">
        <v>0</v>
      </c>
      <c r="K35" s="34">
        <f t="shared" si="1"/>
        <v>48.5</v>
      </c>
      <c r="L35" s="34">
        <f t="shared" si="2"/>
        <v>6.3050000000000006</v>
      </c>
      <c r="M35" s="34">
        <f t="shared" si="3"/>
        <v>54.805</v>
      </c>
      <c r="N35" s="42"/>
      <c r="O35" s="8"/>
    </row>
    <row r="36" spans="1:15" ht="21.75" customHeight="1" x14ac:dyDescent="0.15">
      <c r="A36" s="36">
        <v>28</v>
      </c>
      <c r="B36" s="31" t="s">
        <v>88</v>
      </c>
      <c r="C36" s="38" t="s">
        <v>89</v>
      </c>
      <c r="D36" s="39" t="s">
        <v>128</v>
      </c>
      <c r="E36" s="40" t="s">
        <v>95</v>
      </c>
      <c r="F36" s="41">
        <v>68.287999999999997</v>
      </c>
      <c r="G36" s="41">
        <f t="shared" si="0"/>
        <v>68.287999999999997</v>
      </c>
      <c r="H36" s="30">
        <v>0</v>
      </c>
      <c r="I36" s="30">
        <v>0</v>
      </c>
      <c r="J36" s="30">
        <v>0</v>
      </c>
      <c r="K36" s="34">
        <f t="shared" si="1"/>
        <v>68.287999999999997</v>
      </c>
      <c r="L36" s="34">
        <f t="shared" si="2"/>
        <v>8.87744</v>
      </c>
      <c r="M36" s="34">
        <f t="shared" si="3"/>
        <v>77.16543999999999</v>
      </c>
      <c r="N36" s="42"/>
      <c r="O36" s="8"/>
    </row>
    <row r="37" spans="1:15" ht="21.75" customHeight="1" x14ac:dyDescent="0.15">
      <c r="A37" s="36">
        <v>29</v>
      </c>
      <c r="B37" s="31" t="s">
        <v>90</v>
      </c>
      <c r="C37" s="38" t="s">
        <v>91</v>
      </c>
      <c r="D37" s="39" t="s">
        <v>128</v>
      </c>
      <c r="E37" s="40" t="s">
        <v>95</v>
      </c>
      <c r="F37" s="41">
        <v>4.68</v>
      </c>
      <c r="G37" s="41">
        <f t="shared" si="0"/>
        <v>4.68</v>
      </c>
      <c r="H37" s="30">
        <v>0</v>
      </c>
      <c r="I37" s="30">
        <v>0</v>
      </c>
      <c r="J37" s="30">
        <v>0</v>
      </c>
      <c r="K37" s="34">
        <f t="shared" si="1"/>
        <v>4.68</v>
      </c>
      <c r="L37" s="34">
        <f t="shared" si="2"/>
        <v>0.60839999999999994</v>
      </c>
      <c r="M37" s="34">
        <f t="shared" si="3"/>
        <v>5.2883999999999993</v>
      </c>
      <c r="N37" s="42"/>
      <c r="O37" s="8"/>
    </row>
    <row r="38" spans="1:15" ht="21.75" customHeight="1" x14ac:dyDescent="0.15">
      <c r="A38" s="36">
        <v>30</v>
      </c>
      <c r="B38" s="31" t="s">
        <v>92</v>
      </c>
      <c r="C38" s="38" t="s">
        <v>93</v>
      </c>
      <c r="D38" s="39" t="s">
        <v>128</v>
      </c>
      <c r="E38" s="40" t="s">
        <v>95</v>
      </c>
      <c r="F38" s="41">
        <v>4.68</v>
      </c>
      <c r="G38" s="41">
        <f t="shared" si="0"/>
        <v>4.68</v>
      </c>
      <c r="H38" s="30">
        <v>0</v>
      </c>
      <c r="I38" s="30">
        <v>0</v>
      </c>
      <c r="J38" s="30">
        <v>0</v>
      </c>
      <c r="K38" s="34">
        <f t="shared" si="1"/>
        <v>4.68</v>
      </c>
      <c r="L38" s="34">
        <f t="shared" si="2"/>
        <v>0.60839999999999994</v>
      </c>
      <c r="M38" s="34">
        <f t="shared" si="3"/>
        <v>5.2883999999999993</v>
      </c>
      <c r="N38" s="42"/>
      <c r="O38" s="8"/>
    </row>
    <row r="39" spans="1:15" ht="21.75" customHeight="1" x14ac:dyDescent="0.15">
      <c r="A39" s="36">
        <v>31</v>
      </c>
      <c r="B39" s="31" t="s">
        <v>29</v>
      </c>
      <c r="C39" s="38" t="s">
        <v>94</v>
      </c>
      <c r="D39" s="39" t="s">
        <v>128</v>
      </c>
      <c r="E39" s="40" t="s">
        <v>95</v>
      </c>
      <c r="F39" s="41">
        <v>36.64</v>
      </c>
      <c r="G39" s="41">
        <f t="shared" si="0"/>
        <v>36.64</v>
      </c>
      <c r="H39" s="30">
        <v>0</v>
      </c>
      <c r="I39" s="30">
        <v>0</v>
      </c>
      <c r="J39" s="30">
        <v>0</v>
      </c>
      <c r="K39" s="34">
        <f t="shared" si="1"/>
        <v>36.64</v>
      </c>
      <c r="L39" s="34">
        <f t="shared" si="2"/>
        <v>4.7632000000000003</v>
      </c>
      <c r="M39" s="34">
        <f t="shared" si="3"/>
        <v>41.403199999999998</v>
      </c>
      <c r="N39" s="42"/>
      <c r="O39" s="8"/>
    </row>
    <row r="40" spans="1:15" ht="21.75" customHeight="1" x14ac:dyDescent="0.15">
      <c r="A40" s="36">
        <v>32</v>
      </c>
      <c r="B40" s="37" t="s">
        <v>96</v>
      </c>
      <c r="C40" s="32" t="s">
        <v>111</v>
      </c>
      <c r="D40" s="39" t="s">
        <v>128</v>
      </c>
      <c r="E40" s="40" t="s">
        <v>95</v>
      </c>
      <c r="F40" s="53">
        <v>7.4</v>
      </c>
      <c r="G40" s="41">
        <f t="shared" si="0"/>
        <v>7.4</v>
      </c>
      <c r="H40" s="30">
        <v>0</v>
      </c>
      <c r="I40" s="30">
        <v>0</v>
      </c>
      <c r="J40" s="30">
        <v>0</v>
      </c>
      <c r="K40" s="34">
        <f t="shared" si="1"/>
        <v>7.4</v>
      </c>
      <c r="L40" s="34">
        <f t="shared" si="2"/>
        <v>0.96200000000000008</v>
      </c>
      <c r="M40" s="34">
        <f t="shared" si="3"/>
        <v>8.3620000000000001</v>
      </c>
      <c r="N40" s="42"/>
      <c r="O40" s="8"/>
    </row>
    <row r="41" spans="1:15" ht="21.75" customHeight="1" x14ac:dyDescent="0.15">
      <c r="A41" s="36">
        <v>33</v>
      </c>
      <c r="B41" s="37" t="s">
        <v>97</v>
      </c>
      <c r="C41" s="32" t="s">
        <v>112</v>
      </c>
      <c r="D41" s="39" t="s">
        <v>128</v>
      </c>
      <c r="E41" s="40" t="s">
        <v>95</v>
      </c>
      <c r="F41" s="53">
        <v>5.83</v>
      </c>
      <c r="G41" s="41">
        <f t="shared" si="0"/>
        <v>5.83</v>
      </c>
      <c r="H41" s="30">
        <v>0</v>
      </c>
      <c r="I41" s="30">
        <v>0</v>
      </c>
      <c r="J41" s="30">
        <v>0</v>
      </c>
      <c r="K41" s="34">
        <f t="shared" si="1"/>
        <v>5.83</v>
      </c>
      <c r="L41" s="34">
        <f t="shared" si="2"/>
        <v>0.75790000000000002</v>
      </c>
      <c r="M41" s="34">
        <f t="shared" si="3"/>
        <v>6.5879000000000003</v>
      </c>
      <c r="N41" s="42"/>
      <c r="O41" s="8"/>
    </row>
    <row r="42" spans="1:15" ht="21.75" customHeight="1" x14ac:dyDescent="0.15">
      <c r="A42" s="36">
        <v>34</v>
      </c>
      <c r="B42" s="37" t="s">
        <v>98</v>
      </c>
      <c r="C42" s="32" t="s">
        <v>113</v>
      </c>
      <c r="D42" s="39" t="s">
        <v>128</v>
      </c>
      <c r="E42" s="40" t="s">
        <v>95</v>
      </c>
      <c r="F42" s="53">
        <v>3.22</v>
      </c>
      <c r="G42" s="41">
        <f t="shared" si="0"/>
        <v>3.22</v>
      </c>
      <c r="H42" s="30">
        <v>0</v>
      </c>
      <c r="I42" s="30">
        <v>0</v>
      </c>
      <c r="J42" s="30">
        <v>0</v>
      </c>
      <c r="K42" s="34">
        <f t="shared" si="1"/>
        <v>3.22</v>
      </c>
      <c r="L42" s="34">
        <f t="shared" si="2"/>
        <v>0.41860000000000003</v>
      </c>
      <c r="M42" s="34">
        <f t="shared" si="3"/>
        <v>3.6386000000000003</v>
      </c>
      <c r="N42" s="42"/>
      <c r="O42" s="8"/>
    </row>
    <row r="43" spans="1:15" ht="21.75" customHeight="1" x14ac:dyDescent="0.15">
      <c r="A43" s="36">
        <v>35</v>
      </c>
      <c r="B43" s="37" t="s">
        <v>99</v>
      </c>
      <c r="C43" s="32" t="s">
        <v>114</v>
      </c>
      <c r="D43" s="39" t="s">
        <v>128</v>
      </c>
      <c r="E43" s="40" t="s">
        <v>95</v>
      </c>
      <c r="F43" s="53">
        <v>5.5</v>
      </c>
      <c r="G43" s="41">
        <f t="shared" si="0"/>
        <v>5.5</v>
      </c>
      <c r="H43" s="30">
        <v>0</v>
      </c>
      <c r="I43" s="30">
        <v>0</v>
      </c>
      <c r="J43" s="30">
        <v>0</v>
      </c>
      <c r="K43" s="34">
        <f t="shared" si="1"/>
        <v>5.5</v>
      </c>
      <c r="L43" s="34">
        <f t="shared" si="2"/>
        <v>0.71500000000000008</v>
      </c>
      <c r="M43" s="34">
        <f t="shared" si="3"/>
        <v>6.2149999999999999</v>
      </c>
      <c r="N43" s="42"/>
      <c r="O43" s="8"/>
    </row>
    <row r="44" spans="1:15" ht="21.75" customHeight="1" x14ac:dyDescent="0.15">
      <c r="A44" s="36">
        <v>36</v>
      </c>
      <c r="B44" s="37" t="s">
        <v>100</v>
      </c>
      <c r="C44" s="32" t="s">
        <v>115</v>
      </c>
      <c r="D44" s="39" t="s">
        <v>128</v>
      </c>
      <c r="E44" s="40" t="s">
        <v>95</v>
      </c>
      <c r="F44" s="53">
        <v>7.51</v>
      </c>
      <c r="G44" s="41">
        <f t="shared" si="0"/>
        <v>7.51</v>
      </c>
      <c r="H44" s="30">
        <v>0</v>
      </c>
      <c r="I44" s="30">
        <v>0</v>
      </c>
      <c r="J44" s="30">
        <v>0</v>
      </c>
      <c r="K44" s="34">
        <f t="shared" si="1"/>
        <v>7.51</v>
      </c>
      <c r="L44" s="34">
        <f t="shared" si="2"/>
        <v>0.97630000000000006</v>
      </c>
      <c r="M44" s="34">
        <f t="shared" si="3"/>
        <v>8.4863</v>
      </c>
      <c r="N44" s="42"/>
      <c r="O44" s="8"/>
    </row>
    <row r="45" spans="1:15" ht="21.75" customHeight="1" x14ac:dyDescent="0.15">
      <c r="A45" s="36">
        <v>37</v>
      </c>
      <c r="B45" s="48" t="s">
        <v>101</v>
      </c>
      <c r="C45" s="54" t="s">
        <v>116</v>
      </c>
      <c r="D45" s="39" t="s">
        <v>128</v>
      </c>
      <c r="E45" s="40" t="s">
        <v>95</v>
      </c>
      <c r="F45" s="53">
        <v>11.26</v>
      </c>
      <c r="G45" s="41">
        <f t="shared" si="0"/>
        <v>11.26</v>
      </c>
      <c r="H45" s="30">
        <v>0</v>
      </c>
      <c r="I45" s="30">
        <v>0</v>
      </c>
      <c r="J45" s="30">
        <v>0</v>
      </c>
      <c r="K45" s="34">
        <f t="shared" si="1"/>
        <v>11.26</v>
      </c>
      <c r="L45" s="34">
        <f t="shared" si="2"/>
        <v>1.4638</v>
      </c>
      <c r="M45" s="34">
        <f t="shared" si="3"/>
        <v>12.723800000000001</v>
      </c>
      <c r="N45" s="42"/>
      <c r="O45" s="8"/>
    </row>
    <row r="46" spans="1:15" ht="21.75" customHeight="1" x14ac:dyDescent="0.15">
      <c r="A46" s="36">
        <v>38</v>
      </c>
      <c r="B46" s="48" t="s">
        <v>102</v>
      </c>
      <c r="C46" s="54" t="s">
        <v>117</v>
      </c>
      <c r="D46" s="39" t="s">
        <v>128</v>
      </c>
      <c r="E46" s="40" t="s">
        <v>95</v>
      </c>
      <c r="F46" s="53">
        <v>11.26</v>
      </c>
      <c r="G46" s="41">
        <f t="shared" si="0"/>
        <v>11.26</v>
      </c>
      <c r="H46" s="30">
        <v>0</v>
      </c>
      <c r="I46" s="30">
        <v>0</v>
      </c>
      <c r="J46" s="30">
        <v>0</v>
      </c>
      <c r="K46" s="34">
        <f t="shared" si="1"/>
        <v>11.26</v>
      </c>
      <c r="L46" s="34">
        <f t="shared" si="2"/>
        <v>1.4638</v>
      </c>
      <c r="M46" s="34">
        <f t="shared" si="3"/>
        <v>12.723800000000001</v>
      </c>
      <c r="N46" s="42"/>
      <c r="O46" s="8"/>
    </row>
    <row r="47" spans="1:15" ht="21.75" customHeight="1" x14ac:dyDescent="0.15">
      <c r="A47" s="36">
        <v>39</v>
      </c>
      <c r="B47" s="48" t="s">
        <v>103</v>
      </c>
      <c r="C47" s="54" t="s">
        <v>118</v>
      </c>
      <c r="D47" s="39" t="s">
        <v>128</v>
      </c>
      <c r="E47" s="40" t="s">
        <v>95</v>
      </c>
      <c r="F47" s="53">
        <v>6.52</v>
      </c>
      <c r="G47" s="41">
        <f t="shared" si="0"/>
        <v>6.52</v>
      </c>
      <c r="H47" s="30">
        <v>0</v>
      </c>
      <c r="I47" s="30">
        <v>0</v>
      </c>
      <c r="J47" s="30">
        <v>0</v>
      </c>
      <c r="K47" s="34">
        <f t="shared" si="1"/>
        <v>6.52</v>
      </c>
      <c r="L47" s="34">
        <f t="shared" si="2"/>
        <v>0.84760000000000002</v>
      </c>
      <c r="M47" s="34">
        <f t="shared" si="3"/>
        <v>7.3675999999999995</v>
      </c>
      <c r="N47" s="42"/>
      <c r="O47" s="8"/>
    </row>
    <row r="48" spans="1:15" ht="21.75" customHeight="1" x14ac:dyDescent="0.15">
      <c r="A48" s="36">
        <v>40</v>
      </c>
      <c r="B48" s="48" t="s">
        <v>104</v>
      </c>
      <c r="C48" s="54" t="s">
        <v>119</v>
      </c>
      <c r="D48" s="39" t="s">
        <v>128</v>
      </c>
      <c r="E48" s="40" t="s">
        <v>95</v>
      </c>
      <c r="F48" s="53">
        <v>6.52</v>
      </c>
      <c r="G48" s="41">
        <f t="shared" si="0"/>
        <v>6.52</v>
      </c>
      <c r="H48" s="30">
        <v>0</v>
      </c>
      <c r="I48" s="30">
        <v>0</v>
      </c>
      <c r="J48" s="30">
        <v>0</v>
      </c>
      <c r="K48" s="34">
        <f t="shared" si="1"/>
        <v>6.52</v>
      </c>
      <c r="L48" s="34">
        <f t="shared" si="2"/>
        <v>0.84760000000000002</v>
      </c>
      <c r="M48" s="34">
        <f t="shared" si="3"/>
        <v>7.3675999999999995</v>
      </c>
      <c r="N48" s="42"/>
      <c r="O48" s="8"/>
    </row>
    <row r="49" spans="1:16" ht="21.75" customHeight="1" x14ac:dyDescent="0.15">
      <c r="A49" s="36">
        <v>41</v>
      </c>
      <c r="B49" s="48" t="s">
        <v>105</v>
      </c>
      <c r="C49" s="54" t="s">
        <v>120</v>
      </c>
      <c r="D49" s="39" t="s">
        <v>128</v>
      </c>
      <c r="E49" s="40" t="s">
        <v>95</v>
      </c>
      <c r="F49" s="53">
        <v>6.52</v>
      </c>
      <c r="G49" s="41">
        <f t="shared" si="0"/>
        <v>6.52</v>
      </c>
      <c r="H49" s="30">
        <v>0</v>
      </c>
      <c r="I49" s="30">
        <v>0</v>
      </c>
      <c r="J49" s="30">
        <v>0</v>
      </c>
      <c r="K49" s="34">
        <f t="shared" si="1"/>
        <v>6.52</v>
      </c>
      <c r="L49" s="34">
        <f t="shared" si="2"/>
        <v>0.84760000000000002</v>
      </c>
      <c r="M49" s="34">
        <f t="shared" si="3"/>
        <v>7.3675999999999995</v>
      </c>
      <c r="N49" s="42"/>
      <c r="O49" s="8"/>
    </row>
    <row r="50" spans="1:16" ht="21.75" customHeight="1" x14ac:dyDescent="0.15">
      <c r="A50" s="36">
        <v>42</v>
      </c>
      <c r="B50" s="31" t="s">
        <v>106</v>
      </c>
      <c r="C50" s="32" t="s">
        <v>121</v>
      </c>
      <c r="D50" s="39" t="s">
        <v>128</v>
      </c>
      <c r="E50" s="40" t="s">
        <v>95</v>
      </c>
      <c r="F50" s="53">
        <v>6.54</v>
      </c>
      <c r="G50" s="41">
        <f t="shared" si="0"/>
        <v>6.54</v>
      </c>
      <c r="H50" s="30">
        <v>0</v>
      </c>
      <c r="I50" s="30">
        <v>0</v>
      </c>
      <c r="J50" s="30">
        <v>0</v>
      </c>
      <c r="K50" s="34">
        <f t="shared" si="1"/>
        <v>6.54</v>
      </c>
      <c r="L50" s="34">
        <f t="shared" si="2"/>
        <v>0.85020000000000007</v>
      </c>
      <c r="M50" s="34">
        <f t="shared" si="3"/>
        <v>7.3902000000000001</v>
      </c>
      <c r="N50" s="42"/>
      <c r="O50" s="8"/>
    </row>
    <row r="51" spans="1:16" ht="21.75" customHeight="1" x14ac:dyDescent="0.15">
      <c r="A51" s="36">
        <v>43</v>
      </c>
      <c r="B51" s="31" t="s">
        <v>107</v>
      </c>
      <c r="C51" s="32" t="s">
        <v>122</v>
      </c>
      <c r="D51" s="39" t="s">
        <v>128</v>
      </c>
      <c r="E51" s="40" t="s">
        <v>95</v>
      </c>
      <c r="F51" s="53">
        <v>6.54</v>
      </c>
      <c r="G51" s="41">
        <f t="shared" si="0"/>
        <v>6.54</v>
      </c>
      <c r="H51" s="30">
        <v>0</v>
      </c>
      <c r="I51" s="30">
        <v>0</v>
      </c>
      <c r="J51" s="30">
        <v>0</v>
      </c>
      <c r="K51" s="34">
        <f t="shared" si="1"/>
        <v>6.54</v>
      </c>
      <c r="L51" s="34">
        <f t="shared" si="2"/>
        <v>0.85020000000000007</v>
      </c>
      <c r="M51" s="34">
        <f t="shared" si="3"/>
        <v>7.3902000000000001</v>
      </c>
      <c r="N51" s="42"/>
      <c r="O51" s="8"/>
    </row>
    <row r="52" spans="1:16" ht="21.75" customHeight="1" x14ac:dyDescent="0.15">
      <c r="A52" s="36">
        <v>44</v>
      </c>
      <c r="B52" s="31" t="s">
        <v>108</v>
      </c>
      <c r="C52" s="32" t="s">
        <v>123</v>
      </c>
      <c r="D52" s="39" t="s">
        <v>128</v>
      </c>
      <c r="E52" s="40" t="s">
        <v>95</v>
      </c>
      <c r="F52" s="53">
        <v>11.026199999999999</v>
      </c>
      <c r="G52" s="41">
        <f t="shared" si="0"/>
        <v>11.026199999999999</v>
      </c>
      <c r="H52" s="30">
        <v>0</v>
      </c>
      <c r="I52" s="30">
        <v>0</v>
      </c>
      <c r="J52" s="30">
        <v>0</v>
      </c>
      <c r="K52" s="34">
        <f t="shared" si="1"/>
        <v>11.026199999999999</v>
      </c>
      <c r="L52" s="34">
        <f t="shared" si="2"/>
        <v>1.433406</v>
      </c>
      <c r="M52" s="34">
        <f t="shared" si="3"/>
        <v>12.459605999999999</v>
      </c>
      <c r="N52" s="42"/>
      <c r="O52" s="8"/>
    </row>
    <row r="53" spans="1:16" ht="21.75" customHeight="1" x14ac:dyDescent="0.15">
      <c r="A53" s="36">
        <v>45</v>
      </c>
      <c r="B53" s="31" t="s">
        <v>109</v>
      </c>
      <c r="C53" s="32" t="s">
        <v>124</v>
      </c>
      <c r="D53" s="39" t="s">
        <v>128</v>
      </c>
      <c r="E53" s="40" t="s">
        <v>95</v>
      </c>
      <c r="F53" s="53">
        <v>12.22</v>
      </c>
      <c r="G53" s="41">
        <f t="shared" si="0"/>
        <v>12.22</v>
      </c>
      <c r="H53" s="30">
        <v>0</v>
      </c>
      <c r="I53" s="30">
        <v>0</v>
      </c>
      <c r="J53" s="30">
        <v>0</v>
      </c>
      <c r="K53" s="34">
        <f t="shared" si="1"/>
        <v>12.22</v>
      </c>
      <c r="L53" s="34">
        <f t="shared" si="2"/>
        <v>1.5886000000000002</v>
      </c>
      <c r="M53" s="34">
        <f t="shared" si="3"/>
        <v>13.8086</v>
      </c>
      <c r="N53" s="42"/>
      <c r="O53" s="8"/>
    </row>
    <row r="54" spans="1:16" ht="21.75" customHeight="1" x14ac:dyDescent="0.15">
      <c r="A54" s="36">
        <v>46</v>
      </c>
      <c r="B54" s="48" t="s">
        <v>110</v>
      </c>
      <c r="C54" s="54" t="s">
        <v>125</v>
      </c>
      <c r="D54" s="39" t="s">
        <v>128</v>
      </c>
      <c r="E54" s="40" t="s">
        <v>95</v>
      </c>
      <c r="F54" s="53">
        <v>6.52</v>
      </c>
      <c r="G54" s="41">
        <f t="shared" si="0"/>
        <v>6.52</v>
      </c>
      <c r="H54" s="30">
        <v>0</v>
      </c>
      <c r="I54" s="30">
        <v>0</v>
      </c>
      <c r="J54" s="30">
        <v>0</v>
      </c>
      <c r="K54" s="34">
        <f t="shared" si="1"/>
        <v>6.52</v>
      </c>
      <c r="L54" s="34">
        <f t="shared" si="2"/>
        <v>0.84760000000000002</v>
      </c>
      <c r="M54" s="34">
        <f t="shared" si="3"/>
        <v>7.3675999999999995</v>
      </c>
      <c r="N54" s="42"/>
      <c r="O54" s="8"/>
    </row>
    <row r="55" spans="1:16" s="11" customFormat="1" x14ac:dyDescent="0.15">
      <c r="A55" s="63" t="s">
        <v>19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9"/>
      <c r="P55" s="10"/>
    </row>
    <row r="56" spans="1:16" s="11" customFormat="1" x14ac:dyDescent="0.15">
      <c r="A56" s="59" t="s">
        <v>127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12"/>
      <c r="P56" s="10"/>
    </row>
    <row r="57" spans="1:16" s="11" customFormat="1" x14ac:dyDescent="0.15">
      <c r="A57" s="63" t="s">
        <v>15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12"/>
      <c r="P57" s="10"/>
    </row>
    <row r="58" spans="1:16" s="11" customFormat="1" ht="26.25" customHeight="1" x14ac:dyDescent="0.15">
      <c r="A58" s="59" t="s">
        <v>16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12"/>
      <c r="P58" s="10"/>
    </row>
    <row r="59" spans="1:16" s="11" customFormat="1" x14ac:dyDescent="0.15">
      <c r="A59" s="60" t="s">
        <v>17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13"/>
      <c r="P59" s="10"/>
    </row>
    <row r="60" spans="1:16" s="11" customFormat="1" ht="23.25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13"/>
      <c r="P60" s="10"/>
    </row>
    <row r="61" spans="1:16" s="11" customFormat="1" x14ac:dyDescent="0.15">
      <c r="A61" s="14" t="s">
        <v>25</v>
      </c>
      <c r="B61" s="15"/>
      <c r="C61" s="16"/>
      <c r="H61" s="11" t="s">
        <v>20</v>
      </c>
      <c r="I61" s="17"/>
      <c r="J61" s="16"/>
      <c r="K61" s="18"/>
      <c r="L61" s="18"/>
      <c r="M61" s="18"/>
      <c r="N61" s="19"/>
      <c r="O61" s="20"/>
      <c r="P61" s="10"/>
    </row>
    <row r="62" spans="1:16" s="11" customFormat="1" x14ac:dyDescent="0.15">
      <c r="A62" s="16" t="s">
        <v>26</v>
      </c>
      <c r="B62" s="15"/>
      <c r="C62" s="16"/>
      <c r="H62" s="11" t="s">
        <v>21</v>
      </c>
      <c r="I62" s="16"/>
      <c r="J62" s="16"/>
      <c r="K62" s="18"/>
      <c r="L62" s="16"/>
      <c r="M62" s="16"/>
      <c r="N62" s="21"/>
      <c r="O62" s="22"/>
      <c r="P62" s="10"/>
    </row>
    <row r="63" spans="1:16" s="11" customFormat="1" x14ac:dyDescent="0.15">
      <c r="A63" s="16"/>
      <c r="B63" s="15"/>
      <c r="C63" s="16"/>
      <c r="I63" s="16"/>
      <c r="J63" s="16"/>
      <c r="K63" s="18"/>
      <c r="L63" s="16"/>
      <c r="M63" s="16"/>
      <c r="N63" s="21"/>
      <c r="O63" s="22"/>
      <c r="P63" s="10"/>
    </row>
    <row r="64" spans="1:16" s="11" customFormat="1" x14ac:dyDescent="0.15">
      <c r="A64" s="14" t="s">
        <v>27</v>
      </c>
      <c r="B64" s="14"/>
      <c r="C64" s="23"/>
      <c r="H64" s="11" t="s">
        <v>22</v>
      </c>
      <c r="I64" s="14"/>
      <c r="J64" s="23"/>
      <c r="K64" s="18"/>
      <c r="L64" s="18"/>
      <c r="M64" s="18"/>
      <c r="N64" s="21"/>
      <c r="O64" s="22"/>
      <c r="P64" s="10"/>
    </row>
    <row r="65" spans="1:16" s="11" customFormat="1" ht="14.25" customHeight="1" x14ac:dyDescent="0.15">
      <c r="A65" s="18"/>
      <c r="B65" s="24" t="s">
        <v>24</v>
      </c>
      <c r="C65" s="18"/>
      <c r="I65" s="18" t="s">
        <v>23</v>
      </c>
      <c r="J65" s="18"/>
      <c r="K65" s="18"/>
      <c r="L65" s="18"/>
      <c r="M65" s="18"/>
      <c r="N65" s="21"/>
      <c r="O65" s="22"/>
      <c r="P65" s="10"/>
    </row>
    <row r="66" spans="1:16" x14ac:dyDescent="0.15">
      <c r="B66" s="3"/>
    </row>
    <row r="67" spans="1:16" x14ac:dyDescent="0.15">
      <c r="B67" s="3"/>
    </row>
    <row r="68" spans="1:16" x14ac:dyDescent="0.15">
      <c r="B68" s="3"/>
    </row>
    <row r="69" spans="1:16" x14ac:dyDescent="0.15">
      <c r="B69" s="3"/>
    </row>
    <row r="70" spans="1:16" x14ac:dyDescent="0.15">
      <c r="B70" s="3"/>
    </row>
    <row r="71" spans="1:16" x14ac:dyDescent="0.15">
      <c r="B71" s="3"/>
    </row>
    <row r="72" spans="1:16" x14ac:dyDescent="0.15">
      <c r="B72" s="3"/>
    </row>
    <row r="73" spans="1:16" x14ac:dyDescent="0.15">
      <c r="B73" s="3"/>
    </row>
    <row r="74" spans="1:16" x14ac:dyDescent="0.15">
      <c r="B74" s="3"/>
    </row>
    <row r="75" spans="1:16" x14ac:dyDescent="0.15">
      <c r="B75" s="3"/>
    </row>
    <row r="76" spans="1:16" x14ac:dyDescent="0.15">
      <c r="B76" s="3"/>
    </row>
    <row r="77" spans="1:16" x14ac:dyDescent="0.15">
      <c r="B77" s="3"/>
    </row>
    <row r="78" spans="1:16" x14ac:dyDescent="0.15">
      <c r="B78" s="3"/>
    </row>
    <row r="79" spans="1:16" x14ac:dyDescent="0.15">
      <c r="B79" s="3"/>
    </row>
    <row r="80" spans="1:16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</sheetData>
  <autoFilter ref="A7:N8">
    <filterColumn colId="5" showButton="0"/>
    <filterColumn colId="7" showButton="0"/>
    <filterColumn colId="8" showButton="0"/>
  </autoFilter>
  <mergeCells count="20">
    <mergeCell ref="A56:N56"/>
    <mergeCell ref="A58:N58"/>
    <mergeCell ref="A59:N59"/>
    <mergeCell ref="K8:M8"/>
    <mergeCell ref="A6:N6"/>
    <mergeCell ref="A57:N57"/>
    <mergeCell ref="H7:J7"/>
    <mergeCell ref="N7:N8"/>
    <mergeCell ref="A7:A8"/>
    <mergeCell ref="B7:B8"/>
    <mergeCell ref="C7:C8"/>
    <mergeCell ref="D7:D8"/>
    <mergeCell ref="E7:E8"/>
    <mergeCell ref="F7:G7"/>
    <mergeCell ref="A55:N55"/>
    <mergeCell ref="A1:N1"/>
    <mergeCell ref="A2:N2"/>
    <mergeCell ref="A3:N3"/>
    <mergeCell ref="A4:N4"/>
    <mergeCell ref="A5:N5"/>
  </mergeCells>
  <phoneticPr fontId="5" type="noConversion"/>
  <conditionalFormatting sqref="D66:D1048576 D1:D8 I61:I65 D55:D60">
    <cfRule type="duplicateValues" dxfId="0" priority="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建议</vt:lpstr>
      <vt:lpstr>建议!Print_Area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2022-01-13T02:44:06Z</cp:lastPrinted>
  <dcterms:created xsi:type="dcterms:W3CDTF">2006-09-13T11:21:00Z</dcterms:created>
  <dcterms:modified xsi:type="dcterms:W3CDTF">2022-01-17T01:25:01Z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