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轻卡减震舒适性永久提升方案及后市场推广方案\报价\海兴中盛\"/>
    </mc:Choice>
  </mc:AlternateContent>
  <xr:revisionPtr revIDLastSave="0" documentId="13_ncr:1_{97EC47D9-EFB5-43D6-8171-42906BE4780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报价2022.4.18" sheetId="1" r:id="rId1"/>
  </sheets>
  <definedNames>
    <definedName name="_xlnm._FilterDatabase" localSheetId="0" hidden="1">'报价2022.4.18'!$A$5:$AA$6</definedName>
    <definedName name="_xlnm.Print_Area" localSheetId="0">'报价2022.4.18'!$A$1:$AB$6</definedName>
    <definedName name="_xlnm.Print_Titles" localSheetId="0">'报价2022.4.18'!$1:$5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T6" i="1"/>
  <c r="U6" i="1"/>
  <c r="V6" i="1"/>
  <c r="W6" i="1"/>
  <c r="X6" i="1"/>
  <c r="Z6" i="1"/>
  <c r="AA6" i="1"/>
</calcChain>
</file>

<file path=xl/sharedStrings.xml><?xml version="1.0" encoding="utf-8"?>
<sst xmlns="http://schemas.openxmlformats.org/spreadsheetml/2006/main" count="41" uniqueCount="40">
  <si>
    <t>平台化-轻卡减震器项目报价</t>
  </si>
  <si>
    <t>NO</t>
  </si>
  <si>
    <t>车型</t>
  </si>
  <si>
    <t>零件号</t>
  </si>
  <si>
    <t>名称</t>
  </si>
  <si>
    <t>图片</t>
  </si>
  <si>
    <t>U/S</t>
  </si>
  <si>
    <t>BL SIZE</t>
  </si>
  <si>
    <t>材料</t>
  </si>
  <si>
    <t>工序</t>
  </si>
  <si>
    <t>材料费</t>
  </si>
  <si>
    <t>制造费用</t>
  </si>
  <si>
    <t>冲压件</t>
  </si>
  <si>
    <t>材料制造费合计（A）</t>
  </si>
  <si>
    <t>管理费用及利润</t>
  </si>
  <si>
    <t>模具分摊</t>
  </si>
  <si>
    <t>单价（未税）（A+B+C）</t>
  </si>
  <si>
    <t>备注</t>
  </si>
  <si>
    <t>直径(mm)</t>
  </si>
  <si>
    <t>重量(kg)</t>
  </si>
  <si>
    <t>折弯切断数</t>
  </si>
  <si>
    <t>焊点数</t>
  </si>
  <si>
    <t>材料单价（元/Kg）</t>
  </si>
  <si>
    <t>成型</t>
  </si>
  <si>
    <t>焊接</t>
  </si>
  <si>
    <t>校正</t>
  </si>
  <si>
    <t>电泳</t>
  </si>
  <si>
    <t>检验包装运输</t>
  </si>
  <si>
    <t>财务费（3%）</t>
  </si>
  <si>
    <t>管理费（3%）</t>
  </si>
  <si>
    <t>利润（5%）</t>
  </si>
  <si>
    <t>管理费合计（B）</t>
  </si>
  <si>
    <t>模具费</t>
  </si>
  <si>
    <t>分摊价格（按10万件摊销）（C）</t>
  </si>
  <si>
    <t>平台化-轻卡减震器</t>
  </si>
  <si>
    <t>SLT0011345</t>
  </si>
  <si>
    <t>座框钢丝支撑焊接总成</t>
  </si>
  <si>
    <t>φ6.0φ5.0</t>
  </si>
  <si>
    <t>钢丝（Q235）</t>
  </si>
  <si>
    <t>共4件冲压件（0.6元/件）；9件钢丝；焊接总成重量：1.0474Kg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</si>
</sst>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굴림체"/>
      <charset val="129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</cellXfs>
  <cellStyles count="3">
    <cellStyle name="Normal_PCS_KMC_HR TRIM COVER(NYLEX)_070921-2" xfId="2" xr:uid="{00000000-0005-0000-0000-000032000000}"/>
    <cellStyle name="常规" xfId="0" builtinId="0"/>
    <cellStyle name="표준_BH_ENGINEERING_BOM_0502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5</xdr:row>
      <xdr:rowOff>80645</xdr:rowOff>
    </xdr:from>
    <xdr:to>
      <xdr:col>4</xdr:col>
      <xdr:colOff>1552575</xdr:colOff>
      <xdr:row>5</xdr:row>
      <xdr:rowOff>998855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1855" y="1960245"/>
          <a:ext cx="838200" cy="918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0"/>
  <sheetViews>
    <sheetView tabSelected="1" zoomScale="80" zoomScaleNormal="80" zoomScaleSheetLayoutView="85" workbookViewId="0">
      <pane xSplit="9" ySplit="5" topLeftCell="P6" activePane="bottomRight" state="frozen"/>
      <selection pane="topRight"/>
      <selection pane="bottomLeft"/>
      <selection pane="bottomRight" activeCell="Q6" sqref="Q6"/>
    </sheetView>
  </sheetViews>
  <sheetFormatPr defaultColWidth="8.88671875" defaultRowHeight="14.4" outlineLevelRow="2" outlineLevelCol="1" x14ac:dyDescent="0.25"/>
  <cols>
    <col min="1" max="1" width="4.88671875" style="2" customWidth="1"/>
    <col min="2" max="2" width="9.109375" style="2" customWidth="1"/>
    <col min="3" max="3" width="15.77734375" style="2" customWidth="1"/>
    <col min="4" max="4" width="22.33203125" style="2" customWidth="1"/>
    <col min="5" max="5" width="28.6640625" style="2" customWidth="1"/>
    <col min="6" max="6" width="5.21875" style="2" customWidth="1"/>
    <col min="7" max="7" width="7" style="3" customWidth="1"/>
    <col min="8" max="9" width="8" style="2" customWidth="1"/>
    <col min="10" max="10" width="5.88671875" style="2" customWidth="1"/>
    <col min="11" max="11" width="5.77734375" style="2" customWidth="1"/>
    <col min="12" max="12" width="7.77734375" style="2" customWidth="1"/>
    <col min="13" max="13" width="8.33203125" style="2" customWidth="1"/>
    <col min="14" max="17" width="5.77734375" style="2" customWidth="1"/>
    <col min="18" max="25" width="7.88671875" style="2" customWidth="1"/>
    <col min="26" max="26" width="13.109375" style="2" customWidth="1"/>
    <col min="27" max="27" width="14.6640625" style="2" customWidth="1" outlineLevel="1"/>
    <col min="28" max="28" width="25.109375" style="2" customWidth="1" outlineLevel="1"/>
    <col min="29" max="16384" width="8.88671875" style="2"/>
  </cols>
  <sheetData>
    <row r="1" spans="1:29" ht="21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1"/>
    </row>
    <row r="2" spans="1:29" ht="21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4"/>
    </row>
    <row r="3" spans="1:29" s="1" customFormat="1" ht="43.95" customHeight="1" x14ac:dyDescent="0.25">
      <c r="A3" s="29" t="s">
        <v>1</v>
      </c>
      <c r="B3" s="29" t="s">
        <v>2</v>
      </c>
      <c r="C3" s="17" t="s">
        <v>3</v>
      </c>
      <c r="D3" s="17" t="s">
        <v>4</v>
      </c>
      <c r="E3" s="17" t="s">
        <v>5</v>
      </c>
      <c r="F3" s="30" t="s">
        <v>6</v>
      </c>
      <c r="G3" s="30" t="s">
        <v>7</v>
      </c>
      <c r="H3" s="30"/>
      <c r="I3" s="17" t="s">
        <v>8</v>
      </c>
      <c r="J3" s="17" t="s">
        <v>9</v>
      </c>
      <c r="K3" s="17"/>
      <c r="L3" s="32" t="s">
        <v>10</v>
      </c>
      <c r="M3" s="33"/>
      <c r="N3" s="32" t="s">
        <v>11</v>
      </c>
      <c r="O3" s="33"/>
      <c r="P3" s="33"/>
      <c r="Q3" s="33"/>
      <c r="R3" s="33"/>
      <c r="S3" s="17" t="s">
        <v>12</v>
      </c>
      <c r="T3" s="17" t="s">
        <v>13</v>
      </c>
      <c r="U3" s="17" t="s">
        <v>14</v>
      </c>
      <c r="V3" s="17"/>
      <c r="W3" s="17"/>
      <c r="X3" s="17"/>
      <c r="Y3" s="17" t="s">
        <v>15</v>
      </c>
      <c r="Z3" s="17"/>
      <c r="AA3" s="17" t="s">
        <v>16</v>
      </c>
      <c r="AB3" s="17" t="s">
        <v>17</v>
      </c>
      <c r="AC3" s="18"/>
    </row>
    <row r="4" spans="1:29" s="1" customFormat="1" ht="27" customHeight="1" x14ac:dyDescent="0.25">
      <c r="A4" s="29"/>
      <c r="B4" s="29"/>
      <c r="C4" s="17"/>
      <c r="D4" s="17"/>
      <c r="E4" s="17"/>
      <c r="F4" s="30"/>
      <c r="G4" s="31" t="s">
        <v>18</v>
      </c>
      <c r="H4" s="31" t="s">
        <v>19</v>
      </c>
      <c r="I4" s="17"/>
      <c r="J4" s="17" t="s">
        <v>20</v>
      </c>
      <c r="K4" s="17" t="s">
        <v>21</v>
      </c>
      <c r="L4" s="15" t="s">
        <v>22</v>
      </c>
      <c r="M4" s="15" t="s">
        <v>10</v>
      </c>
      <c r="N4" s="15" t="s">
        <v>23</v>
      </c>
      <c r="O4" s="15" t="s">
        <v>24</v>
      </c>
      <c r="P4" s="15" t="s">
        <v>25</v>
      </c>
      <c r="Q4" s="15" t="s">
        <v>26</v>
      </c>
      <c r="R4" s="27" t="s">
        <v>27</v>
      </c>
      <c r="S4" s="17"/>
      <c r="T4" s="17"/>
      <c r="U4" s="25" t="s">
        <v>28</v>
      </c>
      <c r="V4" s="25" t="s">
        <v>29</v>
      </c>
      <c r="W4" s="25" t="s">
        <v>30</v>
      </c>
      <c r="X4" s="25" t="s">
        <v>31</v>
      </c>
      <c r="Y4" s="15" t="s">
        <v>32</v>
      </c>
      <c r="Z4" s="15" t="s">
        <v>33</v>
      </c>
      <c r="AA4" s="17"/>
      <c r="AB4" s="17"/>
      <c r="AC4" s="18"/>
    </row>
    <row r="5" spans="1:29" s="1" customFormat="1" ht="34.950000000000003" customHeight="1" x14ac:dyDescent="0.25">
      <c r="A5" s="29"/>
      <c r="B5" s="29"/>
      <c r="C5" s="17"/>
      <c r="D5" s="17"/>
      <c r="E5" s="17"/>
      <c r="F5" s="30"/>
      <c r="G5" s="31"/>
      <c r="H5" s="31"/>
      <c r="I5" s="17"/>
      <c r="J5" s="17"/>
      <c r="K5" s="17"/>
      <c r="L5" s="16"/>
      <c r="M5" s="16"/>
      <c r="N5" s="16"/>
      <c r="O5" s="16"/>
      <c r="P5" s="16"/>
      <c r="Q5" s="16"/>
      <c r="R5" s="28"/>
      <c r="S5" s="17"/>
      <c r="T5" s="17"/>
      <c r="U5" s="26"/>
      <c r="V5" s="26"/>
      <c r="W5" s="26"/>
      <c r="X5" s="26"/>
      <c r="Y5" s="16"/>
      <c r="Z5" s="16"/>
      <c r="AA5" s="17"/>
      <c r="AB5" s="17"/>
      <c r="AC5" s="18"/>
    </row>
    <row r="6" spans="1:29" ht="87.9" customHeight="1" outlineLevel="2" x14ac:dyDescent="0.25">
      <c r="A6" s="4">
        <v>1</v>
      </c>
      <c r="B6" s="5" t="s">
        <v>34</v>
      </c>
      <c r="C6" s="6" t="s">
        <v>35</v>
      </c>
      <c r="D6" s="6" t="s">
        <v>36</v>
      </c>
      <c r="E6" s="7"/>
      <c r="F6" s="7">
        <v>1</v>
      </c>
      <c r="G6" s="8" t="s">
        <v>37</v>
      </c>
      <c r="H6" s="6">
        <v>0.89500000000000002</v>
      </c>
      <c r="I6" s="11" t="s">
        <v>38</v>
      </c>
      <c r="J6" s="12">
        <v>61</v>
      </c>
      <c r="K6" s="13">
        <v>37</v>
      </c>
      <c r="L6" s="13">
        <v>5.5</v>
      </c>
      <c r="M6" s="7">
        <f>H6*L6</f>
        <v>4.9225000000000003</v>
      </c>
      <c r="N6" s="13">
        <f>J6*0.06</f>
        <v>3.6599999999999997</v>
      </c>
      <c r="O6" s="13">
        <v>3.7</v>
      </c>
      <c r="P6" s="13">
        <v>0.3</v>
      </c>
      <c r="Q6" s="13">
        <v>3.7</v>
      </c>
      <c r="R6" s="13">
        <v>0.3</v>
      </c>
      <c r="S6" s="13">
        <v>2.4</v>
      </c>
      <c r="T6" s="13">
        <f>M6+N6+O6+P6+Q6+R6+S6</f>
        <v>18.982499999999998</v>
      </c>
      <c r="U6" s="13">
        <f>T6*0.03</f>
        <v>0.56947499999999995</v>
      </c>
      <c r="V6" s="13">
        <f>T6*0.03</f>
        <v>0.56947499999999995</v>
      </c>
      <c r="W6" s="13">
        <f>T6*0.05</f>
        <v>0.949125</v>
      </c>
      <c r="X6" s="13">
        <f>U6+V6+W6</f>
        <v>2.0880749999999999</v>
      </c>
      <c r="Y6" s="13">
        <v>10000</v>
      </c>
      <c r="Z6" s="13">
        <f>Y6/100000</f>
        <v>0.1</v>
      </c>
      <c r="AA6" s="14">
        <f>T6+X6+Z6</f>
        <v>21.170574999999999</v>
      </c>
      <c r="AB6" s="13" t="s">
        <v>39</v>
      </c>
    </row>
    <row r="7" spans="1:29" ht="41.4" customHeight="1" x14ac:dyDescent="0.25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9" ht="41.4" customHeight="1" x14ac:dyDescent="0.25">
      <c r="A8" s="9"/>
      <c r="B8" s="9"/>
      <c r="C8" s="9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9" ht="41.4" customHeight="1" x14ac:dyDescent="0.25">
      <c r="A9" s="9"/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9" ht="41.4" customHeight="1" x14ac:dyDescent="0.25"/>
    <row r="11" spans="1:29" ht="41.4" customHeight="1" x14ac:dyDescent="0.25"/>
    <row r="12" spans="1:29" ht="41.4" customHeight="1" x14ac:dyDescent="0.25"/>
    <row r="13" spans="1:29" ht="41.4" customHeight="1" x14ac:dyDescent="0.25"/>
    <row r="14" spans="1:29" ht="41.4" customHeight="1" x14ac:dyDescent="0.25"/>
    <row r="15" spans="1:29" ht="41.4" customHeight="1" x14ac:dyDescent="0.25"/>
    <row r="16" spans="1:29" ht="41.4" customHeight="1" x14ac:dyDescent="0.25"/>
    <row r="17" ht="41.4" customHeight="1" x14ac:dyDescent="0.25"/>
    <row r="18" ht="41.4" customHeight="1" x14ac:dyDescent="0.25"/>
    <row r="19" ht="41.4" customHeight="1" x14ac:dyDescent="0.25"/>
    <row r="20" ht="41.4" customHeight="1" x14ac:dyDescent="0.25"/>
    <row r="21" ht="41.4" customHeight="1" x14ac:dyDescent="0.25"/>
    <row r="22" ht="41.4" customHeight="1" x14ac:dyDescent="0.25"/>
    <row r="23" ht="41.4" customHeight="1" x14ac:dyDescent="0.25"/>
    <row r="24" ht="41.4" customHeight="1" x14ac:dyDescent="0.25"/>
    <row r="25" ht="41.4" customHeight="1" x14ac:dyDescent="0.25"/>
    <row r="26" ht="41.4" customHeight="1" x14ac:dyDescent="0.25"/>
    <row r="27" ht="41.4" customHeight="1" x14ac:dyDescent="0.25"/>
    <row r="28" ht="41.4" customHeight="1" x14ac:dyDescent="0.25"/>
    <row r="29" ht="41.4" customHeight="1" x14ac:dyDescent="0.25"/>
    <row r="30" ht="41.4" customHeight="1" x14ac:dyDescent="0.25"/>
  </sheetData>
  <mergeCells count="36">
    <mergeCell ref="L3:M3"/>
    <mergeCell ref="N3:R3"/>
    <mergeCell ref="U3:X3"/>
    <mergeCell ref="K4:K5"/>
    <mergeCell ref="L4:L5"/>
    <mergeCell ref="M4:M5"/>
    <mergeCell ref="N4:N5"/>
    <mergeCell ref="O4:O5"/>
    <mergeCell ref="F3:F5"/>
    <mergeCell ref="G4:G5"/>
    <mergeCell ref="H4:H5"/>
    <mergeCell ref="I3:I5"/>
    <mergeCell ref="J4:J5"/>
    <mergeCell ref="G3:H3"/>
    <mergeCell ref="J3:K3"/>
    <mergeCell ref="A3:A5"/>
    <mergeCell ref="B3:B5"/>
    <mergeCell ref="C3:C5"/>
    <mergeCell ref="D3:D5"/>
    <mergeCell ref="E3:E5"/>
    <mergeCell ref="Z4:Z5"/>
    <mergeCell ref="AA3:AA5"/>
    <mergeCell ref="AB3:AB5"/>
    <mergeCell ref="AC3:AC5"/>
    <mergeCell ref="A1:AB2"/>
    <mergeCell ref="U4:U5"/>
    <mergeCell ref="V4:V5"/>
    <mergeCell ref="W4:W5"/>
    <mergeCell ref="X4:X5"/>
    <mergeCell ref="Y4:Y5"/>
    <mergeCell ref="P4:P5"/>
    <mergeCell ref="Q4:Q5"/>
    <mergeCell ref="R4:R5"/>
    <mergeCell ref="S3:S5"/>
    <mergeCell ref="T3:T5"/>
    <mergeCell ref="Y3:Z3"/>
  </mergeCells>
  <phoneticPr fontId="9" type="noConversion"/>
  <dataValidations count="1">
    <dataValidation type="list" allowBlank="1" showInputMessage="1" showErrorMessage="1" sqref="AA7:AA28 AB7:AB28" xr:uid="{00000000-0002-0000-0000-000000000000}">
      <formula1>#REF!</formula1>
    </dataValidation>
  </dataValidations>
  <printOptions horizontalCentered="1" verticalCentered="1"/>
  <pageMargins left="0" right="0" top="0" bottom="0" header="0" footer="0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报价2022.4.18</vt:lpstr>
      <vt:lpstr>报价2022.4.18!Print_Area</vt:lpstr>
      <vt:lpstr>报价2022.4.18!Print_Titles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2022-04-18T03:11:48Z</dcterms:created>
  <dcterms:modified xsi:type="dcterms:W3CDTF">2022-04-21T04:06:51Z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E8DC55152C0B42708B3C438DF0A0D100</vt:lpwstr>
  </property>
  <property fmtid="{D5CDD505-2E9C-101B-9397-08002B2CF9AE}" pid="3" name="KSOProductBuildVer">
    <vt:lpwstr>2052-11.1.0.11365</vt:lpwstr>
  </property>
</Properties>
</file>