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0475" windowHeight="91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0" i="1" l="1"/>
  <c r="F17" i="1"/>
  <c r="F18" i="1"/>
  <c r="F19" i="1"/>
  <c r="F22" i="1"/>
  <c r="F23" i="1"/>
  <c r="F16" i="1"/>
  <c r="D24" i="1"/>
  <c r="F24" i="1" l="1"/>
</calcChain>
</file>

<file path=xl/sharedStrings.xml><?xml version="1.0" encoding="utf-8"?>
<sst xmlns="http://schemas.openxmlformats.org/spreadsheetml/2006/main" count="39" uniqueCount="38">
  <si>
    <t>2020.7月我公司向上海奕盛信息技术有限公司支付QAD软件实施费150494.90元，税（6%）：9029.70元，合计：159524.60元。</t>
  </si>
  <si>
    <t>支付内容具体如下：</t>
  </si>
  <si>
    <t>根据QAD系统部署总体合同，合同编号No.20181030-01，截止到2020/6/03已签顾问日报未支付天数如下：</t>
    <phoneticPr fontId="2" type="noConversion"/>
  </si>
  <si>
    <r>
      <t>3、指导潍坊工厂QAD实施，已签顾问天数</t>
    </r>
    <r>
      <rPr>
        <sz val="11"/>
        <color rgb="FFFF0000"/>
        <rFont val="宋体"/>
        <family val="3"/>
        <charset val="134"/>
        <scheme val="minor"/>
      </rPr>
      <t>8.5</t>
    </r>
    <r>
      <rPr>
        <sz val="11"/>
        <color theme="1"/>
        <rFont val="宋体"/>
        <family val="3"/>
        <charset val="134"/>
        <scheme val="minor"/>
      </rPr>
      <t>天；</t>
    </r>
    <phoneticPr fontId="2" type="noConversion"/>
  </si>
  <si>
    <r>
      <t>4、指导西安工厂QAD初始化数据检查（含实际成本模块），已签顾问天数</t>
    </r>
    <r>
      <rPr>
        <sz val="11"/>
        <color rgb="FFFF0000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天</t>
    </r>
    <phoneticPr fontId="2" type="noConversion"/>
  </si>
  <si>
    <t>合同编号</t>
    <phoneticPr fontId="2" type="noConversion"/>
  </si>
  <si>
    <t>事业部</t>
    <phoneticPr fontId="2" type="noConversion"/>
  </si>
  <si>
    <t>项目明细</t>
    <phoneticPr fontId="2" type="noConversion"/>
  </si>
  <si>
    <t>天数</t>
    <phoneticPr fontId="2" type="noConversion"/>
  </si>
  <si>
    <t>单价</t>
    <phoneticPr fontId="2" type="noConversion"/>
  </si>
  <si>
    <t>No.20181030-01</t>
  </si>
  <si>
    <r>
      <t>天津Q</t>
    </r>
    <r>
      <rPr>
        <sz val="11"/>
        <color theme="1"/>
        <rFont val="宋体"/>
        <family val="3"/>
        <charset val="134"/>
        <scheme val="minor"/>
      </rPr>
      <t>AD</t>
    </r>
    <phoneticPr fontId="2" type="noConversion"/>
  </si>
  <si>
    <t>QAD系统、财务实际成本核算模块实施</t>
    <phoneticPr fontId="2" type="noConversion"/>
  </si>
  <si>
    <r>
      <t>天津W</t>
    </r>
    <r>
      <rPr>
        <sz val="11"/>
        <color theme="1"/>
        <rFont val="宋体"/>
        <family val="3"/>
        <charset val="134"/>
        <scheme val="minor"/>
      </rPr>
      <t>MS</t>
    </r>
    <phoneticPr fontId="2" type="noConversion"/>
  </si>
  <si>
    <t>WMS实施</t>
  </si>
  <si>
    <r>
      <t>潍坊Q</t>
    </r>
    <r>
      <rPr>
        <sz val="11"/>
        <color theme="1"/>
        <rFont val="宋体"/>
        <family val="3"/>
        <charset val="134"/>
        <scheme val="minor"/>
      </rPr>
      <t>AD</t>
    </r>
    <phoneticPr fontId="2" type="noConversion"/>
  </si>
  <si>
    <t>QAD实施</t>
  </si>
  <si>
    <t>西安QAD</t>
    <phoneticPr fontId="2" type="noConversion"/>
  </si>
  <si>
    <t>合计：</t>
    <phoneticPr fontId="2" type="noConversion"/>
  </si>
  <si>
    <t>金额（含税）</t>
    <phoneticPr fontId="2" type="noConversion"/>
  </si>
  <si>
    <t>成都QAD</t>
    <phoneticPr fontId="2" type="noConversion"/>
  </si>
  <si>
    <t>协助QAD实施检查数据</t>
    <phoneticPr fontId="2" type="noConversion"/>
  </si>
  <si>
    <r>
      <rPr>
        <sz val="10.5"/>
        <color theme="1"/>
        <rFont val="宋体"/>
        <family val="2"/>
        <scheme val="minor"/>
      </rPr>
      <t>5、</t>
    </r>
    <r>
      <rPr>
        <sz val="10.5"/>
        <color theme="1"/>
        <rFont val="宋体"/>
        <family val="3"/>
        <charset val="134"/>
        <scheme val="minor"/>
      </rPr>
      <t>协助成都厂</t>
    </r>
    <r>
      <rPr>
        <sz val="10.5"/>
        <color theme="1"/>
        <rFont val="Calibri"/>
        <family val="2"/>
      </rPr>
      <t>QAD</t>
    </r>
    <r>
      <rPr>
        <sz val="10.5"/>
        <color theme="1"/>
        <rFont val="宋体"/>
        <family val="3"/>
        <charset val="134"/>
        <scheme val="minor"/>
      </rPr>
      <t>部署检查数据，已签顾问日报天数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  <scheme val="minor"/>
      </rPr>
      <t>天</t>
    </r>
    <phoneticPr fontId="2" type="noConversion"/>
  </si>
  <si>
    <t>QAD集团框架合同实施天数说明：</t>
    <phoneticPr fontId="2" type="noConversion"/>
  </si>
  <si>
    <t>初始化数据检查（含实际成本模块）</t>
    <phoneticPr fontId="2" type="noConversion"/>
  </si>
  <si>
    <t>No.20180724-08</t>
    <phoneticPr fontId="2" type="noConversion"/>
  </si>
  <si>
    <t>北京</t>
    <phoneticPr fontId="2" type="noConversion"/>
  </si>
  <si>
    <t>实际成本可行性验算</t>
    <phoneticPr fontId="2" type="noConversion"/>
  </si>
  <si>
    <t>No.20180821-03</t>
    <phoneticPr fontId="2" type="noConversion"/>
  </si>
  <si>
    <t>BPM接口</t>
    <phoneticPr fontId="2" type="noConversion"/>
  </si>
  <si>
    <t>北京</t>
    <phoneticPr fontId="2" type="noConversion"/>
  </si>
  <si>
    <r>
      <t>1、天津厂QAD系统实施：财务实际成本核算模块实施，已签待付顾问天数</t>
    </r>
    <r>
      <rPr>
        <sz val="11"/>
        <color rgb="FFFF0000"/>
        <rFont val="宋体"/>
        <family val="3"/>
        <charset val="134"/>
        <scheme val="minor"/>
      </rPr>
      <t>4.5</t>
    </r>
    <r>
      <rPr>
        <sz val="11"/>
        <color theme="1"/>
        <rFont val="宋体"/>
        <family val="3"/>
        <charset val="134"/>
        <scheme val="minor"/>
      </rPr>
      <t>天；</t>
    </r>
    <phoneticPr fontId="2" type="noConversion"/>
  </si>
  <si>
    <r>
      <t>2、天津厂WMS实施，已签待付顾问天数</t>
    </r>
    <r>
      <rPr>
        <sz val="11"/>
        <color rgb="FFFF0000"/>
        <rFont val="宋体"/>
        <family val="3"/>
        <charset val="134"/>
        <scheme val="minor"/>
      </rPr>
      <t>32.25</t>
    </r>
    <r>
      <rPr>
        <sz val="11"/>
        <color theme="1"/>
        <rFont val="宋体"/>
        <family val="3"/>
        <charset val="134"/>
        <scheme val="minor"/>
      </rPr>
      <t>；</t>
    </r>
    <phoneticPr fontId="2" type="noConversion"/>
  </si>
  <si>
    <t>系统部署（实际成本测算数据库）</t>
    <phoneticPr fontId="2" type="noConversion"/>
  </si>
  <si>
    <t>7、合同20180724-08北京实际成本可行性测算与培训，已签待付顾问天数6天</t>
    <phoneticPr fontId="2" type="noConversion"/>
  </si>
  <si>
    <t>8、合同20180821-03BPM与QAD接口程序开发，已签待付顾问天数8天</t>
    <phoneticPr fontId="2" type="noConversion"/>
  </si>
  <si>
    <t>共计67.19天，顾问每天费率为3200*07=2240元，不含税合计金额150494.90元</t>
    <phoneticPr fontId="2" type="noConversion"/>
  </si>
  <si>
    <t>6、部署QAD测试数据库，实际成本模块等，折合0.94天（冲抵已发生待签顾问工时单））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</si>
</sst>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81" formatCode="0.00_);[Red]\(0.00\)"/>
  </numFmts>
  <fonts count="8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181" fontId="0" fillId="0" borderId="1" xfId="1" applyNumberFormat="1" applyFont="1" applyBorder="1" applyAlignment="1">
      <alignment vertical="center"/>
    </xf>
    <xf numFmtId="0" fontId="0" fillId="0" borderId="0" xfId="0" applyFont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10" sqref="A10"/>
    </sheetView>
  </sheetViews>
  <sheetFormatPr defaultRowHeight="13.5" x14ac:dyDescent="0.15"/>
  <cols>
    <col min="1" max="1" width="18.125" customWidth="1"/>
    <col min="2" max="2" width="12.5" customWidth="1"/>
    <col min="3" max="3" width="33.5" customWidth="1"/>
    <col min="4" max="4" width="9.875" customWidth="1"/>
    <col min="6" max="6" width="13.875" bestFit="1" customWidth="1"/>
    <col min="7" max="7" width="13.875" customWidth="1"/>
  </cols>
  <sheetData>
    <row r="1" spans="1:6" x14ac:dyDescent="0.15">
      <c r="A1" t="s">
        <v>23</v>
      </c>
    </row>
    <row r="2" spans="1:6" x14ac:dyDescent="0.15">
      <c r="A2" t="s">
        <v>0</v>
      </c>
    </row>
    <row r="3" spans="1:6" x14ac:dyDescent="0.15">
      <c r="A3" t="s">
        <v>1</v>
      </c>
    </row>
    <row r="4" spans="1:6" x14ac:dyDescent="0.15">
      <c r="A4" s="1" t="s">
        <v>2</v>
      </c>
    </row>
    <row r="5" spans="1:6" x14ac:dyDescent="0.15">
      <c r="A5" s="12" t="s">
        <v>31</v>
      </c>
    </row>
    <row r="6" spans="1:6" x14ac:dyDescent="0.15">
      <c r="A6" s="12" t="s">
        <v>32</v>
      </c>
    </row>
    <row r="7" spans="1:6" x14ac:dyDescent="0.15">
      <c r="A7" s="1" t="s">
        <v>3</v>
      </c>
    </row>
    <row r="8" spans="1:6" x14ac:dyDescent="0.15">
      <c r="A8" s="1" t="s">
        <v>4</v>
      </c>
    </row>
    <row r="9" spans="1:6" ht="15" x14ac:dyDescent="0.25">
      <c r="A9" s="10" t="s">
        <v>22</v>
      </c>
    </row>
    <row r="10" spans="1:6" x14ac:dyDescent="0.15">
      <c r="A10" s="10" t="s">
        <v>37</v>
      </c>
    </row>
    <row r="11" spans="1:6" x14ac:dyDescent="0.15">
      <c r="A11" s="10" t="s">
        <v>34</v>
      </c>
    </row>
    <row r="12" spans="1:6" x14ac:dyDescent="0.15">
      <c r="A12" s="10" t="s">
        <v>35</v>
      </c>
    </row>
    <row r="13" spans="1:6" x14ac:dyDescent="0.15">
      <c r="A13" t="s">
        <v>36</v>
      </c>
    </row>
    <row r="15" spans="1:6" ht="17.25" customHeight="1" x14ac:dyDescent="0.15">
      <c r="A15" s="2" t="s">
        <v>5</v>
      </c>
      <c r="B15" s="2" t="s">
        <v>6</v>
      </c>
      <c r="C15" s="2" t="s">
        <v>7</v>
      </c>
      <c r="D15" s="2" t="s">
        <v>8</v>
      </c>
      <c r="E15" s="2" t="s">
        <v>9</v>
      </c>
      <c r="F15" s="2" t="s">
        <v>19</v>
      </c>
    </row>
    <row r="16" spans="1:6" s="6" customFormat="1" ht="17.25" customHeight="1" x14ac:dyDescent="0.15">
      <c r="A16" s="13" t="s">
        <v>10</v>
      </c>
      <c r="B16" s="3" t="s">
        <v>11</v>
      </c>
      <c r="C16" s="3" t="s">
        <v>12</v>
      </c>
      <c r="D16" s="4">
        <v>4.5</v>
      </c>
      <c r="E16" s="4">
        <v>2240</v>
      </c>
      <c r="F16" s="5">
        <f>D16*E16</f>
        <v>10080</v>
      </c>
    </row>
    <row r="17" spans="1:6" s="6" customFormat="1" ht="17.25" customHeight="1" x14ac:dyDescent="0.15">
      <c r="A17" s="14"/>
      <c r="B17" s="3" t="s">
        <v>13</v>
      </c>
      <c r="C17" s="4" t="s">
        <v>14</v>
      </c>
      <c r="D17" s="4">
        <v>32.25</v>
      </c>
      <c r="E17" s="4">
        <v>2240</v>
      </c>
      <c r="F17" s="5">
        <f t="shared" ref="F17:F23" si="0">D17*E17</f>
        <v>72240</v>
      </c>
    </row>
    <row r="18" spans="1:6" s="6" customFormat="1" ht="17.25" customHeight="1" x14ac:dyDescent="0.15">
      <c r="A18" s="14"/>
      <c r="B18" s="3" t="s">
        <v>15</v>
      </c>
      <c r="C18" s="4" t="s">
        <v>16</v>
      </c>
      <c r="D18" s="4">
        <v>8.5</v>
      </c>
      <c r="E18" s="4">
        <v>2240</v>
      </c>
      <c r="F18" s="5">
        <f t="shared" si="0"/>
        <v>19040</v>
      </c>
    </row>
    <row r="19" spans="1:6" s="6" customFormat="1" ht="17.25" customHeight="1" x14ac:dyDescent="0.15">
      <c r="A19" s="14"/>
      <c r="B19" s="3" t="s">
        <v>17</v>
      </c>
      <c r="C19" s="4" t="s">
        <v>24</v>
      </c>
      <c r="D19" s="4">
        <v>6</v>
      </c>
      <c r="E19" s="4">
        <v>2240</v>
      </c>
      <c r="F19" s="5">
        <f t="shared" si="0"/>
        <v>13440</v>
      </c>
    </row>
    <row r="20" spans="1:6" s="6" customFormat="1" ht="17.25" customHeight="1" x14ac:dyDescent="0.15">
      <c r="A20" s="14"/>
      <c r="B20" s="4" t="s">
        <v>20</v>
      </c>
      <c r="C20" s="4" t="s">
        <v>21</v>
      </c>
      <c r="D20" s="4">
        <v>1</v>
      </c>
      <c r="E20" s="4">
        <v>2240</v>
      </c>
      <c r="F20" s="5">
        <f t="shared" si="0"/>
        <v>2240</v>
      </c>
    </row>
    <row r="21" spans="1:6" s="6" customFormat="1" ht="17.25" customHeight="1" x14ac:dyDescent="0.15">
      <c r="A21" s="15"/>
      <c r="B21" s="4" t="s">
        <v>30</v>
      </c>
      <c r="C21" s="4" t="s">
        <v>33</v>
      </c>
      <c r="D21" s="4">
        <v>0.94</v>
      </c>
      <c r="E21" s="4">
        <v>2240</v>
      </c>
      <c r="F21" s="5">
        <v>2094.9</v>
      </c>
    </row>
    <row r="22" spans="1:6" s="6" customFormat="1" ht="17.25" customHeight="1" x14ac:dyDescent="0.15">
      <c r="A22" s="16" t="s">
        <v>25</v>
      </c>
      <c r="B22" s="4" t="s">
        <v>26</v>
      </c>
      <c r="C22" s="4" t="s">
        <v>27</v>
      </c>
      <c r="D22" s="4">
        <v>6</v>
      </c>
      <c r="E22" s="4">
        <v>2240</v>
      </c>
      <c r="F22" s="5">
        <f t="shared" si="0"/>
        <v>13440</v>
      </c>
    </row>
    <row r="23" spans="1:6" s="6" customFormat="1" ht="17.25" customHeight="1" x14ac:dyDescent="0.15">
      <c r="A23" s="16" t="s">
        <v>28</v>
      </c>
      <c r="B23" s="4" t="s">
        <v>26</v>
      </c>
      <c r="C23" s="4" t="s">
        <v>29</v>
      </c>
      <c r="D23" s="4">
        <v>8</v>
      </c>
      <c r="E23" s="4">
        <v>2240</v>
      </c>
      <c r="F23" s="5">
        <f t="shared" si="0"/>
        <v>17920</v>
      </c>
    </row>
    <row r="24" spans="1:6" s="6" customFormat="1" ht="17.25" customHeight="1" x14ac:dyDescent="0.15">
      <c r="A24" s="7" t="s">
        <v>18</v>
      </c>
      <c r="B24" s="8"/>
      <c r="C24" s="9"/>
      <c r="D24" s="4">
        <f>SUM(D16:D23)</f>
        <v>67.19</v>
      </c>
      <c r="E24" s="4"/>
      <c r="F24" s="11">
        <f>SUM(F16:F23)</f>
        <v>150494.9</v>
      </c>
    </row>
    <row r="25" spans="1:6" ht="17.25" customHeight="1" x14ac:dyDescent="0.15"/>
    <row r="26" spans="1:6" ht="17.25" customHeight="1" x14ac:dyDescent="0.15"/>
  </sheetData>
  <mergeCells count="2">
    <mergeCell ref="A24:C24"/>
    <mergeCell ref="A16:A2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2022-04-22T01:28:25Z</dcterms:created>
  <dcterms:modified xsi:type="dcterms:W3CDTF">2022-04-22T03:42:55Z</dcterms:modified>
</cp:coreProperties>
</file>