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/>
  <mc:AlternateContent xmlns:mc="http://schemas.openxmlformats.org/markup-compatibility/2006">
    <mc:Choice Requires="x15">
      <x15ac:absPath xmlns:x15ac="http://schemas.microsoft.com/office/spreadsheetml/2010/11/ac" url="D:\工作资料\河北光华荣昌采购工作\项目开发\座椅\福田欧马可-2022.3.25\刘志富开发\图纸\机加件\"/>
    </mc:Choice>
  </mc:AlternateContent>
  <xr:revisionPtr revIDLastSave="0" documentId="13_ncr:1_{3E91A41B-2AB2-4FF5-930F-2E3A1A7337B8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外购件开发申请单-机加工件" sheetId="2" r:id="rId1"/>
    <sheet name="Sheet1" sheetId="1" r:id="rId2"/>
  </sheets>
  <externalReferences>
    <externalReference r:id="rId3"/>
    <externalReference r:id="rId4"/>
  </externalReferences>
  <definedNames>
    <definedName name="_xlnm._FilterDatabase" localSheetId="0" hidden="1">'外购件开发申请单-机加工件'!$A$6:$AH$17</definedName>
    <definedName name="_xlnm.Print_Area" localSheetId="0">'外购件开发申请单-机加工件'!$A$1:$AG$17</definedName>
    <definedName name="_xlnm.Print_Titles" localSheetId="0">'外购件开发申请单-机加工件'!$5:$6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P17" i="2" l="1"/>
  <c r="T16" i="2"/>
  <c r="P16" i="2"/>
  <c r="T15" i="2"/>
  <c r="P15" i="2"/>
  <c r="M15" i="2"/>
  <c r="T14" i="2"/>
  <c r="P14" i="2"/>
  <c r="M14" i="2"/>
  <c r="T13" i="2"/>
  <c r="P13" i="2"/>
  <c r="M13" i="2"/>
  <c r="T12" i="2"/>
  <c r="P12" i="2"/>
  <c r="M12" i="2"/>
  <c r="T11" i="2"/>
  <c r="P11" i="2"/>
  <c r="M11" i="2"/>
  <c r="T10" i="2"/>
  <c r="P10" i="2"/>
  <c r="M10" i="2"/>
  <c r="T9" i="2"/>
  <c r="P9" i="2"/>
  <c r="N9" i="2"/>
  <c r="M9" i="2"/>
  <c r="T8" i="2"/>
  <c r="P8" i="2"/>
  <c r="T7" i="2"/>
  <c r="P7" i="2"/>
  <c r="N7" i="2"/>
  <c r="M7" i="2"/>
  <c r="O11" i="1"/>
  <c r="M11" i="1"/>
  <c r="O10" i="1"/>
  <c r="M10" i="1"/>
  <c r="O4" i="1"/>
  <c r="O5" i="1"/>
  <c r="O6" i="1"/>
  <c r="O7" i="1"/>
  <c r="O8" i="1"/>
  <c r="O9" i="1"/>
  <c r="O3" i="1"/>
  <c r="M7" i="1"/>
  <c r="M6" i="1"/>
  <c r="M5" i="1"/>
  <c r="M4" i="1"/>
</calcChain>
</file>

<file path=xl/sharedStrings.xml><?xml version="1.0" encoding="utf-8"?>
<sst xmlns="http://schemas.openxmlformats.org/spreadsheetml/2006/main" count="346" uniqueCount="116">
  <si>
    <t>序号</t>
  </si>
  <si>
    <t>零件号</t>
  </si>
  <si>
    <t>中文名称</t>
  </si>
  <si>
    <t>零件描述</t>
  </si>
  <si>
    <t>单位</t>
  </si>
  <si>
    <t>图示</t>
  </si>
  <si>
    <t>零件类别</t>
  </si>
  <si>
    <t>材料</t>
  </si>
  <si>
    <t>表面处理</t>
  </si>
  <si>
    <t>借用/新开</t>
    <phoneticPr fontId="3" type="noConversion"/>
  </si>
  <si>
    <t>外购</t>
  </si>
  <si>
    <t>责任人</t>
    <phoneticPr fontId="3" type="noConversion"/>
  </si>
  <si>
    <t>单台使用量</t>
  </si>
  <si>
    <t>年使用量</t>
  </si>
  <si>
    <t>设计对接人</t>
  </si>
  <si>
    <t>SLT0010907</t>
  </si>
  <si>
    <t>座椅靠背调节限位柱B</t>
  </si>
  <si>
    <t>Q235 Ø8</t>
    <phoneticPr fontId="3" type="noConversion"/>
  </si>
  <si>
    <t>新开</t>
    <phoneticPr fontId="3" type="noConversion"/>
  </si>
  <si>
    <t>河北外购</t>
  </si>
  <si>
    <t>刘志富</t>
  </si>
  <si>
    <t>SLT0011040</t>
  </si>
  <si>
    <t>副驾中间固定支架旋转轴</t>
  </si>
  <si>
    <t>EA</t>
  </si>
  <si>
    <t>机加件</t>
  </si>
  <si>
    <t xml:space="preserve">Q195  </t>
  </si>
  <si>
    <t>李燕龙</t>
  </si>
  <si>
    <t>SLT0011100</t>
  </si>
  <si>
    <t>SLT0011100</t>
    <phoneticPr fontId="3" type="noConversion"/>
  </si>
  <si>
    <t>限位轴</t>
  </si>
  <si>
    <t xml:space="preserve">Q235 </t>
  </si>
  <si>
    <t>SLT0011101</t>
  </si>
  <si>
    <t>SLT0011101</t>
    <phoneticPr fontId="3" type="noConversion"/>
  </si>
  <si>
    <t>旋转轴</t>
  </si>
  <si>
    <t>SLT0010910</t>
  </si>
  <si>
    <t>SLT0010910</t>
    <phoneticPr fontId="3" type="noConversion"/>
  </si>
  <si>
    <t>扶手旋转轴</t>
  </si>
  <si>
    <t>固定扶手用</t>
  </si>
  <si>
    <t>非标件</t>
  </si>
  <si>
    <t>45#  M8</t>
  </si>
  <si>
    <t>SLT0010893</t>
    <phoneticPr fontId="3" type="noConversion"/>
  </si>
  <si>
    <t>座椅靠背调节限位柱A</t>
  </si>
  <si>
    <t>新开件</t>
  </si>
  <si>
    <t>圆钢</t>
  </si>
  <si>
    <t>吴英格</t>
    <phoneticPr fontId="3" type="noConversion"/>
  </si>
  <si>
    <t>SLT0011113</t>
  </si>
  <si>
    <t>SLT0011113</t>
    <phoneticPr fontId="3" type="noConversion"/>
  </si>
  <si>
    <t>解锁旋转轴</t>
  </si>
  <si>
    <t>Q235 φ4</t>
  </si>
  <si>
    <t>QAD</t>
    <phoneticPr fontId="3" type="noConversion"/>
  </si>
  <si>
    <t>福田欧马可机加工件清单</t>
    <phoneticPr fontId="3" type="noConversion"/>
  </si>
  <si>
    <r>
      <t xml:space="preserve">Q235 </t>
    </r>
    <r>
      <rPr>
        <sz val="10"/>
        <rFont val="Calibri"/>
        <family val="3"/>
        <charset val="161"/>
      </rPr>
      <t>φ</t>
    </r>
    <r>
      <rPr>
        <sz val="10"/>
        <rFont val="宋体"/>
        <family val="3"/>
        <charset val="134"/>
      </rPr>
      <t>8</t>
    </r>
    <phoneticPr fontId="3" type="noConversion"/>
  </si>
  <si>
    <t>SLT0010889</t>
  </si>
  <si>
    <t>靠背锁付阶梯螺栓</t>
  </si>
  <si>
    <t>45# M8</t>
  </si>
  <si>
    <t>SLT0011051</t>
  </si>
  <si>
    <t>固定板锁付螺纹套筒</t>
  </si>
  <si>
    <t>外购件开发申请单</t>
  </si>
  <si>
    <t>表单编号</t>
  </si>
  <si>
    <t>GR-61-00-241(A/1)</t>
  </si>
  <si>
    <t>纸张</t>
  </si>
  <si>
    <t>A4(297*210)</t>
  </si>
  <si>
    <t>顺序号及版本</t>
  </si>
  <si>
    <t>A6</t>
  </si>
  <si>
    <t>发起部门</t>
  </si>
  <si>
    <t>工艺开发管理部</t>
  </si>
  <si>
    <t>项目名称：福田欧马可</t>
  </si>
  <si>
    <t>项目代码：ZY2130</t>
  </si>
  <si>
    <t>发起日期</t>
  </si>
  <si>
    <t>2022.04.27</t>
  </si>
  <si>
    <t>报价情况</t>
    <phoneticPr fontId="3" type="noConversion"/>
  </si>
  <si>
    <t>定价情况</t>
    <phoneticPr fontId="3" type="noConversion"/>
  </si>
  <si>
    <t>QAD</t>
  </si>
  <si>
    <t>初选供应商</t>
    <phoneticPr fontId="3" type="noConversion"/>
  </si>
  <si>
    <t>备注</t>
  </si>
  <si>
    <t>自制/委外</t>
    <phoneticPr fontId="3" type="noConversion"/>
  </si>
  <si>
    <t>未税目标价</t>
    <phoneticPr fontId="3" type="noConversion"/>
  </si>
  <si>
    <t>厂家1</t>
    <phoneticPr fontId="3" type="noConversion"/>
  </si>
  <si>
    <t>未税报价</t>
    <phoneticPr fontId="3" type="noConversion"/>
  </si>
  <si>
    <t>厂家2</t>
    <phoneticPr fontId="3" type="noConversion"/>
  </si>
  <si>
    <t>厂家3</t>
    <phoneticPr fontId="3" type="noConversion"/>
  </si>
  <si>
    <t>厂家4</t>
    <phoneticPr fontId="3" type="noConversion"/>
  </si>
  <si>
    <t>推荐供应商</t>
    <phoneticPr fontId="3" type="noConversion"/>
  </si>
  <si>
    <t>未税价</t>
    <phoneticPr fontId="3" type="noConversion"/>
  </si>
  <si>
    <t>是否达成目标</t>
    <phoneticPr fontId="3" type="noConversion"/>
  </si>
  <si>
    <t>说明</t>
    <phoneticPr fontId="3" type="noConversion"/>
  </si>
  <si>
    <t>部件</t>
    <phoneticPr fontId="3" type="noConversion"/>
  </si>
  <si>
    <t>BFA0010084</t>
  </si>
  <si>
    <t>十字槽沉头螺钉</t>
  </si>
  <si>
    <t>标准件</t>
  </si>
  <si>
    <t>M6*16
4.8级</t>
  </si>
  <si>
    <t>委外</t>
    <phoneticPr fontId="3" type="noConversion"/>
  </si>
  <si>
    <t>常州上锐</t>
    <phoneticPr fontId="3" type="noConversion"/>
  </si>
  <si>
    <t>未报价</t>
    <phoneticPr fontId="3" type="noConversion"/>
  </si>
  <si>
    <t>北京三浦</t>
    <phoneticPr fontId="3" type="noConversion"/>
  </si>
  <si>
    <t>沧州旭兴</t>
    <phoneticPr fontId="3" type="noConversion"/>
  </si>
  <si>
    <t>是</t>
    <phoneticPr fontId="3" type="noConversion"/>
  </si>
  <si>
    <t>1.创合新产品暂不承接
2.其余几家均为我司前期合作供应商</t>
    <phoneticPr fontId="3" type="noConversion"/>
  </si>
  <si>
    <t>SLT0010907</t>
    <phoneticPr fontId="3" type="noConversion"/>
  </si>
  <si>
    <t>兴岳/旭兴/政锦</t>
    <phoneticPr fontId="3" type="noConversion"/>
  </si>
  <si>
    <t>兴岳</t>
    <phoneticPr fontId="3" type="noConversion"/>
  </si>
  <si>
    <t>霸州政锦</t>
    <phoneticPr fontId="3" type="noConversion"/>
  </si>
  <si>
    <t>否</t>
    <phoneticPr fontId="3" type="noConversion"/>
  </si>
  <si>
    <t>BFA0010088</t>
    <phoneticPr fontId="3" type="noConversion"/>
  </si>
  <si>
    <t>Q40112</t>
  </si>
  <si>
    <t>平垫圈</t>
  </si>
  <si>
    <t>Q235 2.5T</t>
  </si>
  <si>
    <t>2022.03.24增加</t>
  </si>
  <si>
    <t>SLT0010889</t>
    <phoneticPr fontId="3" type="noConversion"/>
  </si>
  <si>
    <t>旭兴/兴岳/霸州政锦</t>
  </si>
  <si>
    <t>修改规格型号</t>
  </si>
  <si>
    <t>新开，锁付副驾靠背固定板</t>
  </si>
  <si>
    <t>旭兴/兴岳/霸州政锦</t>
    <phoneticPr fontId="3" type="noConversion"/>
  </si>
  <si>
    <t>2022.04.12增加</t>
  </si>
  <si>
    <t>Q235  φ8</t>
  </si>
  <si>
    <t>2022.04.27增加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</si>
</sst>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00_ "/>
    <numFmt numFmtId="177" formatCode="0_);[Red]\(0\)"/>
    <numFmt numFmtId="178" formatCode="0.0000"/>
  </numFmts>
  <fonts count="18" x14ac:knownFonts="1">
    <font>
      <sz val="11"/>
      <color theme="1"/>
      <name val="等线"/>
      <family val="2"/>
      <scheme val="minor"/>
    </font>
    <font>
      <sz val="9"/>
      <name val="Arial"/>
      <family val="2"/>
    </font>
    <font>
      <b/>
      <sz val="10"/>
      <color theme="1"/>
      <name val="宋体"/>
      <family val="3"/>
      <charset val="134"/>
    </font>
    <font>
      <sz val="9"/>
      <name val="等线"/>
      <family val="3"/>
      <charset val="134"/>
      <scheme val="minor"/>
    </font>
    <font>
      <sz val="12"/>
      <name val="宋体"/>
      <family val="3"/>
      <charset val="134"/>
    </font>
    <font>
      <sz val="10"/>
      <color theme="1"/>
      <name val="宋体"/>
      <family val="3"/>
      <charset val="134"/>
    </font>
    <font>
      <sz val="10"/>
      <name val="宋体"/>
      <family val="3"/>
      <charset val="134"/>
    </font>
    <font>
      <sz val="10"/>
      <color theme="1"/>
      <name val="等线"/>
      <family val="3"/>
      <charset val="134"/>
      <scheme val="minor"/>
    </font>
    <font>
      <sz val="10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10"/>
      <name val="等线 Light"/>
      <family val="3"/>
      <charset val="134"/>
      <scheme val="major"/>
    </font>
    <font>
      <b/>
      <sz val="16"/>
      <color theme="1"/>
      <name val="等线"/>
      <family val="3"/>
      <charset val="134"/>
      <scheme val="minor"/>
    </font>
    <font>
      <sz val="10"/>
      <name val="Calibri"/>
      <family val="3"/>
      <charset val="161"/>
    </font>
    <font>
      <b/>
      <sz val="18"/>
      <name val="等线"/>
      <family val="3"/>
      <charset val="134"/>
      <scheme val="minor"/>
    </font>
    <font>
      <b/>
      <sz val="24"/>
      <name val="等线"/>
      <family val="3"/>
      <charset val="134"/>
      <scheme val="minor"/>
    </font>
    <font>
      <b/>
      <sz val="10"/>
      <name val="等线"/>
      <family val="3"/>
      <charset val="134"/>
      <scheme val="minor"/>
    </font>
    <font>
      <sz val="11"/>
      <name val="等线"/>
      <family val="3"/>
      <charset val="134"/>
      <scheme val="minor"/>
    </font>
    <font>
      <sz val="12"/>
      <name val="等线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1" applyNumberFormat="0" applyFill="0" applyBorder="0" applyAlignment="0" applyProtection="0">
      <alignment vertical="center"/>
    </xf>
    <xf numFmtId="0" fontId="4" fillId="0" borderId="0"/>
    <xf numFmtId="0" fontId="9" fillId="0" borderId="0">
      <alignment vertical="center"/>
    </xf>
    <xf numFmtId="0" fontId="4" fillId="0" borderId="0"/>
  </cellStyleXfs>
  <cellXfs count="73">
    <xf numFmtId="0" fontId="0" fillId="0" borderId="0" xfId="0"/>
    <xf numFmtId="0" fontId="2" fillId="0" borderId="1" xfId="1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1" applyFont="1" applyFill="1" applyBorder="1" applyAlignment="1" applyProtection="1">
      <alignment horizontal="center" vertical="center" wrapText="1" shrinkToFit="1"/>
      <protection locked="0"/>
    </xf>
    <xf numFmtId="0" fontId="5" fillId="0" borderId="1" xfId="1" applyNumberFormat="1" applyFont="1" applyFill="1" applyBorder="1" applyAlignment="1" applyProtection="1">
      <alignment horizontal="center" vertical="center" wrapText="1"/>
      <protection locked="0"/>
    </xf>
    <xf numFmtId="176" fontId="5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1" applyFont="1" applyFill="1" applyBorder="1" applyAlignment="1" applyProtection="1">
      <alignment horizontal="center" vertical="center" wrapText="1"/>
      <protection locked="0"/>
    </xf>
    <xf numFmtId="49" fontId="2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2" applyFont="1" applyFill="1" applyBorder="1" applyAlignment="1" applyProtection="1">
      <alignment horizontal="center" vertical="center" wrapText="1"/>
      <protection locked="0"/>
    </xf>
    <xf numFmtId="0" fontId="2" fillId="0" borderId="2" xfId="2" applyFont="1" applyFill="1" applyBorder="1" applyAlignment="1" applyProtection="1">
      <alignment horizontal="center" vertical="center" wrapText="1"/>
      <protection locked="0"/>
    </xf>
    <xf numFmtId="0" fontId="5" fillId="0" borderId="0" xfId="2" applyFont="1" applyFill="1" applyAlignment="1" applyProtection="1">
      <alignment horizontal="center" vertical="top" wrapText="1"/>
      <protection locked="0"/>
    </xf>
    <xf numFmtId="0" fontId="5" fillId="0" borderId="1" xfId="2" quotePrefix="1" applyFont="1" applyFill="1" applyBorder="1" applyAlignment="1" applyProtection="1">
      <alignment horizontal="center" vertical="center" wrapText="1"/>
      <protection locked="0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2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8" fillId="0" borderId="1" xfId="2" applyFont="1" applyFill="1" applyBorder="1" applyAlignment="1" applyProtection="1">
      <alignment horizontal="center" vertical="center" wrapText="1"/>
      <protection locked="0"/>
    </xf>
    <xf numFmtId="49" fontId="6" fillId="0" borderId="1" xfId="3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0" fontId="6" fillId="0" borderId="1" xfId="3" applyFont="1" applyFill="1" applyBorder="1" applyAlignment="1">
      <alignment horizontal="center" vertical="center" wrapText="1"/>
    </xf>
    <xf numFmtId="49" fontId="10" fillId="0" borderId="1" xfId="3" applyNumberFormat="1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1" xfId="0" applyFill="1" applyBorder="1"/>
    <xf numFmtId="0" fontId="5" fillId="0" borderId="1" xfId="2" applyFont="1" applyBorder="1" applyAlignment="1" applyProtection="1">
      <alignment horizontal="center" vertical="center" wrapText="1"/>
      <protection locked="0"/>
    </xf>
    <xf numFmtId="49" fontId="6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2" applyFont="1" applyBorder="1" applyAlignment="1" applyProtection="1">
      <alignment horizontal="center" vertical="center" wrapText="1"/>
      <protection locked="0"/>
    </xf>
    <xf numFmtId="0" fontId="6" fillId="0" borderId="1" xfId="3" applyFont="1" applyBorder="1" applyAlignment="1">
      <alignment horizontal="center" vertical="center" wrapText="1"/>
    </xf>
    <xf numFmtId="177" fontId="6" fillId="0" borderId="1" xfId="0" applyNumberFormat="1" applyFont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0" fontId="13" fillId="0" borderId="1" xfId="4" applyFont="1" applyBorder="1" applyAlignment="1" applyProtection="1">
      <alignment horizontal="center" vertical="center" wrapText="1"/>
      <protection locked="0"/>
    </xf>
    <xf numFmtId="0" fontId="14" fillId="0" borderId="1" xfId="4" applyFont="1" applyBorder="1" applyAlignment="1" applyProtection="1">
      <alignment horizontal="center" vertical="center" wrapText="1"/>
      <protection locked="0"/>
    </xf>
    <xf numFmtId="0" fontId="15" fillId="0" borderId="1" xfId="4" applyFont="1" applyBorder="1" applyAlignment="1" applyProtection="1">
      <alignment horizontal="center" vertical="center" wrapText="1"/>
      <protection locked="0"/>
    </xf>
    <xf numFmtId="0" fontId="14" fillId="0" borderId="1" xfId="4" applyFont="1" applyBorder="1" applyAlignment="1" applyProtection="1">
      <alignment horizontal="center" vertical="center" wrapText="1"/>
      <protection locked="0"/>
    </xf>
    <xf numFmtId="0" fontId="16" fillId="0" borderId="1" xfId="4" applyFont="1" applyBorder="1" applyAlignment="1" applyProtection="1">
      <alignment horizontal="center" vertical="center" wrapText="1"/>
      <protection locked="0"/>
    </xf>
    <xf numFmtId="0" fontId="16" fillId="0" borderId="1" xfId="4" applyFont="1" applyBorder="1" applyAlignment="1" applyProtection="1">
      <alignment horizontal="left" vertical="center" wrapText="1"/>
      <protection locked="0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0" fontId="17" fillId="0" borderId="1" xfId="4" applyFont="1" applyBorder="1" applyAlignment="1" applyProtection="1">
      <alignment horizontal="left" vertical="center" wrapText="1"/>
      <protection locked="0"/>
    </xf>
    <xf numFmtId="0" fontId="17" fillId="0" borderId="1" xfId="4" applyFont="1" applyBorder="1" applyAlignment="1" applyProtection="1">
      <alignment horizontal="center" vertical="center" wrapText="1"/>
      <protection locked="0"/>
    </xf>
    <xf numFmtId="0" fontId="8" fillId="0" borderId="1" xfId="4" applyFont="1" applyBorder="1" applyAlignment="1" applyProtection="1">
      <alignment horizontal="left" vertical="center" wrapText="1"/>
      <protection locked="0"/>
    </xf>
    <xf numFmtId="0" fontId="17" fillId="0" borderId="1" xfId="4" applyFont="1" applyBorder="1" applyAlignment="1" applyProtection="1">
      <alignment horizontal="left" vertical="center" wrapText="1"/>
      <protection locked="0"/>
    </xf>
    <xf numFmtId="0" fontId="9" fillId="0" borderId="1" xfId="3" applyBorder="1" applyAlignment="1">
      <alignment horizontal="center" vertical="center"/>
    </xf>
    <xf numFmtId="0" fontId="9" fillId="0" borderId="4" xfId="3" applyBorder="1" applyAlignment="1">
      <alignment horizontal="center" vertical="center"/>
    </xf>
    <xf numFmtId="0" fontId="9" fillId="0" borderId="5" xfId="3" applyBorder="1" applyAlignment="1">
      <alignment horizontal="center" vertical="center"/>
    </xf>
    <xf numFmtId="49" fontId="2" fillId="0" borderId="1" xfId="2" applyNumberFormat="1" applyFont="1" applyBorder="1" applyAlignment="1" applyProtection="1">
      <alignment horizontal="center" vertical="center" wrapText="1"/>
      <protection locked="0"/>
    </xf>
    <xf numFmtId="0" fontId="2" fillId="0" borderId="1" xfId="2" applyFont="1" applyBorder="1" applyAlignment="1" applyProtection="1">
      <alignment horizontal="center" vertical="center" wrapText="1"/>
      <protection locked="0"/>
    </xf>
    <xf numFmtId="0" fontId="2" fillId="0" borderId="2" xfId="2" applyFont="1" applyBorder="1" applyAlignment="1" applyProtection="1">
      <alignment horizontal="center" vertical="center" wrapText="1"/>
      <protection locked="0"/>
    </xf>
    <xf numFmtId="0" fontId="5" fillId="0" borderId="0" xfId="2" applyFont="1" applyAlignment="1" applyProtection="1">
      <alignment horizontal="center" vertical="top" wrapText="1"/>
      <protection locked="0"/>
    </xf>
    <xf numFmtId="0" fontId="5" fillId="2" borderId="1" xfId="2" applyFont="1" applyFill="1" applyBorder="1" applyAlignment="1" applyProtection="1">
      <alignment horizontal="center" vertical="center" wrapText="1"/>
      <protection locked="0"/>
    </xf>
    <xf numFmtId="49" fontId="5" fillId="2" borderId="1" xfId="2" applyNumberFormat="1" applyFont="1" applyFill="1" applyBorder="1" applyAlignment="1" applyProtection="1">
      <alignment horizontal="center" vertical="center" wrapText="1"/>
      <protection locked="0"/>
    </xf>
    <xf numFmtId="0" fontId="7" fillId="2" borderId="1" xfId="3" applyFont="1" applyFill="1" applyBorder="1" applyAlignment="1">
      <alignment horizontal="center" vertical="center" wrapText="1"/>
    </xf>
    <xf numFmtId="0" fontId="5" fillId="2" borderId="1" xfId="1" applyNumberFormat="1" applyFont="1" applyFill="1" applyBorder="1" applyAlignment="1" applyProtection="1">
      <alignment horizontal="center" vertical="center" wrapText="1"/>
      <protection locked="0"/>
    </xf>
    <xf numFmtId="176" fontId="5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5" fillId="2" borderId="1" xfId="1" applyFont="1" applyFill="1" applyBorder="1" applyAlignment="1" applyProtection="1">
      <alignment horizontal="center" vertical="center" wrapText="1"/>
      <protection locked="0"/>
    </xf>
    <xf numFmtId="0" fontId="5" fillId="2" borderId="1" xfId="2" applyFont="1" applyFill="1" applyBorder="1" applyAlignment="1" applyProtection="1">
      <alignment horizontal="left" vertical="center" wrapText="1"/>
      <protection locked="0"/>
    </xf>
    <xf numFmtId="0" fontId="5" fillId="2" borderId="0" xfId="2" applyFont="1" applyFill="1" applyAlignment="1" applyProtection="1">
      <alignment horizontal="center" vertical="center" wrapText="1"/>
      <protection locked="0"/>
    </xf>
    <xf numFmtId="0" fontId="5" fillId="2" borderId="1" xfId="2" quotePrefix="1" applyFont="1" applyFill="1" applyBorder="1" applyAlignment="1" applyProtection="1">
      <alignment horizontal="center" vertical="center" wrapText="1"/>
      <protection locked="0"/>
    </xf>
    <xf numFmtId="49" fontId="6" fillId="2" borderId="1" xfId="3" applyNumberFormat="1" applyFont="1" applyFill="1" applyBorder="1" applyAlignment="1">
      <alignment horizontal="center" vertical="center" wrapText="1"/>
    </xf>
    <xf numFmtId="0" fontId="5" fillId="2" borderId="1" xfId="3" applyFont="1" applyFill="1" applyBorder="1" applyAlignment="1">
      <alignment horizontal="center" vertical="center" wrapText="1"/>
    </xf>
    <xf numFmtId="0" fontId="8" fillId="2" borderId="1" xfId="2" applyFont="1" applyFill="1" applyBorder="1" applyAlignment="1" applyProtection="1">
      <alignment horizontal="center" vertical="center" wrapText="1"/>
      <protection locked="0"/>
    </xf>
    <xf numFmtId="0" fontId="6" fillId="2" borderId="1" xfId="3" applyFont="1" applyFill="1" applyBorder="1" applyAlignment="1">
      <alignment horizontal="center" vertical="center" wrapText="1"/>
    </xf>
    <xf numFmtId="2" fontId="5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5" fillId="2" borderId="0" xfId="1" applyFont="1" applyFill="1" applyBorder="1" applyAlignment="1" applyProtection="1">
      <alignment horizontal="center" vertical="center" wrapText="1"/>
      <protection locked="0"/>
    </xf>
    <xf numFmtId="177" fontId="6" fillId="2" borderId="1" xfId="3" applyNumberFormat="1" applyFont="1" applyFill="1" applyBorder="1" applyAlignment="1">
      <alignment horizontal="center" vertical="center" wrapText="1"/>
    </xf>
    <xf numFmtId="49" fontId="10" fillId="2" borderId="1" xfId="3" applyNumberFormat="1" applyFont="1" applyFill="1" applyBorder="1" applyAlignment="1">
      <alignment horizontal="center" vertical="center" wrapText="1"/>
    </xf>
    <xf numFmtId="0" fontId="5" fillId="0" borderId="0" xfId="2" applyFont="1" applyAlignment="1" applyProtection="1">
      <alignment horizontal="center" vertical="center" wrapText="1"/>
      <protection locked="0"/>
    </xf>
    <xf numFmtId="49" fontId="5" fillId="0" borderId="0" xfId="2" applyNumberFormat="1" applyFont="1" applyAlignment="1" applyProtection="1">
      <alignment horizontal="center" vertical="center" wrapText="1"/>
      <protection locked="0"/>
    </xf>
    <xf numFmtId="0" fontId="2" fillId="3" borderId="1" xfId="1" applyFont="1" applyFill="1" applyBorder="1" applyAlignment="1" applyProtection="1">
      <alignment horizontal="center" vertical="center" wrapText="1" shrinkToFit="1"/>
      <protection locked="0"/>
    </xf>
    <xf numFmtId="0" fontId="5" fillId="3" borderId="1" xfId="1" applyFont="1" applyFill="1" applyBorder="1" applyAlignment="1" applyProtection="1">
      <alignment horizontal="center" vertical="center" wrapText="1"/>
      <protection locked="0"/>
    </xf>
    <xf numFmtId="178" fontId="5" fillId="3" borderId="1" xfId="1" applyNumberFormat="1" applyFont="1" applyFill="1" applyBorder="1" applyAlignment="1" applyProtection="1">
      <alignment horizontal="center" vertical="center" wrapText="1"/>
      <protection locked="0"/>
    </xf>
  </cellXfs>
  <cellStyles count="5">
    <cellStyle name="BOM_Level_Below3" xfId="1" xr:uid="{D1CFC64A-D08E-46C7-8137-87EB03D58CBF}"/>
    <cellStyle name="常规" xfId="0" builtinId="0"/>
    <cellStyle name="常规 41" xfId="3" xr:uid="{E689929E-1CFE-45C8-9AB6-41AC15521C4C}"/>
    <cellStyle name="样式 1" xfId="2" xr:uid="{D0C65CA0-D51F-4232-9CBA-62FE6625C6CC}"/>
    <cellStyle name="样式 1 5 2" xfId="4" xr:uid="{8A638A3A-3F7C-4460-A579-FD6437C2E669}"/>
  </cellStyles>
  <dxfs count="86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12" Type="http://schemas.openxmlformats.org/officeDocument/2006/relationships/image" Target="../media/image12.png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11" Type="http://schemas.openxmlformats.org/officeDocument/2006/relationships/image" Target="../media/image11.emf"/><Relationship Id="rId5" Type="http://schemas.openxmlformats.org/officeDocument/2006/relationships/image" Target="../media/image5.emf"/><Relationship Id="rId10" Type="http://schemas.openxmlformats.org/officeDocument/2006/relationships/image" Target="../media/image10.emf"/><Relationship Id="rId4" Type="http://schemas.openxmlformats.org/officeDocument/2006/relationships/image" Target="../media/image4.emf"/><Relationship Id="rId9" Type="http://schemas.openxmlformats.org/officeDocument/2006/relationships/image" Target="../media/image9.emf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3.emf"/><Relationship Id="rId3" Type="http://schemas.openxmlformats.org/officeDocument/2006/relationships/image" Target="../media/image6.emf"/><Relationship Id="rId7" Type="http://schemas.openxmlformats.org/officeDocument/2006/relationships/image" Target="../media/image9.emf"/><Relationship Id="rId2" Type="http://schemas.openxmlformats.org/officeDocument/2006/relationships/image" Target="../media/image5.emf"/><Relationship Id="rId1" Type="http://schemas.openxmlformats.org/officeDocument/2006/relationships/image" Target="../media/image10.emf"/><Relationship Id="rId6" Type="http://schemas.openxmlformats.org/officeDocument/2006/relationships/image" Target="../media/image11.emf"/><Relationship Id="rId5" Type="http://schemas.openxmlformats.org/officeDocument/2006/relationships/image" Target="../media/image8.emf"/><Relationship Id="rId4" Type="http://schemas.openxmlformats.org/officeDocument/2006/relationships/image" Target="../media/image7.emf"/><Relationship Id="rId9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45720</xdr:colOff>
      <xdr:row>6</xdr:row>
      <xdr:rowOff>81915</xdr:rowOff>
    </xdr:from>
    <xdr:to>
      <xdr:col>6</xdr:col>
      <xdr:colOff>372745</xdr:colOff>
      <xdr:row>6</xdr:row>
      <xdr:rowOff>302895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509442E-C346-4EFF-A3B1-1DB42AFDCD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86300" y="1575435"/>
          <a:ext cx="327025" cy="2209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74930</xdr:colOff>
      <xdr:row>8</xdr:row>
      <xdr:rowOff>47625</xdr:rowOff>
    </xdr:from>
    <xdr:to>
      <xdr:col>6</xdr:col>
      <xdr:colOff>352425</xdr:colOff>
      <xdr:row>8</xdr:row>
      <xdr:rowOff>370205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5EB270-B239-4AE3-B54B-9C78D06C9A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15510" y="2394585"/>
          <a:ext cx="277495" cy="3225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140970</xdr:colOff>
      <xdr:row>9</xdr:row>
      <xdr:rowOff>128905</xdr:rowOff>
    </xdr:from>
    <xdr:to>
      <xdr:col>6</xdr:col>
      <xdr:colOff>464185</xdr:colOff>
      <xdr:row>9</xdr:row>
      <xdr:rowOff>351790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7C601BD4-1603-44F9-B0EE-27BBA46414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81550" y="2902585"/>
          <a:ext cx="323215" cy="222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45085</xdr:colOff>
      <xdr:row>10</xdr:row>
      <xdr:rowOff>107950</xdr:rowOff>
    </xdr:from>
    <xdr:to>
      <xdr:col>6</xdr:col>
      <xdr:colOff>373380</xdr:colOff>
      <xdr:row>10</xdr:row>
      <xdr:rowOff>367665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7FF116AD-F326-40BE-A3FC-957FEDA6FB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85665" y="3308350"/>
          <a:ext cx="328295" cy="2597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98425</xdr:colOff>
      <xdr:row>11</xdr:row>
      <xdr:rowOff>28575</xdr:rowOff>
    </xdr:from>
    <xdr:to>
      <xdr:col>6</xdr:col>
      <xdr:colOff>559435</xdr:colOff>
      <xdr:row>11</xdr:row>
      <xdr:rowOff>323850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2A078B19-8E27-4EB6-A5E9-EC476643FE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39005" y="3655695"/>
          <a:ext cx="46101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55880</xdr:colOff>
      <xdr:row>12</xdr:row>
      <xdr:rowOff>123825</xdr:rowOff>
    </xdr:from>
    <xdr:to>
      <xdr:col>6</xdr:col>
      <xdr:colOff>511810</xdr:colOff>
      <xdr:row>12</xdr:row>
      <xdr:rowOff>361950</xdr:rowOff>
    </xdr:to>
    <xdr:pic>
      <xdr:nvPicPr>
        <xdr:cNvPr id="7" name="Picture 74">
          <a:extLst>
            <a:ext uri="{FF2B5EF4-FFF2-40B4-BE49-F238E27FC236}">
              <a16:creationId xmlns:a16="http://schemas.microsoft.com/office/drawing/2014/main" id="{B7DF3936-91A4-4C53-A17C-E7F95970C5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>
        <a:xfrm>
          <a:off x="4696460" y="4177665"/>
          <a:ext cx="455930" cy="238125"/>
        </a:xfrm>
        <a:prstGeom prst="rect">
          <a:avLst/>
        </a:prstGeom>
        <a:noFill/>
      </xdr:spPr>
    </xdr:pic>
    <xdr:clientData/>
  </xdr:twoCellAnchor>
  <xdr:twoCellAnchor>
    <xdr:from>
      <xdr:col>6</xdr:col>
      <xdr:colOff>59055</xdr:colOff>
      <xdr:row>13</xdr:row>
      <xdr:rowOff>160020</xdr:rowOff>
    </xdr:from>
    <xdr:to>
      <xdr:col>6</xdr:col>
      <xdr:colOff>542925</xdr:colOff>
      <xdr:row>13</xdr:row>
      <xdr:rowOff>363220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9931EEA5-946E-4357-A4BC-97366B6B50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99635" y="4640580"/>
          <a:ext cx="483870" cy="203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108585</xdr:colOff>
      <xdr:row>14</xdr:row>
      <xdr:rowOff>65405</xdr:rowOff>
    </xdr:from>
    <xdr:to>
      <xdr:col>6</xdr:col>
      <xdr:colOff>455295</xdr:colOff>
      <xdr:row>14</xdr:row>
      <xdr:rowOff>389890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D00DF82C-1845-47CD-8020-7634CFBF9A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49165" y="4972685"/>
          <a:ext cx="346710" cy="3244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156845</xdr:colOff>
      <xdr:row>16</xdr:row>
      <xdr:rowOff>123190</xdr:rowOff>
    </xdr:from>
    <xdr:to>
      <xdr:col>6</xdr:col>
      <xdr:colOff>417195</xdr:colOff>
      <xdr:row>16</xdr:row>
      <xdr:rowOff>327025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id="{EFCAD403-1D51-4BB9-A981-A010BE57AE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97425" y="5883910"/>
          <a:ext cx="260350" cy="2038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85725</xdr:colOff>
      <xdr:row>7</xdr:row>
      <xdr:rowOff>9525</xdr:rowOff>
    </xdr:from>
    <xdr:to>
      <xdr:col>6</xdr:col>
      <xdr:colOff>371474</xdr:colOff>
      <xdr:row>7</xdr:row>
      <xdr:rowOff>379261</xdr:rowOff>
    </xdr:to>
    <xdr:pic>
      <xdr:nvPicPr>
        <xdr:cNvPr id="11" name="图片 10">
          <a:extLst>
            <a:ext uri="{FF2B5EF4-FFF2-40B4-BE49-F238E27FC236}">
              <a16:creationId xmlns:a16="http://schemas.microsoft.com/office/drawing/2014/main" id="{E4975D72-2B90-4C9C-BB00-840F7C1400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26305" y="1929765"/>
          <a:ext cx="285749" cy="3697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24130</xdr:colOff>
      <xdr:row>15</xdr:row>
      <xdr:rowOff>9525</xdr:rowOff>
    </xdr:from>
    <xdr:to>
      <xdr:col>6</xdr:col>
      <xdr:colOff>480060</xdr:colOff>
      <xdr:row>16</xdr:row>
      <xdr:rowOff>0</xdr:rowOff>
    </xdr:to>
    <xdr:pic>
      <xdr:nvPicPr>
        <xdr:cNvPr id="12" name="图片 11">
          <a:extLst>
            <a:ext uri="{FF2B5EF4-FFF2-40B4-BE49-F238E27FC236}">
              <a16:creationId xmlns:a16="http://schemas.microsoft.com/office/drawing/2014/main" id="{26A67CFB-A7CF-43FD-A296-A6139F53CB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64710" y="5343525"/>
          <a:ext cx="455930" cy="4171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35</xdr:col>
      <xdr:colOff>0</xdr:colOff>
      <xdr:row>7</xdr:row>
      <xdr:rowOff>0</xdr:rowOff>
    </xdr:from>
    <xdr:to>
      <xdr:col>45</xdr:col>
      <xdr:colOff>615095</xdr:colOff>
      <xdr:row>16</xdr:row>
      <xdr:rowOff>409038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id="{8B3F0A5D-2D7A-42B6-A545-544789E163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26060400" y="1920240"/>
          <a:ext cx="6787295" cy="424951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85725</xdr:colOff>
      <xdr:row>2</xdr:row>
      <xdr:rowOff>9525</xdr:rowOff>
    </xdr:from>
    <xdr:to>
      <xdr:col>6</xdr:col>
      <xdr:colOff>371474</xdr:colOff>
      <xdr:row>2</xdr:row>
      <xdr:rowOff>365760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588ECC28-1E98-46EE-8802-3C6350620F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74845" y="360045"/>
          <a:ext cx="285749" cy="3562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98425</xdr:colOff>
      <xdr:row>3</xdr:row>
      <xdr:rowOff>28575</xdr:rowOff>
    </xdr:from>
    <xdr:to>
      <xdr:col>6</xdr:col>
      <xdr:colOff>559435</xdr:colOff>
      <xdr:row>3</xdr:row>
      <xdr:rowOff>323850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AD20D1A6-599C-4243-A2A0-6691D83A62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39005" y="24564975"/>
          <a:ext cx="46101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55880</xdr:colOff>
      <xdr:row>4</xdr:row>
      <xdr:rowOff>123825</xdr:rowOff>
    </xdr:from>
    <xdr:to>
      <xdr:col>6</xdr:col>
      <xdr:colOff>511810</xdr:colOff>
      <xdr:row>4</xdr:row>
      <xdr:rowOff>361950</xdr:rowOff>
    </xdr:to>
    <xdr:pic>
      <xdr:nvPicPr>
        <xdr:cNvPr id="4" name="Picture 74">
          <a:extLst>
            <a:ext uri="{FF2B5EF4-FFF2-40B4-BE49-F238E27FC236}">
              <a16:creationId xmlns:a16="http://schemas.microsoft.com/office/drawing/2014/main" id="{AAE3502B-B023-4F03-8429-AB3199E82B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4696460" y="28500705"/>
          <a:ext cx="455930" cy="238125"/>
        </a:xfrm>
        <a:prstGeom prst="rect">
          <a:avLst/>
        </a:prstGeom>
        <a:noFill/>
      </xdr:spPr>
    </xdr:pic>
    <xdr:clientData/>
  </xdr:twoCellAnchor>
  <xdr:twoCellAnchor>
    <xdr:from>
      <xdr:col>6</xdr:col>
      <xdr:colOff>59055</xdr:colOff>
      <xdr:row>5</xdr:row>
      <xdr:rowOff>160020</xdr:rowOff>
    </xdr:from>
    <xdr:to>
      <xdr:col>6</xdr:col>
      <xdr:colOff>542925</xdr:colOff>
      <xdr:row>5</xdr:row>
      <xdr:rowOff>363220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17FBF1E3-5BB1-4FE3-855A-785E2E1893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99635" y="28963620"/>
          <a:ext cx="483870" cy="203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108585</xdr:colOff>
      <xdr:row>6</xdr:row>
      <xdr:rowOff>65405</xdr:rowOff>
    </xdr:from>
    <xdr:to>
      <xdr:col>6</xdr:col>
      <xdr:colOff>455295</xdr:colOff>
      <xdr:row>6</xdr:row>
      <xdr:rowOff>389890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4B6BAE51-C5B6-43E7-B0AA-6F2D7B04F7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49165" y="31856045"/>
          <a:ext cx="346710" cy="3244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153670</xdr:colOff>
      <xdr:row>6</xdr:row>
      <xdr:rowOff>215265</xdr:rowOff>
    </xdr:from>
    <xdr:to>
      <xdr:col>7</xdr:col>
      <xdr:colOff>0</xdr:colOff>
      <xdr:row>8</xdr:row>
      <xdr:rowOff>267970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C89ED8DE-B984-4AB7-8BC4-88F461B5E7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42790" y="2272665"/>
          <a:ext cx="455930" cy="9061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156845</xdr:colOff>
      <xdr:row>8</xdr:row>
      <xdr:rowOff>123190</xdr:rowOff>
    </xdr:from>
    <xdr:to>
      <xdr:col>6</xdr:col>
      <xdr:colOff>417195</xdr:colOff>
      <xdr:row>8</xdr:row>
      <xdr:rowOff>327025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EE97D747-E322-4A12-96A9-9E52C21716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97425" y="50262790"/>
          <a:ext cx="260350" cy="2038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140970</xdr:colOff>
      <xdr:row>9</xdr:row>
      <xdr:rowOff>128905</xdr:rowOff>
    </xdr:from>
    <xdr:to>
      <xdr:col>6</xdr:col>
      <xdr:colOff>464185</xdr:colOff>
      <xdr:row>9</xdr:row>
      <xdr:rowOff>351790</xdr:rowOff>
    </xdr:to>
    <xdr:pic>
      <xdr:nvPicPr>
        <xdr:cNvPr id="11" name="图片 10">
          <a:extLst>
            <a:ext uri="{FF2B5EF4-FFF2-40B4-BE49-F238E27FC236}">
              <a16:creationId xmlns:a16="http://schemas.microsoft.com/office/drawing/2014/main" id="{87810961-33D5-47C5-84F7-A025003DD0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09010" y="1683385"/>
          <a:ext cx="323215" cy="222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45085</xdr:colOff>
      <xdr:row>10</xdr:row>
      <xdr:rowOff>107950</xdr:rowOff>
    </xdr:from>
    <xdr:to>
      <xdr:col>6</xdr:col>
      <xdr:colOff>373380</xdr:colOff>
      <xdr:row>10</xdr:row>
      <xdr:rowOff>367665</xdr:rowOff>
    </xdr:to>
    <xdr:pic>
      <xdr:nvPicPr>
        <xdr:cNvPr id="12" name="图片 11">
          <a:extLst>
            <a:ext uri="{FF2B5EF4-FFF2-40B4-BE49-F238E27FC236}">
              <a16:creationId xmlns:a16="http://schemas.microsoft.com/office/drawing/2014/main" id="{FCEA4DC8-5FE9-41D2-8C38-B3DF93300A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13125" y="2089150"/>
          <a:ext cx="328295" cy="2597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4037;&#20316;&#36164;&#26009;/&#27827;&#21271;&#20809;&#21326;&#33635;&#26124;&#37319;&#36141;&#24037;&#20316;/&#39033;&#30446;&#24320;&#21457;/&#24231;&#26885;/&#31119;&#30000;&#27431;&#39532;&#21487;-2022.3.25/&#21016;&#24535;&#23500;&#24320;&#21457;/&#31119;&#30000;&#27431;&#39532;&#21487;&#39033;&#30446;-2022.5.7/&#20379;&#24212;&#21830;&#25512;&#33616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4037;&#20316;&#36164;&#26009;/&#27827;&#21271;&#20809;&#21326;&#33635;&#26124;&#37319;&#36141;&#24037;&#20316;/&#39033;&#30446;&#24320;&#21457;/&#24231;&#26885;/&#31119;&#30000;&#27431;&#39532;&#21487;-2022.3.25/&#21016;&#24535;&#23500;&#24320;&#21457;/&#31119;&#30000;&#27431;&#39532;&#21487;-&#30446;&#26631;&#2021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封面 "/>
      <sheetName val="文件修改记录表"/>
      <sheetName val="外购件开发申请单"/>
      <sheetName val="外购件开发申请单-删除"/>
      <sheetName val="河北-外购件申请单"/>
      <sheetName val="零件类型"/>
    </sheetNames>
    <sheetDataSet>
      <sheetData sheetId="0"/>
      <sheetData sheetId="1"/>
      <sheetData sheetId="2">
        <row r="8">
          <cell r="C8" t="str">
            <v>SLT0010856</v>
          </cell>
          <cell r="D8" t="str">
            <v>驾驶员头枕骨架泡沫总成</v>
          </cell>
          <cell r="E8"/>
          <cell r="F8" t="str">
            <v>EA</v>
          </cell>
          <cell r="G8"/>
          <cell r="H8" t="str">
            <v>分总成</v>
          </cell>
          <cell r="I8" t="str">
            <v>ASSY</v>
          </cell>
          <cell r="J8"/>
          <cell r="K8" t="str">
            <v>河北外购</v>
          </cell>
          <cell r="L8"/>
          <cell r="M8"/>
        </row>
        <row r="9">
          <cell r="C9" t="str">
            <v>SLT0010861</v>
          </cell>
          <cell r="D9" t="str">
            <v>头枕面套总成</v>
          </cell>
          <cell r="E9" t="str">
            <v>欧马可面料</v>
          </cell>
          <cell r="F9" t="str">
            <v>EA</v>
          </cell>
          <cell r="G9"/>
          <cell r="H9" t="str">
            <v>织物</v>
          </cell>
          <cell r="I9" t="str">
            <v>ASSY</v>
          </cell>
          <cell r="J9"/>
          <cell r="K9" t="str">
            <v>河北外购</v>
          </cell>
          <cell r="L9"/>
          <cell r="M9"/>
        </row>
        <row r="10">
          <cell r="C10" t="str">
            <v>SLT0010973</v>
          </cell>
          <cell r="D10" t="str">
            <v>头枕面套总成</v>
          </cell>
          <cell r="E10" t="str">
            <v>奥铃面料</v>
          </cell>
          <cell r="F10" t="str">
            <v>EA</v>
          </cell>
          <cell r="G10"/>
          <cell r="H10" t="str">
            <v>织物</v>
          </cell>
          <cell r="I10" t="str">
            <v>ASSY</v>
          </cell>
          <cell r="J10"/>
          <cell r="K10" t="str">
            <v>河北外购</v>
          </cell>
          <cell r="L10"/>
          <cell r="M10"/>
        </row>
        <row r="11">
          <cell r="C11" t="str">
            <v>SLT0010974</v>
          </cell>
          <cell r="D11" t="str">
            <v>头枕面套总成</v>
          </cell>
          <cell r="E11" t="str">
            <v>仿皮面料</v>
          </cell>
          <cell r="F11" t="str">
            <v>EA</v>
          </cell>
          <cell r="G11"/>
          <cell r="H11" t="str">
            <v>仿皮</v>
          </cell>
          <cell r="I11" t="str">
            <v>ASSY</v>
          </cell>
          <cell r="J11"/>
          <cell r="K11" t="str">
            <v>河北外购</v>
          </cell>
          <cell r="L11"/>
          <cell r="M11"/>
        </row>
        <row r="12">
          <cell r="C12" t="str">
            <v>SLT0010870</v>
          </cell>
          <cell r="D12" t="str">
            <v>靠背粘扣A</v>
          </cell>
          <cell r="E12"/>
          <cell r="F12" t="str">
            <v>EA</v>
          </cell>
          <cell r="G12"/>
          <cell r="H12" t="str">
            <v>塑料件</v>
          </cell>
          <cell r="I12" t="str">
            <v>尼龙    250*10</v>
          </cell>
          <cell r="J12"/>
          <cell r="K12" t="str">
            <v>河北外购</v>
          </cell>
          <cell r="L12"/>
          <cell r="M12"/>
        </row>
        <row r="13">
          <cell r="C13" t="str">
            <v>SLT0010871</v>
          </cell>
          <cell r="D13" t="str">
            <v>靠背粘扣B</v>
          </cell>
          <cell r="E13"/>
          <cell r="F13" t="str">
            <v>EA</v>
          </cell>
          <cell r="G13"/>
          <cell r="H13" t="str">
            <v>塑料件</v>
          </cell>
          <cell r="I13" t="str">
            <v>尼龙60*10</v>
          </cell>
          <cell r="J13"/>
          <cell r="K13" t="str">
            <v>河北外购</v>
          </cell>
          <cell r="L13"/>
          <cell r="M13"/>
        </row>
        <row r="14">
          <cell r="C14" t="str">
            <v>SLT0010965</v>
          </cell>
          <cell r="D14" t="str">
            <v>主驾靠背泡沫无纺布LH</v>
          </cell>
          <cell r="E14"/>
          <cell r="F14" t="str">
            <v>EA</v>
          </cell>
          <cell r="G14"/>
          <cell r="H14" t="str">
            <v>织物</v>
          </cell>
          <cell r="I14" t="str">
            <v>无纺布</v>
          </cell>
          <cell r="J14"/>
          <cell r="K14" t="str">
            <v>河北外购</v>
          </cell>
          <cell r="L14"/>
          <cell r="M14"/>
        </row>
        <row r="15">
          <cell r="C15" t="str">
            <v>SLT0011214</v>
          </cell>
          <cell r="D15" t="str">
            <v>主驾靠背泡沫无纺布RH</v>
          </cell>
          <cell r="E15"/>
          <cell r="F15" t="str">
            <v>EA</v>
          </cell>
          <cell r="G15"/>
          <cell r="H15" t="str">
            <v>织物</v>
          </cell>
          <cell r="I15" t="str">
            <v>无纺布</v>
          </cell>
          <cell r="J15"/>
          <cell r="K15" t="str">
            <v>河北外购</v>
          </cell>
          <cell r="L15"/>
          <cell r="M15"/>
        </row>
        <row r="16">
          <cell r="C16" t="str">
            <v>SLT0010865</v>
          </cell>
          <cell r="D16" t="str">
            <v>驾驶员靠背面套总成</v>
          </cell>
          <cell r="E16" t="str">
            <v>欧马可面料</v>
          </cell>
          <cell r="F16" t="str">
            <v>EA</v>
          </cell>
          <cell r="G16"/>
          <cell r="H16" t="str">
            <v>分总成</v>
          </cell>
          <cell r="I16" t="str">
            <v>ASSY</v>
          </cell>
          <cell r="J16"/>
          <cell r="K16" t="str">
            <v>河北外购</v>
          </cell>
          <cell r="L16"/>
          <cell r="M16"/>
        </row>
        <row r="17">
          <cell r="C17" t="str">
            <v>SLT0010976</v>
          </cell>
          <cell r="D17" t="str">
            <v>驾驶员靠背面套总成</v>
          </cell>
          <cell r="E17" t="str">
            <v>奥铃面料</v>
          </cell>
          <cell r="F17" t="str">
            <v>EA</v>
          </cell>
          <cell r="G17"/>
          <cell r="H17" t="str">
            <v>分总成</v>
          </cell>
          <cell r="I17" t="str">
            <v>ASSY</v>
          </cell>
          <cell r="J17"/>
          <cell r="K17" t="str">
            <v>河北外购</v>
          </cell>
          <cell r="L17"/>
          <cell r="M17"/>
        </row>
        <row r="18">
          <cell r="C18" t="str">
            <v>SLT0010978</v>
          </cell>
          <cell r="D18" t="str">
            <v>驾驶员靠背面套总成</v>
          </cell>
          <cell r="E18" t="str">
            <v>仿皮面料</v>
          </cell>
          <cell r="F18" t="str">
            <v>EA</v>
          </cell>
          <cell r="G18"/>
          <cell r="H18" t="str">
            <v>分总成</v>
          </cell>
          <cell r="I18" t="str">
            <v>ASSY</v>
          </cell>
          <cell r="J18"/>
          <cell r="K18" t="str">
            <v>河北外购</v>
          </cell>
          <cell r="L18"/>
          <cell r="M18"/>
        </row>
        <row r="19">
          <cell r="C19" t="str">
            <v>SLT0010873</v>
          </cell>
          <cell r="D19" t="str">
            <v>靠背加热垫总成</v>
          </cell>
          <cell r="E19"/>
          <cell r="F19" t="str">
            <v>EA</v>
          </cell>
          <cell r="G19"/>
          <cell r="H19" t="str">
            <v>分总成</v>
          </cell>
          <cell r="I19" t="str">
            <v>ASSY</v>
          </cell>
          <cell r="J19"/>
          <cell r="K19" t="str">
            <v>河北外购</v>
          </cell>
          <cell r="L19"/>
          <cell r="M19"/>
        </row>
        <row r="20">
          <cell r="C20" t="str">
            <v>SLT0010925</v>
          </cell>
          <cell r="D20" t="str">
            <v>左滑轨总成</v>
          </cell>
          <cell r="E20"/>
          <cell r="F20" t="str">
            <v>EA</v>
          </cell>
          <cell r="G20"/>
          <cell r="H20" t="str">
            <v>外购件</v>
          </cell>
          <cell r="I20" t="str">
            <v>ASSY</v>
          </cell>
          <cell r="J20" t="str">
            <v>电泳</v>
          </cell>
          <cell r="K20" t="str">
            <v>河北外购</v>
          </cell>
          <cell r="L20"/>
          <cell r="M20"/>
        </row>
        <row r="21">
          <cell r="C21" t="str">
            <v>SLT0010926</v>
          </cell>
          <cell r="D21" t="str">
            <v>右滑轨总成</v>
          </cell>
          <cell r="E21"/>
          <cell r="F21" t="str">
            <v>EA</v>
          </cell>
          <cell r="G21"/>
          <cell r="H21" t="str">
            <v>外购件</v>
          </cell>
          <cell r="I21" t="str">
            <v>ASSY</v>
          </cell>
          <cell r="J21" t="str">
            <v>电泳</v>
          </cell>
          <cell r="K21" t="str">
            <v>河北外购</v>
          </cell>
          <cell r="L21"/>
          <cell r="M21"/>
        </row>
        <row r="22">
          <cell r="C22" t="str">
            <v>SLT0010927</v>
          </cell>
          <cell r="D22" t="str">
            <v>滑轨解锁手把</v>
          </cell>
          <cell r="E22"/>
          <cell r="F22" t="str">
            <v>EA</v>
          </cell>
          <cell r="G22"/>
          <cell r="H22" t="str">
            <v>管材</v>
          </cell>
          <cell r="I22" t="str">
            <v>SPCC 
φ10*1.0</v>
          </cell>
          <cell r="J22" t="str">
            <v>电泳</v>
          </cell>
          <cell r="K22" t="str">
            <v>河北外购</v>
          </cell>
          <cell r="L22"/>
          <cell r="M22"/>
        </row>
        <row r="23">
          <cell r="C23" t="str">
            <v>SLT0011308</v>
          </cell>
          <cell r="D23" t="str">
            <v>安全上挂钩</v>
          </cell>
          <cell r="E23"/>
          <cell r="F23" t="str">
            <v>EA</v>
          </cell>
          <cell r="G23"/>
          <cell r="H23" t="str">
            <v>钣金件</v>
          </cell>
          <cell r="I23" t="str">
            <v>SPFH590 3.0</v>
          </cell>
          <cell r="J23"/>
          <cell r="K23" t="str">
            <v>河北外购</v>
          </cell>
          <cell r="L23" t="str">
            <v>刘志富</v>
          </cell>
          <cell r="M23" t="str">
            <v>沧州智凯/泊头捷润</v>
          </cell>
        </row>
        <row r="24">
          <cell r="C24" t="str">
            <v>BFA0010084</v>
          </cell>
          <cell r="D24" t="str">
            <v>十字槽沉头螺钉</v>
          </cell>
          <cell r="E24"/>
          <cell r="F24" t="str">
            <v>EA</v>
          </cell>
          <cell r="G24"/>
          <cell r="H24" t="str">
            <v>标准件</v>
          </cell>
          <cell r="I24" t="str">
            <v>M6*16
4.8级</v>
          </cell>
          <cell r="J24"/>
          <cell r="K24" t="str">
            <v>河北外购</v>
          </cell>
          <cell r="L24" t="str">
            <v>刘志富</v>
          </cell>
          <cell r="M24" t="str">
            <v>常州上锐、北京三浦</v>
          </cell>
        </row>
        <row r="25">
          <cell r="C25" t="str">
            <v>SLT0010923</v>
          </cell>
          <cell r="D25" t="str">
            <v>二级解锁拉带</v>
          </cell>
          <cell r="E25"/>
          <cell r="F25" t="str">
            <v>EA</v>
          </cell>
          <cell r="G25"/>
          <cell r="H25" t="str">
            <v>织带</v>
          </cell>
          <cell r="I25" t="str">
            <v>织带</v>
          </cell>
          <cell r="J25"/>
          <cell r="K25" t="str">
            <v>河北外购</v>
          </cell>
          <cell r="L25"/>
          <cell r="M25"/>
        </row>
        <row r="26">
          <cell r="C26" t="str">
            <v>SLT0010924</v>
          </cell>
          <cell r="D26" t="str">
            <v>背板支撑块</v>
          </cell>
          <cell r="E26"/>
          <cell r="F26" t="str">
            <v>EA</v>
          </cell>
          <cell r="G26"/>
          <cell r="H26" t="str">
            <v>塑料件</v>
          </cell>
          <cell r="I26" t="str">
            <v>PP+GF30</v>
          </cell>
          <cell r="J26"/>
          <cell r="K26" t="str">
            <v>河北外购</v>
          </cell>
          <cell r="L26"/>
          <cell r="M26"/>
        </row>
        <row r="27">
          <cell r="C27" t="str">
            <v>SLT0010931</v>
          </cell>
          <cell r="D27" t="str">
            <v>安全带带扣总成</v>
          </cell>
          <cell r="E27"/>
          <cell r="F27" t="str">
            <v>EA</v>
          </cell>
          <cell r="G27"/>
          <cell r="H27" t="str">
            <v>分总成</v>
          </cell>
          <cell r="I27" t="str">
            <v>ASSY</v>
          </cell>
          <cell r="J27"/>
          <cell r="K27" t="str">
            <v>河北外购</v>
          </cell>
          <cell r="L27"/>
          <cell r="M27"/>
        </row>
        <row r="28">
          <cell r="C28" t="str">
            <v>SLT0011001</v>
          </cell>
          <cell r="D28" t="str">
            <v>主驾座垫泡沫无纺布</v>
          </cell>
          <cell r="E28" t="str">
            <v>新开</v>
          </cell>
          <cell r="F28" t="str">
            <v>EA</v>
          </cell>
          <cell r="G28"/>
          <cell r="H28" t="str">
            <v>织物</v>
          </cell>
          <cell r="I28" t="str">
            <v>无纺布</v>
          </cell>
          <cell r="J28"/>
          <cell r="K28" t="str">
            <v>河北外购</v>
          </cell>
          <cell r="L28"/>
          <cell r="M28"/>
        </row>
        <row r="29">
          <cell r="C29" t="str">
            <v>SLT0010938</v>
          </cell>
          <cell r="D29" t="str">
            <v>驾驶员座垫面套总成</v>
          </cell>
          <cell r="E29" t="str">
            <v>欧马可面料</v>
          </cell>
          <cell r="F29" t="str">
            <v>EA</v>
          </cell>
          <cell r="G29"/>
          <cell r="H29" t="str">
            <v>分总成</v>
          </cell>
          <cell r="I29" t="str">
            <v>ASSY</v>
          </cell>
          <cell r="J29"/>
          <cell r="K29" t="str">
            <v>河北外购</v>
          </cell>
          <cell r="L29"/>
          <cell r="M29"/>
        </row>
        <row r="30">
          <cell r="C30" t="str">
            <v>SLT0010989</v>
          </cell>
          <cell r="D30" t="str">
            <v>驾驶员座垫面套总成</v>
          </cell>
          <cell r="E30" t="str">
            <v>奥铃面料</v>
          </cell>
          <cell r="F30" t="str">
            <v>EA</v>
          </cell>
          <cell r="G30"/>
          <cell r="H30" t="str">
            <v>分总成</v>
          </cell>
          <cell r="I30" t="str">
            <v>ASSY</v>
          </cell>
          <cell r="J30"/>
          <cell r="K30" t="str">
            <v>河北外购</v>
          </cell>
          <cell r="L30"/>
          <cell r="M30"/>
        </row>
        <row r="31">
          <cell r="C31" t="str">
            <v>SLT0010990</v>
          </cell>
          <cell r="D31" t="str">
            <v>驾驶员座垫面套总成</v>
          </cell>
          <cell r="E31" t="str">
            <v>仿皮面料</v>
          </cell>
          <cell r="F31" t="str">
            <v>EA</v>
          </cell>
          <cell r="G31"/>
          <cell r="H31" t="str">
            <v>分总成</v>
          </cell>
          <cell r="I31" t="str">
            <v>ASSY</v>
          </cell>
          <cell r="J31"/>
          <cell r="K31" t="str">
            <v>河北外购</v>
          </cell>
          <cell r="L31"/>
          <cell r="M31"/>
        </row>
        <row r="32">
          <cell r="C32" t="str">
            <v>SLT0010992</v>
          </cell>
          <cell r="D32" t="str">
            <v>座垫加热垫总成</v>
          </cell>
          <cell r="E32"/>
          <cell r="F32" t="str">
            <v>EA</v>
          </cell>
          <cell r="G32"/>
          <cell r="H32"/>
          <cell r="I32"/>
          <cell r="J32"/>
          <cell r="K32" t="str">
            <v>安路普外购</v>
          </cell>
          <cell r="L32"/>
          <cell r="M32"/>
        </row>
        <row r="33">
          <cell r="C33" t="str">
            <v>Q40112</v>
          </cell>
          <cell r="D33" t="str">
            <v>平垫圈</v>
          </cell>
          <cell r="E33"/>
          <cell r="F33" t="str">
            <v>EA</v>
          </cell>
          <cell r="G33"/>
          <cell r="H33" t="str">
            <v>标准件</v>
          </cell>
          <cell r="I33" t="str">
            <v>Q235 2.5T</v>
          </cell>
          <cell r="J33"/>
          <cell r="K33" t="str">
            <v>河北外购</v>
          </cell>
          <cell r="L33" t="str">
            <v>刘志富</v>
          </cell>
          <cell r="M33" t="str">
            <v>常州上锐、北京三浦</v>
          </cell>
        </row>
        <row r="34">
          <cell r="C34" t="str">
            <v>SLT0010929</v>
          </cell>
          <cell r="D34" t="str">
            <v>驾驶员大护板固定钢丝A</v>
          </cell>
          <cell r="E34" t="str">
            <v>左侧护板固定
新开</v>
          </cell>
          <cell r="F34" t="str">
            <v>EA</v>
          </cell>
          <cell r="G34"/>
          <cell r="H34" t="str">
            <v>钢丝</v>
          </cell>
          <cell r="I34" t="str">
            <v>Q235 φ6</v>
          </cell>
          <cell r="J34"/>
          <cell r="K34" t="str">
            <v>河北外购</v>
          </cell>
          <cell r="L34" t="str">
            <v>刘志富</v>
          </cell>
          <cell r="M34" t="str">
            <v>海兴中盛</v>
          </cell>
        </row>
        <row r="35">
          <cell r="C35" t="str">
            <v>SLT0010942</v>
          </cell>
          <cell r="D35" t="str">
            <v>主驾靠背一级调节解锁手柄</v>
          </cell>
          <cell r="E35"/>
          <cell r="F35" t="str">
            <v>EA</v>
          </cell>
          <cell r="G35"/>
          <cell r="H35" t="str">
            <v>塑料件</v>
          </cell>
          <cell r="I35" t="str">
            <v>PA6+GF30 2.5</v>
          </cell>
          <cell r="J35"/>
          <cell r="K35" t="str">
            <v>河北外购</v>
          </cell>
          <cell r="L35"/>
          <cell r="M35"/>
        </row>
        <row r="36">
          <cell r="C36" t="str">
            <v>SLT0010943</v>
          </cell>
          <cell r="D36" t="str">
            <v>主驾二级调节左罩壳</v>
          </cell>
          <cell r="E36"/>
          <cell r="F36" t="str">
            <v>EA</v>
          </cell>
          <cell r="G36"/>
          <cell r="H36" t="str">
            <v>塑料件</v>
          </cell>
          <cell r="I36" t="str">
            <v>PP+TD20 2.5</v>
          </cell>
          <cell r="J36"/>
          <cell r="K36" t="str">
            <v>河北外购</v>
          </cell>
          <cell r="L36"/>
          <cell r="M36"/>
        </row>
        <row r="37">
          <cell r="C37" t="str">
            <v>SLT0010944</v>
          </cell>
          <cell r="D37" t="str">
            <v>主驾右侧罩壳</v>
          </cell>
          <cell r="E37"/>
          <cell r="F37" t="str">
            <v>EA</v>
          </cell>
          <cell r="G37"/>
          <cell r="H37" t="str">
            <v>塑料件</v>
          </cell>
          <cell r="I37" t="str">
            <v>PP+TD20 2.5</v>
          </cell>
          <cell r="J37"/>
          <cell r="K37" t="str">
            <v>河北外购</v>
          </cell>
          <cell r="L37"/>
          <cell r="M37"/>
        </row>
        <row r="38">
          <cell r="C38" t="str">
            <v>SLT0010945</v>
          </cell>
          <cell r="D38" t="str">
            <v>主驾驶左侧大护板.</v>
          </cell>
          <cell r="E38"/>
          <cell r="F38" t="str">
            <v>EA</v>
          </cell>
          <cell r="G38"/>
          <cell r="H38" t="str">
            <v>塑料件</v>
          </cell>
          <cell r="I38" t="str">
            <v>PP+TD20 2.5</v>
          </cell>
          <cell r="J38"/>
          <cell r="K38" t="str">
            <v>河北外购</v>
          </cell>
          <cell r="L38"/>
          <cell r="M38"/>
        </row>
        <row r="39">
          <cell r="C39" t="str">
            <v>SLT0010946</v>
          </cell>
          <cell r="D39" t="str">
            <v>扶手堵盖</v>
          </cell>
          <cell r="E39"/>
          <cell r="F39" t="str">
            <v>EA</v>
          </cell>
          <cell r="G39"/>
          <cell r="H39" t="str">
            <v>塑料件</v>
          </cell>
          <cell r="I39" t="str">
            <v>— —</v>
          </cell>
          <cell r="J39"/>
          <cell r="K39" t="str">
            <v>河北外购</v>
          </cell>
          <cell r="L39"/>
          <cell r="M39"/>
        </row>
        <row r="40">
          <cell r="C40" t="str">
            <v>SLT0010947</v>
          </cell>
          <cell r="D40" t="str">
            <v>扶手总成</v>
          </cell>
          <cell r="E40"/>
          <cell r="F40" t="str">
            <v>EA</v>
          </cell>
          <cell r="G40"/>
          <cell r="H40" t="str">
            <v>分总成</v>
          </cell>
          <cell r="I40" t="str">
            <v>ASSY</v>
          </cell>
          <cell r="J40"/>
          <cell r="K40" t="str">
            <v>河北外购</v>
          </cell>
          <cell r="L40"/>
          <cell r="M40"/>
        </row>
        <row r="41">
          <cell r="C41" t="str">
            <v>SLT0010948</v>
          </cell>
          <cell r="D41" t="str">
            <v>衬套</v>
          </cell>
          <cell r="E41"/>
          <cell r="F41" t="str">
            <v>EA</v>
          </cell>
          <cell r="G41"/>
          <cell r="H41" t="str">
            <v>塑料件</v>
          </cell>
          <cell r="I41" t="str">
            <v xml:space="preserve"> φ16  1.0</v>
          </cell>
          <cell r="J41"/>
          <cell r="K41" t="str">
            <v>河北外购</v>
          </cell>
          <cell r="L41"/>
          <cell r="M41"/>
        </row>
        <row r="42">
          <cell r="C42" t="str">
            <v>SLT0010930</v>
          </cell>
          <cell r="D42" t="str">
            <v>驾驶员大护板固定钢丝B</v>
          </cell>
          <cell r="E42" t="str">
            <v>左侧护板固定
新开</v>
          </cell>
          <cell r="F42" t="str">
            <v>EA</v>
          </cell>
          <cell r="G42"/>
          <cell r="H42" t="str">
            <v>钢丝</v>
          </cell>
          <cell r="I42" t="str">
            <v>Q235 φ6</v>
          </cell>
          <cell r="J42"/>
          <cell r="K42" t="str">
            <v>河北外购</v>
          </cell>
          <cell r="L42" t="str">
            <v>刘志富</v>
          </cell>
          <cell r="M42" t="str">
            <v>海兴中盛</v>
          </cell>
        </row>
        <row r="43">
          <cell r="C43" t="str">
            <v>SLT0010950</v>
          </cell>
          <cell r="D43" t="str">
            <v>主驾背板总成</v>
          </cell>
          <cell r="E43"/>
          <cell r="F43" t="str">
            <v>EA</v>
          </cell>
          <cell r="G43"/>
          <cell r="H43" t="str">
            <v>分总成</v>
          </cell>
          <cell r="I43" t="str">
            <v>ASSY</v>
          </cell>
          <cell r="J43"/>
          <cell r="K43" t="str">
            <v>河北外购</v>
          </cell>
          <cell r="L43"/>
          <cell r="M43"/>
        </row>
        <row r="44">
          <cell r="C44" t="str">
            <v>L168100000207</v>
          </cell>
          <cell r="D44" t="str">
            <v>驾驶员前端左侧安装脚罩</v>
          </cell>
          <cell r="E44"/>
          <cell r="F44" t="str">
            <v>EA</v>
          </cell>
          <cell r="G44"/>
          <cell r="H44" t="str">
            <v>塑料件</v>
          </cell>
          <cell r="I44" t="str">
            <v>PP+TD20 2.5</v>
          </cell>
          <cell r="J44"/>
          <cell r="K44" t="str">
            <v>河北外购</v>
          </cell>
          <cell r="L44"/>
          <cell r="M44"/>
        </row>
        <row r="45">
          <cell r="C45" t="str">
            <v>L168100000208</v>
          </cell>
          <cell r="D45" t="str">
            <v>驾驶员前端右侧安装脚罩</v>
          </cell>
          <cell r="E45"/>
          <cell r="F45" t="str">
            <v>EA</v>
          </cell>
          <cell r="G45"/>
          <cell r="H45" t="str">
            <v>塑料件</v>
          </cell>
          <cell r="I45" t="str">
            <v>PP+TD20 2.5</v>
          </cell>
          <cell r="J45"/>
          <cell r="K45" t="str">
            <v>河北外购</v>
          </cell>
          <cell r="L45"/>
          <cell r="M45"/>
        </row>
        <row r="46">
          <cell r="C46" t="str">
            <v>SLT0011052</v>
          </cell>
          <cell r="D46" t="str">
            <v>副驾右罩壳</v>
          </cell>
          <cell r="E46"/>
          <cell r="F46" t="str">
            <v>EA</v>
          </cell>
          <cell r="G46"/>
          <cell r="H46" t="str">
            <v>塑料件</v>
          </cell>
          <cell r="I46" t="str">
            <v>PP-TD20 2.5</v>
          </cell>
          <cell r="J46"/>
          <cell r="K46" t="str">
            <v>河北外购</v>
          </cell>
          <cell r="L46"/>
          <cell r="M46"/>
        </row>
        <row r="47">
          <cell r="C47" t="str">
            <v>SLT0011053</v>
          </cell>
          <cell r="D47" t="str">
            <v>副驾靠背背板总成</v>
          </cell>
          <cell r="E47"/>
          <cell r="F47" t="str">
            <v>EA</v>
          </cell>
          <cell r="G47"/>
          <cell r="H47" t="str">
            <v>分总成</v>
          </cell>
          <cell r="I47" t="str">
            <v>ASSY</v>
          </cell>
          <cell r="J47"/>
          <cell r="K47" t="str">
            <v>河北外购</v>
          </cell>
          <cell r="L47"/>
          <cell r="M47"/>
        </row>
        <row r="48">
          <cell r="C48" t="str">
            <v>SLT0011054</v>
          </cell>
          <cell r="D48" t="str">
            <v>副驾靠背解锁手把</v>
          </cell>
          <cell r="E48"/>
          <cell r="F48" t="str">
            <v>EA</v>
          </cell>
          <cell r="G48"/>
          <cell r="H48" t="str">
            <v>塑料件</v>
          </cell>
          <cell r="I48" t="str">
            <v>2.5
PA6+GF30</v>
          </cell>
          <cell r="J48"/>
          <cell r="K48" t="str">
            <v>河北外购</v>
          </cell>
          <cell r="L48"/>
          <cell r="M48"/>
        </row>
        <row r="49">
          <cell r="C49" t="str">
            <v>SLT0011058</v>
          </cell>
          <cell r="D49" t="str">
            <v>副驾靠背面套总成</v>
          </cell>
          <cell r="E49" t="str">
            <v>新开，欧马可面料</v>
          </cell>
          <cell r="F49" t="str">
            <v>EA</v>
          </cell>
          <cell r="G49"/>
          <cell r="H49" t="str">
            <v>分总成</v>
          </cell>
          <cell r="I49" t="str">
            <v>ASSY</v>
          </cell>
          <cell r="J49"/>
          <cell r="K49" t="str">
            <v>河北外购</v>
          </cell>
          <cell r="L49"/>
          <cell r="M49"/>
        </row>
        <row r="50">
          <cell r="C50" t="str">
            <v>SLT0011059</v>
          </cell>
          <cell r="D50" t="str">
            <v>副驾靠背面套总成</v>
          </cell>
          <cell r="E50" t="str">
            <v>新开，奥铃面料</v>
          </cell>
          <cell r="F50" t="str">
            <v>EA</v>
          </cell>
          <cell r="G50"/>
          <cell r="H50" t="str">
            <v>分总成</v>
          </cell>
          <cell r="I50" t="str">
            <v>ASSY</v>
          </cell>
          <cell r="J50"/>
          <cell r="K50" t="str">
            <v>河北外购</v>
          </cell>
          <cell r="L50"/>
          <cell r="M50"/>
        </row>
        <row r="51">
          <cell r="C51" t="str">
            <v>SLT0011060</v>
          </cell>
          <cell r="D51" t="str">
            <v>副驾靠背面套总成</v>
          </cell>
          <cell r="E51" t="str">
            <v>新开，仿皮面料</v>
          </cell>
          <cell r="F51" t="str">
            <v>EA</v>
          </cell>
          <cell r="G51"/>
          <cell r="H51" t="str">
            <v>分总成</v>
          </cell>
          <cell r="I51" t="str">
            <v>ASSY</v>
          </cell>
          <cell r="J51"/>
          <cell r="K51" t="str">
            <v>河北外购</v>
          </cell>
          <cell r="L51"/>
          <cell r="M51"/>
        </row>
        <row r="52">
          <cell r="C52" t="str">
            <v>SLT0011072</v>
          </cell>
          <cell r="D52" t="str">
            <v>小背面套总成</v>
          </cell>
          <cell r="E52" t="str">
            <v>2060车身+欧马可面料</v>
          </cell>
          <cell r="F52" t="str">
            <v>EA</v>
          </cell>
          <cell r="G52"/>
          <cell r="H52" t="str">
            <v>分总成</v>
          </cell>
          <cell r="I52" t="str">
            <v>ASSY</v>
          </cell>
          <cell r="J52"/>
          <cell r="K52" t="str">
            <v>河北外购</v>
          </cell>
          <cell r="L52"/>
          <cell r="M52"/>
        </row>
        <row r="53">
          <cell r="C53" t="str">
            <v>SLT0011073</v>
          </cell>
          <cell r="D53" t="str">
            <v>小背面套总成</v>
          </cell>
          <cell r="E53" t="str">
            <v>2060车身+奥铃面料</v>
          </cell>
          <cell r="F53" t="str">
            <v>EA</v>
          </cell>
          <cell r="G53"/>
          <cell r="H53" t="str">
            <v>分总成</v>
          </cell>
          <cell r="I53" t="str">
            <v>ASSY</v>
          </cell>
          <cell r="J53"/>
          <cell r="K53" t="str">
            <v>河北外购</v>
          </cell>
          <cell r="L53"/>
          <cell r="M53"/>
        </row>
        <row r="54">
          <cell r="C54" t="str">
            <v>SLT0011074</v>
          </cell>
          <cell r="D54" t="str">
            <v>小背面套总成</v>
          </cell>
          <cell r="E54" t="str">
            <v>2060车身+仿皮面料</v>
          </cell>
          <cell r="F54" t="str">
            <v>EA</v>
          </cell>
          <cell r="G54"/>
          <cell r="H54" t="str">
            <v>分总成</v>
          </cell>
          <cell r="I54" t="str">
            <v>ASSY</v>
          </cell>
          <cell r="J54"/>
          <cell r="K54" t="str">
            <v>河北外购</v>
          </cell>
          <cell r="L54"/>
          <cell r="M54"/>
        </row>
        <row r="55">
          <cell r="C55" t="str">
            <v>SLT0011110</v>
          </cell>
          <cell r="D55" t="str">
            <v>靠背解锁扣手总成</v>
          </cell>
          <cell r="E55"/>
          <cell r="F55" t="str">
            <v>EA</v>
          </cell>
          <cell r="G55"/>
          <cell r="H55" t="str">
            <v>分总成</v>
          </cell>
          <cell r="I55" t="str">
            <v>ASSY</v>
          </cell>
          <cell r="J55"/>
          <cell r="K55" t="str">
            <v>河北外购</v>
          </cell>
          <cell r="L55"/>
          <cell r="M55"/>
        </row>
        <row r="56">
          <cell r="C56" t="str">
            <v>SLT0011117</v>
          </cell>
          <cell r="D56" t="str">
            <v>副驾左侧罩壳</v>
          </cell>
          <cell r="E56"/>
          <cell r="F56" t="str">
            <v>EA</v>
          </cell>
          <cell r="G56"/>
          <cell r="H56" t="str">
            <v>塑料件</v>
          </cell>
          <cell r="I56" t="str">
            <v>PP-TD20 2.5</v>
          </cell>
          <cell r="J56"/>
          <cell r="K56" t="str">
            <v>河北外购</v>
          </cell>
          <cell r="L56"/>
          <cell r="M56"/>
        </row>
        <row r="57">
          <cell r="C57" t="str">
            <v>SLT0011196</v>
          </cell>
          <cell r="D57" t="str">
            <v>扣手螺钉堵盖</v>
          </cell>
          <cell r="E57"/>
          <cell r="F57" t="str">
            <v>EA</v>
          </cell>
          <cell r="G57"/>
          <cell r="H57" t="str">
            <v>塑料件</v>
          </cell>
          <cell r="I57" t="str">
            <v>PP-TD20 2.0</v>
          </cell>
          <cell r="J57"/>
          <cell r="K57" t="str">
            <v>河北外购</v>
          </cell>
          <cell r="L57"/>
          <cell r="M57"/>
        </row>
        <row r="58">
          <cell r="C58" t="str">
            <v>SLT0011197</v>
          </cell>
          <cell r="D58" t="str">
            <v>翻转背板本体</v>
          </cell>
          <cell r="E58"/>
          <cell r="F58" t="str">
            <v>EA</v>
          </cell>
          <cell r="G58"/>
          <cell r="H58" t="str">
            <v>塑料件</v>
          </cell>
          <cell r="I58" t="str">
            <v>pp混纺玻纤+pp蜂窝板
5.0</v>
          </cell>
          <cell r="J58"/>
          <cell r="K58" t="str">
            <v>河北外购</v>
          </cell>
          <cell r="L58"/>
          <cell r="M58"/>
        </row>
        <row r="59">
          <cell r="C59" t="str">
            <v>SLT0011198</v>
          </cell>
          <cell r="D59" t="str">
            <v>小背固定背板总成</v>
          </cell>
          <cell r="E59"/>
          <cell r="F59" t="str">
            <v>EA</v>
          </cell>
          <cell r="G59"/>
          <cell r="H59" t="str">
            <v>分总成</v>
          </cell>
          <cell r="I59" t="str">
            <v>ASSY</v>
          </cell>
          <cell r="J59"/>
          <cell r="K59" t="str">
            <v>河北外购</v>
          </cell>
          <cell r="L59"/>
          <cell r="M59"/>
        </row>
        <row r="60">
          <cell r="C60" t="str">
            <v>SLT0011122</v>
          </cell>
          <cell r="D60" t="str">
            <v>座垫面套总成</v>
          </cell>
          <cell r="E60" t="str">
            <v>2060车身+欧马可面料</v>
          </cell>
          <cell r="F60" t="str">
            <v>EA</v>
          </cell>
          <cell r="G60"/>
          <cell r="H60" t="str">
            <v>分总成</v>
          </cell>
          <cell r="I60" t="str">
            <v>ASSY</v>
          </cell>
          <cell r="J60"/>
          <cell r="K60" t="str">
            <v>河北外购</v>
          </cell>
          <cell r="L60"/>
          <cell r="M60"/>
        </row>
        <row r="61">
          <cell r="C61" t="str">
            <v>SLT0011123</v>
          </cell>
          <cell r="D61" t="str">
            <v>座垫面套总成</v>
          </cell>
          <cell r="E61" t="str">
            <v>2060车身+奥铃面料</v>
          </cell>
          <cell r="F61" t="str">
            <v>EA</v>
          </cell>
          <cell r="G61"/>
          <cell r="H61" t="str">
            <v>分总成</v>
          </cell>
          <cell r="I61" t="str">
            <v>ASSY</v>
          </cell>
          <cell r="J61"/>
          <cell r="K61" t="str">
            <v>河北外购</v>
          </cell>
          <cell r="L61"/>
          <cell r="M61"/>
        </row>
        <row r="62">
          <cell r="C62" t="str">
            <v>SLT0011124</v>
          </cell>
          <cell r="D62" t="str">
            <v>座垫面套总成</v>
          </cell>
          <cell r="E62" t="str">
            <v>2060车身+仿皮面料</v>
          </cell>
          <cell r="F62" t="str">
            <v>EA</v>
          </cell>
          <cell r="G62"/>
          <cell r="H62" t="str">
            <v>分总成</v>
          </cell>
          <cell r="I62" t="str">
            <v>ASSY</v>
          </cell>
          <cell r="J62"/>
          <cell r="K62" t="str">
            <v>河北外购</v>
          </cell>
          <cell r="L62"/>
          <cell r="M62"/>
        </row>
        <row r="63">
          <cell r="C63" t="str">
            <v>SLT0010949</v>
          </cell>
          <cell r="D63" t="str">
            <v>座垫骨架电泳总成</v>
          </cell>
          <cell r="E63" t="str">
            <v>新开，非通风配置</v>
          </cell>
          <cell r="F63" t="str">
            <v>EA</v>
          </cell>
          <cell r="G63"/>
          <cell r="H63" t="str">
            <v>分总成</v>
          </cell>
          <cell r="I63" t="str">
            <v>ASSY</v>
          </cell>
          <cell r="J63" t="str">
            <v>电泳</v>
          </cell>
          <cell r="K63" t="str">
            <v>河北外购</v>
          </cell>
          <cell r="L63" t="str">
            <v>刘志富</v>
          </cell>
          <cell r="M63" t="str">
            <v>海兴中盛</v>
          </cell>
        </row>
        <row r="64">
          <cell r="C64" t="str">
            <v>L168100000158</v>
          </cell>
          <cell r="D64" t="str">
            <v>副驾罩壳堵盖</v>
          </cell>
          <cell r="E64"/>
          <cell r="F64" t="str">
            <v>EA</v>
          </cell>
          <cell r="G64"/>
          <cell r="H64" t="str">
            <v>塑料件</v>
          </cell>
          <cell r="I64" t="str">
            <v>PP-TD20 1.5</v>
          </cell>
          <cell r="J64"/>
          <cell r="K64" t="str">
            <v>河北外购</v>
          </cell>
          <cell r="L64"/>
          <cell r="M64"/>
        </row>
        <row r="65">
          <cell r="C65" t="str">
            <v>L168100000273</v>
          </cell>
          <cell r="D65" t="str">
            <v>副驾驶员前端右侧安装脚罩</v>
          </cell>
          <cell r="E65"/>
          <cell r="F65" t="str">
            <v>EA</v>
          </cell>
          <cell r="G65"/>
          <cell r="H65" t="str">
            <v>塑料件</v>
          </cell>
          <cell r="I65" t="str">
            <v>PP+TD20 2.5</v>
          </cell>
          <cell r="J65"/>
          <cell r="K65" t="str">
            <v>河北外购</v>
          </cell>
          <cell r="L65"/>
          <cell r="M65"/>
        </row>
        <row r="66">
          <cell r="C66" t="str">
            <v>SLT0011155</v>
          </cell>
          <cell r="D66" t="str">
            <v>小背面套总成</v>
          </cell>
          <cell r="E66" t="str">
            <v>1880车身+欧马可面料</v>
          </cell>
          <cell r="F66" t="str">
            <v>EA</v>
          </cell>
          <cell r="G66"/>
          <cell r="H66" t="str">
            <v>分总成</v>
          </cell>
          <cell r="I66" t="str">
            <v>ASSY</v>
          </cell>
          <cell r="J66"/>
          <cell r="K66" t="str">
            <v>河北外购</v>
          </cell>
          <cell r="L66"/>
          <cell r="M66"/>
        </row>
        <row r="67">
          <cell r="C67" t="str">
            <v>SLT0011156</v>
          </cell>
          <cell r="D67" t="str">
            <v>小背面套总成</v>
          </cell>
          <cell r="E67" t="str">
            <v>1880车身+奥铃面料</v>
          </cell>
          <cell r="F67" t="str">
            <v>EA</v>
          </cell>
          <cell r="G67"/>
          <cell r="H67" t="str">
            <v>分总成</v>
          </cell>
          <cell r="I67" t="str">
            <v>ASSY</v>
          </cell>
          <cell r="J67"/>
          <cell r="K67" t="str">
            <v>河北外购</v>
          </cell>
          <cell r="L67"/>
          <cell r="M67"/>
        </row>
        <row r="68">
          <cell r="C68" t="str">
            <v>SLT0011157</v>
          </cell>
          <cell r="D68" t="str">
            <v>小背面套总成</v>
          </cell>
          <cell r="E68" t="str">
            <v>1880车身+仿皮面料</v>
          </cell>
          <cell r="F68" t="str">
            <v>EA</v>
          </cell>
          <cell r="G68"/>
          <cell r="H68" t="str">
            <v>分总成</v>
          </cell>
          <cell r="I68" t="str">
            <v>ASSY</v>
          </cell>
          <cell r="J68"/>
          <cell r="K68" t="str">
            <v>河北外购</v>
          </cell>
          <cell r="L68"/>
          <cell r="M68"/>
        </row>
        <row r="69">
          <cell r="C69" t="str">
            <v>SLT0011177</v>
          </cell>
          <cell r="D69" t="str">
            <v>翻转背板本体</v>
          </cell>
          <cell r="E69"/>
          <cell r="F69" t="str">
            <v>EA</v>
          </cell>
          <cell r="G69"/>
          <cell r="H69" t="str">
            <v>塑料件</v>
          </cell>
          <cell r="I69" t="str">
            <v>pp混纺玻纤+pp蜂窝板
5.0</v>
          </cell>
          <cell r="J69"/>
          <cell r="K69" t="str">
            <v>河北外购</v>
          </cell>
          <cell r="L69"/>
          <cell r="M69"/>
        </row>
        <row r="70">
          <cell r="C70" t="str">
            <v>SLT0011178</v>
          </cell>
          <cell r="D70" t="str">
            <v>小背固定背板总成</v>
          </cell>
          <cell r="E70"/>
          <cell r="F70" t="str">
            <v>EA</v>
          </cell>
          <cell r="G70"/>
          <cell r="H70" t="str">
            <v>分总成</v>
          </cell>
          <cell r="I70" t="str">
            <v>ASSY</v>
          </cell>
          <cell r="J70"/>
          <cell r="K70" t="str">
            <v>河北外购</v>
          </cell>
          <cell r="L70"/>
          <cell r="M70"/>
        </row>
        <row r="71">
          <cell r="C71" t="str">
            <v>SLT0011171</v>
          </cell>
          <cell r="D71" t="str">
            <v>座垫面套总成</v>
          </cell>
          <cell r="E71" t="str">
            <v>1880车身+欧马可面料</v>
          </cell>
          <cell r="F71" t="str">
            <v>EA</v>
          </cell>
          <cell r="G71"/>
          <cell r="H71" t="str">
            <v>分总成</v>
          </cell>
          <cell r="I71" t="str">
            <v>ASSY</v>
          </cell>
          <cell r="J71"/>
          <cell r="K71" t="str">
            <v>河北外购</v>
          </cell>
          <cell r="L71"/>
          <cell r="M71"/>
        </row>
        <row r="72">
          <cell r="C72" t="str">
            <v>SLT0011172</v>
          </cell>
          <cell r="D72" t="str">
            <v>座垫面套总成</v>
          </cell>
          <cell r="E72" t="str">
            <v>1880车身+奥铃面料</v>
          </cell>
          <cell r="F72" t="str">
            <v>EA</v>
          </cell>
          <cell r="G72"/>
          <cell r="H72" t="str">
            <v>分总成</v>
          </cell>
          <cell r="I72" t="str">
            <v>ASSY</v>
          </cell>
          <cell r="J72"/>
          <cell r="K72" t="str">
            <v>河北外购</v>
          </cell>
          <cell r="L72"/>
          <cell r="M72"/>
        </row>
        <row r="73">
          <cell r="C73" t="str">
            <v>SLT0011173</v>
          </cell>
          <cell r="D73" t="str">
            <v>座垫面套总成</v>
          </cell>
          <cell r="E73" t="str">
            <v>1880车身+仿皮面料</v>
          </cell>
          <cell r="F73" t="str">
            <v>EA</v>
          </cell>
          <cell r="G73"/>
          <cell r="H73" t="str">
            <v>分总成</v>
          </cell>
          <cell r="I73" t="str">
            <v>ASSY</v>
          </cell>
          <cell r="J73"/>
          <cell r="K73" t="str">
            <v>河北外购</v>
          </cell>
          <cell r="L73"/>
          <cell r="M73"/>
        </row>
        <row r="74">
          <cell r="C74" t="str">
            <v>SLT0011219</v>
          </cell>
          <cell r="D74" t="str">
            <v>座垫骨架电泳总成</v>
          </cell>
          <cell r="E74" t="str">
            <v>新开，通风配置</v>
          </cell>
          <cell r="F74" t="str">
            <v>EA</v>
          </cell>
          <cell r="G74"/>
          <cell r="H74" t="str">
            <v>分总成</v>
          </cell>
          <cell r="I74" t="str">
            <v>ASSY</v>
          </cell>
          <cell r="J74" t="str">
            <v>电泳</v>
          </cell>
          <cell r="K74" t="str">
            <v>河北外购</v>
          </cell>
          <cell r="L74" t="str">
            <v>刘志富</v>
          </cell>
          <cell r="M74" t="str">
            <v>海兴中盛</v>
          </cell>
        </row>
        <row r="75">
          <cell r="C75" t="str">
            <v>SLT0011223</v>
          </cell>
          <cell r="D75" t="str">
            <v>座垫支撑电泳总成</v>
          </cell>
          <cell r="E75"/>
          <cell r="F75" t="str">
            <v>EA</v>
          </cell>
          <cell r="G75"/>
          <cell r="H75" t="str">
            <v>分总成</v>
          </cell>
          <cell r="I75" t="str">
            <v>ASSY</v>
          </cell>
          <cell r="J75" t="str">
            <v>电泳</v>
          </cell>
          <cell r="K75" t="str">
            <v>河北外购</v>
          </cell>
          <cell r="L75" t="str">
            <v>刘志富</v>
          </cell>
          <cell r="M75" t="str">
            <v>海兴中盛</v>
          </cell>
        </row>
        <row r="76">
          <cell r="C76" t="str">
            <v>SLT0011225</v>
          </cell>
          <cell r="D76" t="str">
            <v>座垫支撑电泳总成</v>
          </cell>
          <cell r="E76"/>
          <cell r="F76" t="str">
            <v>EA</v>
          </cell>
          <cell r="G76"/>
          <cell r="H76" t="str">
            <v>分总成</v>
          </cell>
          <cell r="I76" t="str">
            <v>ASSY</v>
          </cell>
          <cell r="J76" t="str">
            <v>电泳</v>
          </cell>
          <cell r="K76" t="str">
            <v>河北外购</v>
          </cell>
          <cell r="L76" t="str">
            <v>刘志富</v>
          </cell>
          <cell r="M76" t="str">
            <v>海兴中盛</v>
          </cell>
        </row>
        <row r="77">
          <cell r="C77" t="str">
            <v>SLT0010880</v>
          </cell>
          <cell r="D77" t="str">
            <v>靠背下横管焊接总成</v>
          </cell>
          <cell r="E77"/>
          <cell r="F77" t="str">
            <v>EA</v>
          </cell>
          <cell r="G77"/>
          <cell r="H77" t="str">
            <v>分总成</v>
          </cell>
          <cell r="I77" t="str">
            <v>ASSY</v>
          </cell>
          <cell r="J77"/>
          <cell r="K77" t="str">
            <v>河北外购</v>
          </cell>
          <cell r="L77" t="str">
            <v>刘志富</v>
          </cell>
          <cell r="M77" t="str">
            <v>海兴中盛</v>
          </cell>
        </row>
        <row r="78">
          <cell r="C78" t="str">
            <v>SLT0010920</v>
          </cell>
          <cell r="D78" t="str">
            <v>肩部前支撑钢丝</v>
          </cell>
          <cell r="E78"/>
          <cell r="F78" t="str">
            <v>EA</v>
          </cell>
          <cell r="G78"/>
          <cell r="H78" t="str">
            <v>钢丝</v>
          </cell>
          <cell r="I78" t="str">
            <v>Q235  φ6</v>
          </cell>
          <cell r="J78"/>
          <cell r="K78" t="str">
            <v>河北外购</v>
          </cell>
          <cell r="L78" t="str">
            <v>刘志富</v>
          </cell>
          <cell r="M78" t="str">
            <v>海兴中盛</v>
          </cell>
        </row>
        <row r="79">
          <cell r="C79" t="str">
            <v>SLT0010882</v>
          </cell>
          <cell r="D79" t="str">
            <v>主驾靠背侧翼支撑钢丝</v>
          </cell>
          <cell r="E79"/>
          <cell r="F79" t="str">
            <v>EA</v>
          </cell>
          <cell r="G79"/>
          <cell r="H79" t="str">
            <v>钢丝</v>
          </cell>
          <cell r="I79" t="str">
            <v>Q235  φ7</v>
          </cell>
          <cell r="J79"/>
          <cell r="K79" t="str">
            <v>河北外购</v>
          </cell>
          <cell r="L79" t="str">
            <v>刘志富</v>
          </cell>
          <cell r="M79" t="str">
            <v>海兴中盛</v>
          </cell>
        </row>
        <row r="80">
          <cell r="C80" t="str">
            <v>SLT0010885</v>
          </cell>
          <cell r="D80" t="str">
            <v>主驾背板支撑钢丝A</v>
          </cell>
          <cell r="E80"/>
          <cell r="F80" t="str">
            <v>EA</v>
          </cell>
          <cell r="G80"/>
          <cell r="H80" t="str">
            <v>钢丝</v>
          </cell>
          <cell r="I80" t="str">
            <v>Q235  φ5</v>
          </cell>
          <cell r="J80"/>
          <cell r="K80" t="str">
            <v>河北外购</v>
          </cell>
          <cell r="L80" t="str">
            <v>刘志富</v>
          </cell>
          <cell r="M80" t="str">
            <v>海兴中盛</v>
          </cell>
        </row>
        <row r="81">
          <cell r="C81" t="str">
            <v>SLT0010921</v>
          </cell>
          <cell r="D81" t="str">
            <v>肩部后支撑钢丝</v>
          </cell>
          <cell r="E81"/>
          <cell r="F81" t="str">
            <v>EA</v>
          </cell>
          <cell r="G81"/>
          <cell r="H81" t="str">
            <v>钢丝</v>
          </cell>
          <cell r="I81" t="str">
            <v>Q235  φ6</v>
          </cell>
          <cell r="J81"/>
          <cell r="K81" t="str">
            <v>河北外购</v>
          </cell>
          <cell r="L81" t="str">
            <v>刘志富</v>
          </cell>
          <cell r="M81" t="str">
            <v>海兴中盛</v>
          </cell>
        </row>
        <row r="82">
          <cell r="C82" t="str">
            <v>SLT0010997</v>
          </cell>
          <cell r="D82" t="str">
            <v>风机固定钢丝A</v>
          </cell>
          <cell r="E82"/>
          <cell r="F82" t="str">
            <v>EA</v>
          </cell>
          <cell r="G82"/>
          <cell r="H82" t="str">
            <v>钢丝</v>
          </cell>
          <cell r="I82" t="str">
            <v>Q235  φ5</v>
          </cell>
          <cell r="J82"/>
          <cell r="K82" t="str">
            <v>河北外购</v>
          </cell>
          <cell r="L82" t="str">
            <v>刘志富</v>
          </cell>
          <cell r="M82" t="str">
            <v>海兴中盛</v>
          </cell>
        </row>
        <row r="83">
          <cell r="C83" t="str">
            <v>SLT0010998</v>
          </cell>
          <cell r="D83" t="str">
            <v>风机固定钢丝B</v>
          </cell>
          <cell r="E83"/>
          <cell r="F83" t="str">
            <v>EA</v>
          </cell>
          <cell r="G83"/>
          <cell r="H83" t="str">
            <v>钢丝</v>
          </cell>
          <cell r="I83" t="str">
            <v>Q235  φ5</v>
          </cell>
          <cell r="J83"/>
          <cell r="K83" t="str">
            <v>河北外购</v>
          </cell>
          <cell r="L83" t="str">
            <v>刘志富</v>
          </cell>
          <cell r="M83" t="str">
            <v>海兴中盛</v>
          </cell>
        </row>
        <row r="84">
          <cell r="C84" t="str">
            <v>SLT0010887</v>
          </cell>
          <cell r="D84" t="str">
            <v>面套卡接钢丝</v>
          </cell>
          <cell r="E84"/>
          <cell r="F84" t="str">
            <v>EA</v>
          </cell>
          <cell r="G84"/>
          <cell r="H84" t="str">
            <v>钢丝</v>
          </cell>
          <cell r="I84" t="str">
            <v>Q235  φ5</v>
          </cell>
          <cell r="J84"/>
          <cell r="K84" t="str">
            <v>河北外购</v>
          </cell>
          <cell r="L84" t="str">
            <v>刘志富</v>
          </cell>
          <cell r="M84" t="str">
            <v>海兴中盛</v>
          </cell>
        </row>
        <row r="85">
          <cell r="C85" t="str">
            <v>SLT0011258</v>
          </cell>
          <cell r="D85" t="str">
            <v>侧翼支撑钢丝焊接总成</v>
          </cell>
          <cell r="E85"/>
          <cell r="F85" t="str">
            <v>EA</v>
          </cell>
          <cell r="G85"/>
          <cell r="H85" t="str">
            <v>分总成</v>
          </cell>
          <cell r="I85" t="str">
            <v>ASSY</v>
          </cell>
          <cell r="J85"/>
          <cell r="K85" t="str">
            <v>河北外购</v>
          </cell>
          <cell r="L85" t="str">
            <v>刘志富</v>
          </cell>
          <cell r="M85" t="str">
            <v>海兴中盛</v>
          </cell>
        </row>
        <row r="86">
          <cell r="C86" t="str">
            <v>SLT0011259</v>
          </cell>
          <cell r="D86" t="str">
            <v>腰托支撑钢丝</v>
          </cell>
          <cell r="E86"/>
          <cell r="F86" t="str">
            <v>EA</v>
          </cell>
          <cell r="G86"/>
          <cell r="H86" t="str">
            <v>钢丝</v>
          </cell>
          <cell r="I86" t="str">
            <v>Q235  φ6</v>
          </cell>
          <cell r="J86"/>
          <cell r="K86" t="str">
            <v>河北外购</v>
          </cell>
          <cell r="L86" t="str">
            <v>刘志富</v>
          </cell>
          <cell r="M86" t="str">
            <v>海兴中盛</v>
          </cell>
        </row>
        <row r="87">
          <cell r="C87" t="str">
            <v>SLT0011289</v>
          </cell>
          <cell r="D87" t="str">
            <v>座垫骨架电泳总成</v>
          </cell>
          <cell r="E87"/>
          <cell r="F87" t="str">
            <v>EA</v>
          </cell>
          <cell r="G87"/>
          <cell r="H87" t="str">
            <v>分总成</v>
          </cell>
          <cell r="I87" t="str">
            <v>ASSY</v>
          </cell>
          <cell r="J87" t="str">
            <v>电泳</v>
          </cell>
          <cell r="K87" t="str">
            <v>河北外购</v>
          </cell>
          <cell r="L87" t="str">
            <v>刘志富</v>
          </cell>
          <cell r="M87" t="str">
            <v>海兴中盛</v>
          </cell>
        </row>
        <row r="88">
          <cell r="C88" t="str">
            <v>SLT0011049</v>
          </cell>
          <cell r="D88" t="str">
            <v>背板支撑钢丝A</v>
          </cell>
          <cell r="E88"/>
          <cell r="F88" t="str">
            <v>EA</v>
          </cell>
          <cell r="G88"/>
          <cell r="H88" t="str">
            <v>钢丝</v>
          </cell>
          <cell r="I88" t="str">
            <v>Q235  φ5</v>
          </cell>
          <cell r="J88"/>
          <cell r="K88" t="str">
            <v>河北外购</v>
          </cell>
          <cell r="L88" t="str">
            <v>刘志富</v>
          </cell>
          <cell r="M88" t="str">
            <v>海兴中盛</v>
          </cell>
        </row>
        <row r="89">
          <cell r="C89" t="str">
            <v>SLT0011050</v>
          </cell>
          <cell r="D89" t="str">
            <v>背板支撑钢丝B</v>
          </cell>
          <cell r="E89"/>
          <cell r="F89" t="str">
            <v>EA</v>
          </cell>
          <cell r="G89"/>
          <cell r="H89" t="str">
            <v>钢丝</v>
          </cell>
          <cell r="I89" t="str">
            <v>Q235  φ5</v>
          </cell>
          <cell r="J89"/>
          <cell r="K89" t="str">
            <v>河北外购</v>
          </cell>
          <cell r="L89" t="str">
            <v>刘志富</v>
          </cell>
          <cell r="M89" t="str">
            <v>海兴中盛</v>
          </cell>
        </row>
        <row r="90">
          <cell r="C90" t="str">
            <v>SLT0011039</v>
          </cell>
          <cell r="D90" t="str">
            <v>侧翼支撑钢丝</v>
          </cell>
          <cell r="E90"/>
          <cell r="F90" t="str">
            <v>EA</v>
          </cell>
          <cell r="G90"/>
          <cell r="H90" t="str">
            <v>钢丝</v>
          </cell>
          <cell r="I90" t="str">
            <v>Q235  φ7</v>
          </cell>
          <cell r="J90"/>
          <cell r="K90" t="str">
            <v>河北外购</v>
          </cell>
          <cell r="L90" t="str">
            <v>刘志富</v>
          </cell>
          <cell r="M90" t="str">
            <v>海兴中盛</v>
          </cell>
        </row>
        <row r="91">
          <cell r="C91" t="str">
            <v>SLT0011078</v>
          </cell>
          <cell r="D91" t="str">
            <v>小背背板后支撑钢丝A</v>
          </cell>
          <cell r="E91"/>
          <cell r="F91" t="str">
            <v>EA</v>
          </cell>
          <cell r="G91"/>
          <cell r="H91" t="str">
            <v>线材</v>
          </cell>
          <cell r="I91" t="str">
            <v>Q235 φ5</v>
          </cell>
          <cell r="J91"/>
          <cell r="K91" t="str">
            <v>河北外购</v>
          </cell>
          <cell r="L91" t="str">
            <v>刘志富</v>
          </cell>
          <cell r="M91" t="str">
            <v>海兴中盛</v>
          </cell>
        </row>
        <row r="92">
          <cell r="C92" t="str">
            <v>SLT0011093</v>
          </cell>
          <cell r="D92" t="str">
            <v>小背下支撑钢丝</v>
          </cell>
          <cell r="E92"/>
          <cell r="F92" t="str">
            <v>EA</v>
          </cell>
          <cell r="G92"/>
          <cell r="H92" t="str">
            <v>线材</v>
          </cell>
          <cell r="I92" t="str">
            <v>Q235 φ5</v>
          </cell>
          <cell r="J92"/>
          <cell r="K92" t="str">
            <v>河北外购</v>
          </cell>
          <cell r="L92" t="str">
            <v>刘志富</v>
          </cell>
          <cell r="M92" t="str">
            <v>海兴中盛</v>
          </cell>
        </row>
        <row r="93">
          <cell r="C93" t="str">
            <v>SLT0011273</v>
          </cell>
          <cell r="D93" t="str">
            <v>靠背通风袋体</v>
          </cell>
          <cell r="E93"/>
          <cell r="F93" t="str">
            <v>EA</v>
          </cell>
          <cell r="G93"/>
          <cell r="H93" t="str">
            <v>分总成</v>
          </cell>
          <cell r="I93" t="str">
            <v>ASSY</v>
          </cell>
          <cell r="J93"/>
          <cell r="K93" t="str">
            <v>河北外购</v>
          </cell>
          <cell r="L93"/>
          <cell r="M93"/>
        </row>
        <row r="94">
          <cell r="C94" t="str">
            <v>SLT0010937</v>
          </cell>
          <cell r="D94" t="str">
            <v>坐垫通风袋体</v>
          </cell>
          <cell r="E94"/>
          <cell r="F94" t="str">
            <v>EA</v>
          </cell>
          <cell r="G94"/>
          <cell r="H94" t="str">
            <v>分总成</v>
          </cell>
          <cell r="I94" t="str">
            <v>ASSY</v>
          </cell>
          <cell r="J94"/>
          <cell r="K94" t="str">
            <v>河北外购</v>
          </cell>
          <cell r="L94"/>
          <cell r="M94"/>
        </row>
        <row r="95">
          <cell r="C95" t="str">
            <v>SLT0011215</v>
          </cell>
          <cell r="D95" t="str">
            <v>通风加热线束及控制器总成</v>
          </cell>
          <cell r="E95"/>
          <cell r="F95" t="str">
            <v>EA</v>
          </cell>
          <cell r="G95"/>
          <cell r="H95" t="str">
            <v>分总成</v>
          </cell>
          <cell r="I95" t="str">
            <v>ASSY</v>
          </cell>
          <cell r="J95"/>
          <cell r="K95" t="str">
            <v>河北外购</v>
          </cell>
          <cell r="L95"/>
          <cell r="M95"/>
        </row>
        <row r="96">
          <cell r="C96" t="str">
            <v>SLT0010980</v>
          </cell>
          <cell r="D96" t="str">
            <v>驾驶员靠背面套总成</v>
          </cell>
          <cell r="E96" t="str">
            <v>仿皮面料</v>
          </cell>
          <cell r="F96" t="str">
            <v>EA</v>
          </cell>
          <cell r="G96"/>
          <cell r="H96" t="str">
            <v>分总成</v>
          </cell>
          <cell r="I96" t="str">
            <v>ASSY</v>
          </cell>
          <cell r="J96"/>
          <cell r="K96" t="str">
            <v>河北外购</v>
          </cell>
          <cell r="L96"/>
          <cell r="M96"/>
        </row>
        <row r="97">
          <cell r="C97" t="str">
            <v>SLT0011079</v>
          </cell>
          <cell r="D97" t="str">
            <v>小背侧翼支撑钢丝</v>
          </cell>
          <cell r="E97"/>
          <cell r="F97" t="str">
            <v>EA</v>
          </cell>
          <cell r="G97"/>
          <cell r="H97" t="str">
            <v>钢丝</v>
          </cell>
          <cell r="I97" t="str">
            <v>Q235  φ7</v>
          </cell>
          <cell r="J97"/>
          <cell r="K97" t="str">
            <v>河北外购</v>
          </cell>
          <cell r="L97" t="str">
            <v>刘志富</v>
          </cell>
          <cell r="M97" t="str">
            <v>海兴中盛</v>
          </cell>
        </row>
        <row r="98">
          <cell r="C98" t="str">
            <v>SLT0011094</v>
          </cell>
          <cell r="D98" t="str">
            <v>副驾小背支撑钢丝焊接总成</v>
          </cell>
          <cell r="E98"/>
          <cell r="F98" t="str">
            <v>EA</v>
          </cell>
          <cell r="G98"/>
          <cell r="H98" t="str">
            <v>分总成</v>
          </cell>
          <cell r="I98" t="str">
            <v>ASSY</v>
          </cell>
          <cell r="J98"/>
          <cell r="K98" t="str">
            <v>河北外购</v>
          </cell>
          <cell r="L98" t="str">
            <v>刘志富</v>
          </cell>
          <cell r="M98" t="str">
            <v>海兴中盛</v>
          </cell>
        </row>
        <row r="99">
          <cell r="C99" t="str">
            <v>SLT0011084</v>
          </cell>
          <cell r="D99" t="str">
            <v>小背面套卡接钢丝</v>
          </cell>
          <cell r="E99"/>
          <cell r="F99" t="str">
            <v>EA</v>
          </cell>
          <cell r="G99"/>
          <cell r="H99" t="str">
            <v>线材</v>
          </cell>
          <cell r="I99" t="str">
            <v>Q235 φ5</v>
          </cell>
          <cell r="J99"/>
          <cell r="K99" t="str">
            <v>河北外购</v>
          </cell>
          <cell r="L99" t="str">
            <v>刘志富</v>
          </cell>
          <cell r="M99" t="str">
            <v>海兴中盛</v>
          </cell>
        </row>
        <row r="100">
          <cell r="C100" t="str">
            <v>SLT0011083</v>
          </cell>
          <cell r="D100" t="str">
            <v>小背背板后支撑钢丝A</v>
          </cell>
          <cell r="E100"/>
          <cell r="F100" t="str">
            <v>EA</v>
          </cell>
          <cell r="G100"/>
          <cell r="H100" t="str">
            <v>线材</v>
          </cell>
          <cell r="I100" t="str">
            <v>Q235 φ5</v>
          </cell>
          <cell r="J100"/>
          <cell r="K100" t="str">
            <v>河北外购</v>
          </cell>
          <cell r="L100" t="str">
            <v>刘志富</v>
          </cell>
          <cell r="M100" t="str">
            <v>海兴中盛</v>
          </cell>
        </row>
        <row r="101">
          <cell r="C101" t="str">
            <v>SLT0011267</v>
          </cell>
          <cell r="D101" t="str">
            <v>左滑轨总成</v>
          </cell>
          <cell r="E101"/>
          <cell r="F101" t="str">
            <v>EA</v>
          </cell>
          <cell r="G101"/>
          <cell r="H101" t="str">
            <v>外购件</v>
          </cell>
          <cell r="I101" t="str">
            <v>ASSY</v>
          </cell>
          <cell r="J101"/>
          <cell r="K101" t="str">
            <v>河北外购</v>
          </cell>
          <cell r="L101"/>
          <cell r="M101"/>
        </row>
        <row r="102">
          <cell r="C102" t="str">
            <v>SLT0011270</v>
          </cell>
          <cell r="D102" t="str">
            <v>右滑轨总成</v>
          </cell>
          <cell r="E102"/>
          <cell r="F102" t="str">
            <v>EA</v>
          </cell>
          <cell r="G102"/>
          <cell r="H102" t="str">
            <v>外购件</v>
          </cell>
          <cell r="I102" t="str">
            <v>ASSY</v>
          </cell>
          <cell r="J102"/>
          <cell r="K102" t="str">
            <v>河北外购</v>
          </cell>
          <cell r="L102"/>
          <cell r="M102"/>
        </row>
        <row r="103">
          <cell r="C103" t="str">
            <v>SLT0011274</v>
          </cell>
          <cell r="D103" t="str">
            <v>气腰托总成</v>
          </cell>
          <cell r="E103"/>
          <cell r="F103" t="str">
            <v>EA</v>
          </cell>
          <cell r="G103"/>
          <cell r="H103" t="str">
            <v>分总成</v>
          </cell>
          <cell r="I103" t="str">
            <v>ASSY</v>
          </cell>
          <cell r="J103"/>
          <cell r="K103" t="str">
            <v>河北外购</v>
          </cell>
          <cell r="L103"/>
          <cell r="M103"/>
        </row>
        <row r="104">
          <cell r="C104" t="str">
            <v>SLT0011313</v>
          </cell>
          <cell r="D104" t="str">
            <v>侧翼气袋支撑总成</v>
          </cell>
          <cell r="E104"/>
          <cell r="F104" t="str">
            <v>EA</v>
          </cell>
          <cell r="G104"/>
          <cell r="H104" t="str">
            <v>分总成</v>
          </cell>
          <cell r="I104" t="str">
            <v>ASSY</v>
          </cell>
          <cell r="J104"/>
          <cell r="K104" t="str">
            <v>河北外购</v>
          </cell>
          <cell r="L104"/>
          <cell r="M104"/>
        </row>
        <row r="105">
          <cell r="C105" t="str">
            <v>SLT0011371</v>
          </cell>
          <cell r="D105" t="str">
            <v>上盖板焊接总成</v>
          </cell>
          <cell r="E105"/>
          <cell r="F105" t="str">
            <v>EA</v>
          </cell>
          <cell r="G105"/>
          <cell r="H105" t="str">
            <v>焊接总成件</v>
          </cell>
          <cell r="I105" t="str">
            <v>ASSY</v>
          </cell>
          <cell r="J105"/>
          <cell r="K105" t="str">
            <v>河北外购</v>
          </cell>
          <cell r="L105" t="str">
            <v>刘志富</v>
          </cell>
          <cell r="M105" t="str">
            <v>河北利达</v>
          </cell>
        </row>
        <row r="106">
          <cell r="C106" t="str">
            <v>SLT0011301</v>
          </cell>
          <cell r="D106" t="str">
            <v>座垫通风轴流风扇总成</v>
          </cell>
          <cell r="E106"/>
          <cell r="F106" t="str">
            <v>EA</v>
          </cell>
          <cell r="G106"/>
          <cell r="H106" t="str">
            <v>电器件</v>
          </cell>
          <cell r="I106" t="str">
            <v>ASSY</v>
          </cell>
          <cell r="J106"/>
          <cell r="K106" t="str">
            <v>河北外购</v>
          </cell>
          <cell r="L106"/>
          <cell r="M106"/>
        </row>
        <row r="107">
          <cell r="C107" t="str">
            <v>SLT0011302</v>
          </cell>
          <cell r="D107" t="str">
            <v>座垫通风3D网格</v>
          </cell>
          <cell r="E107"/>
          <cell r="F107" t="str">
            <v>EA</v>
          </cell>
          <cell r="G107"/>
          <cell r="H107" t="str">
            <v>3D织物</v>
          </cell>
          <cell r="I107" t="str">
            <v>ASSY</v>
          </cell>
          <cell r="J107"/>
          <cell r="K107" t="str">
            <v>河北外购</v>
          </cell>
          <cell r="L107"/>
          <cell r="M107"/>
        </row>
        <row r="108">
          <cell r="C108" t="str">
            <v>SLT0011303</v>
          </cell>
          <cell r="D108" t="str">
            <v>舒适性海绵</v>
          </cell>
          <cell r="E108"/>
          <cell r="F108" t="str">
            <v>EA</v>
          </cell>
          <cell r="G108"/>
          <cell r="H108" t="str">
            <v>PU</v>
          </cell>
          <cell r="I108" t="str">
            <v>PUR</v>
          </cell>
          <cell r="J108"/>
          <cell r="K108" t="str">
            <v>河北外购</v>
          </cell>
          <cell r="L108"/>
          <cell r="M108"/>
        </row>
        <row r="109">
          <cell r="C109" t="str">
            <v>SLT0011304</v>
          </cell>
          <cell r="D109" t="str">
            <v>驾驶员座垫面套总成</v>
          </cell>
          <cell r="E109" t="str">
            <v>欧马可面料</v>
          </cell>
          <cell r="F109" t="str">
            <v>EA</v>
          </cell>
          <cell r="G109"/>
          <cell r="H109" t="str">
            <v>分总成</v>
          </cell>
          <cell r="I109" t="str">
            <v>ASSY</v>
          </cell>
          <cell r="J109"/>
          <cell r="K109" t="str">
            <v>河北外购</v>
          </cell>
          <cell r="L109"/>
          <cell r="M109"/>
        </row>
        <row r="110">
          <cell r="C110" t="str">
            <v>SLT0011305</v>
          </cell>
          <cell r="D110" t="str">
            <v>驾驶员座垫面套总成</v>
          </cell>
          <cell r="E110" t="str">
            <v>奥铃面料</v>
          </cell>
          <cell r="F110" t="str">
            <v>EA</v>
          </cell>
          <cell r="G110"/>
          <cell r="H110" t="str">
            <v>分总成</v>
          </cell>
          <cell r="I110" t="str">
            <v>ASSY</v>
          </cell>
          <cell r="J110"/>
          <cell r="K110" t="str">
            <v>河北外购</v>
          </cell>
          <cell r="L110"/>
          <cell r="M110"/>
        </row>
        <row r="111">
          <cell r="C111" t="str">
            <v>SLT0011306</v>
          </cell>
          <cell r="D111" t="str">
            <v>驾驶员座垫面套总成</v>
          </cell>
          <cell r="E111" t="str">
            <v>仿皮面料</v>
          </cell>
          <cell r="F111" t="str">
            <v>EA</v>
          </cell>
          <cell r="G111"/>
          <cell r="H111" t="str">
            <v>分总成</v>
          </cell>
          <cell r="I111" t="str">
            <v>ASSY</v>
          </cell>
          <cell r="J111"/>
          <cell r="K111" t="str">
            <v>河北外购</v>
          </cell>
          <cell r="L111"/>
          <cell r="M111"/>
        </row>
        <row r="112">
          <cell r="C112" t="str">
            <v>SLT0011307</v>
          </cell>
          <cell r="D112" t="str">
            <v>通风加热线束及控制器总成</v>
          </cell>
          <cell r="E112"/>
          <cell r="F112" t="str">
            <v>EA</v>
          </cell>
          <cell r="G112"/>
          <cell r="H112" t="str">
            <v>分总成</v>
          </cell>
          <cell r="I112" t="str">
            <v>ASSY</v>
          </cell>
          <cell r="J112"/>
          <cell r="K112" t="str">
            <v>河北外购</v>
          </cell>
          <cell r="L112"/>
          <cell r="M112"/>
        </row>
        <row r="113">
          <cell r="C113" t="str">
            <v>SLT0011367</v>
          </cell>
          <cell r="D113" t="str">
            <v>下底板焊接总成</v>
          </cell>
          <cell r="E113"/>
          <cell r="F113" t="str">
            <v>EA</v>
          </cell>
          <cell r="G113"/>
          <cell r="H113" t="str">
            <v>焊接总成件</v>
          </cell>
          <cell r="I113" t="str">
            <v>ASSY</v>
          </cell>
          <cell r="J113"/>
          <cell r="K113" t="str">
            <v>河北外购</v>
          </cell>
          <cell r="L113" t="str">
            <v>刘志富</v>
          </cell>
          <cell r="M113" t="str">
            <v>河北利达</v>
          </cell>
        </row>
        <row r="114">
          <cell r="C114" t="str">
            <v>SLT0011309</v>
          </cell>
          <cell r="D114" t="str">
            <v>驾驶员腰托开关</v>
          </cell>
          <cell r="E114" t="str">
            <v>新开印漆，结构借用BA95</v>
          </cell>
          <cell r="F114" t="str">
            <v>EA</v>
          </cell>
          <cell r="G114"/>
          <cell r="H114" t="str">
            <v>分总成</v>
          </cell>
          <cell r="I114" t="str">
            <v>ASSY</v>
          </cell>
          <cell r="J114"/>
          <cell r="K114" t="str">
            <v>河北外购</v>
          </cell>
          <cell r="L114"/>
          <cell r="M114"/>
        </row>
        <row r="115">
          <cell r="C115" t="str">
            <v>SLT0011310</v>
          </cell>
          <cell r="D115" t="str">
            <v>主驾驶左侧大护板</v>
          </cell>
          <cell r="E115"/>
          <cell r="F115" t="str">
            <v>EA</v>
          </cell>
          <cell r="G115"/>
          <cell r="H115" t="str">
            <v>塑料件</v>
          </cell>
          <cell r="I115" t="str">
            <v>PP+TD20 2.5</v>
          </cell>
          <cell r="J115"/>
          <cell r="K115" t="str">
            <v>河北外购</v>
          </cell>
          <cell r="L115"/>
          <cell r="M115"/>
        </row>
        <row r="116">
          <cell r="C116" t="str">
            <v>L168100000271</v>
          </cell>
          <cell r="D116" t="str">
            <v>驾驶员前端左侧安装脚罩</v>
          </cell>
          <cell r="E116"/>
          <cell r="F116" t="str">
            <v>EA</v>
          </cell>
          <cell r="G116"/>
          <cell r="H116" t="str">
            <v>塑料件</v>
          </cell>
          <cell r="I116" t="str">
            <v>PP+TD20 2.5</v>
          </cell>
          <cell r="J116"/>
          <cell r="K116" t="str">
            <v>河北外购</v>
          </cell>
          <cell r="L116"/>
          <cell r="M116"/>
        </row>
        <row r="117">
          <cell r="C117" t="str">
            <v>L168100000272</v>
          </cell>
          <cell r="D117" t="str">
            <v>驾驶员前端右侧安装脚罩</v>
          </cell>
          <cell r="E117"/>
          <cell r="F117" t="str">
            <v>EA</v>
          </cell>
          <cell r="G117"/>
          <cell r="H117" t="str">
            <v>塑料件</v>
          </cell>
          <cell r="I117" t="str">
            <v>PP+TD20 2.5</v>
          </cell>
          <cell r="J117"/>
          <cell r="K117" t="str">
            <v>河北外购</v>
          </cell>
          <cell r="L117"/>
          <cell r="M117"/>
        </row>
        <row r="118">
          <cell r="C118" t="str">
            <v>SLT0010878</v>
          </cell>
          <cell r="D118" t="str">
            <v>靠背调角器焊接总成RH</v>
          </cell>
          <cell r="E118"/>
          <cell r="F118" t="str">
            <v>EA</v>
          </cell>
          <cell r="G118"/>
          <cell r="H118" t="str">
            <v>分总成</v>
          </cell>
          <cell r="I118" t="str">
            <v>ASSY</v>
          </cell>
          <cell r="J118" t="str">
            <v>喷涂</v>
          </cell>
          <cell r="K118" t="str">
            <v>河北外购</v>
          </cell>
          <cell r="L118" t="str">
            <v>刘志富</v>
          </cell>
          <cell r="M118" t="str">
            <v>江苏力乐</v>
          </cell>
        </row>
        <row r="119">
          <cell r="C119" t="str">
            <v>SLT0010903</v>
          </cell>
          <cell r="D119" t="str">
            <v>衬套</v>
          </cell>
          <cell r="E119" t="str">
            <v>外购,易格斯MKM-10</v>
          </cell>
          <cell r="F119" t="str">
            <v>EA</v>
          </cell>
          <cell r="G119"/>
          <cell r="H119" t="str">
            <v>塑料件</v>
          </cell>
          <cell r="I119" t="str">
            <v xml:space="preserve"> φ12  1.0</v>
          </cell>
          <cell r="J119"/>
          <cell r="K119" t="str">
            <v>河北外购</v>
          </cell>
          <cell r="L119"/>
          <cell r="M119"/>
        </row>
        <row r="120">
          <cell r="C120" t="str">
            <v>SLT0010886</v>
          </cell>
          <cell r="D120" t="str">
            <v>驾驶员调角器芯盘连动杆</v>
          </cell>
          <cell r="E120"/>
          <cell r="F120" t="str">
            <v>EA</v>
          </cell>
          <cell r="G120"/>
          <cell r="H120" t="str">
            <v>外购件</v>
          </cell>
          <cell r="I120" t="str">
            <v>— —</v>
          </cell>
          <cell r="J120"/>
          <cell r="K120" t="str">
            <v>河北外购</v>
          </cell>
          <cell r="L120" t="str">
            <v>刘志富</v>
          </cell>
          <cell r="M120" t="str">
            <v>江苏力乐</v>
          </cell>
        </row>
        <row r="121">
          <cell r="C121" t="str">
            <v>SLT0011253</v>
          </cell>
          <cell r="D121" t="str">
            <v>靠背调角器焊接总成RH</v>
          </cell>
          <cell r="E121"/>
          <cell r="F121" t="str">
            <v>EA</v>
          </cell>
          <cell r="G121"/>
          <cell r="H121" t="str">
            <v>分总成</v>
          </cell>
          <cell r="I121" t="str">
            <v>ASSY</v>
          </cell>
          <cell r="J121" t="str">
            <v>喷涂</v>
          </cell>
          <cell r="K121" t="str">
            <v>河北外购</v>
          </cell>
          <cell r="L121" t="str">
            <v>刘志富</v>
          </cell>
          <cell r="M121" t="str">
            <v>江苏力乐</v>
          </cell>
        </row>
        <row r="122">
          <cell r="C122" t="str">
            <v>SLT0011250</v>
          </cell>
          <cell r="D122" t="str">
            <v>靠背调角器焊接总成LH</v>
          </cell>
          <cell r="E122"/>
          <cell r="F122" t="str">
            <v>EA</v>
          </cell>
          <cell r="G122"/>
          <cell r="H122" t="str">
            <v>分总成</v>
          </cell>
          <cell r="I122" t="str">
            <v>ASSY</v>
          </cell>
          <cell r="J122" t="str">
            <v>喷涂</v>
          </cell>
          <cell r="K122" t="str">
            <v>河北外购</v>
          </cell>
          <cell r="L122" t="str">
            <v>刘志富</v>
          </cell>
          <cell r="M122" t="str">
            <v>江苏力乐</v>
          </cell>
        </row>
        <row r="123">
          <cell r="C123" t="str">
            <v>SLT0011032</v>
          </cell>
          <cell r="D123" t="str">
            <v>右调角器焊接总成</v>
          </cell>
          <cell r="E123"/>
          <cell r="F123" t="str">
            <v>EA</v>
          </cell>
          <cell r="G123"/>
          <cell r="H123" t="str">
            <v>分总成</v>
          </cell>
          <cell r="I123" t="str">
            <v>ASSY</v>
          </cell>
          <cell r="J123" t="str">
            <v>喷涂</v>
          </cell>
          <cell r="K123" t="str">
            <v>河北外购</v>
          </cell>
          <cell r="L123" t="str">
            <v>刘志富</v>
          </cell>
          <cell r="M123" t="str">
            <v>江苏力乐</v>
          </cell>
        </row>
        <row r="124">
          <cell r="C124" t="str">
            <v>SLT0011086</v>
          </cell>
          <cell r="D124" t="str">
            <v>小背左侧调角器焊接总成</v>
          </cell>
          <cell r="E124"/>
          <cell r="F124" t="str">
            <v>EA</v>
          </cell>
          <cell r="G124"/>
          <cell r="H124" t="str">
            <v>分总成</v>
          </cell>
          <cell r="I124" t="str">
            <v>ASSY</v>
          </cell>
          <cell r="J124" t="str">
            <v>喷涂</v>
          </cell>
          <cell r="K124" t="str">
            <v>河北外购</v>
          </cell>
          <cell r="L124" t="str">
            <v>刘志富</v>
          </cell>
          <cell r="M124" t="str">
            <v>江苏力乐</v>
          </cell>
        </row>
        <row r="125">
          <cell r="C125" t="str">
            <v>SLT0011320</v>
          </cell>
          <cell r="D125" t="str">
            <v>靠背一级调角器焊接总成</v>
          </cell>
          <cell r="E125"/>
          <cell r="F125" t="str">
            <v>EA</v>
          </cell>
          <cell r="G125"/>
          <cell r="H125" t="str">
            <v>分总成</v>
          </cell>
          <cell r="I125" t="str">
            <v>ASSY</v>
          </cell>
          <cell r="J125"/>
          <cell r="K125" t="str">
            <v>河北外购</v>
          </cell>
          <cell r="L125" t="str">
            <v>刘志富</v>
          </cell>
          <cell r="M125" t="str">
            <v>江苏力乐</v>
          </cell>
        </row>
        <row r="126">
          <cell r="C126" t="str">
            <v>SLT0010922</v>
          </cell>
          <cell r="D126" t="str">
            <v>二级调节右侧上连接板电泳总成</v>
          </cell>
          <cell r="E126"/>
          <cell r="F126" t="str">
            <v>EA</v>
          </cell>
          <cell r="G126"/>
          <cell r="H126" t="str">
            <v>分总成</v>
          </cell>
          <cell r="I126" t="str">
            <v>ASSY</v>
          </cell>
          <cell r="J126" t="str">
            <v>电泳</v>
          </cell>
          <cell r="K126" t="str">
            <v>河北外购</v>
          </cell>
          <cell r="L126" t="str">
            <v>刘志富</v>
          </cell>
          <cell r="M126" t="str">
            <v>文安恒德，航天宏达，沧州智凯，成卓，鑫昌</v>
          </cell>
        </row>
        <row r="127">
          <cell r="C127" t="str">
            <v>SLT0010915</v>
          </cell>
          <cell r="D127" t="str">
            <v>背板支撑板小总成A</v>
          </cell>
          <cell r="E127" t="str">
            <v>分总成，支撑背板用</v>
          </cell>
          <cell r="F127" t="str">
            <v>EA</v>
          </cell>
          <cell r="G127"/>
          <cell r="H127" t="str">
            <v>分总成</v>
          </cell>
          <cell r="I127" t="str">
            <v>ASSY</v>
          </cell>
          <cell r="J127"/>
          <cell r="K127" t="str">
            <v>河北外购</v>
          </cell>
          <cell r="L127" t="str">
            <v>刘志富</v>
          </cell>
          <cell r="M127" t="str">
            <v>文安恒德，航天宏达，沧州智凯，成卓，鑫昌</v>
          </cell>
        </row>
        <row r="128">
          <cell r="C128" t="str">
            <v>SLT0010916</v>
          </cell>
          <cell r="D128" t="str">
            <v>背板支撑板小总成B</v>
          </cell>
          <cell r="E128" t="str">
            <v>分总成，支撑背板用</v>
          </cell>
          <cell r="F128" t="str">
            <v>EA</v>
          </cell>
          <cell r="G128"/>
          <cell r="H128" t="str">
            <v>分总成</v>
          </cell>
          <cell r="I128" t="str">
            <v>ASSY</v>
          </cell>
          <cell r="J128"/>
          <cell r="K128" t="str">
            <v>河北外购</v>
          </cell>
          <cell r="L128" t="str">
            <v>刘志富</v>
          </cell>
          <cell r="M128" t="str">
            <v>文安恒德，航天宏达，沧州智凯，成卓，鑫昌</v>
          </cell>
        </row>
        <row r="129">
          <cell r="C129" t="str">
            <v>SLT0010917</v>
          </cell>
          <cell r="D129" t="str">
            <v>背板支撑板小总成C</v>
          </cell>
          <cell r="E129" t="str">
            <v>分总成，支撑背板用</v>
          </cell>
          <cell r="F129" t="str">
            <v>EA</v>
          </cell>
          <cell r="G129"/>
          <cell r="H129" t="str">
            <v>分总成</v>
          </cell>
          <cell r="I129" t="str">
            <v>ASSY</v>
          </cell>
          <cell r="J129"/>
          <cell r="K129" t="str">
            <v>河北外购</v>
          </cell>
          <cell r="L129" t="str">
            <v>刘志富</v>
          </cell>
          <cell r="M129" t="str">
            <v>文安恒德，航天宏达，沧州智凯，成卓，鑫昌</v>
          </cell>
        </row>
        <row r="130">
          <cell r="C130" t="str">
            <v>SLT0010918</v>
          </cell>
          <cell r="D130" t="str">
            <v>背板支撑板小总成D</v>
          </cell>
          <cell r="E130" t="str">
            <v>分总成，支撑背板用</v>
          </cell>
          <cell r="F130" t="str">
            <v>EA</v>
          </cell>
          <cell r="G130"/>
          <cell r="H130" t="str">
            <v>分总成</v>
          </cell>
          <cell r="I130" t="str">
            <v>ASSY</v>
          </cell>
          <cell r="J130"/>
          <cell r="K130" t="str">
            <v>河北外购</v>
          </cell>
          <cell r="L130" t="str">
            <v>刘志富</v>
          </cell>
          <cell r="M130" t="str">
            <v>文安恒德，航天宏达，沧州智凯，成卓，鑫昌</v>
          </cell>
        </row>
        <row r="131">
          <cell r="C131" t="str">
            <v>SLT0010884</v>
          </cell>
          <cell r="D131" t="str">
            <v>通风加热控制器固定钣金</v>
          </cell>
          <cell r="E131"/>
          <cell r="F131" t="str">
            <v>EA</v>
          </cell>
          <cell r="G131"/>
          <cell r="H131" t="str">
            <v>钣金件</v>
          </cell>
          <cell r="I131" t="str">
            <v>Q235 2.0</v>
          </cell>
          <cell r="J131"/>
          <cell r="K131" t="str">
            <v>河北外购</v>
          </cell>
          <cell r="L131" t="str">
            <v>刘志富</v>
          </cell>
          <cell r="M131" t="str">
            <v>文安恒德，航天宏达，沧州智凯，成卓，鑫昌</v>
          </cell>
        </row>
        <row r="132">
          <cell r="C132" t="str">
            <v>SLT0011221</v>
          </cell>
          <cell r="D132" t="str">
            <v>副驾靠背左固定板电泳总成</v>
          </cell>
          <cell r="E132" t="str">
            <v>新开，固定副驾靠背</v>
          </cell>
          <cell r="F132" t="str">
            <v>EA</v>
          </cell>
          <cell r="G132"/>
          <cell r="H132" t="str">
            <v>分总成</v>
          </cell>
          <cell r="I132" t="str">
            <v>ASSY</v>
          </cell>
          <cell r="J132" t="str">
            <v>电泳</v>
          </cell>
          <cell r="K132" t="str">
            <v>河北外购</v>
          </cell>
          <cell r="L132" t="str">
            <v>刘志富</v>
          </cell>
          <cell r="M132" t="str">
            <v>文安恒德，航天宏达，沧州智凯，成卓，鑫昌</v>
          </cell>
        </row>
        <row r="133">
          <cell r="C133" t="str">
            <v>SLT0011041</v>
          </cell>
          <cell r="D133" t="str">
            <v>副驾背板支撑钣金总成A</v>
          </cell>
          <cell r="E133"/>
          <cell r="F133" t="str">
            <v>EA</v>
          </cell>
          <cell r="G133"/>
          <cell r="H133" t="str">
            <v>分总成</v>
          </cell>
          <cell r="I133" t="str">
            <v>ASSY</v>
          </cell>
          <cell r="J133"/>
          <cell r="K133" t="str">
            <v>河北外购</v>
          </cell>
          <cell r="L133" t="str">
            <v>刘志富</v>
          </cell>
          <cell r="M133" t="str">
            <v>文安恒德，航天宏达，沧州智凯，成卓，鑫昌</v>
          </cell>
        </row>
        <row r="134">
          <cell r="C134" t="str">
            <v>SLT0011045</v>
          </cell>
          <cell r="D134" t="str">
            <v>副驾背板支撑钣金总成C</v>
          </cell>
          <cell r="E134"/>
          <cell r="F134" t="str">
            <v>EA</v>
          </cell>
          <cell r="G134"/>
          <cell r="H134" t="str">
            <v>分总成</v>
          </cell>
          <cell r="I134" t="str">
            <v>ASSY</v>
          </cell>
          <cell r="J134"/>
          <cell r="K134" t="str">
            <v>河北外购</v>
          </cell>
          <cell r="L134" t="str">
            <v>刘志富</v>
          </cell>
          <cell r="M134" t="str">
            <v>文安恒德，航天宏达，沧州智凯，成卓，鑫昌</v>
          </cell>
        </row>
        <row r="135">
          <cell r="C135" t="str">
            <v>SLT0011047</v>
          </cell>
          <cell r="D135" t="str">
            <v>副驾背板支撑钣金总成B</v>
          </cell>
          <cell r="E135"/>
          <cell r="F135" t="str">
            <v>EA</v>
          </cell>
          <cell r="G135"/>
          <cell r="H135" t="str">
            <v>分总成</v>
          </cell>
          <cell r="I135" t="str">
            <v>ASSY</v>
          </cell>
          <cell r="J135"/>
          <cell r="K135" t="str">
            <v>河北外购</v>
          </cell>
          <cell r="L135" t="str">
            <v>刘志富</v>
          </cell>
          <cell r="M135" t="str">
            <v>文安恒德，航天宏达，沧州智凯，成卓，鑫昌</v>
          </cell>
        </row>
        <row r="136">
          <cell r="C136" t="str">
            <v>SLT0011040</v>
          </cell>
          <cell r="D136" t="str">
            <v>副驾中间固定支架旋转轴</v>
          </cell>
          <cell r="E136"/>
          <cell r="F136" t="str">
            <v>EA</v>
          </cell>
          <cell r="G136"/>
          <cell r="H136" t="str">
            <v>机加件</v>
          </cell>
          <cell r="I136" t="str">
            <v xml:space="preserve">Q195  </v>
          </cell>
          <cell r="J136"/>
          <cell r="K136" t="str">
            <v>河北外购</v>
          </cell>
          <cell r="L136" t="str">
            <v>刘志富</v>
          </cell>
          <cell r="M136" t="str">
            <v>文安恒德，航天宏达，沧州智凯，成卓，鑫昌</v>
          </cell>
        </row>
        <row r="137">
          <cell r="C137" t="str">
            <v>SLT0011085</v>
          </cell>
          <cell r="D137" t="str">
            <v>小背解锁扣手固定座</v>
          </cell>
          <cell r="E137"/>
          <cell r="F137" t="str">
            <v>EA</v>
          </cell>
          <cell r="G137"/>
          <cell r="H137" t="str">
            <v>钣金件</v>
          </cell>
          <cell r="I137" t="str">
            <v>QStE420TM 2.0</v>
          </cell>
          <cell r="J137"/>
          <cell r="K137" t="str">
            <v>河北外购</v>
          </cell>
          <cell r="L137" t="str">
            <v>刘志富</v>
          </cell>
          <cell r="M137" t="str">
            <v>文安恒德，航天宏达，沧州智凯，成卓，鑫昌</v>
          </cell>
        </row>
        <row r="138">
          <cell r="C138" t="str">
            <v>SLT0011104</v>
          </cell>
          <cell r="D138" t="str">
            <v>小背背板支撑板小总成B</v>
          </cell>
          <cell r="E138"/>
          <cell r="F138" t="str">
            <v>EA</v>
          </cell>
          <cell r="G138"/>
          <cell r="H138" t="str">
            <v>分总成</v>
          </cell>
          <cell r="I138" t="str">
            <v>ASSY</v>
          </cell>
          <cell r="J138"/>
          <cell r="K138" t="str">
            <v>河北外购</v>
          </cell>
          <cell r="L138" t="str">
            <v>刘志富</v>
          </cell>
          <cell r="M138" t="str">
            <v>文安恒德，航天宏达，沧州智凯，成卓，鑫昌</v>
          </cell>
        </row>
        <row r="139">
          <cell r="C139" t="str">
            <v>SLT0011108</v>
          </cell>
          <cell r="D139" t="str">
            <v>小背背板支撑板小总成D</v>
          </cell>
          <cell r="E139"/>
          <cell r="F139" t="str">
            <v>EA</v>
          </cell>
          <cell r="G139"/>
          <cell r="H139" t="str">
            <v>分总成</v>
          </cell>
          <cell r="I139" t="str">
            <v>ASSY</v>
          </cell>
          <cell r="J139"/>
          <cell r="K139" t="str">
            <v>河北外购</v>
          </cell>
          <cell r="L139" t="str">
            <v>刘志富</v>
          </cell>
          <cell r="M139" t="str">
            <v>文安恒德，航天宏达，沧州智凯，成卓，鑫昌</v>
          </cell>
        </row>
        <row r="140">
          <cell r="C140" t="str">
            <v>SLT0011100</v>
          </cell>
          <cell r="D140" t="str">
            <v>限位轴</v>
          </cell>
          <cell r="E140"/>
          <cell r="F140" t="str">
            <v>EA</v>
          </cell>
          <cell r="G140"/>
          <cell r="H140" t="str">
            <v>机加件</v>
          </cell>
          <cell r="I140" t="str">
            <v xml:space="preserve">Q235 </v>
          </cell>
          <cell r="J140"/>
          <cell r="K140" t="str">
            <v>河北外购</v>
          </cell>
          <cell r="L140" t="str">
            <v>刘志富</v>
          </cell>
          <cell r="M140" t="str">
            <v>文安恒德，航天宏达，沧州智凯，成卓，鑫昌</v>
          </cell>
        </row>
        <row r="141">
          <cell r="C141" t="str">
            <v>SLT0011325</v>
          </cell>
          <cell r="D141" t="str">
            <v>加热线束及控制器总成</v>
          </cell>
          <cell r="E141"/>
          <cell r="F141" t="str">
            <v>EA</v>
          </cell>
          <cell r="G141"/>
          <cell r="H141" t="str">
            <v>分总成</v>
          </cell>
          <cell r="I141" t="str">
            <v>ASSY</v>
          </cell>
          <cell r="J141"/>
          <cell r="K141" t="str">
            <v>河北外购</v>
          </cell>
          <cell r="L141"/>
          <cell r="M141"/>
        </row>
        <row r="142">
          <cell r="C142" t="str">
            <v>SLT0011243</v>
          </cell>
          <cell r="D142" t="str">
            <v>ECU固定卡扣</v>
          </cell>
          <cell r="E142"/>
          <cell r="F142" t="str">
            <v>EA</v>
          </cell>
          <cell r="G142"/>
          <cell r="H142" t="str">
            <v>塑料件</v>
          </cell>
          <cell r="I142"/>
          <cell r="J142"/>
          <cell r="K142" t="str">
            <v>河北外购</v>
          </cell>
          <cell r="L142"/>
          <cell r="M142"/>
        </row>
        <row r="143">
          <cell r="C143" t="str">
            <v>SLT0011101</v>
          </cell>
          <cell r="D143" t="str">
            <v>旋转轴</v>
          </cell>
          <cell r="E143"/>
          <cell r="F143" t="str">
            <v>EA</v>
          </cell>
          <cell r="G143"/>
          <cell r="H143" t="str">
            <v>机加件</v>
          </cell>
          <cell r="I143" t="str">
            <v xml:space="preserve">Q235 </v>
          </cell>
          <cell r="J143"/>
          <cell r="K143" t="str">
            <v>河北外购</v>
          </cell>
          <cell r="L143" t="str">
            <v>刘志富</v>
          </cell>
          <cell r="M143" t="str">
            <v>文安恒德，航天宏达，沧州智凯，成卓，鑫昌</v>
          </cell>
        </row>
        <row r="144">
          <cell r="C144" t="str">
            <v>SLT0010958</v>
          </cell>
          <cell r="D144" t="str">
            <v>驾驶员座垫固定支架LH</v>
          </cell>
          <cell r="E144"/>
          <cell r="F144" t="str">
            <v>EA</v>
          </cell>
          <cell r="G144"/>
          <cell r="H144" t="str">
            <v>钣金件</v>
          </cell>
          <cell r="I144" t="str">
            <v>QStE500TM 2.5</v>
          </cell>
          <cell r="J144"/>
          <cell r="K144" t="str">
            <v>河北外购</v>
          </cell>
          <cell r="L144" t="str">
            <v>刘志富</v>
          </cell>
          <cell r="M144" t="str">
            <v>文安恒德，航天宏达，沧州智凯，成卓，鑫昌</v>
          </cell>
        </row>
        <row r="145">
          <cell r="C145" t="str">
            <v>SLT0011102</v>
          </cell>
          <cell r="D145" t="str">
            <v>小背背板支撑板小总成A</v>
          </cell>
          <cell r="E145"/>
          <cell r="F145" t="str">
            <v>EA</v>
          </cell>
          <cell r="G145"/>
          <cell r="H145" t="str">
            <v>分总成</v>
          </cell>
          <cell r="I145" t="str">
            <v>ASSY</v>
          </cell>
          <cell r="J145"/>
          <cell r="K145" t="str">
            <v>河北外购</v>
          </cell>
          <cell r="L145" t="str">
            <v>刘志富</v>
          </cell>
          <cell r="M145" t="str">
            <v>文安恒德，航天宏达，沧州智凯，成卓，鑫昌</v>
          </cell>
        </row>
        <row r="146">
          <cell r="C146" t="str">
            <v>SLT0010889</v>
          </cell>
          <cell r="D146" t="str">
            <v>靠背锁付阶梯螺栓</v>
          </cell>
          <cell r="E146"/>
          <cell r="F146" t="str">
            <v>EA</v>
          </cell>
          <cell r="G146"/>
          <cell r="H146" t="str">
            <v>非标件</v>
          </cell>
          <cell r="I146" t="str">
            <v>45# M8</v>
          </cell>
          <cell r="J146"/>
          <cell r="K146" t="str">
            <v>河北外购</v>
          </cell>
          <cell r="L146" t="str">
            <v>刘志富</v>
          </cell>
          <cell r="M146" t="str">
            <v>旭兴/兴岳</v>
          </cell>
        </row>
        <row r="147">
          <cell r="C147" t="str">
            <v>SLT0011051</v>
          </cell>
          <cell r="D147" t="str">
            <v>固定板锁付螺纹套筒</v>
          </cell>
          <cell r="E147" t="str">
            <v>新开，锁付副驾靠背固定板</v>
          </cell>
          <cell r="F147" t="str">
            <v>EA</v>
          </cell>
          <cell r="G147"/>
          <cell r="H147" t="str">
            <v>非标件</v>
          </cell>
          <cell r="I147" t="str">
            <v>45#  M8</v>
          </cell>
          <cell r="J147"/>
          <cell r="K147" t="str">
            <v>河北外购</v>
          </cell>
          <cell r="L147" t="str">
            <v>刘志富</v>
          </cell>
          <cell r="M147" t="str">
            <v>旭兴/兴岳</v>
          </cell>
        </row>
        <row r="148">
          <cell r="C148" t="str">
            <v>SLT0010910</v>
          </cell>
          <cell r="D148" t="str">
            <v>扶手旋转轴</v>
          </cell>
          <cell r="E148" t="str">
            <v>固定扶手用</v>
          </cell>
          <cell r="F148" t="str">
            <v>EA</v>
          </cell>
          <cell r="G148"/>
          <cell r="H148" t="str">
            <v>非标件</v>
          </cell>
          <cell r="I148" t="str">
            <v>45#  M8</v>
          </cell>
          <cell r="J148"/>
          <cell r="K148" t="str">
            <v>河北外购</v>
          </cell>
          <cell r="L148" t="str">
            <v>刘志富</v>
          </cell>
          <cell r="M148" t="str">
            <v>旭兴/兴岳</v>
          </cell>
        </row>
      </sheetData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封面 "/>
      <sheetName val="文件修改记录表"/>
      <sheetName val="外购件开发申请单"/>
      <sheetName val="外购件开发申请单-刘志富开"/>
      <sheetName val="Sheet1"/>
      <sheetName val="外购件开发申请单-删除"/>
      <sheetName val="河北-外购件申请单"/>
      <sheetName val="零件类型"/>
    </sheetNames>
    <sheetDataSet>
      <sheetData sheetId="0" refreshError="1"/>
      <sheetData sheetId="1" refreshError="1"/>
      <sheetData sheetId="2" refreshError="1"/>
      <sheetData sheetId="3">
        <row r="7">
          <cell r="C7" t="str">
            <v>SLT0010929</v>
          </cell>
          <cell r="D7" t="str">
            <v>驾驶员大护板固定钢丝A</v>
          </cell>
          <cell r="E7" t="str">
            <v>左侧护板固定
新开</v>
          </cell>
          <cell r="F7" t="str">
            <v>EA</v>
          </cell>
          <cell r="H7" t="str">
            <v>钢丝</v>
          </cell>
          <cell r="I7" t="str">
            <v>Q235 φ6</v>
          </cell>
          <cell r="K7" t="str">
            <v>新开</v>
          </cell>
          <cell r="L7" t="str">
            <v>河北外购</v>
          </cell>
          <cell r="M7" t="str">
            <v>刘志富</v>
          </cell>
          <cell r="N7" t="str">
            <v>海兴中盛/黄骅振兴/黄骅宏达（原名盛荣）</v>
          </cell>
          <cell r="O7">
            <v>1</v>
          </cell>
          <cell r="P7">
            <v>30000</v>
          </cell>
          <cell r="Q7" t="str">
            <v>李燕龙</v>
          </cell>
          <cell r="S7" t="str">
            <v>委外</v>
          </cell>
          <cell r="T7">
            <v>0.504</v>
          </cell>
        </row>
        <row r="8">
          <cell r="C8" t="str">
            <v>SLT0010930</v>
          </cell>
          <cell r="D8" t="str">
            <v>驾驶员大护板固定钢丝B</v>
          </cell>
          <cell r="E8" t="str">
            <v>左侧护板固定
新开</v>
          </cell>
          <cell r="F8" t="str">
            <v>EA</v>
          </cell>
          <cell r="H8" t="str">
            <v>钢丝</v>
          </cell>
          <cell r="I8" t="str">
            <v>Q235 φ6</v>
          </cell>
          <cell r="K8" t="str">
            <v>新开</v>
          </cell>
          <cell r="L8" t="str">
            <v>河北外购</v>
          </cell>
          <cell r="M8" t="str">
            <v>刘志富</v>
          </cell>
          <cell r="N8" t="str">
            <v>海兴中盛/黄骅振兴/黄骅宏达（原名盛荣）</v>
          </cell>
          <cell r="O8">
            <v>1</v>
          </cell>
          <cell r="P8">
            <v>30000</v>
          </cell>
          <cell r="Q8" t="str">
            <v>李燕龙</v>
          </cell>
          <cell r="S8" t="str">
            <v>委外</v>
          </cell>
          <cell r="T8">
            <v>0.46400000000000002</v>
          </cell>
        </row>
        <row r="9">
          <cell r="C9" t="str">
            <v>SLT0010949</v>
          </cell>
          <cell r="D9" t="str">
            <v>座垫骨架电泳总成</v>
          </cell>
          <cell r="E9" t="str">
            <v>新开，非通风配置</v>
          </cell>
          <cell r="F9" t="str">
            <v>EA</v>
          </cell>
          <cell r="H9" t="str">
            <v>分总成</v>
          </cell>
          <cell r="I9" t="str">
            <v>ASSY</v>
          </cell>
          <cell r="J9" t="str">
            <v>电泳</v>
          </cell>
          <cell r="K9" t="str">
            <v>新开</v>
          </cell>
          <cell r="L9" t="str">
            <v>河北外购</v>
          </cell>
          <cell r="M9" t="str">
            <v>刘志富</v>
          </cell>
          <cell r="N9" t="str">
            <v>海兴中盛/黄骅振兴/黄骅宏达（原名盛荣）</v>
          </cell>
          <cell r="O9">
            <v>1</v>
          </cell>
          <cell r="P9">
            <v>30000</v>
          </cell>
          <cell r="Q9" t="str">
            <v>李燕龙</v>
          </cell>
          <cell r="S9" t="str">
            <v>委外</v>
          </cell>
          <cell r="T9">
            <v>26.622</v>
          </cell>
        </row>
        <row r="10">
          <cell r="C10" t="str">
            <v>SLT0011219</v>
          </cell>
          <cell r="D10" t="str">
            <v>座垫骨架电泳总成</v>
          </cell>
          <cell r="E10" t="str">
            <v>新开，通风配置</v>
          </cell>
          <cell r="F10" t="str">
            <v>EA</v>
          </cell>
          <cell r="H10" t="str">
            <v>分总成</v>
          </cell>
          <cell r="I10" t="str">
            <v>ASSY</v>
          </cell>
          <cell r="J10" t="str">
            <v>电泳</v>
          </cell>
          <cell r="K10" t="str">
            <v>新开</v>
          </cell>
          <cell r="L10" t="str">
            <v>河北外购</v>
          </cell>
          <cell r="M10" t="str">
            <v>刘志富</v>
          </cell>
          <cell r="N10" t="str">
            <v>海兴中盛/黄骅振兴/黄骅宏达（原名盛荣）</v>
          </cell>
          <cell r="O10">
            <v>1</v>
          </cell>
          <cell r="P10">
            <v>30000</v>
          </cell>
          <cell r="Q10" t="str">
            <v>李燕龙</v>
          </cell>
          <cell r="S10" t="str">
            <v>委外</v>
          </cell>
          <cell r="T10">
            <v>28.89</v>
          </cell>
        </row>
        <row r="11">
          <cell r="C11" t="str">
            <v>BFA0010084</v>
          </cell>
          <cell r="D11" t="str">
            <v>十字槽沉头螺钉</v>
          </cell>
          <cell r="F11" t="str">
            <v>EA</v>
          </cell>
          <cell r="H11" t="str">
            <v>标准件</v>
          </cell>
          <cell r="I11" t="str">
            <v>M6*16
4.8级</v>
          </cell>
          <cell r="K11" t="str">
            <v>新开</v>
          </cell>
          <cell r="L11" t="str">
            <v>河北外购</v>
          </cell>
          <cell r="M11" t="str">
            <v>刘志富</v>
          </cell>
          <cell r="N11" t="str">
            <v>常州上锐、北京三浦</v>
          </cell>
          <cell r="O11">
            <v>4</v>
          </cell>
          <cell r="P11">
            <v>120000</v>
          </cell>
          <cell r="Q11" t="str">
            <v>李燕龙</v>
          </cell>
          <cell r="S11" t="str">
            <v>委外</v>
          </cell>
          <cell r="T11">
            <v>0.39</v>
          </cell>
        </row>
        <row r="12">
          <cell r="C12" t="str">
            <v>SLT0011223</v>
          </cell>
          <cell r="D12" t="str">
            <v>座垫支撑电泳总成</v>
          </cell>
          <cell r="F12" t="str">
            <v>EA</v>
          </cell>
          <cell r="H12" t="str">
            <v>分总成</v>
          </cell>
          <cell r="I12" t="str">
            <v>ASSY</v>
          </cell>
          <cell r="J12" t="str">
            <v>电泳</v>
          </cell>
          <cell r="K12" t="str">
            <v>新开</v>
          </cell>
          <cell r="L12" t="str">
            <v>河北外购</v>
          </cell>
          <cell r="M12" t="str">
            <v>刘志富</v>
          </cell>
          <cell r="N12" t="str">
            <v>海兴中盛/黄骅振兴/黄骅宏达（原名盛荣）</v>
          </cell>
          <cell r="O12">
            <v>1</v>
          </cell>
          <cell r="P12">
            <v>30000</v>
          </cell>
          <cell r="Q12" t="str">
            <v>李燕龙</v>
          </cell>
          <cell r="S12" t="str">
            <v>委外</v>
          </cell>
          <cell r="T12">
            <v>20.180599999999998</v>
          </cell>
        </row>
        <row r="13">
          <cell r="C13" t="str">
            <v>SLT0011225</v>
          </cell>
          <cell r="D13" t="str">
            <v>座垫支撑电泳总成</v>
          </cell>
          <cell r="F13" t="str">
            <v>EA</v>
          </cell>
          <cell r="H13" t="str">
            <v>分总成</v>
          </cell>
          <cell r="I13" t="str">
            <v>ASSY</v>
          </cell>
          <cell r="J13" t="str">
            <v>电泳</v>
          </cell>
          <cell r="K13" t="str">
            <v>新开</v>
          </cell>
          <cell r="L13" t="str">
            <v>河北外购</v>
          </cell>
          <cell r="M13" t="str">
            <v>刘志富</v>
          </cell>
          <cell r="N13" t="str">
            <v>海兴中盛/黄骅振兴/黄骅宏达（原名盛荣）</v>
          </cell>
          <cell r="O13">
            <v>1</v>
          </cell>
          <cell r="P13">
            <v>30000</v>
          </cell>
          <cell r="Q13" t="str">
            <v>李燕龙</v>
          </cell>
          <cell r="S13" t="str">
            <v>委外</v>
          </cell>
          <cell r="T13">
            <v>16.521000000000001</v>
          </cell>
        </row>
        <row r="14">
          <cell r="C14" t="str">
            <v>SLT0010880</v>
          </cell>
          <cell r="D14" t="str">
            <v>靠背下横管焊接总成</v>
          </cell>
          <cell r="F14" t="str">
            <v>EA</v>
          </cell>
          <cell r="H14" t="str">
            <v>分总成</v>
          </cell>
          <cell r="I14" t="str">
            <v>ASSY</v>
          </cell>
          <cell r="K14" t="str">
            <v>新开</v>
          </cell>
          <cell r="L14" t="str">
            <v>河北外购</v>
          </cell>
          <cell r="M14" t="str">
            <v>刘志富</v>
          </cell>
          <cell r="N14" t="str">
            <v>海兴中盛/黄骅振兴/黄骅宏达（原名盛荣）</v>
          </cell>
          <cell r="O14">
            <v>1</v>
          </cell>
          <cell r="P14">
            <v>30000</v>
          </cell>
          <cell r="Q14" t="str">
            <v>李燕龙</v>
          </cell>
          <cell r="R14" t="str">
            <v>2022.03.24增加</v>
          </cell>
          <cell r="S14" t="str">
            <v>委外</v>
          </cell>
          <cell r="T14">
            <v>4.305250944</v>
          </cell>
        </row>
        <row r="15">
          <cell r="C15" t="str">
            <v>SLT0010922</v>
          </cell>
          <cell r="D15" t="str">
            <v>二级调节右侧上连接板电泳总成</v>
          </cell>
          <cell r="F15" t="str">
            <v>EA</v>
          </cell>
          <cell r="H15" t="str">
            <v>分总成</v>
          </cell>
          <cell r="I15" t="str">
            <v>ASSY</v>
          </cell>
          <cell r="J15" t="str">
            <v>电泳</v>
          </cell>
          <cell r="K15" t="str">
            <v>新开</v>
          </cell>
          <cell r="L15" t="str">
            <v>河北自制</v>
          </cell>
          <cell r="M15" t="str">
            <v>刘志富</v>
          </cell>
          <cell r="O15">
            <v>1</v>
          </cell>
          <cell r="P15">
            <v>30000</v>
          </cell>
          <cell r="Q15" t="str">
            <v>李燕龙</v>
          </cell>
          <cell r="R15" t="str">
            <v>2022.03.24增加</v>
          </cell>
          <cell r="S15" t="str">
            <v>自制</v>
          </cell>
        </row>
        <row r="16">
          <cell r="C16" t="str">
            <v>SLT0010906</v>
          </cell>
          <cell r="D16" t="str">
            <v>二级调节上连接板RH</v>
          </cell>
          <cell r="F16" t="str">
            <v>EA</v>
          </cell>
          <cell r="I16" t="str">
            <v>QSTE500TM，t=2.5</v>
          </cell>
          <cell r="K16" t="str">
            <v>新开</v>
          </cell>
          <cell r="L16" t="str">
            <v>河北自制</v>
          </cell>
          <cell r="M16" t="str">
            <v>刘志富</v>
          </cell>
          <cell r="N16" t="str">
            <v>桥行/苏州荣威/天津京兆</v>
          </cell>
          <cell r="O16">
            <v>1</v>
          </cell>
          <cell r="P16">
            <v>30000</v>
          </cell>
          <cell r="S16" t="str">
            <v>模具委外</v>
          </cell>
        </row>
        <row r="17">
          <cell r="C17" t="str">
            <v>SLT0010909</v>
          </cell>
          <cell r="D17" t="str">
            <v>扶手固定板</v>
          </cell>
          <cell r="F17" t="str">
            <v>EA</v>
          </cell>
          <cell r="I17" t="str">
            <v>SPFH590 ,t=3.0</v>
          </cell>
          <cell r="K17" t="str">
            <v>新开</v>
          </cell>
          <cell r="L17" t="str">
            <v>河北自制</v>
          </cell>
          <cell r="M17" t="str">
            <v>刘志富</v>
          </cell>
          <cell r="N17" t="str">
            <v>桥行/苏州荣威/天津京兆</v>
          </cell>
          <cell r="O17">
            <v>1</v>
          </cell>
          <cell r="P17">
            <v>30000</v>
          </cell>
          <cell r="S17" t="str">
            <v>模具委外</v>
          </cell>
        </row>
        <row r="18">
          <cell r="C18" t="str">
            <v>BFA0000518</v>
          </cell>
          <cell r="D18" t="str">
            <v>焊接方螺母</v>
          </cell>
          <cell r="E18" t="str">
            <v>M8</v>
          </cell>
          <cell r="F18" t="str">
            <v>EA</v>
          </cell>
          <cell r="K18" t="str">
            <v>借用</v>
          </cell>
          <cell r="L18" t="str">
            <v>河北外购</v>
          </cell>
          <cell r="M18" t="str">
            <v>刘志富</v>
          </cell>
          <cell r="O18">
            <v>2</v>
          </cell>
          <cell r="P18">
            <v>60000</v>
          </cell>
          <cell r="S18" t="str">
            <v>委外</v>
          </cell>
        </row>
        <row r="19">
          <cell r="C19" t="str">
            <v>SLT0010907</v>
          </cell>
          <cell r="D19" t="str">
            <v>座椅靠背调节限位柱B</v>
          </cell>
          <cell r="E19" t="str">
            <v>Q235 Ø8</v>
          </cell>
          <cell r="K19" t="str">
            <v>新开</v>
          </cell>
          <cell r="L19" t="str">
            <v>河北外购</v>
          </cell>
          <cell r="M19" t="str">
            <v>刘志富</v>
          </cell>
          <cell r="N19" t="str">
            <v>兴岳/旭兴/政锦</v>
          </cell>
          <cell r="O19">
            <v>1</v>
          </cell>
          <cell r="P19">
            <v>30000</v>
          </cell>
          <cell r="S19" t="str">
            <v>委外</v>
          </cell>
          <cell r="T19">
            <v>0.15</v>
          </cell>
        </row>
        <row r="20">
          <cell r="C20" t="str">
            <v>SLT0010915</v>
          </cell>
          <cell r="D20" t="str">
            <v>背板支撑板小总成A</v>
          </cell>
          <cell r="E20" t="str">
            <v>分总成，支撑背板用</v>
          </cell>
          <cell r="F20" t="str">
            <v>EA</v>
          </cell>
          <cell r="H20" t="str">
            <v>分总成</v>
          </cell>
          <cell r="I20" t="str">
            <v>ASSY</v>
          </cell>
          <cell r="K20" t="str">
            <v>新开</v>
          </cell>
          <cell r="L20" t="str">
            <v>河北外购</v>
          </cell>
          <cell r="M20" t="str">
            <v>刘志富</v>
          </cell>
          <cell r="N20" t="str">
            <v>文安恒德，航天宏达，沧州智凯，成卓，鑫昌</v>
          </cell>
          <cell r="O20">
            <v>1</v>
          </cell>
          <cell r="P20">
            <v>30000</v>
          </cell>
          <cell r="Q20" t="str">
            <v>李燕龙</v>
          </cell>
          <cell r="R20" t="str">
            <v>2022.03.24增加</v>
          </cell>
          <cell r="S20" t="str">
            <v>自制</v>
          </cell>
        </row>
        <row r="21">
          <cell r="C21" t="str">
            <v>SLT0011003</v>
          </cell>
          <cell r="D21" t="str">
            <v>背板支撑板A</v>
          </cell>
          <cell r="F21" t="str">
            <v>EA</v>
          </cell>
          <cell r="I21" t="str">
            <v>QStE420TM 2.0</v>
          </cell>
          <cell r="K21" t="str">
            <v>新开</v>
          </cell>
          <cell r="L21" t="str">
            <v>河北外购</v>
          </cell>
          <cell r="M21" t="str">
            <v>刘志富</v>
          </cell>
          <cell r="N21" t="str">
            <v>桥行/苏州荣威/天津京兆</v>
          </cell>
          <cell r="O21">
            <v>1</v>
          </cell>
          <cell r="P21">
            <v>30000</v>
          </cell>
          <cell r="S21" t="str">
            <v>模具委外</v>
          </cell>
        </row>
        <row r="22">
          <cell r="C22" t="str">
            <v>BFA0000316</v>
          </cell>
          <cell r="D22" t="str">
            <v>焊接方螺母</v>
          </cell>
          <cell r="F22" t="str">
            <v>EA</v>
          </cell>
          <cell r="I22" t="str">
            <v xml:space="preserve">  M6</v>
          </cell>
          <cell r="K22" t="str">
            <v>借用</v>
          </cell>
          <cell r="L22" t="str">
            <v>河北外购</v>
          </cell>
          <cell r="M22" t="str">
            <v>刘志富</v>
          </cell>
          <cell r="O22">
            <v>1</v>
          </cell>
          <cell r="P22">
            <v>30000</v>
          </cell>
          <cell r="S22" t="str">
            <v>委外</v>
          </cell>
        </row>
        <row r="23">
          <cell r="C23" t="str">
            <v>SLT0010916</v>
          </cell>
          <cell r="D23" t="str">
            <v>背板支撑板小总成B</v>
          </cell>
          <cell r="E23" t="str">
            <v>分总成，支撑背板用</v>
          </cell>
          <cell r="F23" t="str">
            <v>EA</v>
          </cell>
          <cell r="H23" t="str">
            <v>分总成</v>
          </cell>
          <cell r="I23" t="str">
            <v>ASSY</v>
          </cell>
          <cell r="K23" t="str">
            <v>新开</v>
          </cell>
          <cell r="L23" t="str">
            <v>河北外购</v>
          </cell>
          <cell r="M23" t="str">
            <v>刘志富</v>
          </cell>
          <cell r="N23" t="str">
            <v>文安恒德，航天宏达，沧州智凯，成卓，鑫昌</v>
          </cell>
          <cell r="O23">
            <v>1</v>
          </cell>
          <cell r="P23">
            <v>30000</v>
          </cell>
          <cell r="Q23" t="str">
            <v>李燕龙</v>
          </cell>
          <cell r="R23" t="str">
            <v>2022.03.24增加</v>
          </cell>
          <cell r="S23" t="str">
            <v>自制</v>
          </cell>
        </row>
        <row r="24">
          <cell r="C24" t="str">
            <v>SLT0011004</v>
          </cell>
          <cell r="D24" t="str">
            <v>背板支撑板B</v>
          </cell>
          <cell r="I24" t="str">
            <v>QStE420TM 2.0</v>
          </cell>
          <cell r="K24" t="str">
            <v>新开</v>
          </cell>
          <cell r="L24" t="str">
            <v>河北外购</v>
          </cell>
          <cell r="M24" t="str">
            <v>刘志富</v>
          </cell>
          <cell r="N24" t="str">
            <v>桥行/苏州荣威/天津京兆</v>
          </cell>
          <cell r="O24">
            <v>1</v>
          </cell>
          <cell r="P24">
            <v>30000</v>
          </cell>
          <cell r="S24" t="str">
            <v>模具委外</v>
          </cell>
        </row>
        <row r="25">
          <cell r="C25" t="str">
            <v>BFA0000316</v>
          </cell>
          <cell r="D25" t="str">
            <v>焊接方螺母</v>
          </cell>
          <cell r="F25" t="str">
            <v>EA</v>
          </cell>
          <cell r="I25" t="str">
            <v xml:space="preserve">  M6</v>
          </cell>
          <cell r="K25" t="str">
            <v>借用</v>
          </cell>
          <cell r="L25" t="str">
            <v>河北外购</v>
          </cell>
          <cell r="M25" t="str">
            <v>刘志富</v>
          </cell>
          <cell r="O25">
            <v>1</v>
          </cell>
          <cell r="P25">
            <v>30000</v>
          </cell>
          <cell r="S25" t="str">
            <v>委外</v>
          </cell>
        </row>
        <row r="26">
          <cell r="C26" t="str">
            <v>SLT0010917</v>
          </cell>
          <cell r="D26" t="str">
            <v>背板支撑板小总成C</v>
          </cell>
          <cell r="E26" t="str">
            <v>分总成，支撑背板用</v>
          </cell>
          <cell r="F26" t="str">
            <v>EA</v>
          </cell>
          <cell r="H26" t="str">
            <v>分总成</v>
          </cell>
          <cell r="I26" t="str">
            <v>ASSY</v>
          </cell>
          <cell r="K26" t="str">
            <v>新开</v>
          </cell>
          <cell r="L26" t="str">
            <v>河北外购</v>
          </cell>
          <cell r="M26" t="str">
            <v>刘志富</v>
          </cell>
          <cell r="N26" t="str">
            <v>文安恒德，航天宏达，沧州智凯，成卓，鑫昌</v>
          </cell>
          <cell r="O26">
            <v>1</v>
          </cell>
          <cell r="P26">
            <v>30000</v>
          </cell>
          <cell r="Q26" t="str">
            <v>李燕龙</v>
          </cell>
          <cell r="R26" t="str">
            <v>2022.03.24增加</v>
          </cell>
          <cell r="S26" t="str">
            <v>自制</v>
          </cell>
        </row>
        <row r="27">
          <cell r="C27" t="str">
            <v>SLT0011005</v>
          </cell>
          <cell r="D27" t="str">
            <v>背板支撑板C</v>
          </cell>
          <cell r="F27" t="str">
            <v>EA</v>
          </cell>
          <cell r="K27" t="str">
            <v>新开</v>
          </cell>
          <cell r="L27" t="str">
            <v>河北外购</v>
          </cell>
          <cell r="M27" t="str">
            <v>刘志富</v>
          </cell>
          <cell r="N27" t="str">
            <v>桥行/苏州荣威/天津京兆</v>
          </cell>
          <cell r="O27">
            <v>1</v>
          </cell>
          <cell r="P27">
            <v>30000</v>
          </cell>
          <cell r="S27" t="str">
            <v>模具委外</v>
          </cell>
        </row>
        <row r="28">
          <cell r="C28" t="str">
            <v>BFA0000316</v>
          </cell>
          <cell r="D28" t="str">
            <v>焊接方螺母</v>
          </cell>
          <cell r="F28" t="str">
            <v>EA</v>
          </cell>
          <cell r="K28" t="str">
            <v>借用</v>
          </cell>
          <cell r="L28" t="str">
            <v>河北外购</v>
          </cell>
          <cell r="M28" t="str">
            <v>刘志富</v>
          </cell>
          <cell r="O28">
            <v>1</v>
          </cell>
          <cell r="P28">
            <v>30000</v>
          </cell>
          <cell r="S28" t="str">
            <v>委外</v>
          </cell>
        </row>
        <row r="29">
          <cell r="C29" t="str">
            <v>SLT0010918</v>
          </cell>
          <cell r="D29" t="str">
            <v>背板支撑板小总成D</v>
          </cell>
          <cell r="E29" t="str">
            <v>分总成，支撑背板用</v>
          </cell>
          <cell r="F29" t="str">
            <v>EA</v>
          </cell>
          <cell r="H29" t="str">
            <v>分总成</v>
          </cell>
          <cell r="I29" t="str">
            <v>ASSY</v>
          </cell>
          <cell r="K29" t="str">
            <v>新开</v>
          </cell>
          <cell r="L29" t="str">
            <v>河北外购</v>
          </cell>
          <cell r="M29" t="str">
            <v>刘志富</v>
          </cell>
          <cell r="O29">
            <v>1</v>
          </cell>
          <cell r="P29">
            <v>30000</v>
          </cell>
          <cell r="Q29" t="str">
            <v>李燕龙</v>
          </cell>
          <cell r="R29" t="str">
            <v>2022.03.24增加</v>
          </cell>
          <cell r="S29" t="str">
            <v>自制</v>
          </cell>
        </row>
        <row r="30">
          <cell r="C30" t="str">
            <v>SLT0011006</v>
          </cell>
          <cell r="D30" t="str">
            <v>背板支撑板D</v>
          </cell>
          <cell r="E30" t="str">
            <v>新开</v>
          </cell>
          <cell r="F30" t="str">
            <v>EA</v>
          </cell>
          <cell r="K30" t="str">
            <v>新开</v>
          </cell>
          <cell r="L30" t="str">
            <v>河北外购</v>
          </cell>
          <cell r="M30" t="str">
            <v>刘志富</v>
          </cell>
          <cell r="N30" t="str">
            <v>桥行/苏州荣威/天津京兆</v>
          </cell>
          <cell r="P30">
            <v>0</v>
          </cell>
          <cell r="S30" t="str">
            <v>模具委外</v>
          </cell>
        </row>
        <row r="31">
          <cell r="C31" t="str">
            <v>BFA0000316</v>
          </cell>
          <cell r="D31" t="str">
            <v>焊接方螺母</v>
          </cell>
          <cell r="F31" t="str">
            <v>EA</v>
          </cell>
          <cell r="K31" t="str">
            <v>借用</v>
          </cell>
          <cell r="L31" t="str">
            <v>河北外购</v>
          </cell>
          <cell r="M31" t="str">
            <v>刘志富</v>
          </cell>
          <cell r="P31">
            <v>0</v>
          </cell>
          <cell r="S31" t="str">
            <v>委外</v>
          </cell>
        </row>
        <row r="32">
          <cell r="C32" t="str">
            <v>SLT0010920</v>
          </cell>
          <cell r="D32" t="str">
            <v>肩部前支撑钢丝</v>
          </cell>
          <cell r="F32" t="str">
            <v>EA</v>
          </cell>
          <cell r="H32" t="str">
            <v>钢丝</v>
          </cell>
          <cell r="I32" t="str">
            <v>Q235  φ6</v>
          </cell>
          <cell r="K32" t="str">
            <v>新开</v>
          </cell>
          <cell r="L32" t="str">
            <v>河北外购</v>
          </cell>
          <cell r="M32" t="str">
            <v>刘志富</v>
          </cell>
          <cell r="N32" t="str">
            <v>海兴中盛/黄骅振兴/黄骅宏达（原名盛荣）</v>
          </cell>
          <cell r="O32">
            <v>2</v>
          </cell>
          <cell r="P32">
            <v>60000</v>
          </cell>
          <cell r="Q32" t="str">
            <v>李燕龙</v>
          </cell>
          <cell r="R32" t="str">
            <v>2022.03.24增加</v>
          </cell>
          <cell r="S32" t="str">
            <v>委外</v>
          </cell>
          <cell r="T32">
            <v>1.5648</v>
          </cell>
        </row>
        <row r="33">
          <cell r="C33" t="str">
            <v>SLT0010882</v>
          </cell>
          <cell r="D33" t="str">
            <v>主驾靠背侧翼支撑钢丝</v>
          </cell>
          <cell r="F33" t="str">
            <v>EA</v>
          </cell>
          <cell r="H33" t="str">
            <v>钢丝</v>
          </cell>
          <cell r="I33" t="str">
            <v>Q235  φ7</v>
          </cell>
          <cell r="K33" t="str">
            <v>新开</v>
          </cell>
          <cell r="L33" t="str">
            <v>河北外购</v>
          </cell>
          <cell r="M33" t="str">
            <v>刘志富</v>
          </cell>
          <cell r="N33" t="str">
            <v>海兴中盛/黄骅振兴/黄骅宏达（原名盛荣）</v>
          </cell>
          <cell r="O33">
            <v>2</v>
          </cell>
          <cell r="P33">
            <v>60000</v>
          </cell>
          <cell r="Q33" t="str">
            <v>李燕龙</v>
          </cell>
          <cell r="R33" t="str">
            <v>2022.03.24增加</v>
          </cell>
          <cell r="S33" t="str">
            <v>委外</v>
          </cell>
          <cell r="T33">
            <v>0.68</v>
          </cell>
        </row>
        <row r="34">
          <cell r="C34" t="str">
            <v>SLT0010885</v>
          </cell>
          <cell r="D34" t="str">
            <v>主驾背板支撑钢丝A</v>
          </cell>
          <cell r="F34" t="str">
            <v>EA</v>
          </cell>
          <cell r="H34" t="str">
            <v>钢丝</v>
          </cell>
          <cell r="I34" t="str">
            <v>Q235  φ5</v>
          </cell>
          <cell r="K34" t="str">
            <v>新开</v>
          </cell>
          <cell r="L34" t="str">
            <v>河北外购</v>
          </cell>
          <cell r="M34" t="str">
            <v>刘志富</v>
          </cell>
          <cell r="N34" t="str">
            <v>海兴中盛/黄骅振兴/黄骅宏达（原名盛荣）</v>
          </cell>
          <cell r="O34">
            <v>3</v>
          </cell>
          <cell r="P34">
            <v>90000</v>
          </cell>
          <cell r="Q34" t="str">
            <v>李燕龙</v>
          </cell>
          <cell r="R34" t="str">
            <v>2022.03.24增加</v>
          </cell>
          <cell r="S34" t="str">
            <v>委外</v>
          </cell>
          <cell r="T34">
            <v>0.504</v>
          </cell>
        </row>
        <row r="35">
          <cell r="C35" t="str">
            <v>SLT0010921</v>
          </cell>
          <cell r="D35" t="str">
            <v>肩部后支撑钢丝</v>
          </cell>
          <cell r="F35" t="str">
            <v>EA</v>
          </cell>
          <cell r="H35" t="str">
            <v>钢丝</v>
          </cell>
          <cell r="I35" t="str">
            <v>Q235  φ6</v>
          </cell>
          <cell r="K35" t="str">
            <v>新开</v>
          </cell>
          <cell r="L35" t="str">
            <v>河北外购</v>
          </cell>
          <cell r="M35" t="str">
            <v>刘志富</v>
          </cell>
          <cell r="N35" t="str">
            <v>海兴中盛/黄骅振兴/黄骅宏达（原名盛荣）</v>
          </cell>
          <cell r="O35">
            <v>2</v>
          </cell>
          <cell r="P35">
            <v>60000</v>
          </cell>
          <cell r="Q35" t="str">
            <v>李燕龙</v>
          </cell>
          <cell r="R35" t="str">
            <v>2022.03.24增加</v>
          </cell>
          <cell r="S35" t="str">
            <v>委外</v>
          </cell>
          <cell r="T35">
            <v>1.296</v>
          </cell>
        </row>
        <row r="36">
          <cell r="C36" t="str">
            <v>SLT0010997</v>
          </cell>
          <cell r="D36" t="str">
            <v>风机固定钢丝A</v>
          </cell>
          <cell r="F36" t="str">
            <v>EA</v>
          </cell>
          <cell r="H36" t="str">
            <v>钢丝</v>
          </cell>
          <cell r="I36" t="str">
            <v>Q235  φ5</v>
          </cell>
          <cell r="K36" t="str">
            <v>新开</v>
          </cell>
          <cell r="L36" t="str">
            <v>河北外购</v>
          </cell>
          <cell r="M36" t="str">
            <v>刘志富</v>
          </cell>
          <cell r="N36" t="str">
            <v>海兴中盛/黄骅振兴/黄骅宏达（原名盛荣）</v>
          </cell>
          <cell r="O36">
            <v>1</v>
          </cell>
          <cell r="P36">
            <v>30000</v>
          </cell>
          <cell r="Q36" t="str">
            <v>李燕龙</v>
          </cell>
          <cell r="R36" t="str">
            <v>2022.03.24增加</v>
          </cell>
          <cell r="S36" t="str">
            <v>委外</v>
          </cell>
          <cell r="T36">
            <v>0.315</v>
          </cell>
        </row>
        <row r="37">
          <cell r="C37" t="str">
            <v>SLT0010998</v>
          </cell>
          <cell r="D37" t="str">
            <v>风机固定钢丝B</v>
          </cell>
          <cell r="F37" t="str">
            <v>EA</v>
          </cell>
          <cell r="H37" t="str">
            <v>钢丝</v>
          </cell>
          <cell r="I37" t="str">
            <v>Q235  φ5</v>
          </cell>
          <cell r="K37" t="str">
            <v>新开</v>
          </cell>
          <cell r="L37" t="str">
            <v>河北外购</v>
          </cell>
          <cell r="M37" t="str">
            <v>刘志富</v>
          </cell>
          <cell r="N37" t="str">
            <v>海兴中盛/黄骅振兴/黄骅宏达（原名盛荣）</v>
          </cell>
          <cell r="O37">
            <v>1</v>
          </cell>
          <cell r="P37">
            <v>30000</v>
          </cell>
          <cell r="Q37" t="str">
            <v>李燕龙</v>
          </cell>
          <cell r="R37" t="str">
            <v>2022.03.24增加</v>
          </cell>
          <cell r="S37" t="str">
            <v>委外</v>
          </cell>
          <cell r="T37">
            <v>0.315</v>
          </cell>
        </row>
        <row r="38">
          <cell r="C38" t="str">
            <v>SLT0010884</v>
          </cell>
          <cell r="D38" t="str">
            <v>通风加热控制器固定钣金</v>
          </cell>
          <cell r="F38" t="str">
            <v>EA</v>
          </cell>
          <cell r="H38" t="str">
            <v>钣金件</v>
          </cell>
          <cell r="I38" t="str">
            <v>Q235 2.0</v>
          </cell>
          <cell r="K38" t="str">
            <v>新开</v>
          </cell>
          <cell r="L38" t="str">
            <v>河北外购</v>
          </cell>
          <cell r="M38" t="str">
            <v>刘志富</v>
          </cell>
          <cell r="N38" t="str">
            <v>桥行/苏州荣威/天津京兆</v>
          </cell>
          <cell r="O38">
            <v>2</v>
          </cell>
          <cell r="P38">
            <v>60000</v>
          </cell>
          <cell r="Q38" t="str">
            <v>李燕龙</v>
          </cell>
          <cell r="R38" t="str">
            <v>2022.03.24增加</v>
          </cell>
          <cell r="S38" t="str">
            <v>模具委外</v>
          </cell>
        </row>
        <row r="39">
          <cell r="C39" t="str">
            <v>SLT0010887</v>
          </cell>
          <cell r="D39" t="str">
            <v>面套卡接钢丝</v>
          </cell>
          <cell r="F39" t="str">
            <v>EA</v>
          </cell>
          <cell r="H39" t="str">
            <v>钢丝</v>
          </cell>
          <cell r="I39" t="str">
            <v>Q235  φ5</v>
          </cell>
          <cell r="K39" t="str">
            <v>新开</v>
          </cell>
          <cell r="L39" t="str">
            <v>河北外购</v>
          </cell>
          <cell r="M39" t="str">
            <v>刘志富</v>
          </cell>
          <cell r="N39" t="str">
            <v>海兴中盛/黄骅振兴/黄骅宏达（原名盛荣）</v>
          </cell>
          <cell r="O39">
            <v>1</v>
          </cell>
          <cell r="P39">
            <v>30000</v>
          </cell>
          <cell r="Q39" t="str">
            <v>李燕龙</v>
          </cell>
          <cell r="R39" t="str">
            <v>2022.03.24增加</v>
          </cell>
          <cell r="S39" t="str">
            <v>委外</v>
          </cell>
          <cell r="T39">
            <v>0.44800000000000001</v>
          </cell>
        </row>
        <row r="40">
          <cell r="C40" t="str">
            <v>Q40112</v>
          </cell>
          <cell r="D40" t="str">
            <v>平垫圈</v>
          </cell>
          <cell r="F40" t="str">
            <v>EA</v>
          </cell>
          <cell r="H40" t="str">
            <v>标准件</v>
          </cell>
          <cell r="I40" t="str">
            <v>Q235 2.5T</v>
          </cell>
          <cell r="K40" t="str">
            <v>新开</v>
          </cell>
          <cell r="L40" t="str">
            <v>河北外购</v>
          </cell>
          <cell r="M40" t="str">
            <v>刘志富</v>
          </cell>
          <cell r="N40" t="str">
            <v>常州上锐、北京三浦</v>
          </cell>
          <cell r="O40">
            <v>1</v>
          </cell>
          <cell r="P40">
            <v>30000</v>
          </cell>
          <cell r="Q40" t="str">
            <v>李燕龙</v>
          </cell>
          <cell r="R40" t="str">
            <v>2022.03.24增加</v>
          </cell>
          <cell r="S40" t="str">
            <v>委外</v>
          </cell>
          <cell r="T40">
            <v>0.11</v>
          </cell>
        </row>
        <row r="41">
          <cell r="C41" t="str">
            <v>SLT0010889</v>
          </cell>
          <cell r="D41" t="str">
            <v>靠背锁付阶梯螺栓</v>
          </cell>
          <cell r="F41" t="str">
            <v>EA</v>
          </cell>
          <cell r="H41" t="str">
            <v>非标件</v>
          </cell>
          <cell r="I41" t="str">
            <v>45# M8</v>
          </cell>
          <cell r="K41" t="str">
            <v>新开</v>
          </cell>
          <cell r="L41" t="str">
            <v>河北外购</v>
          </cell>
          <cell r="M41" t="str">
            <v>刘志富</v>
          </cell>
          <cell r="N41" t="str">
            <v>旭兴/兴岳/霸州政锦</v>
          </cell>
          <cell r="O41">
            <v>1</v>
          </cell>
          <cell r="P41">
            <v>30000</v>
          </cell>
          <cell r="Q41" t="str">
            <v>李燕龙</v>
          </cell>
          <cell r="R41" t="str">
            <v>修改规格型号</v>
          </cell>
          <cell r="S41" t="str">
            <v>委外</v>
          </cell>
          <cell r="T41">
            <v>0.44</v>
          </cell>
        </row>
        <row r="42">
          <cell r="C42" t="str">
            <v>SLT0011258</v>
          </cell>
          <cell r="D42" t="str">
            <v>侧翼支撑钢丝焊接总成</v>
          </cell>
          <cell r="F42" t="str">
            <v>EA</v>
          </cell>
          <cell r="H42" t="str">
            <v>分总成</v>
          </cell>
          <cell r="I42" t="str">
            <v>ASSY</v>
          </cell>
          <cell r="K42" t="str">
            <v>新开</v>
          </cell>
          <cell r="L42" t="str">
            <v>河北外购</v>
          </cell>
          <cell r="M42" t="str">
            <v>刘志富</v>
          </cell>
          <cell r="N42" t="str">
            <v>海兴中盛/黄骅振兴/黄骅宏达（原名盛荣）</v>
          </cell>
          <cell r="O42">
            <v>2</v>
          </cell>
          <cell r="P42">
            <v>60000</v>
          </cell>
          <cell r="Q42" t="str">
            <v>李燕龙</v>
          </cell>
          <cell r="R42" t="str">
            <v>2022.03.24增加</v>
          </cell>
          <cell r="S42" t="str">
            <v>委外</v>
          </cell>
          <cell r="T42">
            <v>0</v>
          </cell>
        </row>
        <row r="43">
          <cell r="C43" t="str">
            <v>SLT0011259</v>
          </cell>
          <cell r="D43" t="str">
            <v>腰托支撑钢丝</v>
          </cell>
          <cell r="F43" t="str">
            <v>EA</v>
          </cell>
          <cell r="H43" t="str">
            <v>钢丝</v>
          </cell>
          <cell r="I43" t="str">
            <v>Q235  φ6</v>
          </cell>
          <cell r="K43" t="str">
            <v>新开</v>
          </cell>
          <cell r="L43" t="str">
            <v>河北外购</v>
          </cell>
          <cell r="M43" t="str">
            <v>刘志富</v>
          </cell>
          <cell r="N43" t="str">
            <v>海兴中盛/黄骅振兴/黄骅宏达（原名盛荣）</v>
          </cell>
          <cell r="O43">
            <v>2</v>
          </cell>
          <cell r="P43">
            <v>60000</v>
          </cell>
          <cell r="Q43" t="str">
            <v>李燕龙</v>
          </cell>
          <cell r="R43" t="str">
            <v>2022.03.24增加</v>
          </cell>
          <cell r="S43" t="str">
            <v>委外</v>
          </cell>
          <cell r="T43">
            <v>0</v>
          </cell>
        </row>
        <row r="44">
          <cell r="C44" t="str">
            <v>SLT0011289</v>
          </cell>
          <cell r="D44" t="str">
            <v>座垫骨架电泳总成</v>
          </cell>
          <cell r="F44" t="str">
            <v>EA</v>
          </cell>
          <cell r="H44" t="str">
            <v>分总成</v>
          </cell>
          <cell r="I44" t="str">
            <v>ASSY</v>
          </cell>
          <cell r="J44" t="str">
            <v>电泳</v>
          </cell>
          <cell r="K44" t="str">
            <v>新开</v>
          </cell>
          <cell r="L44" t="str">
            <v>河北外购</v>
          </cell>
          <cell r="M44" t="str">
            <v>刘志富</v>
          </cell>
          <cell r="N44" t="str">
            <v>海兴中盛/黄骅振兴/黄骅宏达（原名盛荣）</v>
          </cell>
          <cell r="O44">
            <v>1</v>
          </cell>
          <cell r="P44">
            <v>30000</v>
          </cell>
          <cell r="Q44" t="str">
            <v>李燕龙</v>
          </cell>
          <cell r="R44" t="str">
            <v>2022.03.24增加</v>
          </cell>
          <cell r="S44" t="str">
            <v>委外</v>
          </cell>
          <cell r="T44">
            <v>26.62</v>
          </cell>
        </row>
        <row r="45">
          <cell r="C45" t="str">
            <v>SLT0011308</v>
          </cell>
          <cell r="D45" t="str">
            <v>安全上挂钩</v>
          </cell>
          <cell r="F45" t="str">
            <v>EA</v>
          </cell>
          <cell r="H45" t="str">
            <v>钣金件</v>
          </cell>
          <cell r="I45" t="str">
            <v>SPFH590 3.0</v>
          </cell>
          <cell r="K45" t="str">
            <v>新开</v>
          </cell>
          <cell r="L45" t="str">
            <v>河北外购</v>
          </cell>
          <cell r="M45" t="str">
            <v>刘志富</v>
          </cell>
          <cell r="N45" t="str">
            <v>桥行/苏州荣威/天津京兆</v>
          </cell>
          <cell r="O45">
            <v>1</v>
          </cell>
          <cell r="P45">
            <v>30000</v>
          </cell>
          <cell r="Q45" t="str">
            <v>李燕龙</v>
          </cell>
          <cell r="R45" t="str">
            <v>2022.03.24增加</v>
          </cell>
          <cell r="S45" t="str">
            <v>委外</v>
          </cell>
        </row>
        <row r="46">
          <cell r="C46" t="str">
            <v>SLT0011051</v>
          </cell>
          <cell r="D46" t="str">
            <v>固定板锁付螺纹套筒</v>
          </cell>
          <cell r="E46" t="str">
            <v>新开，锁付副驾靠背固定板</v>
          </cell>
          <cell r="F46" t="str">
            <v>EA</v>
          </cell>
          <cell r="H46" t="str">
            <v>非标件</v>
          </cell>
          <cell r="I46" t="str">
            <v>45#  M8</v>
          </cell>
          <cell r="K46" t="str">
            <v>新开</v>
          </cell>
          <cell r="L46" t="str">
            <v>河北外购</v>
          </cell>
          <cell r="M46" t="str">
            <v>刘志富</v>
          </cell>
          <cell r="N46" t="str">
            <v>旭兴/兴岳/霸州政锦</v>
          </cell>
          <cell r="O46">
            <v>1</v>
          </cell>
          <cell r="P46">
            <v>30000</v>
          </cell>
          <cell r="Q46" t="str">
            <v>李燕龙</v>
          </cell>
          <cell r="R46" t="str">
            <v>2022.03.24增加</v>
          </cell>
          <cell r="S46" t="str">
            <v>委外</v>
          </cell>
          <cell r="T46">
            <v>1.24</v>
          </cell>
        </row>
        <row r="47">
          <cell r="C47" t="str">
            <v>SLT0011221</v>
          </cell>
          <cell r="D47" t="str">
            <v>副驾靠背左固定板电泳总成</v>
          </cell>
          <cell r="E47" t="str">
            <v>新开，固定副驾靠背</v>
          </cell>
          <cell r="F47" t="str">
            <v>EA</v>
          </cell>
          <cell r="H47" t="str">
            <v>分总成</v>
          </cell>
          <cell r="I47" t="str">
            <v>ASSY</v>
          </cell>
          <cell r="J47" t="str">
            <v>电泳</v>
          </cell>
          <cell r="K47" t="str">
            <v>新开</v>
          </cell>
          <cell r="L47" t="str">
            <v>河北外购</v>
          </cell>
          <cell r="M47" t="str">
            <v>刘志富</v>
          </cell>
          <cell r="O47">
            <v>1</v>
          </cell>
          <cell r="P47">
            <v>30000</v>
          </cell>
          <cell r="Q47" t="str">
            <v>李燕龙</v>
          </cell>
          <cell r="R47" t="str">
            <v>2022.03.24增加</v>
          </cell>
          <cell r="S47" t="str">
            <v>自制</v>
          </cell>
        </row>
        <row r="48">
          <cell r="C48" t="str">
            <v>SLT0011029</v>
          </cell>
          <cell r="D48" t="str">
            <v>副驾靠背左固定板</v>
          </cell>
          <cell r="F48" t="str">
            <v>EA</v>
          </cell>
          <cell r="H48" t="str">
            <v>钣金件</v>
          </cell>
          <cell r="I48" t="str">
            <v>SPFH590 3.0</v>
          </cell>
          <cell r="K48" t="str">
            <v>新开</v>
          </cell>
          <cell r="L48" t="str">
            <v>河北外购</v>
          </cell>
          <cell r="M48" t="str">
            <v>刘志富</v>
          </cell>
          <cell r="N48" t="str">
            <v>桥行/苏州荣威/天津京兆</v>
          </cell>
          <cell r="O48">
            <v>1</v>
          </cell>
          <cell r="P48">
            <v>30000</v>
          </cell>
          <cell r="S48" t="str">
            <v>模具委外</v>
          </cell>
        </row>
        <row r="49">
          <cell r="C49" t="str">
            <v>321721801400</v>
          </cell>
          <cell r="D49" t="str">
            <v>中排独立软带轴承</v>
          </cell>
          <cell r="F49" t="str">
            <v>EA</v>
          </cell>
          <cell r="H49" t="str">
            <v>钣金件</v>
          </cell>
          <cell r="I49" t="str">
            <v>DC01 0.5</v>
          </cell>
          <cell r="K49" t="str">
            <v>借用</v>
          </cell>
          <cell r="L49" t="str">
            <v>河北外购</v>
          </cell>
          <cell r="M49" t="str">
            <v>刘志富</v>
          </cell>
          <cell r="O49">
            <v>1</v>
          </cell>
          <cell r="P49">
            <v>30000</v>
          </cell>
          <cell r="S49" t="str">
            <v>委外</v>
          </cell>
        </row>
        <row r="50">
          <cell r="C50" t="str">
            <v>SLT0011041</v>
          </cell>
          <cell r="D50" t="str">
            <v>副驾背板支撑钣金总成A</v>
          </cell>
          <cell r="F50" t="str">
            <v>EA</v>
          </cell>
          <cell r="H50" t="str">
            <v>分总成</v>
          </cell>
          <cell r="I50" t="str">
            <v>ASSY</v>
          </cell>
          <cell r="K50" t="str">
            <v>新开</v>
          </cell>
          <cell r="L50" t="str">
            <v>河北外购</v>
          </cell>
          <cell r="M50" t="str">
            <v>刘志富</v>
          </cell>
          <cell r="O50">
            <v>2</v>
          </cell>
          <cell r="P50">
            <v>60000</v>
          </cell>
          <cell r="Q50" t="str">
            <v>李燕龙</v>
          </cell>
          <cell r="R50" t="str">
            <v>2022.03.24增加</v>
          </cell>
          <cell r="S50" t="str">
            <v>自制</v>
          </cell>
        </row>
        <row r="51">
          <cell r="C51" t="str">
            <v>SLT0011042</v>
          </cell>
          <cell r="D51" t="str">
            <v>副驾背板支撑钣金A</v>
          </cell>
          <cell r="F51" t="str">
            <v>EA</v>
          </cell>
          <cell r="H51" t="str">
            <v>钣金件</v>
          </cell>
          <cell r="I51" t="str">
            <v>QStE420TM 2.0</v>
          </cell>
          <cell r="K51" t="str">
            <v>新开</v>
          </cell>
          <cell r="L51" t="str">
            <v>河北外购</v>
          </cell>
          <cell r="M51" t="str">
            <v>刘志富</v>
          </cell>
          <cell r="N51" t="str">
            <v>桥行/苏州荣威/天津京兆</v>
          </cell>
          <cell r="O51">
            <v>2</v>
          </cell>
          <cell r="P51">
            <v>60000</v>
          </cell>
          <cell r="S51" t="str">
            <v>模具委外</v>
          </cell>
        </row>
        <row r="52">
          <cell r="C52" t="str">
            <v>BFA0000316</v>
          </cell>
          <cell r="D52" t="str">
            <v>焊接方螺母</v>
          </cell>
          <cell r="F52" t="str">
            <v>EA</v>
          </cell>
          <cell r="H52" t="str">
            <v>标准件</v>
          </cell>
          <cell r="I52" t="str">
            <v xml:space="preserve"> M6</v>
          </cell>
          <cell r="K52" t="str">
            <v>借用</v>
          </cell>
          <cell r="L52" t="str">
            <v>河北外购</v>
          </cell>
          <cell r="M52" t="str">
            <v>刘志富</v>
          </cell>
          <cell r="O52">
            <v>2</v>
          </cell>
          <cell r="P52">
            <v>60000</v>
          </cell>
          <cell r="S52" t="str">
            <v>委外</v>
          </cell>
        </row>
        <row r="53">
          <cell r="C53" t="str">
            <v>SLT0011045</v>
          </cell>
          <cell r="D53" t="str">
            <v>副驾背板支撑钣金总成C</v>
          </cell>
          <cell r="F53" t="str">
            <v>EA</v>
          </cell>
          <cell r="H53" t="str">
            <v>分总成</v>
          </cell>
          <cell r="I53" t="str">
            <v>ASSY</v>
          </cell>
          <cell r="K53" t="str">
            <v>新开</v>
          </cell>
          <cell r="L53" t="str">
            <v>河北外购</v>
          </cell>
          <cell r="M53" t="str">
            <v>刘志富</v>
          </cell>
          <cell r="O53">
            <v>1</v>
          </cell>
          <cell r="P53">
            <v>30000</v>
          </cell>
          <cell r="Q53" t="str">
            <v>李燕龙</v>
          </cell>
          <cell r="R53" t="str">
            <v>2022.03.24增加</v>
          </cell>
          <cell r="S53" t="str">
            <v>自制</v>
          </cell>
        </row>
        <row r="54">
          <cell r="C54" t="str">
            <v>SLT0011046</v>
          </cell>
          <cell r="D54" t="str">
            <v>副驾背板支撑钣金C</v>
          </cell>
          <cell r="F54" t="str">
            <v>EA</v>
          </cell>
          <cell r="H54" t="str">
            <v>钣金件</v>
          </cell>
          <cell r="I54" t="str">
            <v>QStE420TM 2.0</v>
          </cell>
          <cell r="K54" t="str">
            <v>新开</v>
          </cell>
          <cell r="L54" t="str">
            <v>河北外购</v>
          </cell>
          <cell r="M54" t="str">
            <v>刘志富</v>
          </cell>
          <cell r="N54" t="str">
            <v>桥行/苏州荣威/天津京兆</v>
          </cell>
          <cell r="O54">
            <v>1</v>
          </cell>
          <cell r="P54">
            <v>30000</v>
          </cell>
          <cell r="S54" t="str">
            <v>模具委外</v>
          </cell>
        </row>
        <row r="55">
          <cell r="C55" t="str">
            <v>BFA0000316</v>
          </cell>
          <cell r="D55" t="str">
            <v>焊接方螺母</v>
          </cell>
          <cell r="F55" t="str">
            <v>EA</v>
          </cell>
          <cell r="H55" t="str">
            <v>标准件</v>
          </cell>
          <cell r="I55" t="str">
            <v xml:space="preserve"> M6</v>
          </cell>
          <cell r="K55" t="str">
            <v>借用</v>
          </cell>
          <cell r="L55" t="str">
            <v>河北外购</v>
          </cell>
          <cell r="M55" t="str">
            <v>刘志富</v>
          </cell>
          <cell r="O55">
            <v>1</v>
          </cell>
          <cell r="P55">
            <v>30000</v>
          </cell>
          <cell r="S55" t="str">
            <v>委外</v>
          </cell>
        </row>
        <row r="56">
          <cell r="C56" t="str">
            <v>SLT0011047</v>
          </cell>
          <cell r="D56" t="str">
            <v>副驾背板支撑钣金总成B</v>
          </cell>
          <cell r="F56" t="str">
            <v>EA</v>
          </cell>
          <cell r="H56" t="str">
            <v>分总成</v>
          </cell>
          <cell r="I56" t="str">
            <v>ASSY</v>
          </cell>
          <cell r="K56" t="str">
            <v>新开</v>
          </cell>
          <cell r="L56" t="str">
            <v>河北外购</v>
          </cell>
          <cell r="M56" t="str">
            <v>刘志富</v>
          </cell>
          <cell r="O56">
            <v>1</v>
          </cell>
          <cell r="P56">
            <v>30000</v>
          </cell>
          <cell r="Q56" t="str">
            <v>李燕龙</v>
          </cell>
          <cell r="R56" t="str">
            <v>2022.03.24增加</v>
          </cell>
          <cell r="S56" t="str">
            <v>自制</v>
          </cell>
        </row>
        <row r="57">
          <cell r="C57" t="str">
            <v>SLT0011048</v>
          </cell>
          <cell r="D57" t="str">
            <v>副驾背板支撑钣金B</v>
          </cell>
          <cell r="F57" t="str">
            <v>EA</v>
          </cell>
          <cell r="H57" t="str">
            <v>钣金件</v>
          </cell>
          <cell r="I57" t="str">
            <v>QStE420TM 2.0</v>
          </cell>
          <cell r="K57" t="str">
            <v>新开</v>
          </cell>
          <cell r="L57" t="str">
            <v>河北外购</v>
          </cell>
          <cell r="M57" t="str">
            <v>刘志富</v>
          </cell>
          <cell r="N57" t="str">
            <v>桥行/苏州荣威/天津京兆</v>
          </cell>
          <cell r="O57">
            <v>1</v>
          </cell>
          <cell r="P57">
            <v>30000</v>
          </cell>
          <cell r="S57" t="str">
            <v>模具委外</v>
          </cell>
        </row>
        <row r="58">
          <cell r="C58" t="str">
            <v>BFA0000316</v>
          </cell>
          <cell r="D58" t="str">
            <v>焊接方螺母</v>
          </cell>
          <cell r="F58" t="str">
            <v>EA</v>
          </cell>
          <cell r="H58" t="str">
            <v>标准件</v>
          </cell>
          <cell r="I58" t="str">
            <v xml:space="preserve"> M6</v>
          </cell>
          <cell r="K58" t="str">
            <v>借用</v>
          </cell>
          <cell r="L58" t="str">
            <v>河北外购</v>
          </cell>
          <cell r="M58" t="str">
            <v>刘志富</v>
          </cell>
          <cell r="O58">
            <v>1</v>
          </cell>
          <cell r="P58">
            <v>30000</v>
          </cell>
          <cell r="S58" t="str">
            <v>委外</v>
          </cell>
        </row>
        <row r="59">
          <cell r="C59" t="str">
            <v>SLT0011049</v>
          </cell>
          <cell r="D59" t="str">
            <v>背板支撑钢丝A</v>
          </cell>
          <cell r="F59" t="str">
            <v>EA</v>
          </cell>
          <cell r="H59" t="str">
            <v>钢丝</v>
          </cell>
          <cell r="I59" t="str">
            <v>Q235  φ5</v>
          </cell>
          <cell r="K59" t="str">
            <v>新开</v>
          </cell>
          <cell r="L59" t="str">
            <v>河北外购</v>
          </cell>
          <cell r="M59" t="str">
            <v>刘志富</v>
          </cell>
          <cell r="N59" t="str">
            <v>海兴中盛</v>
          </cell>
          <cell r="O59">
            <v>2</v>
          </cell>
          <cell r="P59">
            <v>60000</v>
          </cell>
          <cell r="Q59" t="str">
            <v>李燕龙</v>
          </cell>
          <cell r="R59" t="str">
            <v>2022.03.24增加</v>
          </cell>
          <cell r="S59" t="str">
            <v>委外</v>
          </cell>
          <cell r="T59">
            <v>1.056</v>
          </cell>
        </row>
        <row r="60">
          <cell r="C60" t="str">
            <v>SLT0011050</v>
          </cell>
          <cell r="D60" t="str">
            <v>背板支撑钢丝B</v>
          </cell>
          <cell r="F60" t="str">
            <v>EA</v>
          </cell>
          <cell r="H60" t="str">
            <v>钢丝</v>
          </cell>
          <cell r="I60" t="str">
            <v>Q235  φ5</v>
          </cell>
          <cell r="K60" t="str">
            <v>新开</v>
          </cell>
          <cell r="L60" t="str">
            <v>河北外购</v>
          </cell>
          <cell r="M60" t="str">
            <v>刘志富</v>
          </cell>
          <cell r="N60" t="str">
            <v>海兴中盛</v>
          </cell>
          <cell r="O60">
            <v>1</v>
          </cell>
          <cell r="P60">
            <v>30000</v>
          </cell>
          <cell r="Q60" t="str">
            <v>李燕龙</v>
          </cell>
          <cell r="R60" t="str">
            <v>2022.03.24增加</v>
          </cell>
          <cell r="S60" t="str">
            <v>委外</v>
          </cell>
          <cell r="T60">
            <v>0.79520000000000002</v>
          </cell>
        </row>
        <row r="61">
          <cell r="C61" t="str">
            <v>SLT0011040</v>
          </cell>
          <cell r="D61" t="str">
            <v>副驾中间固定支架旋转轴</v>
          </cell>
          <cell r="F61" t="str">
            <v>EA</v>
          </cell>
          <cell r="H61" t="str">
            <v>机加件</v>
          </cell>
          <cell r="I61" t="str">
            <v xml:space="preserve">Q195  </v>
          </cell>
          <cell r="K61" t="str">
            <v>新开</v>
          </cell>
          <cell r="L61" t="str">
            <v>河北外购</v>
          </cell>
          <cell r="M61" t="str">
            <v>刘志富</v>
          </cell>
          <cell r="N61" t="str">
            <v>旭兴/兴岳/霸州政锦</v>
          </cell>
          <cell r="O61">
            <v>1</v>
          </cell>
          <cell r="P61">
            <v>30000</v>
          </cell>
          <cell r="Q61" t="str">
            <v>李燕龙</v>
          </cell>
          <cell r="R61" t="str">
            <v>2022.03.24增加</v>
          </cell>
          <cell r="S61" t="str">
            <v>委外</v>
          </cell>
          <cell r="T61">
            <v>2.3519999999999999</v>
          </cell>
        </row>
        <row r="62">
          <cell r="C62" t="str">
            <v>SLT0011039</v>
          </cell>
          <cell r="D62" t="str">
            <v>侧翼支撑钢丝</v>
          </cell>
          <cell r="F62" t="str">
            <v>EA</v>
          </cell>
          <cell r="H62" t="str">
            <v>钢丝</v>
          </cell>
          <cell r="I62" t="str">
            <v>Q235  φ7</v>
          </cell>
          <cell r="K62" t="str">
            <v>新开</v>
          </cell>
          <cell r="L62" t="str">
            <v>河北外购</v>
          </cell>
          <cell r="M62" t="str">
            <v>刘志富</v>
          </cell>
          <cell r="N62" t="str">
            <v>海兴中盛</v>
          </cell>
          <cell r="O62">
            <v>2</v>
          </cell>
          <cell r="P62">
            <v>60000</v>
          </cell>
          <cell r="Q62" t="str">
            <v>李燕龙</v>
          </cell>
          <cell r="R62" t="str">
            <v>2022.03.24增加</v>
          </cell>
          <cell r="S62" t="str">
            <v>委外</v>
          </cell>
          <cell r="T62">
            <v>1.216</v>
          </cell>
        </row>
        <row r="63">
          <cell r="C63" t="str">
            <v>SLT0011085</v>
          </cell>
          <cell r="D63" t="str">
            <v>小背解锁扣手固定座</v>
          </cell>
          <cell r="F63" t="str">
            <v>EA</v>
          </cell>
          <cell r="H63" t="str">
            <v>钣金件</v>
          </cell>
          <cell r="I63" t="str">
            <v>QStE420TM 2.0</v>
          </cell>
          <cell r="K63" t="str">
            <v>新开</v>
          </cell>
          <cell r="L63" t="str">
            <v>河北外购</v>
          </cell>
          <cell r="M63" t="str">
            <v>刘志富</v>
          </cell>
          <cell r="N63" t="str">
            <v>桥行/苏州荣威/天津京兆</v>
          </cell>
          <cell r="O63">
            <v>1</v>
          </cell>
          <cell r="P63">
            <v>30000</v>
          </cell>
          <cell r="Q63" t="str">
            <v>李燕龙</v>
          </cell>
          <cell r="R63" t="str">
            <v>2022.03.24增加</v>
          </cell>
          <cell r="S63" t="str">
            <v>委外</v>
          </cell>
        </row>
        <row r="64">
          <cell r="C64" t="str">
            <v>SLT0011104</v>
          </cell>
          <cell r="D64" t="str">
            <v>小背背板支撑板小总成B</v>
          </cell>
          <cell r="F64" t="str">
            <v>EA</v>
          </cell>
          <cell r="H64" t="str">
            <v>分总成</v>
          </cell>
          <cell r="I64" t="str">
            <v>ASSY</v>
          </cell>
          <cell r="K64" t="str">
            <v>新开</v>
          </cell>
          <cell r="L64" t="str">
            <v>河北外购</v>
          </cell>
          <cell r="M64" t="str">
            <v>刘志富</v>
          </cell>
          <cell r="N64" t="str">
            <v>桥行/苏州荣威/天津京兆</v>
          </cell>
          <cell r="O64">
            <v>1</v>
          </cell>
          <cell r="P64">
            <v>30000</v>
          </cell>
          <cell r="Q64" t="str">
            <v>李燕龙</v>
          </cell>
          <cell r="R64" t="str">
            <v>2022.03.24增加</v>
          </cell>
          <cell r="S64" t="str">
            <v>自制</v>
          </cell>
        </row>
        <row r="65">
          <cell r="C65" t="str">
            <v>SLT0011105</v>
          </cell>
          <cell r="D65" t="str">
            <v>小背背板支撑板B</v>
          </cell>
          <cell r="F65" t="str">
            <v>EA</v>
          </cell>
          <cell r="H65" t="str">
            <v>钣金件</v>
          </cell>
          <cell r="I65" t="str">
            <v>QStE420TM 2.0</v>
          </cell>
          <cell r="K65" t="str">
            <v>新开</v>
          </cell>
          <cell r="L65" t="str">
            <v>河北外购</v>
          </cell>
          <cell r="M65" t="str">
            <v>刘志富</v>
          </cell>
          <cell r="N65" t="str">
            <v>桥行/苏州荣威/天津京兆</v>
          </cell>
          <cell r="O65">
            <v>1</v>
          </cell>
          <cell r="P65">
            <v>30000</v>
          </cell>
          <cell r="S65" t="str">
            <v>模具委外</v>
          </cell>
        </row>
        <row r="66">
          <cell r="C66" t="str">
            <v>BFA0000316</v>
          </cell>
          <cell r="D66" t="str">
            <v>焊接方螺母</v>
          </cell>
          <cell r="F66" t="str">
            <v>EA</v>
          </cell>
          <cell r="H66" t="str">
            <v>标准件</v>
          </cell>
          <cell r="I66" t="str">
            <v>M6</v>
          </cell>
          <cell r="K66" t="str">
            <v>借用</v>
          </cell>
          <cell r="L66" t="str">
            <v>河北外购</v>
          </cell>
          <cell r="M66" t="str">
            <v>刘志富</v>
          </cell>
          <cell r="O66">
            <v>1</v>
          </cell>
          <cell r="P66">
            <v>30000</v>
          </cell>
          <cell r="S66" t="str">
            <v>委外</v>
          </cell>
        </row>
        <row r="67">
          <cell r="C67" t="str">
            <v>SLT0011108</v>
          </cell>
          <cell r="D67" t="str">
            <v>小背背板支撑板小总成D</v>
          </cell>
          <cell r="F67" t="str">
            <v>EA</v>
          </cell>
          <cell r="H67" t="str">
            <v>分总成</v>
          </cell>
          <cell r="I67" t="str">
            <v>ASSY</v>
          </cell>
          <cell r="K67" t="str">
            <v>新开</v>
          </cell>
          <cell r="L67" t="str">
            <v>河北外购</v>
          </cell>
          <cell r="M67" t="str">
            <v>刘志富</v>
          </cell>
          <cell r="N67" t="str">
            <v>桥行/苏州荣威/天津京兆</v>
          </cell>
          <cell r="O67">
            <v>1</v>
          </cell>
          <cell r="P67">
            <v>30000</v>
          </cell>
          <cell r="Q67" t="str">
            <v>李燕龙</v>
          </cell>
          <cell r="R67" t="str">
            <v>2022.03.24增加</v>
          </cell>
          <cell r="S67" t="str">
            <v>自制</v>
          </cell>
        </row>
        <row r="68">
          <cell r="C68" t="str">
            <v>SLT0011109</v>
          </cell>
          <cell r="D68" t="str">
            <v>小背背板支撑板D</v>
          </cell>
          <cell r="F68" t="str">
            <v>EA</v>
          </cell>
          <cell r="H68" t="str">
            <v>钣金件</v>
          </cell>
          <cell r="I68" t="str">
            <v>QStE420TM 2.0</v>
          </cell>
          <cell r="K68" t="str">
            <v>新开</v>
          </cell>
          <cell r="L68" t="str">
            <v>河北外购</v>
          </cell>
          <cell r="M68" t="str">
            <v>刘志富</v>
          </cell>
          <cell r="N68" t="str">
            <v>桥行/苏州荣威/天津京兆</v>
          </cell>
          <cell r="O68">
            <v>1</v>
          </cell>
          <cell r="P68">
            <v>30000</v>
          </cell>
          <cell r="S68" t="str">
            <v>模具委外</v>
          </cell>
        </row>
        <row r="69">
          <cell r="C69" t="str">
            <v>BFA0000316</v>
          </cell>
          <cell r="D69" t="str">
            <v>焊接方螺母</v>
          </cell>
          <cell r="F69" t="str">
            <v>EA</v>
          </cell>
          <cell r="H69" t="str">
            <v>标准件</v>
          </cell>
          <cell r="I69" t="str">
            <v>M6</v>
          </cell>
          <cell r="K69" t="str">
            <v>借用</v>
          </cell>
          <cell r="L69" t="str">
            <v>河北外购</v>
          </cell>
          <cell r="M69" t="str">
            <v>刘志富</v>
          </cell>
          <cell r="O69">
            <v>1</v>
          </cell>
          <cell r="P69">
            <v>30000</v>
          </cell>
          <cell r="S69" t="str">
            <v>委外</v>
          </cell>
        </row>
        <row r="70">
          <cell r="C70" t="str">
            <v>SLT0011100</v>
          </cell>
          <cell r="D70" t="str">
            <v>限位轴</v>
          </cell>
          <cell r="F70" t="str">
            <v>EA</v>
          </cell>
          <cell r="H70" t="str">
            <v>机加件</v>
          </cell>
          <cell r="I70" t="str">
            <v xml:space="preserve">Q235 </v>
          </cell>
          <cell r="K70" t="str">
            <v>新开</v>
          </cell>
          <cell r="L70" t="str">
            <v>河北外购</v>
          </cell>
          <cell r="M70" t="str">
            <v>刘志富</v>
          </cell>
          <cell r="N70" t="str">
            <v>旭兴/兴岳/霸州政锦</v>
          </cell>
          <cell r="O70">
            <v>1</v>
          </cell>
          <cell r="P70">
            <v>30000</v>
          </cell>
          <cell r="Q70" t="str">
            <v>李燕龙</v>
          </cell>
          <cell r="R70" t="str">
            <v>2022.03.24增加</v>
          </cell>
          <cell r="S70" t="str">
            <v>委外</v>
          </cell>
          <cell r="T70">
            <v>1.68</v>
          </cell>
        </row>
        <row r="71">
          <cell r="C71" t="str">
            <v>SLT0011101</v>
          </cell>
          <cell r="D71" t="str">
            <v>旋转轴</v>
          </cell>
          <cell r="F71" t="str">
            <v>EA</v>
          </cell>
          <cell r="H71" t="str">
            <v>机加件</v>
          </cell>
          <cell r="I71" t="str">
            <v xml:space="preserve">Q235 </v>
          </cell>
          <cell r="K71" t="str">
            <v>新开</v>
          </cell>
          <cell r="L71" t="str">
            <v>河北外购</v>
          </cell>
          <cell r="M71" t="str">
            <v>刘志富</v>
          </cell>
          <cell r="N71" t="str">
            <v>旭兴/兴岳/霸州政锦</v>
          </cell>
          <cell r="O71">
            <v>1</v>
          </cell>
          <cell r="P71">
            <v>30000</v>
          </cell>
          <cell r="Q71" t="str">
            <v>李燕龙</v>
          </cell>
          <cell r="R71" t="str">
            <v>2022.03.24增加</v>
          </cell>
          <cell r="S71" t="str">
            <v>委外</v>
          </cell>
          <cell r="T71">
            <v>2.64</v>
          </cell>
        </row>
        <row r="72">
          <cell r="C72" t="str">
            <v>SLT0011078</v>
          </cell>
          <cell r="D72" t="str">
            <v>小背背板后支撑钢丝A</v>
          </cell>
          <cell r="F72" t="str">
            <v>EA</v>
          </cell>
          <cell r="H72" t="str">
            <v>线材</v>
          </cell>
          <cell r="I72" t="str">
            <v>Q235 φ5</v>
          </cell>
          <cell r="K72" t="str">
            <v>新开</v>
          </cell>
          <cell r="L72" t="str">
            <v>河北外购</v>
          </cell>
          <cell r="M72" t="str">
            <v>刘志富</v>
          </cell>
          <cell r="N72" t="str">
            <v>海兴中盛</v>
          </cell>
          <cell r="O72">
            <v>2</v>
          </cell>
          <cell r="P72">
            <v>60000</v>
          </cell>
          <cell r="Q72" t="str">
            <v>李燕龙</v>
          </cell>
          <cell r="R72" t="str">
            <v>2022.03.24增加</v>
          </cell>
          <cell r="S72" t="str">
            <v>委外</v>
          </cell>
          <cell r="T72">
            <v>0.52080000000000004</v>
          </cell>
        </row>
        <row r="73">
          <cell r="C73" t="str">
            <v>SLT0011093</v>
          </cell>
          <cell r="D73" t="str">
            <v>小背下支撑钢丝</v>
          </cell>
          <cell r="F73" t="str">
            <v>EA</v>
          </cell>
          <cell r="H73" t="str">
            <v>线材</v>
          </cell>
          <cell r="I73" t="str">
            <v>Q235 φ5</v>
          </cell>
          <cell r="K73" t="str">
            <v>新开</v>
          </cell>
          <cell r="L73" t="str">
            <v>河北外购</v>
          </cell>
          <cell r="M73" t="str">
            <v>刘志富</v>
          </cell>
          <cell r="N73" t="str">
            <v>海兴中盛</v>
          </cell>
          <cell r="O73">
            <v>1</v>
          </cell>
          <cell r="P73">
            <v>30000</v>
          </cell>
          <cell r="Q73" t="str">
            <v>李燕龙</v>
          </cell>
          <cell r="R73" t="str">
            <v>2022.03.24增加</v>
          </cell>
          <cell r="S73" t="str">
            <v>委外</v>
          </cell>
          <cell r="T73">
            <v>0.86399999999999999</v>
          </cell>
        </row>
        <row r="74">
          <cell r="C74" t="str">
            <v>SLT0011079</v>
          </cell>
          <cell r="D74" t="str">
            <v>小背侧翼支撑钢丝</v>
          </cell>
          <cell r="F74" t="str">
            <v>EA</v>
          </cell>
          <cell r="H74" t="str">
            <v>钢丝</v>
          </cell>
          <cell r="I74" t="str">
            <v>Q235  φ7</v>
          </cell>
          <cell r="K74" t="str">
            <v>新开</v>
          </cell>
          <cell r="L74" t="str">
            <v>河北外购</v>
          </cell>
          <cell r="M74" t="str">
            <v>刘志富</v>
          </cell>
          <cell r="N74" t="str">
            <v>海兴中盛</v>
          </cell>
          <cell r="O74">
            <v>1</v>
          </cell>
          <cell r="P74">
            <v>30000</v>
          </cell>
          <cell r="Q74" t="str">
            <v>李燕龙</v>
          </cell>
          <cell r="R74" t="str">
            <v>2022.03.24增加</v>
          </cell>
          <cell r="S74" t="str">
            <v>委外</v>
          </cell>
          <cell r="T74">
            <v>1.456</v>
          </cell>
        </row>
        <row r="75">
          <cell r="C75" t="str">
            <v>SLT0011094</v>
          </cell>
          <cell r="D75" t="str">
            <v>副驾小背支撑钢丝焊接总成</v>
          </cell>
          <cell r="F75" t="str">
            <v>EA</v>
          </cell>
          <cell r="H75" t="str">
            <v>分总成</v>
          </cell>
          <cell r="I75" t="str">
            <v>ASSY</v>
          </cell>
          <cell r="K75" t="str">
            <v>新开</v>
          </cell>
          <cell r="L75" t="str">
            <v>河北外购</v>
          </cell>
          <cell r="M75" t="str">
            <v>刘志富</v>
          </cell>
          <cell r="N75" t="str">
            <v>海兴中盛</v>
          </cell>
          <cell r="O75">
            <v>1</v>
          </cell>
          <cell r="P75">
            <v>30000</v>
          </cell>
          <cell r="Q75" t="str">
            <v>李燕龙</v>
          </cell>
          <cell r="R75" t="str">
            <v>2022.03.24增加</v>
          </cell>
          <cell r="S75" t="str">
            <v>委外</v>
          </cell>
          <cell r="T75">
            <v>2.71</v>
          </cell>
        </row>
        <row r="76">
          <cell r="C76" t="str">
            <v>SLT0011084</v>
          </cell>
          <cell r="D76" t="str">
            <v>小背面套卡接钢丝</v>
          </cell>
          <cell r="F76" t="str">
            <v>EA</v>
          </cell>
          <cell r="H76" t="str">
            <v>线材</v>
          </cell>
          <cell r="I76" t="str">
            <v>Q235 φ5</v>
          </cell>
          <cell r="K76" t="str">
            <v>新开</v>
          </cell>
          <cell r="L76" t="str">
            <v>河北外购</v>
          </cell>
          <cell r="M76" t="str">
            <v>刘志富</v>
          </cell>
          <cell r="N76" t="str">
            <v>海兴中盛</v>
          </cell>
          <cell r="O76">
            <v>1</v>
          </cell>
          <cell r="P76">
            <v>30000</v>
          </cell>
          <cell r="Q76" t="str">
            <v>李燕龙</v>
          </cell>
          <cell r="R76" t="str">
            <v>2022.03.24增加</v>
          </cell>
          <cell r="S76" t="str">
            <v>委外</v>
          </cell>
          <cell r="T76">
            <v>0.64080000000000004</v>
          </cell>
        </row>
        <row r="77">
          <cell r="C77" t="str">
            <v>SLT0011083</v>
          </cell>
          <cell r="D77" t="str">
            <v>小背背板后支撑钢丝A</v>
          </cell>
          <cell r="F77" t="str">
            <v>EA</v>
          </cell>
          <cell r="H77" t="str">
            <v>线材</v>
          </cell>
          <cell r="I77" t="str">
            <v>Q235 φ5</v>
          </cell>
          <cell r="K77" t="str">
            <v>新开</v>
          </cell>
          <cell r="L77" t="str">
            <v>河北外购</v>
          </cell>
          <cell r="M77" t="str">
            <v>刘志富</v>
          </cell>
          <cell r="N77" t="str">
            <v>海兴中盛</v>
          </cell>
          <cell r="O77">
            <v>2</v>
          </cell>
          <cell r="P77">
            <v>60000</v>
          </cell>
          <cell r="Q77" t="str">
            <v>李燕龙</v>
          </cell>
          <cell r="R77" t="str">
            <v>2022.03.24增加</v>
          </cell>
          <cell r="S77" t="str">
            <v>委外</v>
          </cell>
          <cell r="T77">
            <v>0.52080000000000004</v>
          </cell>
        </row>
        <row r="78">
          <cell r="C78" t="str">
            <v>SLT0010910</v>
          </cell>
          <cell r="D78" t="str">
            <v>扶手旋转轴</v>
          </cell>
          <cell r="E78" t="str">
            <v>固定扶手用</v>
          </cell>
          <cell r="F78" t="str">
            <v>EA</v>
          </cell>
          <cell r="H78" t="str">
            <v>非标件</v>
          </cell>
          <cell r="I78" t="str">
            <v>45#  M8</v>
          </cell>
          <cell r="K78" t="str">
            <v>新开</v>
          </cell>
          <cell r="L78" t="str">
            <v>河北外购</v>
          </cell>
          <cell r="M78" t="str">
            <v>刘志富</v>
          </cell>
          <cell r="N78" t="str">
            <v>旭兴/兴岳/霸州政锦</v>
          </cell>
          <cell r="O78">
            <v>1</v>
          </cell>
          <cell r="P78">
            <v>30000</v>
          </cell>
          <cell r="Q78" t="str">
            <v>李燕龙</v>
          </cell>
          <cell r="R78" t="str">
            <v>2022.04.12增加</v>
          </cell>
          <cell r="S78" t="str">
            <v>委外</v>
          </cell>
          <cell r="T78">
            <v>0.76</v>
          </cell>
        </row>
        <row r="79">
          <cell r="C79" t="str">
            <v>SLT0010958</v>
          </cell>
          <cell r="D79" t="str">
            <v>驾驶员座垫固定支架LH</v>
          </cell>
          <cell r="F79" t="str">
            <v>EA</v>
          </cell>
          <cell r="H79" t="str">
            <v>钣金件</v>
          </cell>
          <cell r="I79" t="str">
            <v>QStE500TM 2.5</v>
          </cell>
          <cell r="K79" t="str">
            <v>新开</v>
          </cell>
          <cell r="L79" t="str">
            <v>河北外购</v>
          </cell>
          <cell r="M79" t="str">
            <v>刘志富</v>
          </cell>
          <cell r="N79" t="str">
            <v>桥行/苏州荣威/天津京兆</v>
          </cell>
          <cell r="O79">
            <v>1</v>
          </cell>
          <cell r="P79">
            <v>30000</v>
          </cell>
          <cell r="Q79" t="str">
            <v>李燕龙</v>
          </cell>
          <cell r="R79" t="str">
            <v>2022.04.26增加</v>
          </cell>
          <cell r="S79" t="str">
            <v>模具委外</v>
          </cell>
        </row>
        <row r="80">
          <cell r="C80" t="str">
            <v>SLT0011102</v>
          </cell>
          <cell r="D80" t="str">
            <v>小背背板支撑板小总成A</v>
          </cell>
          <cell r="F80" t="str">
            <v>EA</v>
          </cell>
          <cell r="H80" t="str">
            <v>分总成</v>
          </cell>
          <cell r="I80" t="str">
            <v>ASSY</v>
          </cell>
          <cell r="K80" t="str">
            <v>新开</v>
          </cell>
          <cell r="L80" t="str">
            <v>河北外购</v>
          </cell>
          <cell r="M80" t="str">
            <v>刘志富</v>
          </cell>
          <cell r="O80">
            <v>1</v>
          </cell>
          <cell r="P80">
            <v>30000</v>
          </cell>
          <cell r="Q80" t="str">
            <v>李燕龙</v>
          </cell>
          <cell r="R80" t="str">
            <v>2022.04.26增加</v>
          </cell>
          <cell r="S80" t="str">
            <v>自制</v>
          </cell>
        </row>
        <row r="81">
          <cell r="C81" t="str">
            <v>SLT0011103</v>
          </cell>
          <cell r="D81" t="str">
            <v>小背背板支撑板A</v>
          </cell>
          <cell r="F81" t="str">
            <v>EA</v>
          </cell>
          <cell r="H81" t="str">
            <v>钣金件</v>
          </cell>
          <cell r="I81" t="str">
            <v>QStE420TM 2.5</v>
          </cell>
          <cell r="K81" t="str">
            <v>新开</v>
          </cell>
          <cell r="L81" t="str">
            <v>河北外购</v>
          </cell>
          <cell r="M81" t="str">
            <v>刘志富</v>
          </cell>
          <cell r="N81" t="str">
            <v>桥行/苏州荣威/天津京兆</v>
          </cell>
          <cell r="O81">
            <v>1</v>
          </cell>
          <cell r="P81">
            <v>30000</v>
          </cell>
          <cell r="Q81" t="str">
            <v>李燕龙</v>
          </cell>
          <cell r="R81" t="str">
            <v>2022.04.26增加</v>
          </cell>
          <cell r="S81" t="str">
            <v>模具委外</v>
          </cell>
        </row>
        <row r="82">
          <cell r="C82" t="str">
            <v>BFA0000316</v>
          </cell>
          <cell r="D82" t="str">
            <v>焊接方螺母</v>
          </cell>
          <cell r="F82" t="str">
            <v>EA</v>
          </cell>
          <cell r="H82" t="str">
            <v>标准件</v>
          </cell>
          <cell r="I82" t="str">
            <v>M6</v>
          </cell>
          <cell r="K82" t="str">
            <v>借用</v>
          </cell>
          <cell r="L82" t="str">
            <v>河北外购</v>
          </cell>
          <cell r="M82" t="str">
            <v>刘志富</v>
          </cell>
          <cell r="O82">
            <v>1</v>
          </cell>
          <cell r="P82">
            <v>30000</v>
          </cell>
          <cell r="Q82" t="str">
            <v>李燕龙</v>
          </cell>
          <cell r="R82" t="str">
            <v>2022.04.26增加</v>
          </cell>
          <cell r="S82" t="str">
            <v>委外</v>
          </cell>
        </row>
        <row r="83">
          <cell r="C83" t="str">
            <v>SLT0011371</v>
          </cell>
          <cell r="D83" t="str">
            <v>上盖板焊接总成</v>
          </cell>
          <cell r="F83" t="str">
            <v>EA</v>
          </cell>
          <cell r="H83" t="str">
            <v>焊接总成件</v>
          </cell>
          <cell r="I83" t="str">
            <v>ASSY</v>
          </cell>
          <cell r="K83" t="str">
            <v>新开</v>
          </cell>
          <cell r="L83" t="str">
            <v>河北外购</v>
          </cell>
          <cell r="M83" t="str">
            <v>刘志富</v>
          </cell>
          <cell r="N83" t="str">
            <v>河北利达</v>
          </cell>
          <cell r="O83">
            <v>1</v>
          </cell>
          <cell r="P83">
            <v>30000</v>
          </cell>
          <cell r="Q83" t="str">
            <v>张涛</v>
          </cell>
          <cell r="R83" t="str">
            <v>2022.04.26增加</v>
          </cell>
          <cell r="S83" t="str">
            <v>委外</v>
          </cell>
          <cell r="T83">
            <v>0</v>
          </cell>
        </row>
        <row r="84">
          <cell r="C84" t="str">
            <v>SLT0011367</v>
          </cell>
          <cell r="D84" t="str">
            <v>下底板焊接总成</v>
          </cell>
          <cell r="F84" t="str">
            <v>EA</v>
          </cell>
          <cell r="H84" t="str">
            <v>焊接总成件</v>
          </cell>
          <cell r="I84" t="str">
            <v>ASSY</v>
          </cell>
          <cell r="K84" t="str">
            <v>新开</v>
          </cell>
          <cell r="L84" t="str">
            <v>河北外购</v>
          </cell>
          <cell r="M84" t="str">
            <v>刘志富</v>
          </cell>
          <cell r="N84" t="str">
            <v>河北利达</v>
          </cell>
          <cell r="O84">
            <v>1</v>
          </cell>
          <cell r="P84">
            <v>30000</v>
          </cell>
          <cell r="Q84" t="str">
            <v>张涛</v>
          </cell>
          <cell r="R84" t="str">
            <v>2022.04.26增加</v>
          </cell>
          <cell r="S84" t="str">
            <v>委外</v>
          </cell>
          <cell r="T84">
            <v>0</v>
          </cell>
        </row>
        <row r="85">
          <cell r="C85" t="str">
            <v>SLT0010899</v>
          </cell>
          <cell r="D85" t="str">
            <v>一级调节上连接板铆接总成</v>
          </cell>
          <cell r="F85" t="str">
            <v>EA</v>
          </cell>
          <cell r="H85" t="str">
            <v>分总成</v>
          </cell>
          <cell r="I85" t="str">
            <v>ASSY</v>
          </cell>
          <cell r="K85" t="str">
            <v>新开</v>
          </cell>
          <cell r="L85" t="str">
            <v>河北外购</v>
          </cell>
          <cell r="M85" t="str">
            <v>吴英格</v>
          </cell>
          <cell r="O85">
            <v>1</v>
          </cell>
          <cell r="P85">
            <v>30000</v>
          </cell>
          <cell r="Q85" t="str">
            <v>李燕龙</v>
          </cell>
          <cell r="R85" t="str">
            <v>2022.04.27增加</v>
          </cell>
          <cell r="S85" t="str">
            <v>自制</v>
          </cell>
        </row>
        <row r="86">
          <cell r="C86" t="str">
            <v>SLT0010902</v>
          </cell>
          <cell r="D86" t="str">
            <v>一级调节上连接板RH</v>
          </cell>
          <cell r="F86" t="str">
            <v>EA</v>
          </cell>
          <cell r="H86" t="str">
            <v>钣金件</v>
          </cell>
          <cell r="I86" t="str">
            <v>SPFH590 3.0</v>
          </cell>
          <cell r="K86" t="str">
            <v>新开</v>
          </cell>
          <cell r="L86" t="str">
            <v>河北外购</v>
          </cell>
          <cell r="M86" t="str">
            <v>吴英格</v>
          </cell>
          <cell r="N86" t="str">
            <v>桥行/苏州荣威/天津京兆</v>
          </cell>
          <cell r="O86">
            <v>1</v>
          </cell>
          <cell r="P86">
            <v>30000</v>
          </cell>
          <cell r="Q86" t="str">
            <v>李燕龙</v>
          </cell>
          <cell r="R86" t="str">
            <v>2022.04.27增加</v>
          </cell>
          <cell r="S86" t="str">
            <v>模具委外</v>
          </cell>
        </row>
        <row r="87">
          <cell r="C87" t="str">
            <v>321721801400</v>
          </cell>
          <cell r="D87" t="str">
            <v>中排独立软带轴承</v>
          </cell>
          <cell r="F87" t="str">
            <v>EA</v>
          </cell>
          <cell r="H87" t="str">
            <v>钣金件</v>
          </cell>
          <cell r="I87" t="str">
            <v>DC01 0.5</v>
          </cell>
          <cell r="K87" t="str">
            <v>借用</v>
          </cell>
          <cell r="L87" t="str">
            <v>河北外购</v>
          </cell>
          <cell r="M87" t="str">
            <v>吴英格</v>
          </cell>
          <cell r="O87">
            <v>1</v>
          </cell>
          <cell r="P87">
            <v>30000</v>
          </cell>
          <cell r="Q87" t="str">
            <v>李燕龙</v>
          </cell>
          <cell r="R87" t="str">
            <v>2022.04.27增加</v>
          </cell>
          <cell r="S87" t="str">
            <v>委外</v>
          </cell>
        </row>
        <row r="88">
          <cell r="C88" t="str">
            <v>SLT0010901</v>
          </cell>
          <cell r="D88" t="str">
            <v>一级调节右旁接板焊接总成</v>
          </cell>
          <cell r="F88" t="str">
            <v>EA</v>
          </cell>
          <cell r="H88" t="str">
            <v>分总成</v>
          </cell>
          <cell r="I88" t="str">
            <v>ASSY</v>
          </cell>
          <cell r="K88" t="str">
            <v>新开</v>
          </cell>
          <cell r="L88" t="str">
            <v>河北外购</v>
          </cell>
          <cell r="M88" t="str">
            <v>吴英格</v>
          </cell>
          <cell r="O88">
            <v>1</v>
          </cell>
          <cell r="P88">
            <v>30000</v>
          </cell>
          <cell r="Q88" t="str">
            <v>李燕龙</v>
          </cell>
          <cell r="R88" t="str">
            <v>2022.04.27增加</v>
          </cell>
          <cell r="S88" t="str">
            <v>自制</v>
          </cell>
        </row>
        <row r="89">
          <cell r="C89" t="str">
            <v>SLT0010904</v>
          </cell>
          <cell r="D89" t="str">
            <v>靠背一级调节下边板RH</v>
          </cell>
          <cell r="E89" t="str">
            <v>新开件</v>
          </cell>
          <cell r="H89" t="str">
            <v>钣金件</v>
          </cell>
          <cell r="I89" t="str">
            <v>QStE500TM 2.5</v>
          </cell>
          <cell r="K89" t="str">
            <v>新开</v>
          </cell>
          <cell r="L89" t="str">
            <v>河北外购</v>
          </cell>
          <cell r="M89" t="str">
            <v>吴英格</v>
          </cell>
          <cell r="O89">
            <v>1</v>
          </cell>
          <cell r="P89">
            <v>30000</v>
          </cell>
          <cell r="R89" t="str">
            <v>2022.04.27增加</v>
          </cell>
          <cell r="S89" t="str">
            <v>模具委外</v>
          </cell>
        </row>
        <row r="90">
          <cell r="C90" t="str">
            <v>QC /T712</v>
          </cell>
          <cell r="D90" t="str">
            <v>7/16'螺母</v>
          </cell>
          <cell r="E90" t="str">
            <v>安全带带扣锁付用</v>
          </cell>
          <cell r="H90" t="str">
            <v>标准件</v>
          </cell>
          <cell r="I90" t="str">
            <v>7/16'</v>
          </cell>
          <cell r="K90" t="str">
            <v>借用</v>
          </cell>
          <cell r="L90" t="str">
            <v>河北外购</v>
          </cell>
          <cell r="M90" t="str">
            <v>吴英格</v>
          </cell>
          <cell r="O90">
            <v>1</v>
          </cell>
          <cell r="P90">
            <v>30000</v>
          </cell>
          <cell r="R90" t="str">
            <v>2022.04.27增加</v>
          </cell>
          <cell r="S90" t="str">
            <v>委外</v>
          </cell>
        </row>
        <row r="91">
          <cell r="C91" t="str">
            <v>SLT0010893</v>
          </cell>
          <cell r="D91" t="str">
            <v>座椅靠背调节限位柱A</v>
          </cell>
          <cell r="E91" t="str">
            <v>新开件</v>
          </cell>
          <cell r="F91" t="str">
            <v>EA</v>
          </cell>
          <cell r="H91" t="str">
            <v>圆钢</v>
          </cell>
          <cell r="I91" t="str">
            <v>Q235  φ8</v>
          </cell>
          <cell r="K91" t="str">
            <v>新开</v>
          </cell>
          <cell r="L91" t="str">
            <v>河北外购</v>
          </cell>
          <cell r="M91" t="str">
            <v>吴英格</v>
          </cell>
          <cell r="N91" t="str">
            <v>兴岳/旭兴/政锦</v>
          </cell>
          <cell r="O91">
            <v>1</v>
          </cell>
          <cell r="P91">
            <v>30000</v>
          </cell>
          <cell r="Q91" t="str">
            <v>李燕龙</v>
          </cell>
          <cell r="R91" t="str">
            <v>2022.04.27增加</v>
          </cell>
          <cell r="S91" t="str">
            <v>委外</v>
          </cell>
          <cell r="T91">
            <v>0.22</v>
          </cell>
        </row>
        <row r="92">
          <cell r="C92" t="str">
            <v>SLT0011254</v>
          </cell>
          <cell r="D92" t="str">
            <v>一级调节右旁接板焊接总成</v>
          </cell>
          <cell r="F92" t="str">
            <v>EA</v>
          </cell>
          <cell r="H92" t="str">
            <v>分总成</v>
          </cell>
          <cell r="I92" t="str">
            <v>ASSY</v>
          </cell>
          <cell r="K92" t="str">
            <v>新开</v>
          </cell>
          <cell r="L92" t="str">
            <v>河北外购</v>
          </cell>
          <cell r="M92" t="str">
            <v>吴英格</v>
          </cell>
          <cell r="O92">
            <v>1</v>
          </cell>
          <cell r="P92">
            <v>30000</v>
          </cell>
          <cell r="Q92" t="str">
            <v>李燕龙</v>
          </cell>
          <cell r="R92" t="str">
            <v>2022.04.27增加</v>
          </cell>
          <cell r="S92" t="str">
            <v>自制</v>
          </cell>
        </row>
        <row r="93">
          <cell r="C93" t="str">
            <v>SLT0011255</v>
          </cell>
          <cell r="D93" t="str">
            <v>靠背一级调节下边板RH</v>
          </cell>
          <cell r="F93" t="str">
            <v>EA</v>
          </cell>
          <cell r="H93" t="str">
            <v>钣金件</v>
          </cell>
          <cell r="I93" t="str">
            <v>QStE500TM 2.5</v>
          </cell>
          <cell r="K93" t="str">
            <v>新开</v>
          </cell>
          <cell r="L93" t="str">
            <v>河北外购</v>
          </cell>
          <cell r="M93" t="str">
            <v>吴英格</v>
          </cell>
          <cell r="N93" t="str">
            <v>桥行/苏州荣威/天津京兆</v>
          </cell>
          <cell r="O93">
            <v>1</v>
          </cell>
          <cell r="P93">
            <v>30000</v>
          </cell>
          <cell r="S93" t="str">
            <v>模具委外</v>
          </cell>
        </row>
        <row r="94">
          <cell r="C94" t="str">
            <v>QC /T712</v>
          </cell>
          <cell r="D94" t="str">
            <v>7/16'螺母</v>
          </cell>
          <cell r="F94" t="str">
            <v>EA</v>
          </cell>
          <cell r="H94" t="str">
            <v>标准件</v>
          </cell>
          <cell r="I94" t="str">
            <v>7/16'</v>
          </cell>
          <cell r="K94" t="str">
            <v>借用</v>
          </cell>
          <cell r="L94" t="str">
            <v>河北外购</v>
          </cell>
          <cell r="M94" t="str">
            <v>吴英格</v>
          </cell>
          <cell r="O94">
            <v>1</v>
          </cell>
          <cell r="P94">
            <v>30000</v>
          </cell>
          <cell r="S94" t="str">
            <v>委外</v>
          </cell>
        </row>
        <row r="95">
          <cell r="C95" t="str">
            <v>BFA0000518</v>
          </cell>
          <cell r="D95" t="str">
            <v>焊接方螺母</v>
          </cell>
          <cell r="F95" t="str">
            <v>EA</v>
          </cell>
          <cell r="H95" t="str">
            <v>标准件</v>
          </cell>
          <cell r="I95" t="str">
            <v>M8</v>
          </cell>
          <cell r="K95" t="str">
            <v>借用</v>
          </cell>
          <cell r="L95" t="str">
            <v>河北外购</v>
          </cell>
          <cell r="M95" t="str">
            <v>吴英格</v>
          </cell>
          <cell r="O95">
            <v>1</v>
          </cell>
          <cell r="P95">
            <v>30000</v>
          </cell>
          <cell r="S95" t="str">
            <v>委外</v>
          </cell>
        </row>
        <row r="96">
          <cell r="C96" t="str">
            <v>SLT0010895</v>
          </cell>
          <cell r="D96" t="str">
            <v>一级调节上连接板LH</v>
          </cell>
          <cell r="F96" t="str">
            <v>EA</v>
          </cell>
          <cell r="H96" t="str">
            <v>钣金件</v>
          </cell>
          <cell r="I96" t="str">
            <v>SPFH590 4.0</v>
          </cell>
          <cell r="K96" t="str">
            <v>新开</v>
          </cell>
          <cell r="L96" t="str">
            <v>河北外购</v>
          </cell>
          <cell r="M96" t="str">
            <v>吴英格</v>
          </cell>
          <cell r="N96" t="str">
            <v>桥行/苏州荣威/天津京兆</v>
          </cell>
          <cell r="O96">
            <v>1</v>
          </cell>
          <cell r="P96">
            <v>30000</v>
          </cell>
          <cell r="Q96" t="str">
            <v>李燕龙</v>
          </cell>
          <cell r="R96" t="str">
            <v>2022.04.27增加</v>
          </cell>
          <cell r="S96" t="str">
            <v>模具委外</v>
          </cell>
        </row>
        <row r="97">
          <cell r="C97" t="str">
            <v>SLT0010898</v>
          </cell>
          <cell r="D97" t="str">
            <v>靠背一级调节下边板LH</v>
          </cell>
          <cell r="F97" t="str">
            <v>EA</v>
          </cell>
          <cell r="H97" t="str">
            <v>钣金件</v>
          </cell>
          <cell r="I97" t="str">
            <v>SPFH590 3.0</v>
          </cell>
          <cell r="K97" t="str">
            <v>新开</v>
          </cell>
          <cell r="L97" t="str">
            <v>河北外购</v>
          </cell>
          <cell r="M97" t="str">
            <v>吴英格</v>
          </cell>
          <cell r="N97" t="str">
            <v>桥行/苏州荣威/天津京兆</v>
          </cell>
          <cell r="O97">
            <v>1</v>
          </cell>
          <cell r="P97">
            <v>30000</v>
          </cell>
          <cell r="Q97" t="str">
            <v>李燕龙</v>
          </cell>
          <cell r="R97" t="str">
            <v>2022.04.27增加</v>
          </cell>
          <cell r="S97" t="str">
            <v>模具委外</v>
          </cell>
        </row>
        <row r="98">
          <cell r="C98" t="str">
            <v>SLT0011252</v>
          </cell>
          <cell r="D98" t="str">
            <v>靠背一级调节下边板LH</v>
          </cell>
          <cell r="F98" t="str">
            <v>EA</v>
          </cell>
          <cell r="H98" t="str">
            <v>钣金件</v>
          </cell>
          <cell r="I98" t="str">
            <v>SPFH590 3.0</v>
          </cell>
          <cell r="K98" t="str">
            <v>新开</v>
          </cell>
          <cell r="L98" t="str">
            <v>河北外购</v>
          </cell>
          <cell r="M98" t="str">
            <v>吴英格</v>
          </cell>
          <cell r="N98" t="str">
            <v>桥行/苏州荣威/天津京兆</v>
          </cell>
          <cell r="O98">
            <v>1</v>
          </cell>
          <cell r="P98">
            <v>30000</v>
          </cell>
          <cell r="Q98" t="str">
            <v>李燕龙</v>
          </cell>
          <cell r="R98" t="str">
            <v>2022.04.27增加</v>
          </cell>
          <cell r="S98" t="str">
            <v>模具委外</v>
          </cell>
        </row>
        <row r="99">
          <cell r="C99" t="str">
            <v>SLT0010891</v>
          </cell>
          <cell r="D99" t="str">
            <v>二级调节解锁手柄</v>
          </cell>
          <cell r="F99" t="str">
            <v>EA</v>
          </cell>
          <cell r="H99" t="str">
            <v>钣金件</v>
          </cell>
          <cell r="I99" t="str">
            <v>QStE420TM 2.5</v>
          </cell>
          <cell r="K99" t="str">
            <v>新开</v>
          </cell>
          <cell r="L99" t="str">
            <v>河北外购</v>
          </cell>
          <cell r="M99" t="str">
            <v>吴英格</v>
          </cell>
          <cell r="N99" t="str">
            <v>桥行/苏州荣威/天津京兆</v>
          </cell>
          <cell r="O99">
            <v>1</v>
          </cell>
          <cell r="P99">
            <v>30000</v>
          </cell>
          <cell r="Q99" t="str">
            <v>李燕龙</v>
          </cell>
          <cell r="R99" t="str">
            <v>2022.04.27增加</v>
          </cell>
          <cell r="S99" t="str">
            <v>模具委外</v>
          </cell>
        </row>
        <row r="100">
          <cell r="C100" t="str">
            <v>SLT0010894</v>
          </cell>
          <cell r="D100" t="str">
            <v>二级调节调角器上连接板LH</v>
          </cell>
          <cell r="F100" t="str">
            <v>EA</v>
          </cell>
          <cell r="H100" t="str">
            <v>钣金件</v>
          </cell>
          <cell r="I100" t="str">
            <v>QStE500TM 2.5</v>
          </cell>
          <cell r="K100" t="str">
            <v>新开</v>
          </cell>
          <cell r="L100" t="str">
            <v>河北外购</v>
          </cell>
          <cell r="M100" t="str">
            <v>吴英格</v>
          </cell>
          <cell r="N100" t="str">
            <v>桥行/苏州荣威/天津京兆</v>
          </cell>
          <cell r="O100">
            <v>1</v>
          </cell>
          <cell r="P100">
            <v>30000</v>
          </cell>
          <cell r="Q100" t="str">
            <v>李燕龙</v>
          </cell>
          <cell r="R100" t="str">
            <v>2022.04.27增加</v>
          </cell>
          <cell r="S100" t="str">
            <v>模具委外</v>
          </cell>
        </row>
        <row r="101">
          <cell r="C101" t="str">
            <v>SLT0011030</v>
          </cell>
          <cell r="D101" t="str">
            <v>副驾靠背右侧上连接板焊接总成</v>
          </cell>
          <cell r="F101" t="str">
            <v>EA</v>
          </cell>
          <cell r="H101" t="str">
            <v>分总成</v>
          </cell>
          <cell r="I101" t="str">
            <v>ASSY</v>
          </cell>
          <cell r="K101" t="str">
            <v>新开</v>
          </cell>
          <cell r="L101" t="str">
            <v>河北外购</v>
          </cell>
          <cell r="M101" t="str">
            <v>吴英格</v>
          </cell>
          <cell r="O101">
            <v>1</v>
          </cell>
          <cell r="P101">
            <v>30000</v>
          </cell>
          <cell r="Q101" t="str">
            <v>李燕龙</v>
          </cell>
          <cell r="R101" t="str">
            <v>2022.04.27增加</v>
          </cell>
          <cell r="S101" t="str">
            <v>自制</v>
          </cell>
        </row>
        <row r="102">
          <cell r="C102" t="str">
            <v>SLT0010433</v>
          </cell>
          <cell r="D102" t="str">
            <v>副驾靠背右侧上连接板</v>
          </cell>
          <cell r="F102" t="str">
            <v>EA</v>
          </cell>
          <cell r="H102" t="str">
            <v>钣金件</v>
          </cell>
          <cell r="I102" t="str">
            <v>QStE500TM 2.5</v>
          </cell>
          <cell r="K102" t="str">
            <v>借用</v>
          </cell>
          <cell r="L102" t="str">
            <v>河北外购</v>
          </cell>
          <cell r="M102" t="str">
            <v>吴英格</v>
          </cell>
          <cell r="P102">
            <v>0</v>
          </cell>
          <cell r="S102" t="str">
            <v>委外</v>
          </cell>
        </row>
        <row r="103">
          <cell r="C103" t="str">
            <v>SLT0011191</v>
          </cell>
          <cell r="D103" t="str">
            <v>副驾靠背调角限位片</v>
          </cell>
          <cell r="F103" t="str">
            <v>EA</v>
          </cell>
          <cell r="H103" t="str">
            <v>钣金件</v>
          </cell>
          <cell r="I103" t="str">
            <v>QStE420TM 2.5</v>
          </cell>
          <cell r="K103" t="str">
            <v>新开</v>
          </cell>
          <cell r="L103" t="str">
            <v>河北外购</v>
          </cell>
          <cell r="M103" t="str">
            <v>吴英格</v>
          </cell>
          <cell r="N103" t="str">
            <v>桥行/苏州荣威/天津京兆</v>
          </cell>
          <cell r="P103">
            <v>0</v>
          </cell>
          <cell r="Q103" t="str">
            <v>李燕龙</v>
          </cell>
          <cell r="R103" t="str">
            <v>2022.04.27增加</v>
          </cell>
          <cell r="S103" t="str">
            <v>模具委外</v>
          </cell>
        </row>
        <row r="104">
          <cell r="C104" t="str">
            <v>SLT0010190</v>
          </cell>
          <cell r="D104" t="str">
            <v>复位卷簧下限位支架</v>
          </cell>
          <cell r="F104" t="str">
            <v>EA</v>
          </cell>
          <cell r="H104" t="str">
            <v>钣金件</v>
          </cell>
          <cell r="I104" t="str">
            <v>SPFH590 3.0</v>
          </cell>
          <cell r="K104" t="str">
            <v>借用</v>
          </cell>
          <cell r="L104" t="str">
            <v>河北外购</v>
          </cell>
          <cell r="M104" t="str">
            <v>吴英格</v>
          </cell>
          <cell r="P104">
            <v>0</v>
          </cell>
          <cell r="S104" t="str">
            <v>委外</v>
          </cell>
        </row>
        <row r="105">
          <cell r="C105" t="str">
            <v>SLT0011033</v>
          </cell>
          <cell r="D105" t="str">
            <v>副驾靠背右侧装车钣金焊接总成</v>
          </cell>
          <cell r="F105" t="str">
            <v>EA</v>
          </cell>
          <cell r="H105" t="str">
            <v>分总成</v>
          </cell>
          <cell r="I105" t="str">
            <v>ASSY</v>
          </cell>
          <cell r="K105" t="str">
            <v>新开</v>
          </cell>
          <cell r="L105" t="str">
            <v>河北外购</v>
          </cell>
          <cell r="M105" t="str">
            <v>吴英格</v>
          </cell>
          <cell r="O105">
            <v>1</v>
          </cell>
          <cell r="P105">
            <v>30000</v>
          </cell>
          <cell r="Q105" t="str">
            <v>李燕龙</v>
          </cell>
          <cell r="R105" t="str">
            <v>2022.04.27增加</v>
          </cell>
          <cell r="S105" t="str">
            <v>自制</v>
          </cell>
        </row>
        <row r="106">
          <cell r="C106" t="str">
            <v>SLT0011034</v>
          </cell>
          <cell r="D106" t="str">
            <v>副驾靠背右侧装车钣金</v>
          </cell>
          <cell r="F106" t="str">
            <v>EA</v>
          </cell>
          <cell r="H106" t="str">
            <v>钣金件</v>
          </cell>
          <cell r="I106" t="str">
            <v>QStE500TM 3.0</v>
          </cell>
          <cell r="K106" t="str">
            <v>新开</v>
          </cell>
          <cell r="L106" t="str">
            <v>河北外购</v>
          </cell>
          <cell r="M106" t="str">
            <v>吴英格</v>
          </cell>
          <cell r="N106" t="str">
            <v>桥行/苏州荣威/天津京兆</v>
          </cell>
          <cell r="P106">
            <v>0</v>
          </cell>
          <cell r="Q106" t="str">
            <v>李燕龙</v>
          </cell>
          <cell r="R106" t="str">
            <v>2022.04.27增加</v>
          </cell>
          <cell r="S106" t="str">
            <v>模具委外</v>
          </cell>
        </row>
        <row r="107">
          <cell r="C107" t="str">
            <v>6801634X2001A</v>
          </cell>
          <cell r="D107" t="str">
            <v>前排靠背复位卷簧安装支架</v>
          </cell>
          <cell r="F107" t="str">
            <v>EA</v>
          </cell>
          <cell r="H107" t="str">
            <v>钣金件</v>
          </cell>
          <cell r="I107" t="str">
            <v>SAPH440 4.0</v>
          </cell>
          <cell r="K107" t="str">
            <v>借用</v>
          </cell>
          <cell r="L107" t="str">
            <v>河北外购</v>
          </cell>
          <cell r="M107" t="str">
            <v>吴英格</v>
          </cell>
          <cell r="P107">
            <v>0</v>
          </cell>
          <cell r="S107" t="str">
            <v>委外</v>
          </cell>
        </row>
        <row r="108">
          <cell r="C108" t="str">
            <v>SLT0011087</v>
          </cell>
          <cell r="D108" t="str">
            <v>小背下连接边板</v>
          </cell>
          <cell r="F108" t="str">
            <v>EA</v>
          </cell>
          <cell r="H108" t="str">
            <v>钣金件</v>
          </cell>
          <cell r="I108" t="str">
            <v>QStE500TM 2.5</v>
          </cell>
          <cell r="K108" t="str">
            <v>新开</v>
          </cell>
          <cell r="L108" t="str">
            <v>河北外购</v>
          </cell>
          <cell r="M108" t="str">
            <v>吴英格</v>
          </cell>
          <cell r="N108" t="str">
            <v>桥行/苏州荣威/天津京兆</v>
          </cell>
          <cell r="O108">
            <v>1</v>
          </cell>
          <cell r="P108">
            <v>30000</v>
          </cell>
          <cell r="Q108" t="str">
            <v>李燕龙</v>
          </cell>
          <cell r="R108" t="str">
            <v>2022.04.27增加</v>
          </cell>
          <cell r="S108" t="str">
            <v>模具委外</v>
          </cell>
        </row>
        <row r="109">
          <cell r="C109" t="str">
            <v>SLT0011088</v>
          </cell>
          <cell r="D109" t="str">
            <v>驾驶员调角器上连接板</v>
          </cell>
          <cell r="F109" t="str">
            <v>EA</v>
          </cell>
          <cell r="H109" t="str">
            <v>钣金件</v>
          </cell>
          <cell r="I109" t="str">
            <v>QStE500TM 2.5</v>
          </cell>
          <cell r="K109" t="str">
            <v>新开</v>
          </cell>
          <cell r="L109" t="str">
            <v>河北外购</v>
          </cell>
          <cell r="M109" t="str">
            <v>吴英格</v>
          </cell>
          <cell r="N109" t="str">
            <v>桥行/苏州荣威/天津京兆</v>
          </cell>
          <cell r="O109">
            <v>1</v>
          </cell>
          <cell r="P109">
            <v>30000</v>
          </cell>
          <cell r="Q109" t="str">
            <v>李燕龙</v>
          </cell>
          <cell r="R109" t="str">
            <v>2022.04.27增加</v>
          </cell>
          <cell r="S109" t="str">
            <v>模具委外</v>
          </cell>
        </row>
        <row r="110">
          <cell r="C110" t="str">
            <v>SLT0011089</v>
          </cell>
          <cell r="D110" t="str">
            <v>靠背拉线解锁手柄</v>
          </cell>
          <cell r="F110" t="str">
            <v>EA</v>
          </cell>
          <cell r="H110" t="str">
            <v>钣金件</v>
          </cell>
          <cell r="I110" t="str">
            <v>QStE420TM 2.5</v>
          </cell>
          <cell r="K110" t="str">
            <v>新开</v>
          </cell>
          <cell r="L110" t="str">
            <v>河北外购</v>
          </cell>
          <cell r="M110" t="str">
            <v>吴英格</v>
          </cell>
          <cell r="N110" t="str">
            <v>桥行/苏州荣威/天津京兆</v>
          </cell>
          <cell r="O110">
            <v>1</v>
          </cell>
          <cell r="P110">
            <v>30000</v>
          </cell>
          <cell r="Q110" t="str">
            <v>李燕龙</v>
          </cell>
          <cell r="R110" t="str">
            <v>2022.04.27增加</v>
          </cell>
          <cell r="S110" t="str">
            <v>模具委外</v>
          </cell>
        </row>
        <row r="111">
          <cell r="C111" t="str">
            <v>SLT0011113</v>
          </cell>
          <cell r="D111" t="str">
            <v>解锁旋转轴</v>
          </cell>
          <cell r="F111" t="str">
            <v>EA</v>
          </cell>
          <cell r="H111" t="str">
            <v>机加件</v>
          </cell>
          <cell r="I111" t="str">
            <v>Q235 φ4</v>
          </cell>
          <cell r="K111" t="str">
            <v>新开</v>
          </cell>
          <cell r="L111" t="str">
            <v>河北外购</v>
          </cell>
          <cell r="M111" t="str">
            <v>吴英格</v>
          </cell>
          <cell r="N111" t="str">
            <v>兴岳/旭兴/政锦</v>
          </cell>
          <cell r="O111">
            <v>1</v>
          </cell>
          <cell r="P111">
            <v>30000</v>
          </cell>
          <cell r="Q111" t="str">
            <v>李燕龙</v>
          </cell>
          <cell r="R111" t="str">
            <v>2022.04.27增加</v>
          </cell>
          <cell r="S111" t="str">
            <v>委外</v>
          </cell>
          <cell r="T111">
            <v>0</v>
          </cell>
        </row>
        <row r="112">
          <cell r="C112" t="str">
            <v>SLT0011114</v>
          </cell>
          <cell r="D112" t="str">
            <v>扭簧</v>
          </cell>
          <cell r="F112" t="str">
            <v>EA</v>
          </cell>
          <cell r="H112" t="str">
            <v>钢丝</v>
          </cell>
          <cell r="I112" t="str">
            <v>SWPB φ1.2</v>
          </cell>
          <cell r="K112" t="str">
            <v>新开</v>
          </cell>
          <cell r="L112" t="str">
            <v>河北外购</v>
          </cell>
          <cell r="M112" t="str">
            <v>吴英格</v>
          </cell>
          <cell r="N112" t="str">
            <v>海兴中盛</v>
          </cell>
          <cell r="O112">
            <v>1</v>
          </cell>
          <cell r="P112">
            <v>30000</v>
          </cell>
          <cell r="Q112" t="str">
            <v>李燕龙</v>
          </cell>
          <cell r="R112" t="str">
            <v>2022.04.27增加</v>
          </cell>
          <cell r="S112" t="str">
            <v>委外</v>
          </cell>
          <cell r="T112">
            <v>0</v>
          </cell>
        </row>
      </sheetData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22B2B0-8DA9-4DC2-989E-591F29266B14}">
  <sheetPr>
    <outlinePr summaryBelow="0"/>
  </sheetPr>
  <dimension ref="A1:AG19"/>
  <sheetViews>
    <sheetView showGridLines="0" tabSelected="1" view="pageBreakPreview" topLeftCell="F1" zoomScale="70" zoomScaleNormal="100" zoomScaleSheetLayoutView="70" workbookViewId="0">
      <selection activeCell="AC11" sqref="AC11"/>
    </sheetView>
  </sheetViews>
  <sheetFormatPr defaultColWidth="9" defaultRowHeight="12" x14ac:dyDescent="0.25"/>
  <cols>
    <col min="1" max="1" width="4.6640625" style="68" customWidth="1"/>
    <col min="2" max="2" width="10.6640625" style="68" customWidth="1"/>
    <col min="3" max="3" width="11.77734375" style="68" customWidth="1"/>
    <col min="4" max="4" width="19.109375" style="68" customWidth="1"/>
    <col min="5" max="5" width="14.6640625" style="68" customWidth="1"/>
    <col min="6" max="6" width="6.77734375" style="68" customWidth="1"/>
    <col min="7" max="7" width="10.21875" style="68" customWidth="1"/>
    <col min="8" max="8" width="7.88671875" style="68" customWidth="1"/>
    <col min="9" max="9" width="9.6640625" style="68" customWidth="1"/>
    <col min="10" max="11" width="6.6640625" style="68" customWidth="1"/>
    <col min="12" max="13" width="9.21875" style="68" customWidth="1"/>
    <col min="14" max="14" width="25.21875" style="68" customWidth="1"/>
    <col min="15" max="15" width="6.6640625" style="68" customWidth="1"/>
    <col min="16" max="16" width="12" style="68" customWidth="1"/>
    <col min="17" max="17" width="10.21875" style="68" hidden="1" customWidth="1"/>
    <col min="18" max="18" width="13.6640625" style="68" hidden="1" customWidth="1"/>
    <col min="19" max="20" width="13.21875" style="68" customWidth="1"/>
    <col min="21" max="22" width="12.44140625" style="68" customWidth="1"/>
    <col min="23" max="24" width="12.77734375" style="68" customWidth="1"/>
    <col min="25" max="25" width="13.6640625" style="68" customWidth="1"/>
    <col min="26" max="26" width="10" style="68" customWidth="1"/>
    <col min="27" max="27" width="11.5546875" style="68" hidden="1" customWidth="1"/>
    <col min="28" max="28" width="12.5546875" style="68" hidden="1" customWidth="1"/>
    <col min="29" max="29" width="15.109375" style="68" customWidth="1"/>
    <col min="30" max="30" width="11.88671875" style="68" customWidth="1"/>
    <col min="31" max="31" width="11" style="68" customWidth="1"/>
    <col min="32" max="32" width="35.109375" style="68" customWidth="1"/>
    <col min="33" max="33" width="14.5546875" style="68" customWidth="1"/>
    <col min="34" max="34" width="11.6640625" style="68" customWidth="1"/>
    <col min="35" max="16384" width="9" style="68"/>
  </cols>
  <sheetData>
    <row r="1" spans="1:33" s="38" customFormat="1" ht="17.25" customHeight="1" x14ac:dyDescent="0.25">
      <c r="A1" s="32"/>
      <c r="B1" s="32"/>
      <c r="C1" s="33" t="s">
        <v>57</v>
      </c>
      <c r="D1" s="33"/>
      <c r="E1" s="33"/>
      <c r="F1" s="34"/>
      <c r="G1" s="33"/>
      <c r="H1" s="33"/>
      <c r="I1" s="34"/>
      <c r="J1" s="33"/>
      <c r="K1" s="33"/>
      <c r="L1" s="33"/>
      <c r="M1" s="35"/>
      <c r="N1" s="36" t="s">
        <v>58</v>
      </c>
      <c r="O1" s="36"/>
      <c r="P1" s="37" t="s">
        <v>59</v>
      </c>
      <c r="Q1" s="37"/>
      <c r="R1" s="37"/>
      <c r="AC1" s="39"/>
      <c r="AD1" s="39"/>
      <c r="AE1" s="39"/>
    </row>
    <row r="2" spans="1:33" s="38" customFormat="1" ht="17.25" customHeight="1" x14ac:dyDescent="0.25">
      <c r="A2" s="32"/>
      <c r="B2" s="32"/>
      <c r="C2" s="33"/>
      <c r="D2" s="33"/>
      <c r="E2" s="33"/>
      <c r="F2" s="34"/>
      <c r="G2" s="33"/>
      <c r="H2" s="33"/>
      <c r="I2" s="34"/>
      <c r="J2" s="33"/>
      <c r="K2" s="33"/>
      <c r="L2" s="33"/>
      <c r="M2" s="35"/>
      <c r="N2" s="36" t="s">
        <v>60</v>
      </c>
      <c r="O2" s="36"/>
      <c r="P2" s="37" t="s">
        <v>61</v>
      </c>
      <c r="Q2" s="37"/>
      <c r="R2" s="37"/>
      <c r="AC2" s="39"/>
      <c r="AD2" s="39"/>
      <c r="AE2" s="39"/>
    </row>
    <row r="3" spans="1:33" s="38" customFormat="1" ht="17.25" customHeight="1" x14ac:dyDescent="0.25">
      <c r="A3" s="32"/>
      <c r="B3" s="32"/>
      <c r="C3" s="33"/>
      <c r="D3" s="33"/>
      <c r="E3" s="33"/>
      <c r="F3" s="34"/>
      <c r="G3" s="33"/>
      <c r="H3" s="33"/>
      <c r="I3" s="34"/>
      <c r="J3" s="33"/>
      <c r="K3" s="33"/>
      <c r="L3" s="33"/>
      <c r="M3" s="35"/>
      <c r="N3" s="36" t="s">
        <v>62</v>
      </c>
      <c r="O3" s="36"/>
      <c r="P3" s="36" t="s">
        <v>63</v>
      </c>
      <c r="Q3" s="36"/>
      <c r="R3" s="36"/>
      <c r="AC3" s="39"/>
      <c r="AD3" s="39"/>
      <c r="AE3" s="39"/>
    </row>
    <row r="4" spans="1:33" s="38" customFormat="1" ht="20.100000000000001" customHeight="1" x14ac:dyDescent="0.25">
      <c r="A4" s="32"/>
      <c r="B4" s="32"/>
      <c r="C4" s="33"/>
      <c r="D4" s="33"/>
      <c r="E4" s="33"/>
      <c r="F4" s="34"/>
      <c r="G4" s="33"/>
      <c r="H4" s="33"/>
      <c r="I4" s="34"/>
      <c r="J4" s="33"/>
      <c r="K4" s="33"/>
      <c r="L4" s="33"/>
      <c r="M4" s="35"/>
      <c r="N4" s="36" t="s">
        <v>64</v>
      </c>
      <c r="O4" s="36"/>
      <c r="P4" s="36" t="s">
        <v>65</v>
      </c>
      <c r="Q4" s="36"/>
      <c r="R4" s="36"/>
      <c r="AC4" s="39"/>
      <c r="AD4" s="39"/>
      <c r="AE4" s="39"/>
    </row>
    <row r="5" spans="1:33" s="38" customFormat="1" ht="20.100000000000001" customHeight="1" x14ac:dyDescent="0.25">
      <c r="A5" s="40" t="s">
        <v>66</v>
      </c>
      <c r="B5" s="41"/>
      <c r="C5" s="41"/>
      <c r="D5" s="40"/>
      <c r="E5" s="40"/>
      <c r="F5" s="42" t="s">
        <v>67</v>
      </c>
      <c r="G5" s="40"/>
      <c r="H5" s="40"/>
      <c r="I5" s="42"/>
      <c r="J5" s="40"/>
      <c r="K5" s="40"/>
      <c r="L5" s="40"/>
      <c r="M5" s="43"/>
      <c r="N5" s="36" t="s">
        <v>68</v>
      </c>
      <c r="O5" s="36"/>
      <c r="P5" s="36" t="s">
        <v>69</v>
      </c>
      <c r="Q5" s="36"/>
      <c r="R5" s="36"/>
      <c r="S5" s="44" t="s">
        <v>70</v>
      </c>
      <c r="T5" s="44"/>
      <c r="U5" s="44"/>
      <c r="V5" s="44"/>
      <c r="W5" s="44"/>
      <c r="X5" s="44"/>
      <c r="Y5" s="44"/>
      <c r="Z5" s="44"/>
      <c r="AA5" s="44"/>
      <c r="AB5" s="44"/>
      <c r="AC5" s="45" t="s">
        <v>71</v>
      </c>
      <c r="AD5" s="45"/>
      <c r="AE5" s="45"/>
      <c r="AF5" s="45"/>
      <c r="AG5" s="46"/>
    </row>
    <row r="6" spans="1:33" s="50" customFormat="1" ht="27.6" customHeight="1" x14ac:dyDescent="0.25">
      <c r="A6" s="1" t="s">
        <v>0</v>
      </c>
      <c r="B6" s="47" t="s">
        <v>72</v>
      </c>
      <c r="C6" s="47" t="s">
        <v>1</v>
      </c>
      <c r="D6" s="48" t="s">
        <v>2</v>
      </c>
      <c r="E6" s="48" t="s">
        <v>3</v>
      </c>
      <c r="F6" s="48" t="s">
        <v>4</v>
      </c>
      <c r="G6" s="48" t="s">
        <v>5</v>
      </c>
      <c r="H6" s="2" t="s">
        <v>6</v>
      </c>
      <c r="I6" s="2" t="s">
        <v>7</v>
      </c>
      <c r="J6" s="48" t="s">
        <v>8</v>
      </c>
      <c r="K6" s="48" t="s">
        <v>9</v>
      </c>
      <c r="L6" s="48" t="s">
        <v>10</v>
      </c>
      <c r="M6" s="49" t="s">
        <v>11</v>
      </c>
      <c r="N6" s="48" t="s">
        <v>73</v>
      </c>
      <c r="O6" s="48" t="s">
        <v>12</v>
      </c>
      <c r="P6" s="3" t="s">
        <v>13</v>
      </c>
      <c r="Q6" s="3" t="s">
        <v>14</v>
      </c>
      <c r="R6" s="3" t="s">
        <v>74</v>
      </c>
      <c r="S6" s="3" t="s">
        <v>75</v>
      </c>
      <c r="T6" s="70" t="s">
        <v>76</v>
      </c>
      <c r="U6" s="3" t="s">
        <v>77</v>
      </c>
      <c r="V6" s="3" t="s">
        <v>78</v>
      </c>
      <c r="W6" s="3" t="s">
        <v>79</v>
      </c>
      <c r="X6" s="3" t="s">
        <v>78</v>
      </c>
      <c r="Y6" s="3" t="s">
        <v>80</v>
      </c>
      <c r="Z6" s="3" t="s">
        <v>78</v>
      </c>
      <c r="AA6" s="3" t="s">
        <v>81</v>
      </c>
      <c r="AB6" s="3" t="s">
        <v>78</v>
      </c>
      <c r="AC6" s="24" t="s">
        <v>82</v>
      </c>
      <c r="AD6" s="24" t="s">
        <v>83</v>
      </c>
      <c r="AE6" s="24" t="s">
        <v>84</v>
      </c>
      <c r="AF6" s="24" t="s">
        <v>85</v>
      </c>
      <c r="AG6" s="24" t="s">
        <v>86</v>
      </c>
    </row>
    <row r="7" spans="1:33" s="58" customFormat="1" ht="33.9" customHeight="1" x14ac:dyDescent="0.25">
      <c r="A7" s="51">
        <v>1</v>
      </c>
      <c r="B7" s="51" t="s">
        <v>87</v>
      </c>
      <c r="C7" s="52" t="s">
        <v>87</v>
      </c>
      <c r="D7" s="51" t="s">
        <v>88</v>
      </c>
      <c r="E7" s="51"/>
      <c r="F7" s="53" t="s">
        <v>23</v>
      </c>
      <c r="G7" s="51"/>
      <c r="H7" s="51" t="s">
        <v>89</v>
      </c>
      <c r="I7" s="51" t="s">
        <v>90</v>
      </c>
      <c r="J7" s="51"/>
      <c r="K7" s="54" t="s">
        <v>18</v>
      </c>
      <c r="L7" s="55" t="s">
        <v>19</v>
      </c>
      <c r="M7" s="55" t="str">
        <f>VLOOKUP(C7,[1]外购件开发申请单!$C$8:$L$148,10,0)</f>
        <v>刘志富</v>
      </c>
      <c r="N7" s="55" t="str">
        <f>VLOOKUP(C7,[1]外购件开发申请单!$C$8:$M$148,11,0)</f>
        <v>常州上锐、北京三浦</v>
      </c>
      <c r="O7" s="51">
        <v>4</v>
      </c>
      <c r="P7" s="51">
        <f t="shared" ref="P7:P17" si="0">30000*O7</f>
        <v>120000</v>
      </c>
      <c r="Q7" s="51" t="s">
        <v>26</v>
      </c>
      <c r="R7" s="51"/>
      <c r="S7" s="56" t="s">
        <v>91</v>
      </c>
      <c r="T7" s="71">
        <f>VLOOKUP(C7,'[2]外购件开发申请单-刘志富开'!$C$7:$T$112,18,0)</f>
        <v>0.39</v>
      </c>
      <c r="U7" s="51" t="s">
        <v>92</v>
      </c>
      <c r="V7" s="51" t="s">
        <v>93</v>
      </c>
      <c r="W7" s="51" t="s">
        <v>94</v>
      </c>
      <c r="X7" s="51" t="s">
        <v>93</v>
      </c>
      <c r="Y7" s="51" t="s">
        <v>95</v>
      </c>
      <c r="Z7" s="51">
        <v>0.4</v>
      </c>
      <c r="AA7" s="51"/>
      <c r="AB7" s="51"/>
      <c r="AC7" s="51" t="s">
        <v>95</v>
      </c>
      <c r="AD7" s="51">
        <v>0.4</v>
      </c>
      <c r="AE7" s="51" t="s">
        <v>96</v>
      </c>
      <c r="AF7" s="57" t="s">
        <v>97</v>
      </c>
      <c r="AG7" s="51"/>
    </row>
    <row r="8" spans="1:33" s="65" customFormat="1" ht="33.9" customHeight="1" x14ac:dyDescent="0.25">
      <c r="A8" s="59">
        <v>2</v>
      </c>
      <c r="B8" s="60"/>
      <c r="C8" s="60" t="s">
        <v>98</v>
      </c>
      <c r="D8" s="63" t="s">
        <v>16</v>
      </c>
      <c r="E8" s="51" t="s">
        <v>17</v>
      </c>
      <c r="F8" s="53"/>
      <c r="G8" s="61"/>
      <c r="H8" s="62"/>
      <c r="I8" s="60"/>
      <c r="J8" s="54"/>
      <c r="K8" s="54" t="s">
        <v>18</v>
      </c>
      <c r="L8" s="55" t="s">
        <v>19</v>
      </c>
      <c r="M8" s="55" t="s">
        <v>20</v>
      </c>
      <c r="N8" s="55" t="s">
        <v>99</v>
      </c>
      <c r="O8" s="51">
        <v>1</v>
      </c>
      <c r="P8" s="51">
        <f t="shared" si="0"/>
        <v>30000</v>
      </c>
      <c r="Q8" s="51"/>
      <c r="R8" s="51"/>
      <c r="S8" s="56" t="s">
        <v>91</v>
      </c>
      <c r="T8" s="71">
        <f>VLOOKUP(C8,'[2]外购件开发申请单-刘志富开'!$C$7:$T$112,18,0)</f>
        <v>0.15</v>
      </c>
      <c r="U8" s="56" t="s">
        <v>100</v>
      </c>
      <c r="V8" s="56">
        <v>0.55000000000000004</v>
      </c>
      <c r="W8" s="56" t="s">
        <v>101</v>
      </c>
      <c r="X8" s="56">
        <v>0.5</v>
      </c>
      <c r="Y8" s="56" t="s">
        <v>95</v>
      </c>
      <c r="Z8" s="56">
        <v>0.56999999999999995</v>
      </c>
      <c r="AA8" s="56"/>
      <c r="AB8" s="56"/>
      <c r="AC8" s="56" t="s">
        <v>101</v>
      </c>
      <c r="AD8" s="56">
        <v>0.5</v>
      </c>
      <c r="AE8" s="56" t="s">
        <v>102</v>
      </c>
      <c r="AF8" s="57" t="s">
        <v>97</v>
      </c>
      <c r="AG8" s="56"/>
    </row>
    <row r="9" spans="1:33" s="65" customFormat="1" ht="33.9" customHeight="1" x14ac:dyDescent="0.25">
      <c r="A9" s="51">
        <v>3</v>
      </c>
      <c r="B9" s="63" t="s">
        <v>103</v>
      </c>
      <c r="C9" s="60" t="s">
        <v>104</v>
      </c>
      <c r="D9" s="61" t="s">
        <v>105</v>
      </c>
      <c r="E9" s="51"/>
      <c r="F9" s="53" t="s">
        <v>23</v>
      </c>
      <c r="G9" s="61"/>
      <c r="H9" s="62" t="s">
        <v>89</v>
      </c>
      <c r="I9" s="63" t="s">
        <v>106</v>
      </c>
      <c r="J9" s="54"/>
      <c r="K9" s="54" t="s">
        <v>18</v>
      </c>
      <c r="L9" s="55" t="s">
        <v>19</v>
      </c>
      <c r="M9" s="55" t="str">
        <f>VLOOKUP(C9,[1]外购件开发申请单!$C$8:$L$148,10,0)</f>
        <v>刘志富</v>
      </c>
      <c r="N9" s="55" t="str">
        <f>VLOOKUP(C9,[1]外购件开发申请单!$C$8:$M$148,11,0)</f>
        <v>常州上锐、北京三浦</v>
      </c>
      <c r="O9" s="51">
        <v>1</v>
      </c>
      <c r="P9" s="51">
        <f t="shared" si="0"/>
        <v>30000</v>
      </c>
      <c r="Q9" s="51" t="s">
        <v>26</v>
      </c>
      <c r="R9" s="51" t="s">
        <v>107</v>
      </c>
      <c r="S9" s="56" t="s">
        <v>91</v>
      </c>
      <c r="T9" s="71">
        <f>VLOOKUP(C9,'[2]外购件开发申请单-刘志富开'!$C$7:$T$112,18,0)</f>
        <v>0.11</v>
      </c>
      <c r="U9" s="56" t="s">
        <v>92</v>
      </c>
      <c r="V9" s="56" t="s">
        <v>93</v>
      </c>
      <c r="W9" s="56" t="s">
        <v>94</v>
      </c>
      <c r="X9" s="56" t="s">
        <v>93</v>
      </c>
      <c r="Y9" s="56" t="s">
        <v>95</v>
      </c>
      <c r="Z9" s="56">
        <v>0.8</v>
      </c>
      <c r="AA9" s="56"/>
      <c r="AB9" s="56"/>
      <c r="AC9" s="56" t="s">
        <v>95</v>
      </c>
      <c r="AD9" s="56">
        <v>0.8</v>
      </c>
      <c r="AE9" s="56" t="s">
        <v>102</v>
      </c>
      <c r="AF9" s="57" t="s">
        <v>97</v>
      </c>
      <c r="AG9" s="56"/>
    </row>
    <row r="10" spans="1:33" s="65" customFormat="1" ht="33.9" customHeight="1" x14ac:dyDescent="0.25">
      <c r="A10" s="59">
        <v>4</v>
      </c>
      <c r="B10" s="60" t="s">
        <v>52</v>
      </c>
      <c r="C10" s="60" t="s">
        <v>108</v>
      </c>
      <c r="D10" s="61" t="s">
        <v>53</v>
      </c>
      <c r="E10" s="51"/>
      <c r="F10" s="53" t="s">
        <v>23</v>
      </c>
      <c r="G10" s="61"/>
      <c r="H10" s="62" t="s">
        <v>38</v>
      </c>
      <c r="I10" s="63" t="s">
        <v>54</v>
      </c>
      <c r="J10" s="54"/>
      <c r="K10" s="54" t="s">
        <v>18</v>
      </c>
      <c r="L10" s="55" t="s">
        <v>19</v>
      </c>
      <c r="M10" s="55" t="str">
        <f>VLOOKUP(C10,[1]外购件开发申请单!$C$8:$L$148,10,0)</f>
        <v>刘志富</v>
      </c>
      <c r="N10" s="55" t="s">
        <v>109</v>
      </c>
      <c r="O10" s="51">
        <v>1</v>
      </c>
      <c r="P10" s="51">
        <f t="shared" si="0"/>
        <v>30000</v>
      </c>
      <c r="Q10" s="51" t="s">
        <v>26</v>
      </c>
      <c r="R10" s="51" t="s">
        <v>110</v>
      </c>
      <c r="S10" s="56" t="s">
        <v>91</v>
      </c>
      <c r="T10" s="71">
        <f>VLOOKUP(C10,'[2]外购件开发申请单-刘志富开'!$C$7:$T$112,18,0)</f>
        <v>0.44</v>
      </c>
      <c r="U10" s="56" t="s">
        <v>100</v>
      </c>
      <c r="V10" s="64">
        <v>2</v>
      </c>
      <c r="W10" s="56" t="s">
        <v>101</v>
      </c>
      <c r="X10" s="56">
        <v>1.2</v>
      </c>
      <c r="Y10" s="56" t="s">
        <v>95</v>
      </c>
      <c r="Z10" s="56">
        <v>1.7</v>
      </c>
      <c r="AA10" s="56"/>
      <c r="AB10" s="56"/>
      <c r="AC10" s="56" t="s">
        <v>101</v>
      </c>
      <c r="AD10" s="56">
        <v>1.2</v>
      </c>
      <c r="AE10" s="56" t="s">
        <v>102</v>
      </c>
      <c r="AF10" s="57" t="s">
        <v>97</v>
      </c>
      <c r="AG10" s="56"/>
    </row>
    <row r="11" spans="1:33" s="65" customFormat="1" ht="33.9" customHeight="1" x14ac:dyDescent="0.25">
      <c r="A11" s="51">
        <v>5</v>
      </c>
      <c r="B11" s="66" t="s">
        <v>55</v>
      </c>
      <c r="C11" s="66" t="s">
        <v>55</v>
      </c>
      <c r="D11" s="61" t="s">
        <v>56</v>
      </c>
      <c r="E11" s="52" t="s">
        <v>111</v>
      </c>
      <c r="F11" s="53" t="s">
        <v>23</v>
      </c>
      <c r="G11" s="61"/>
      <c r="H11" s="62" t="s">
        <v>38</v>
      </c>
      <c r="I11" s="63" t="s">
        <v>39</v>
      </c>
      <c r="J11" s="54"/>
      <c r="K11" s="54" t="s">
        <v>18</v>
      </c>
      <c r="L11" s="55" t="s">
        <v>19</v>
      </c>
      <c r="M11" s="55" t="str">
        <f>VLOOKUP(C11,[1]外购件开发申请单!$C$8:$L$148,10,0)</f>
        <v>刘志富</v>
      </c>
      <c r="N11" s="55" t="s">
        <v>112</v>
      </c>
      <c r="O11" s="51">
        <v>1</v>
      </c>
      <c r="P11" s="51">
        <f t="shared" si="0"/>
        <v>30000</v>
      </c>
      <c r="Q11" s="51" t="s">
        <v>26</v>
      </c>
      <c r="R11" s="51" t="s">
        <v>107</v>
      </c>
      <c r="S11" s="56" t="s">
        <v>91</v>
      </c>
      <c r="T11" s="71">
        <f>VLOOKUP(C11,'[2]外购件开发申请单-刘志富开'!$C$7:$T$112,18,0)</f>
        <v>1.24</v>
      </c>
      <c r="U11" s="56" t="s">
        <v>100</v>
      </c>
      <c r="V11" s="64">
        <v>2.1</v>
      </c>
      <c r="W11" s="56" t="s">
        <v>101</v>
      </c>
      <c r="X11" s="56">
        <v>1.1000000000000001</v>
      </c>
      <c r="Y11" s="56" t="s">
        <v>95</v>
      </c>
      <c r="Z11" s="56">
        <v>1.7</v>
      </c>
      <c r="AA11" s="56"/>
      <c r="AB11" s="56"/>
      <c r="AC11" s="56" t="s">
        <v>101</v>
      </c>
      <c r="AD11" s="56">
        <v>1.1000000000000001</v>
      </c>
      <c r="AE11" s="56" t="s">
        <v>96</v>
      </c>
      <c r="AF11" s="57" t="s">
        <v>97</v>
      </c>
      <c r="AG11" s="56"/>
    </row>
    <row r="12" spans="1:33" s="65" customFormat="1" ht="33.9" customHeight="1" x14ac:dyDescent="0.25">
      <c r="A12" s="59">
        <v>6</v>
      </c>
      <c r="B12" s="66" t="s">
        <v>21</v>
      </c>
      <c r="C12" s="66" t="s">
        <v>21</v>
      </c>
      <c r="D12" s="61" t="s">
        <v>22</v>
      </c>
      <c r="E12" s="51"/>
      <c r="F12" s="53" t="s">
        <v>23</v>
      </c>
      <c r="G12" s="61"/>
      <c r="H12" s="62" t="s">
        <v>24</v>
      </c>
      <c r="I12" s="63" t="s">
        <v>25</v>
      </c>
      <c r="J12" s="54"/>
      <c r="K12" s="54" t="s">
        <v>18</v>
      </c>
      <c r="L12" s="55" t="s">
        <v>19</v>
      </c>
      <c r="M12" s="55" t="str">
        <f>VLOOKUP(C12,[1]外购件开发申请单!$C$8:$L$148,10,0)</f>
        <v>刘志富</v>
      </c>
      <c r="N12" s="55" t="s">
        <v>109</v>
      </c>
      <c r="O12" s="51">
        <v>1</v>
      </c>
      <c r="P12" s="51">
        <f t="shared" si="0"/>
        <v>30000</v>
      </c>
      <c r="Q12" s="51" t="s">
        <v>26</v>
      </c>
      <c r="R12" s="51" t="s">
        <v>107</v>
      </c>
      <c r="S12" s="56" t="s">
        <v>91</v>
      </c>
      <c r="T12" s="71">
        <f>VLOOKUP(C12,'[2]外购件开发申请单-刘志富开'!$C$7:$T$112,18,0)</f>
        <v>2.3519999999999999</v>
      </c>
      <c r="U12" s="56" t="s">
        <v>100</v>
      </c>
      <c r="V12" s="56">
        <v>1.8</v>
      </c>
      <c r="W12" s="56" t="s">
        <v>101</v>
      </c>
      <c r="X12" s="56">
        <v>1.5</v>
      </c>
      <c r="Y12" s="56" t="s">
        <v>95</v>
      </c>
      <c r="Z12" s="56">
        <v>1.8</v>
      </c>
      <c r="AA12" s="56"/>
      <c r="AB12" s="56"/>
      <c r="AC12" s="56" t="s">
        <v>101</v>
      </c>
      <c r="AD12" s="56">
        <v>1.5</v>
      </c>
      <c r="AE12" s="56" t="s">
        <v>96</v>
      </c>
      <c r="AF12" s="57" t="s">
        <v>97</v>
      </c>
      <c r="AG12" s="56"/>
    </row>
    <row r="13" spans="1:33" s="65" customFormat="1" ht="33.9" customHeight="1" x14ac:dyDescent="0.25">
      <c r="A13" s="51">
        <v>7</v>
      </c>
      <c r="B13" s="66" t="s">
        <v>27</v>
      </c>
      <c r="C13" s="66" t="s">
        <v>28</v>
      </c>
      <c r="D13" s="61" t="s">
        <v>29</v>
      </c>
      <c r="E13" s="51"/>
      <c r="F13" s="53" t="s">
        <v>23</v>
      </c>
      <c r="G13" s="61"/>
      <c r="H13" s="62" t="s">
        <v>24</v>
      </c>
      <c r="I13" s="63" t="s">
        <v>30</v>
      </c>
      <c r="J13" s="54"/>
      <c r="K13" s="54" t="s">
        <v>18</v>
      </c>
      <c r="L13" s="55" t="s">
        <v>19</v>
      </c>
      <c r="M13" s="55" t="str">
        <f>VLOOKUP(C13,[1]外购件开发申请单!$C$8:$L$148,10,0)</f>
        <v>刘志富</v>
      </c>
      <c r="N13" s="55" t="s">
        <v>109</v>
      </c>
      <c r="O13" s="51">
        <v>1</v>
      </c>
      <c r="P13" s="51">
        <f t="shared" si="0"/>
        <v>30000</v>
      </c>
      <c r="Q13" s="51" t="s">
        <v>26</v>
      </c>
      <c r="R13" s="51" t="s">
        <v>107</v>
      </c>
      <c r="S13" s="56" t="s">
        <v>91</v>
      </c>
      <c r="T13" s="71">
        <f>VLOOKUP(C13,'[2]外购件开发申请单-刘志富开'!$C$7:$T$112,18,0)</f>
        <v>1.68</v>
      </c>
      <c r="U13" s="56" t="s">
        <v>100</v>
      </c>
      <c r="V13" s="56">
        <v>1.3</v>
      </c>
      <c r="W13" s="56" t="s">
        <v>101</v>
      </c>
      <c r="X13" s="56">
        <v>1.2</v>
      </c>
      <c r="Y13" s="56" t="s">
        <v>95</v>
      </c>
      <c r="Z13" s="56">
        <v>1.2</v>
      </c>
      <c r="AA13" s="56"/>
      <c r="AB13" s="56"/>
      <c r="AC13" s="56" t="s">
        <v>101</v>
      </c>
      <c r="AD13" s="56">
        <v>1.2</v>
      </c>
      <c r="AE13" s="56" t="s">
        <v>96</v>
      </c>
      <c r="AF13" s="57" t="s">
        <v>97</v>
      </c>
      <c r="AG13" s="56"/>
    </row>
    <row r="14" spans="1:33" s="65" customFormat="1" ht="33.9" customHeight="1" x14ac:dyDescent="0.25">
      <c r="A14" s="59">
        <v>8</v>
      </c>
      <c r="B14" s="66" t="s">
        <v>31</v>
      </c>
      <c r="C14" s="66" t="s">
        <v>32</v>
      </c>
      <c r="D14" s="61" t="s">
        <v>33</v>
      </c>
      <c r="E14" s="51"/>
      <c r="F14" s="53" t="s">
        <v>23</v>
      </c>
      <c r="G14" s="61"/>
      <c r="H14" s="62" t="s">
        <v>24</v>
      </c>
      <c r="I14" s="63" t="s">
        <v>30</v>
      </c>
      <c r="J14" s="54"/>
      <c r="K14" s="54" t="s">
        <v>18</v>
      </c>
      <c r="L14" s="55" t="s">
        <v>19</v>
      </c>
      <c r="M14" s="55" t="str">
        <f>VLOOKUP(C14,[1]外购件开发申请单!$C$8:$L$148,10,0)</f>
        <v>刘志富</v>
      </c>
      <c r="N14" s="55" t="s">
        <v>109</v>
      </c>
      <c r="O14" s="51">
        <v>1</v>
      </c>
      <c r="P14" s="51">
        <f t="shared" si="0"/>
        <v>30000</v>
      </c>
      <c r="Q14" s="51" t="s">
        <v>26</v>
      </c>
      <c r="R14" s="51" t="s">
        <v>107</v>
      </c>
      <c r="S14" s="56" t="s">
        <v>91</v>
      </c>
      <c r="T14" s="71">
        <f>VLOOKUP(C14,'[2]外购件开发申请单-刘志富开'!$C$7:$T$112,18,0)</f>
        <v>2.64</v>
      </c>
      <c r="U14" s="56" t="s">
        <v>100</v>
      </c>
      <c r="V14" s="56">
        <v>1.1499999999999999</v>
      </c>
      <c r="W14" s="56" t="s">
        <v>101</v>
      </c>
      <c r="X14" s="64">
        <v>1</v>
      </c>
      <c r="Y14" s="56" t="s">
        <v>95</v>
      </c>
      <c r="Z14" s="56">
        <v>1.4</v>
      </c>
      <c r="AA14" s="56"/>
      <c r="AB14" s="56"/>
      <c r="AC14" s="56" t="s">
        <v>101</v>
      </c>
      <c r="AD14" s="64">
        <v>1</v>
      </c>
      <c r="AE14" s="56" t="s">
        <v>96</v>
      </c>
      <c r="AF14" s="57" t="s">
        <v>97</v>
      </c>
      <c r="AG14" s="56"/>
    </row>
    <row r="15" spans="1:33" s="65" customFormat="1" ht="33.9" customHeight="1" x14ac:dyDescent="0.25">
      <c r="A15" s="51">
        <v>9</v>
      </c>
      <c r="B15" s="60" t="s">
        <v>34</v>
      </c>
      <c r="C15" s="60" t="s">
        <v>35</v>
      </c>
      <c r="D15" s="61" t="s">
        <v>36</v>
      </c>
      <c r="E15" s="51" t="s">
        <v>37</v>
      </c>
      <c r="F15" s="53" t="s">
        <v>23</v>
      </c>
      <c r="G15" s="61"/>
      <c r="H15" s="62" t="s">
        <v>38</v>
      </c>
      <c r="I15" s="67" t="s">
        <v>39</v>
      </c>
      <c r="J15" s="54"/>
      <c r="K15" s="54" t="s">
        <v>18</v>
      </c>
      <c r="L15" s="55" t="s">
        <v>19</v>
      </c>
      <c r="M15" s="55" t="str">
        <f>VLOOKUP(C15,[1]外购件开发申请单!$C$8:$L$148,10,0)</f>
        <v>刘志富</v>
      </c>
      <c r="N15" s="55" t="s">
        <v>109</v>
      </c>
      <c r="O15" s="51">
        <v>1</v>
      </c>
      <c r="P15" s="51">
        <f t="shared" si="0"/>
        <v>30000</v>
      </c>
      <c r="Q15" s="51" t="s">
        <v>26</v>
      </c>
      <c r="R15" s="51" t="s">
        <v>113</v>
      </c>
      <c r="S15" s="56" t="s">
        <v>91</v>
      </c>
      <c r="T15" s="71">
        <f>VLOOKUP(C15,'[2]外购件开发申请单-刘志富开'!$C$7:$T$112,18,0)</f>
        <v>0.76</v>
      </c>
      <c r="U15" s="56" t="s">
        <v>100</v>
      </c>
      <c r="V15" s="56">
        <v>2.2999999999999998</v>
      </c>
      <c r="W15" s="56" t="s">
        <v>101</v>
      </c>
      <c r="X15" s="64">
        <v>1.2</v>
      </c>
      <c r="Y15" s="56" t="s">
        <v>95</v>
      </c>
      <c r="Z15" s="56">
        <v>1.1000000000000001</v>
      </c>
      <c r="AA15" s="56"/>
      <c r="AB15" s="56"/>
      <c r="AC15" s="56" t="s">
        <v>95</v>
      </c>
      <c r="AD15" s="56">
        <v>1.1000000000000001</v>
      </c>
      <c r="AE15" s="56" t="s">
        <v>102</v>
      </c>
      <c r="AF15" s="57" t="s">
        <v>97</v>
      </c>
      <c r="AG15" s="56"/>
    </row>
    <row r="16" spans="1:33" s="65" customFormat="1" ht="33.9" customHeight="1" x14ac:dyDescent="0.25">
      <c r="A16" s="59">
        <v>10</v>
      </c>
      <c r="B16" s="63"/>
      <c r="C16" s="63" t="s">
        <v>40</v>
      </c>
      <c r="D16" s="61" t="s">
        <v>41</v>
      </c>
      <c r="E16" s="51" t="s">
        <v>42</v>
      </c>
      <c r="F16" s="53" t="s">
        <v>23</v>
      </c>
      <c r="G16" s="61"/>
      <c r="H16" s="62" t="s">
        <v>43</v>
      </c>
      <c r="I16" s="63" t="s">
        <v>114</v>
      </c>
      <c r="J16" s="54"/>
      <c r="K16" s="54" t="s">
        <v>18</v>
      </c>
      <c r="L16" s="55" t="s">
        <v>19</v>
      </c>
      <c r="M16" s="55" t="s">
        <v>44</v>
      </c>
      <c r="N16" s="55" t="s">
        <v>99</v>
      </c>
      <c r="O16" s="51">
        <v>1</v>
      </c>
      <c r="P16" s="51">
        <f t="shared" si="0"/>
        <v>30000</v>
      </c>
      <c r="Q16" s="51" t="s">
        <v>26</v>
      </c>
      <c r="R16" s="51" t="s">
        <v>115</v>
      </c>
      <c r="S16" s="56" t="s">
        <v>91</v>
      </c>
      <c r="T16" s="71">
        <f>VLOOKUP(C16,'[2]外购件开发申请单-刘志富开'!$C$7:$T$112,18,0)</f>
        <v>0.22</v>
      </c>
      <c r="U16" s="56" t="s">
        <v>100</v>
      </c>
      <c r="V16" s="56">
        <v>0.55000000000000004</v>
      </c>
      <c r="W16" s="56" t="s">
        <v>101</v>
      </c>
      <c r="X16" s="56">
        <v>0.6</v>
      </c>
      <c r="Y16" s="56" t="s">
        <v>95</v>
      </c>
      <c r="Z16" s="56">
        <v>0.63</v>
      </c>
      <c r="AA16" s="56"/>
      <c r="AB16" s="56"/>
      <c r="AC16" s="56" t="s">
        <v>100</v>
      </c>
      <c r="AD16" s="56">
        <v>0.55000000000000004</v>
      </c>
      <c r="AE16" s="56" t="s">
        <v>102</v>
      </c>
      <c r="AF16" s="57" t="s">
        <v>97</v>
      </c>
      <c r="AG16" s="56"/>
    </row>
    <row r="17" spans="1:33" s="65" customFormat="1" ht="33.9" customHeight="1" x14ac:dyDescent="0.25">
      <c r="A17" s="51">
        <v>11</v>
      </c>
      <c r="B17" s="66" t="s">
        <v>45</v>
      </c>
      <c r="C17" s="66" t="s">
        <v>46</v>
      </c>
      <c r="D17" s="61" t="s">
        <v>47</v>
      </c>
      <c r="E17" s="51"/>
      <c r="F17" s="53" t="s">
        <v>23</v>
      </c>
      <c r="G17" s="61"/>
      <c r="H17" s="62" t="s">
        <v>24</v>
      </c>
      <c r="I17" s="63" t="s">
        <v>48</v>
      </c>
      <c r="J17" s="54"/>
      <c r="K17" s="54" t="s">
        <v>18</v>
      </c>
      <c r="L17" s="55" t="s">
        <v>19</v>
      </c>
      <c r="M17" s="55" t="s">
        <v>44</v>
      </c>
      <c r="N17" s="55" t="s">
        <v>99</v>
      </c>
      <c r="O17" s="51">
        <v>1</v>
      </c>
      <c r="P17" s="51">
        <f t="shared" si="0"/>
        <v>30000</v>
      </c>
      <c r="Q17" s="51" t="s">
        <v>26</v>
      </c>
      <c r="R17" s="51" t="s">
        <v>115</v>
      </c>
      <c r="S17" s="56" t="s">
        <v>91</v>
      </c>
      <c r="T17" s="72">
        <v>0.1</v>
      </c>
      <c r="U17" s="56" t="s">
        <v>100</v>
      </c>
      <c r="V17" s="56">
        <v>0.75</v>
      </c>
      <c r="W17" s="56" t="s">
        <v>101</v>
      </c>
      <c r="X17" s="64">
        <v>1</v>
      </c>
      <c r="Y17" s="56" t="s">
        <v>95</v>
      </c>
      <c r="Z17" s="56">
        <v>0.9</v>
      </c>
      <c r="AA17" s="56"/>
      <c r="AB17" s="56"/>
      <c r="AC17" s="56" t="s">
        <v>100</v>
      </c>
      <c r="AD17" s="56">
        <v>0.75</v>
      </c>
      <c r="AE17" s="56" t="s">
        <v>102</v>
      </c>
      <c r="AF17" s="57" t="s">
        <v>97</v>
      </c>
      <c r="AG17" s="56"/>
    </row>
    <row r="18" spans="1:33" x14ac:dyDescent="0.25">
      <c r="C18" s="69"/>
    </row>
    <row r="19" spans="1:33" x14ac:dyDescent="0.25">
      <c r="C19" s="69"/>
    </row>
  </sheetData>
  <autoFilter ref="A6:AH17" xr:uid="{9BFEE0F1-4529-45AC-ABEB-8736F479F2C2}"/>
  <mergeCells count="16">
    <mergeCell ref="A5:E5"/>
    <mergeCell ref="F5:L5"/>
    <mergeCell ref="N5:O5"/>
    <mergeCell ref="P5:R5"/>
    <mergeCell ref="S5:AB5"/>
    <mergeCell ref="AC5:AG5"/>
    <mergeCell ref="A1:B4"/>
    <mergeCell ref="C1:L4"/>
    <mergeCell ref="N1:O1"/>
    <mergeCell ref="P1:R1"/>
    <mergeCell ref="N2:O2"/>
    <mergeCell ref="P2:R2"/>
    <mergeCell ref="N3:O3"/>
    <mergeCell ref="P3:R3"/>
    <mergeCell ref="N4:O4"/>
    <mergeCell ref="P4:R4"/>
  </mergeCells>
  <phoneticPr fontId="3" type="noConversion"/>
  <conditionalFormatting sqref="B7">
    <cfRule type="duplicateValues" dxfId="35" priority="18"/>
    <cfRule type="duplicateValues" dxfId="34" priority="19"/>
    <cfRule type="duplicateValues" dxfId="33" priority="20"/>
  </conditionalFormatting>
  <conditionalFormatting sqref="B9">
    <cfRule type="duplicateValues" dxfId="32" priority="14"/>
    <cfRule type="duplicateValues" dxfId="31" priority="15"/>
  </conditionalFormatting>
  <conditionalFormatting sqref="C9">
    <cfRule type="duplicateValues" dxfId="30" priority="16"/>
  </conditionalFormatting>
  <conditionalFormatting sqref="B10">
    <cfRule type="duplicateValues" dxfId="29" priority="11"/>
    <cfRule type="duplicateValues" dxfId="28" priority="12"/>
  </conditionalFormatting>
  <conditionalFormatting sqref="C10">
    <cfRule type="duplicateValues" dxfId="27" priority="13"/>
  </conditionalFormatting>
  <conditionalFormatting sqref="B15">
    <cfRule type="duplicateValues" dxfId="26" priority="5"/>
    <cfRule type="duplicateValues" dxfId="25" priority="6"/>
    <cfRule type="duplicateValues" dxfId="24" priority="7"/>
    <cfRule type="duplicateValues" dxfId="23" priority="8"/>
  </conditionalFormatting>
  <conditionalFormatting sqref="C15">
    <cfRule type="duplicateValues" dxfId="22" priority="1"/>
    <cfRule type="duplicateValues" dxfId="21" priority="2"/>
    <cfRule type="duplicateValues" dxfId="20" priority="3"/>
    <cfRule type="duplicateValues" dxfId="19" priority="4"/>
  </conditionalFormatting>
  <conditionalFormatting sqref="B18:B1048576 B1:B6">
    <cfRule type="duplicateValues" dxfId="18" priority="22"/>
    <cfRule type="duplicateValues" dxfId="17" priority="23"/>
  </conditionalFormatting>
  <conditionalFormatting sqref="B18:B1048576 B11:B14 B1:B7">
    <cfRule type="duplicateValues" dxfId="16" priority="17"/>
  </conditionalFormatting>
  <conditionalFormatting sqref="B18:B1048576 B9:B14 B1:B7">
    <cfRule type="duplicateValues" dxfId="15" priority="9"/>
    <cfRule type="duplicateValues" dxfId="14" priority="10"/>
  </conditionalFormatting>
  <conditionalFormatting sqref="C18:C1048576 C11:C14 C1:C7">
    <cfRule type="duplicateValues" dxfId="13" priority="21"/>
  </conditionalFormatting>
  <conditionalFormatting sqref="C7">
    <cfRule type="duplicateValues" dxfId="12" priority="24"/>
    <cfRule type="duplicateValues" dxfId="11" priority="25"/>
  </conditionalFormatting>
  <conditionalFormatting sqref="B8">
    <cfRule type="duplicateValues" dxfId="10" priority="26"/>
  </conditionalFormatting>
  <conditionalFormatting sqref="C8">
    <cfRule type="duplicateValues" dxfId="9" priority="27"/>
  </conditionalFormatting>
  <conditionalFormatting sqref="B11:B14">
    <cfRule type="duplicateValues" dxfId="8" priority="28"/>
  </conditionalFormatting>
  <conditionalFormatting sqref="B16:B17">
    <cfRule type="duplicateValues" dxfId="7" priority="29"/>
    <cfRule type="duplicateValues" dxfId="6" priority="30"/>
    <cfRule type="duplicateValues" dxfId="5" priority="31"/>
    <cfRule type="duplicateValues" dxfId="4" priority="32"/>
  </conditionalFormatting>
  <conditionalFormatting sqref="C16:C17">
    <cfRule type="duplicateValues" dxfId="3" priority="33"/>
    <cfRule type="duplicateValues" dxfId="2" priority="34"/>
    <cfRule type="duplicateValues" dxfId="1" priority="35"/>
    <cfRule type="duplicateValues" dxfId="0" priority="36"/>
  </conditionalFormatting>
  <printOptions horizontalCentered="1"/>
  <pageMargins left="0.31496062992126" right="0.27559055118110198" top="0.31496062992126" bottom="0.31496062992126" header="0.31496062992126" footer="0.31496062992126"/>
  <pageSetup paperSize="9" scale="37" orientation="landscape" r:id="rId1"/>
  <headerFooter>
    <oddFooter>&amp;C第 &amp;P 页，共 &amp;N 页</oddFooter>
  </headerFooter>
  <rowBreaks count="1" manualBreakCount="1">
    <brk id="11" max="2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1"/>
  <sheetViews>
    <sheetView workbookViewId="0">
      <selection activeCell="A8" sqref="A8:A11"/>
    </sheetView>
  </sheetViews>
  <sheetFormatPr defaultRowHeight="13.8" x14ac:dyDescent="0.25"/>
  <cols>
    <col min="1" max="1" width="6.6640625" style="22" customWidth="1"/>
    <col min="2" max="2" width="13.44140625" style="22" customWidth="1"/>
    <col min="3" max="3" width="13" style="22" customWidth="1"/>
    <col min="4" max="4" width="14.21875" style="22" customWidth="1"/>
    <col min="5" max="5" width="8.88671875" style="22"/>
    <col min="6" max="6" width="7.44140625" style="22" customWidth="1"/>
    <col min="7" max="13" width="8.88671875" style="22"/>
    <col min="14" max="14" width="7.5546875" style="22" customWidth="1"/>
    <col min="15" max="16384" width="8.88671875" style="22"/>
  </cols>
  <sheetData>
    <row r="1" spans="1:16" ht="24.6" customHeight="1" x14ac:dyDescent="0.25">
      <c r="A1" s="31" t="s">
        <v>50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</row>
    <row r="2" spans="1:16" s="10" customFormat="1" ht="27.6" customHeight="1" x14ac:dyDescent="0.25">
      <c r="A2" s="1" t="s">
        <v>0</v>
      </c>
      <c r="B2" s="7" t="s">
        <v>49</v>
      </c>
      <c r="C2" s="7" t="s">
        <v>1</v>
      </c>
      <c r="D2" s="8" t="s">
        <v>2</v>
      </c>
      <c r="E2" s="8" t="s">
        <v>3</v>
      </c>
      <c r="F2" s="8" t="s">
        <v>4</v>
      </c>
      <c r="G2" s="8" t="s">
        <v>5</v>
      </c>
      <c r="H2" s="2" t="s">
        <v>6</v>
      </c>
      <c r="I2" s="2" t="s">
        <v>7</v>
      </c>
      <c r="J2" s="8" t="s">
        <v>8</v>
      </c>
      <c r="K2" s="8" t="s">
        <v>9</v>
      </c>
      <c r="L2" s="8" t="s">
        <v>10</v>
      </c>
      <c r="M2" s="9" t="s">
        <v>11</v>
      </c>
      <c r="N2" s="8" t="s">
        <v>12</v>
      </c>
      <c r="O2" s="3" t="s">
        <v>13</v>
      </c>
      <c r="P2" s="3" t="s">
        <v>14</v>
      </c>
    </row>
    <row r="3" spans="1:16" s="6" customFormat="1" ht="33.9" customHeight="1" x14ac:dyDescent="0.25">
      <c r="A3" s="11">
        <v>1</v>
      </c>
      <c r="B3" s="12"/>
      <c r="C3" s="12" t="s">
        <v>15</v>
      </c>
      <c r="D3" s="13" t="s">
        <v>16</v>
      </c>
      <c r="E3" s="14" t="s">
        <v>17</v>
      </c>
      <c r="F3" s="15"/>
      <c r="G3" s="16"/>
      <c r="H3" s="17"/>
      <c r="I3" s="18"/>
      <c r="J3" s="4"/>
      <c r="K3" s="4" t="s">
        <v>18</v>
      </c>
      <c r="L3" s="5" t="s">
        <v>19</v>
      </c>
      <c r="M3" s="5" t="s">
        <v>20</v>
      </c>
      <c r="N3" s="14">
        <v>1</v>
      </c>
      <c r="O3" s="14">
        <f>30000*N3</f>
        <v>30000</v>
      </c>
      <c r="P3" s="14" t="s">
        <v>26</v>
      </c>
    </row>
    <row r="4" spans="1:16" s="6" customFormat="1" ht="33.9" customHeight="1" x14ac:dyDescent="0.25">
      <c r="A4" s="14">
        <v>2</v>
      </c>
      <c r="B4" s="19" t="s">
        <v>21</v>
      </c>
      <c r="C4" s="19" t="s">
        <v>21</v>
      </c>
      <c r="D4" s="16" t="s">
        <v>22</v>
      </c>
      <c r="E4" s="14"/>
      <c r="F4" s="15" t="s">
        <v>23</v>
      </c>
      <c r="G4" s="16"/>
      <c r="H4" s="17" t="s">
        <v>24</v>
      </c>
      <c r="I4" s="20" t="s">
        <v>25</v>
      </c>
      <c r="J4" s="4"/>
      <c r="K4" s="4" t="s">
        <v>18</v>
      </c>
      <c r="L4" s="5" t="s">
        <v>19</v>
      </c>
      <c r="M4" s="5" t="str">
        <f>VLOOKUP(C4,[1]外购件开发申请单!$C$8:$L$148,10,0)</f>
        <v>刘志富</v>
      </c>
      <c r="N4" s="14">
        <v>1</v>
      </c>
      <c r="O4" s="14">
        <f t="shared" ref="O4:O9" si="0">30000*N4</f>
        <v>30000</v>
      </c>
      <c r="P4" s="14" t="s">
        <v>26</v>
      </c>
    </row>
    <row r="5" spans="1:16" s="6" customFormat="1" ht="33.9" customHeight="1" x14ac:dyDescent="0.25">
      <c r="A5" s="11">
        <v>3</v>
      </c>
      <c r="B5" s="19" t="s">
        <v>27</v>
      </c>
      <c r="C5" s="19" t="s">
        <v>28</v>
      </c>
      <c r="D5" s="16" t="s">
        <v>29</v>
      </c>
      <c r="E5" s="14"/>
      <c r="F5" s="15" t="s">
        <v>23</v>
      </c>
      <c r="G5" s="16"/>
      <c r="H5" s="17" t="s">
        <v>24</v>
      </c>
      <c r="I5" s="20" t="s">
        <v>30</v>
      </c>
      <c r="J5" s="4"/>
      <c r="K5" s="4" t="s">
        <v>18</v>
      </c>
      <c r="L5" s="5" t="s">
        <v>19</v>
      </c>
      <c r="M5" s="5" t="str">
        <f>VLOOKUP(C5,[1]外购件开发申请单!$C$8:$L$148,10,0)</f>
        <v>刘志富</v>
      </c>
      <c r="N5" s="14">
        <v>1</v>
      </c>
      <c r="O5" s="14">
        <f t="shared" si="0"/>
        <v>30000</v>
      </c>
      <c r="P5" s="14" t="s">
        <v>26</v>
      </c>
    </row>
    <row r="6" spans="1:16" s="6" customFormat="1" ht="33.9" customHeight="1" x14ac:dyDescent="0.25">
      <c r="A6" s="14">
        <v>4</v>
      </c>
      <c r="B6" s="19" t="s">
        <v>31</v>
      </c>
      <c r="C6" s="19" t="s">
        <v>32</v>
      </c>
      <c r="D6" s="16" t="s">
        <v>33</v>
      </c>
      <c r="E6" s="14"/>
      <c r="F6" s="15" t="s">
        <v>23</v>
      </c>
      <c r="G6" s="16"/>
      <c r="H6" s="17" t="s">
        <v>24</v>
      </c>
      <c r="I6" s="20" t="s">
        <v>30</v>
      </c>
      <c r="J6" s="4"/>
      <c r="K6" s="4" t="s">
        <v>18</v>
      </c>
      <c r="L6" s="5" t="s">
        <v>19</v>
      </c>
      <c r="M6" s="5" t="str">
        <f>VLOOKUP(C6,[1]外购件开发申请单!$C$8:$L$148,10,0)</f>
        <v>刘志富</v>
      </c>
      <c r="N6" s="14">
        <v>1</v>
      </c>
      <c r="O6" s="14">
        <f t="shared" si="0"/>
        <v>30000</v>
      </c>
      <c r="P6" s="14" t="s">
        <v>26</v>
      </c>
    </row>
    <row r="7" spans="1:16" s="6" customFormat="1" ht="33.9" customHeight="1" x14ac:dyDescent="0.25">
      <c r="A7" s="11">
        <v>5</v>
      </c>
      <c r="B7" s="12" t="s">
        <v>34</v>
      </c>
      <c r="C7" s="12" t="s">
        <v>35</v>
      </c>
      <c r="D7" s="16" t="s">
        <v>36</v>
      </c>
      <c r="E7" s="14" t="s">
        <v>37</v>
      </c>
      <c r="F7" s="15" t="s">
        <v>23</v>
      </c>
      <c r="G7" s="16"/>
      <c r="H7" s="17" t="s">
        <v>38</v>
      </c>
      <c r="I7" s="21" t="s">
        <v>39</v>
      </c>
      <c r="J7" s="4"/>
      <c r="K7" s="4" t="s">
        <v>18</v>
      </c>
      <c r="L7" s="5" t="s">
        <v>19</v>
      </c>
      <c r="M7" s="5" t="str">
        <f>VLOOKUP(C7,[1]外购件开发申请单!$C$8:$L$148,10,0)</f>
        <v>刘志富</v>
      </c>
      <c r="N7" s="14">
        <v>1</v>
      </c>
      <c r="O7" s="14">
        <f t="shared" si="0"/>
        <v>30000</v>
      </c>
      <c r="P7" s="14" t="s">
        <v>26</v>
      </c>
    </row>
    <row r="8" spans="1:16" s="6" customFormat="1" ht="33.9" customHeight="1" x14ac:dyDescent="0.25">
      <c r="A8" s="14">
        <v>6</v>
      </c>
      <c r="B8" s="13"/>
      <c r="C8" s="13" t="s">
        <v>40</v>
      </c>
      <c r="D8" s="16" t="s">
        <v>41</v>
      </c>
      <c r="E8" s="14" t="s">
        <v>42</v>
      </c>
      <c r="F8" s="15" t="s">
        <v>23</v>
      </c>
      <c r="G8" s="16"/>
      <c r="H8" s="17" t="s">
        <v>43</v>
      </c>
      <c r="I8" s="20" t="s">
        <v>51</v>
      </c>
      <c r="J8" s="4"/>
      <c r="K8" s="4" t="s">
        <v>18</v>
      </c>
      <c r="L8" s="5" t="s">
        <v>19</v>
      </c>
      <c r="M8" s="5" t="s">
        <v>44</v>
      </c>
      <c r="N8" s="14">
        <v>1</v>
      </c>
      <c r="O8" s="14">
        <f t="shared" si="0"/>
        <v>30000</v>
      </c>
      <c r="P8" s="14" t="s">
        <v>26</v>
      </c>
    </row>
    <row r="9" spans="1:16" s="6" customFormat="1" ht="33.9" customHeight="1" x14ac:dyDescent="0.25">
      <c r="A9" s="11">
        <v>7</v>
      </c>
      <c r="B9" s="19" t="s">
        <v>45</v>
      </c>
      <c r="C9" s="19" t="s">
        <v>46</v>
      </c>
      <c r="D9" s="16" t="s">
        <v>47</v>
      </c>
      <c r="E9" s="14"/>
      <c r="F9" s="15" t="s">
        <v>23</v>
      </c>
      <c r="G9" s="16"/>
      <c r="H9" s="17" t="s">
        <v>24</v>
      </c>
      <c r="I9" s="20" t="s">
        <v>48</v>
      </c>
      <c r="J9" s="4"/>
      <c r="K9" s="4" t="s">
        <v>18</v>
      </c>
      <c r="L9" s="5" t="s">
        <v>19</v>
      </c>
      <c r="M9" s="5" t="s">
        <v>44</v>
      </c>
      <c r="N9" s="14">
        <v>1</v>
      </c>
      <c r="O9" s="14">
        <f t="shared" si="0"/>
        <v>30000</v>
      </c>
      <c r="P9" s="14" t="s">
        <v>26</v>
      </c>
    </row>
    <row r="10" spans="1:16" ht="36.6" customHeight="1" x14ac:dyDescent="0.25">
      <c r="A10" s="14">
        <v>8</v>
      </c>
      <c r="B10" s="25" t="s">
        <v>52</v>
      </c>
      <c r="C10" s="25" t="s">
        <v>52</v>
      </c>
      <c r="D10" s="26" t="s">
        <v>53</v>
      </c>
      <c r="E10" s="23"/>
      <c r="F10" s="27" t="s">
        <v>23</v>
      </c>
      <c r="G10" s="26"/>
      <c r="H10" s="28" t="s">
        <v>38</v>
      </c>
      <c r="I10" s="29" t="s">
        <v>54</v>
      </c>
      <c r="J10" s="4"/>
      <c r="K10" s="4" t="s">
        <v>18</v>
      </c>
      <c r="L10" s="5" t="s">
        <v>19</v>
      </c>
      <c r="M10" s="5" t="str">
        <f>VLOOKUP(C10,[1]外购件开发申请单!$C$8:$L$148,10,0)</f>
        <v>刘志富</v>
      </c>
      <c r="N10" s="24">
        <v>1</v>
      </c>
      <c r="O10" s="24">
        <f t="shared" ref="O10:O11" si="1">30000*N10</f>
        <v>30000</v>
      </c>
      <c r="P10" s="24" t="s">
        <v>26</v>
      </c>
    </row>
    <row r="11" spans="1:16" ht="36.6" customHeight="1" x14ac:dyDescent="0.25">
      <c r="A11" s="11">
        <v>9</v>
      </c>
      <c r="B11" s="30" t="s">
        <v>55</v>
      </c>
      <c r="C11" s="30" t="s">
        <v>55</v>
      </c>
      <c r="D11" s="26" t="s">
        <v>56</v>
      </c>
      <c r="E11" s="23"/>
      <c r="F11" s="27" t="s">
        <v>23</v>
      </c>
      <c r="G11" s="26"/>
      <c r="H11" s="28" t="s">
        <v>38</v>
      </c>
      <c r="I11" s="29" t="s">
        <v>39</v>
      </c>
      <c r="J11" s="4"/>
      <c r="K11" s="4" t="s">
        <v>18</v>
      </c>
      <c r="L11" s="5" t="s">
        <v>19</v>
      </c>
      <c r="M11" s="5" t="str">
        <f>VLOOKUP(C11,[1]外购件开发申请单!$C$8:$L$148,10,0)</f>
        <v>刘志富</v>
      </c>
      <c r="N11" s="24">
        <v>1</v>
      </c>
      <c r="O11" s="24">
        <f t="shared" si="1"/>
        <v>30000</v>
      </c>
      <c r="P11" s="24" t="s">
        <v>26</v>
      </c>
    </row>
  </sheetData>
  <mergeCells count="1">
    <mergeCell ref="A1:P1"/>
  </mergeCells>
  <phoneticPr fontId="3" type="noConversion"/>
  <conditionalFormatting sqref="B2">
    <cfRule type="duplicateValues" dxfId="85" priority="49"/>
    <cfRule type="duplicateValues" dxfId="84" priority="50"/>
  </conditionalFormatting>
  <conditionalFormatting sqref="B2">
    <cfRule type="duplicateValues" dxfId="83" priority="47"/>
  </conditionalFormatting>
  <conditionalFormatting sqref="B2">
    <cfRule type="duplicateValues" dxfId="82" priority="45"/>
    <cfRule type="duplicateValues" dxfId="81" priority="46"/>
  </conditionalFormatting>
  <conditionalFormatting sqref="C2">
    <cfRule type="duplicateValues" dxfId="80" priority="48"/>
  </conditionalFormatting>
  <conditionalFormatting sqref="B3">
    <cfRule type="duplicateValues" dxfId="79" priority="44"/>
  </conditionalFormatting>
  <conditionalFormatting sqref="C3">
    <cfRule type="duplicateValues" dxfId="78" priority="43"/>
  </conditionalFormatting>
  <conditionalFormatting sqref="B4">
    <cfRule type="duplicateValues" dxfId="77" priority="40"/>
  </conditionalFormatting>
  <conditionalFormatting sqref="B4">
    <cfRule type="duplicateValues" dxfId="76" priority="38"/>
    <cfRule type="duplicateValues" dxfId="75" priority="39"/>
  </conditionalFormatting>
  <conditionalFormatting sqref="C4">
    <cfRule type="duplicateValues" dxfId="74" priority="41"/>
  </conditionalFormatting>
  <conditionalFormatting sqref="B4">
    <cfRule type="duplicateValues" dxfId="73" priority="42"/>
  </conditionalFormatting>
  <conditionalFormatting sqref="B5:B6">
    <cfRule type="duplicateValues" dxfId="72" priority="35"/>
  </conditionalFormatting>
  <conditionalFormatting sqref="B5:B6">
    <cfRule type="duplicateValues" dxfId="71" priority="33"/>
    <cfRule type="duplicateValues" dxfId="70" priority="34"/>
  </conditionalFormatting>
  <conditionalFormatting sqref="C5:C6">
    <cfRule type="duplicateValues" dxfId="69" priority="36"/>
  </conditionalFormatting>
  <conditionalFormatting sqref="B5:B6">
    <cfRule type="duplicateValues" dxfId="68" priority="37"/>
  </conditionalFormatting>
  <conditionalFormatting sqref="B7">
    <cfRule type="duplicateValues" dxfId="67" priority="29"/>
    <cfRule type="duplicateValues" dxfId="66" priority="30"/>
    <cfRule type="duplicateValues" dxfId="65" priority="31"/>
    <cfRule type="duplicateValues" dxfId="64" priority="32"/>
  </conditionalFormatting>
  <conditionalFormatting sqref="C7">
    <cfRule type="duplicateValues" dxfId="63" priority="25"/>
    <cfRule type="duplicateValues" dxfId="62" priority="26"/>
    <cfRule type="duplicateValues" dxfId="61" priority="27"/>
    <cfRule type="duplicateValues" dxfId="60" priority="28"/>
  </conditionalFormatting>
  <conditionalFormatting sqref="B8">
    <cfRule type="duplicateValues" dxfId="59" priority="17"/>
    <cfRule type="duplicateValues" dxfId="58" priority="18"/>
    <cfRule type="duplicateValues" dxfId="57" priority="19"/>
    <cfRule type="duplicateValues" dxfId="56" priority="20"/>
  </conditionalFormatting>
  <conditionalFormatting sqref="C8">
    <cfRule type="duplicateValues" dxfId="55" priority="21"/>
    <cfRule type="duplicateValues" dxfId="54" priority="22"/>
    <cfRule type="duplicateValues" dxfId="53" priority="23"/>
    <cfRule type="duplicateValues" dxfId="52" priority="24"/>
  </conditionalFormatting>
  <conditionalFormatting sqref="B9">
    <cfRule type="duplicateValues" dxfId="51" priority="9"/>
    <cfRule type="duplicateValues" dxfId="50" priority="10"/>
    <cfRule type="duplicateValues" dxfId="49" priority="11"/>
    <cfRule type="duplicateValues" dxfId="48" priority="12"/>
  </conditionalFormatting>
  <conditionalFormatting sqref="C9">
    <cfRule type="duplicateValues" dxfId="47" priority="13"/>
    <cfRule type="duplicateValues" dxfId="46" priority="14"/>
    <cfRule type="duplicateValues" dxfId="45" priority="15"/>
    <cfRule type="duplicateValues" dxfId="44" priority="16"/>
  </conditionalFormatting>
  <conditionalFormatting sqref="B10">
    <cfRule type="duplicateValues" dxfId="43" priority="1"/>
    <cfRule type="duplicateValues" dxfId="42" priority="2"/>
  </conditionalFormatting>
  <conditionalFormatting sqref="C10">
    <cfRule type="duplicateValues" dxfId="41" priority="3"/>
  </conditionalFormatting>
  <conditionalFormatting sqref="B11">
    <cfRule type="duplicateValues" dxfId="40" priority="4"/>
  </conditionalFormatting>
  <conditionalFormatting sqref="C11">
    <cfRule type="duplicateValues" dxfId="39" priority="5"/>
  </conditionalFormatting>
  <conditionalFormatting sqref="B11">
    <cfRule type="duplicateValues" dxfId="38" priority="6"/>
  </conditionalFormatting>
  <conditionalFormatting sqref="B10:B11">
    <cfRule type="duplicateValues" dxfId="37" priority="7"/>
    <cfRule type="duplicateValues" dxfId="36" priority="8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外购件开发申请单-机加工件</vt:lpstr>
      <vt:lpstr>Sheet1</vt:lpstr>
      <vt:lpstr>'外购件开发申请单-机加工件'!Print_Area</vt:lpstr>
      <vt:lpstr>'外购件开发申请单-机加工件'!Print_Titles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吴英格</dc:creator>
  <cp:lastModifiedBy>吴英格</cp:lastModifiedBy>
  <dcterms:created xsi:type="dcterms:W3CDTF">2015-06-05T18:19:34Z</dcterms:created>
  <dcterms:modified xsi:type="dcterms:W3CDTF">2022-05-13T05:37:01Z</dcterms:modified>
</cp:coreProperties>
</file>