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6BB10E7-F24B-4449-92A0-2C78AEE2AC7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昌1" sheetId="2" r:id="rId1"/>
    <sheet name="万昌2 (作废)" sheetId="3" state="hidden" r:id="rId2"/>
    <sheet name="万昌2 (2)" sheetId="4" state="hidden" r:id="rId3"/>
    <sheet name="Sheet1" sheetId="1" r:id="rId4"/>
  </sheets>
  <definedNames>
    <definedName name="_xlnm.Print_Area" localSheetId="0">万昌1!$A$1:$L$23</definedName>
    <definedName name="_xlnm.Print_Area" localSheetId="2">'万昌2 (2)'!$A$1:$L$25</definedName>
    <definedName name="_xlnm.Print_Area" localSheetId="1">'万昌2 (作废)'!$A$1:$L$28</definedName>
    <definedName name="_xlnm.Print_Titles" localSheetId="1">'万昌2 (作废)'!$A$7:$IZ$8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4" l="1"/>
  <c r="K16" i="4"/>
  <c r="K15" i="4"/>
  <c r="K14" i="4"/>
  <c r="K13" i="4"/>
  <c r="K12" i="4"/>
  <c r="K11" i="4"/>
  <c r="I11" i="4"/>
  <c r="K10" i="4"/>
  <c r="I10" i="4"/>
  <c r="K9" i="4"/>
  <c r="I9" i="4"/>
  <c r="K20" i="3"/>
  <c r="K19" i="3"/>
  <c r="K18" i="3"/>
  <c r="K17" i="3"/>
  <c r="K16" i="3"/>
  <c r="K15" i="3"/>
  <c r="K14" i="3"/>
  <c r="K13" i="3"/>
  <c r="K12" i="3"/>
  <c r="I11" i="3"/>
  <c r="K11" i="3" s="1"/>
  <c r="I10" i="3"/>
  <c r="K10" i="3" s="1"/>
  <c r="I9" i="3"/>
  <c r="K9" i="3" s="1"/>
  <c r="I9" i="2"/>
  <c r="K9" i="2" s="1"/>
  <c r="K12" i="2"/>
  <c r="K13" i="2"/>
  <c r="K14" i="2"/>
  <c r="K15" i="2"/>
  <c r="I11" i="2"/>
  <c r="K11" i="2" s="1"/>
  <c r="I10" i="2"/>
  <c r="K10" i="2" s="1"/>
</calcChain>
</file>

<file path=xl/sharedStrings.xml><?xml version="1.0" encoding="utf-8"?>
<sst xmlns="http://schemas.openxmlformats.org/spreadsheetml/2006/main" count="224" uniqueCount="80">
  <si>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</si>
  <si>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</si>
  <si>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</si>
  <si>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</si>
  <si>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</si>
  <si>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</si>
  <si>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</si>
  <si>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</si>
  <si>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</si>
  <si>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</si>
  <si>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</si>
  <si>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</si>
  <si>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</si>
  <si>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SHT0010446</t>
  </si>
  <si>
    <t>F3000销轴固定支架焊接总成（M3000-H通用）</t>
  </si>
  <si>
    <t>02.03.51.017</t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</si>
  <si>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</si>
  <si>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SHT0010720</t>
    <phoneticPr fontId="7" type="noConversion"/>
  </si>
  <si>
    <t>M3000-S调角器解锁把手-左</t>
    <phoneticPr fontId="7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</si>
  <si>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日设变</t>
    </r>
    <r>
      <rPr>
        <sz val="12"/>
        <color rgb="FF000000"/>
        <rFont val="宋体"/>
        <family val="3"/>
        <charset val="134"/>
      </rPr>
      <t>，</t>
    </r>
    <r>
      <rPr>
        <sz val="10"/>
        <rFont val="Microsoft YaHei UI"/>
        <family val="2"/>
        <charset val="134"/>
      </rPr>
      <t>增加工艺孔</t>
    </r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</si>
  <si>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</si>
  <si>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</si>
  <si>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</si>
  <si>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</si>
  <si>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件</t>
    <phoneticPr fontId="7" type="noConversion"/>
  </si>
  <si>
    <t>SHT0012216</t>
  </si>
  <si>
    <t>SHT0012933</t>
    <phoneticPr fontId="7" type="noConversion"/>
  </si>
  <si>
    <t>SHT0012362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</si>
  <si>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</si>
  <si>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</si>
  <si>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</si>
  <si>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SHT0012358</t>
    <phoneticPr fontId="7" type="noConversion"/>
  </si>
  <si>
    <t>副司机副边调角器上板</t>
    <phoneticPr fontId="7" type="noConversion"/>
  </si>
  <si>
    <t>1029紧固件（新）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</si>
  <si>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</si>
  <si>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</si>
  <si>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</si>
  <si>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</si>
  <si>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</si>
  <si>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</si>
  <si>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后视镜产品，目前无法确认是否与2020年的状态一致，暂不提报</t>
    <phoneticPr fontId="7" type="noConversion"/>
  </si>
  <si>
    <t>未总成供货，仅供应了SHT0012362</t>
    <phoneticPr fontId="4" type="noConversion"/>
  </si>
  <si>
    <t>未总成供货，仅供应了SHT0012358</t>
    <phoneticPr fontId="4" type="noConversion"/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</si>
  <si>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</si>
  <si>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</si>
  <si>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</si>
  <si>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</si>
  <si>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</si>
  <si>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</si>
  <si>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</si>
  <si>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</si>
  <si>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</si>
  <si>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t>2021年</t>
    <phoneticPr fontId="4" type="noConversion"/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</si>
  <si>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</si>
  <si>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</si>
  <si>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</si>
  <si>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</si>
  <si>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</si>
  <si>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</si>
  <si>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</si>
  <si>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模具费摊销至每种摊销5万件产品中</t>
    <phoneticPr fontId="4" type="noConversion"/>
  </si>
  <si>
    <t>荣昌支付模具费，归属荣昌资产</t>
    <phoneticPr fontId="4" type="noConversion"/>
  </si>
  <si>
    <t>T5连接梁本体</t>
    <phoneticPr fontId="4" type="noConversion"/>
  </si>
  <si>
    <t>T5连接梁加强钣金</t>
    <phoneticPr fontId="4" type="noConversion"/>
  </si>
  <si>
    <t>T5右副靠背板分总成</t>
    <phoneticPr fontId="7" type="noConversion"/>
  </si>
  <si>
    <t>T5驾驶员调角器右靠背板</t>
    <phoneticPr fontId="7" type="noConversion"/>
  </si>
  <si>
    <t>T5左副调角器上板总成</t>
    <phoneticPr fontId="11" type="noConversion"/>
  </si>
  <si>
    <t>T5副司机副边调角器上板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</si>
  <si>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2021年1月1日供货之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</si>
  <si>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                                                          协议编号：HBZYXY-2022-078-01</t>
    <phoneticPr fontId="7" type="noConversion"/>
  </si>
  <si>
    <t>荣昌支付模具费，不走模摊</t>
    <phoneticPr fontId="4" type="noConversion"/>
  </si>
  <si>
    <t>SHT0001087</t>
    <phoneticPr fontId="7" type="noConversion"/>
  </si>
  <si>
    <t>涡簧固定片左</t>
    <phoneticPr fontId="7" type="noConversion"/>
  </si>
  <si>
    <t>SHT0001086</t>
    <phoneticPr fontId="7" type="noConversion"/>
  </si>
  <si>
    <t>涡簧固定片右</t>
    <phoneticPr fontId="7" type="noConversion"/>
  </si>
  <si>
    <t>万昌模具</t>
    <phoneticPr fontId="4" type="noConversion"/>
  </si>
  <si>
    <t>未税采购价格
（不含模具摊销）</t>
    <phoneticPr fontId="4" type="noConversion"/>
  </si>
  <si>
    <t>已转成卓</t>
    <phoneticPr fontId="4" type="noConversion"/>
  </si>
  <si>
    <t>SHT0010446</t>
    <phoneticPr fontId="4" type="noConversion"/>
  </si>
  <si>
    <t>F3000销轴固定支架焊接总成（M3000-H通用）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</si>
</sst>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;[Red]0"/>
    <numFmt numFmtId="180" formatCode="0_);[Red]\(0\)"/>
  </numFmts>
  <fonts count="3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2" fillId="0" borderId="0">
      <alignment vertical="center"/>
    </xf>
    <xf numFmtId="0" fontId="16" fillId="0" borderId="0"/>
  </cellStyleXfs>
  <cellXfs count="130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8" fillId="0" borderId="10" xfId="1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0" xfId="4" applyFont="1" applyBorder="1" applyAlignment="1" applyProtection="1">
      <alignment horizontal="center" vertical="center" wrapText="1"/>
      <protection locked="0"/>
    </xf>
    <xf numFmtId="0" fontId="29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78" fontId="28" fillId="2" borderId="10" xfId="1" applyNumberFormat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178" fontId="28" fillId="3" borderId="10" xfId="1" applyNumberFormat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179" fontId="30" fillId="0" borderId="10" xfId="3" applyNumberFormat="1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wrapText="1" shrinkToFit="1"/>
    </xf>
    <xf numFmtId="176" fontId="18" fillId="0" borderId="12" xfId="1" applyNumberFormat="1" applyFont="1" applyFill="1" applyBorder="1" applyAlignment="1">
      <alignment horizontal="center" vertical="center" wrapText="1"/>
    </xf>
    <xf numFmtId="176" fontId="18" fillId="2" borderId="13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center" vertical="center" wrapText="1"/>
    </xf>
    <xf numFmtId="176" fontId="18" fillId="3" borderId="12" xfId="1" applyNumberFormat="1" applyFont="1" applyFill="1" applyBorder="1" applyAlignment="1">
      <alignment horizontal="center" vertical="center" wrapText="1"/>
    </xf>
    <xf numFmtId="176" fontId="18" fillId="3" borderId="13" xfId="1" applyNumberFormat="1" applyFont="1" applyFill="1" applyBorder="1" applyAlignment="1">
      <alignment horizontal="center" vertical="center" wrapText="1"/>
    </xf>
    <xf numFmtId="176" fontId="17" fillId="4" borderId="10" xfId="2" applyNumberFormat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31" fillId="4" borderId="10" xfId="3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vertical="center" wrapText="1"/>
    </xf>
    <xf numFmtId="180" fontId="18" fillId="0" borderId="12" xfId="1" applyNumberFormat="1" applyFont="1" applyFill="1" applyBorder="1" applyAlignment="1">
      <alignment horizontal="center" vertical="center" wrapText="1"/>
    </xf>
    <xf numFmtId="180" fontId="18" fillId="2" borderId="12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shrinkToFit="1"/>
    </xf>
    <xf numFmtId="0" fontId="18" fillId="2" borderId="1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shrinkToFit="1"/>
    </xf>
    <xf numFmtId="0" fontId="18" fillId="0" borderId="10" xfId="1" applyFont="1" applyFill="1" applyBorder="1" applyAlignment="1">
      <alignment horizontal="left" vertical="center" wrapText="1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/>
    </xf>
    <xf numFmtId="178" fontId="28" fillId="5" borderId="10" xfId="1" applyNumberFormat="1" applyFont="1" applyFill="1" applyBorder="1" applyAlignment="1">
      <alignment horizontal="center" vertical="center" wrapText="1"/>
    </xf>
    <xf numFmtId="0" fontId="28" fillId="5" borderId="10" xfId="1" applyFont="1" applyFill="1" applyBorder="1" applyAlignment="1">
      <alignment horizontal="center" vertical="center" shrinkToFit="1"/>
    </xf>
    <xf numFmtId="0" fontId="18" fillId="5" borderId="10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center" vertical="center" wrapText="1"/>
    </xf>
    <xf numFmtId="180" fontId="18" fillId="5" borderId="10" xfId="1" applyNumberFormat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left" vertical="center" wrapText="1"/>
    </xf>
    <xf numFmtId="0" fontId="18" fillId="5" borderId="10" xfId="1" applyFont="1" applyFill="1" applyBorder="1" applyAlignment="1">
      <alignment horizontal="left" vertical="center" wrapText="1" shrinkToFit="1"/>
    </xf>
    <xf numFmtId="0" fontId="1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3" fillId="2" borderId="10" xfId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8" fillId="4" borderId="10" xfId="3" applyFont="1" applyFill="1" applyBorder="1" applyAlignment="1">
      <alignment horizontal="center" vertical="center" wrapTex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4" fillId="2" borderId="10" xfId="1" applyNumberFormat="1" applyFont="1" applyFill="1" applyBorder="1" applyAlignment="1">
      <alignment horizontal="center" vertical="center" shrinkToFit="1"/>
    </xf>
    <xf numFmtId="177" fontId="14" fillId="2" borderId="3" xfId="1" applyNumberFormat="1" applyFont="1" applyFill="1" applyBorder="1" applyAlignment="1">
      <alignment horizontal="center" vertical="center" shrinkToFit="1"/>
    </xf>
    <xf numFmtId="177" fontId="14" fillId="2" borderId="6" xfId="1" applyNumberFormat="1" applyFont="1" applyFill="1" applyBorder="1" applyAlignment="1">
      <alignment horizontal="center" vertical="center" shrinkToFit="1"/>
    </xf>
    <xf numFmtId="180" fontId="18" fillId="2" borderId="14" xfId="1" applyNumberFormat="1" applyFont="1" applyFill="1" applyBorder="1" applyAlignment="1">
      <alignment horizontal="center" vertical="center" wrapText="1"/>
    </xf>
    <xf numFmtId="180" fontId="18" fillId="2" borderId="8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42AF12F5-8C6C-47AB-A067-873FCFBA3A18}"/>
    <cellStyle name="常规 2 2 6" xfId="2" xr:uid="{5EF457C0-C1C0-4639-AC63-97DDE32683B8}"/>
    <cellStyle name="常规 3" xfId="3" xr:uid="{DA270B25-EF33-4EEC-8FF4-13D6AF53FE48}"/>
    <cellStyle name="样式 1" xfId="4" xr:uid="{694931BD-BBA6-4FB5-B761-D964FB03CAB6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11</xdr:col>
      <xdr:colOff>141815</xdr:colOff>
      <xdr:row>46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AD3353-1A97-6D89-E7A8-24D30130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7490460"/>
          <a:ext cx="8476190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26</xdr:row>
      <xdr:rowOff>76200</xdr:rowOff>
    </xdr:from>
    <xdr:to>
      <xdr:col>8</xdr:col>
      <xdr:colOff>396240</xdr:colOff>
      <xdr:row>31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1E385E9D-D178-CE36-2968-04FFA30704E9}"/>
            </a:ext>
          </a:extLst>
        </xdr:cNvPr>
        <xdr:cNvSpPr/>
      </xdr:nvSpPr>
      <xdr:spPr>
        <a:xfrm>
          <a:off x="4853940" y="776478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11</xdr:col>
      <xdr:colOff>141815</xdr:colOff>
      <xdr:row>48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94CEB9-C305-4A2E-A570-1876CCD0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8465820"/>
          <a:ext cx="8478095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76200</xdr:rowOff>
    </xdr:from>
    <xdr:to>
      <xdr:col>8</xdr:col>
      <xdr:colOff>396240</xdr:colOff>
      <xdr:row>33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3CD97619-74AA-47B6-8215-22B3C1588A62}"/>
            </a:ext>
          </a:extLst>
        </xdr:cNvPr>
        <xdr:cNvSpPr/>
      </xdr:nvSpPr>
      <xdr:spPr>
        <a:xfrm>
          <a:off x="4853940" y="874014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880E-E3BA-41C8-AAAF-093A8B23A6C2}">
  <sheetPr>
    <tabColor rgb="FF92D050"/>
  </sheetPr>
  <dimension ref="A1:IY46"/>
  <sheetViews>
    <sheetView tabSelected="1" view="pageBreakPreview" zoomScale="80" zoomScaleNormal="100" zoomScaleSheetLayoutView="80" workbookViewId="0">
      <selection activeCell="A19" sqref="A19:L19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03" t="s">
        <v>5</v>
      </c>
      <c r="B7" s="104" t="s">
        <v>6</v>
      </c>
      <c r="C7" s="105" t="s">
        <v>7</v>
      </c>
      <c r="D7" s="105" t="s">
        <v>8</v>
      </c>
      <c r="E7" s="106" t="s">
        <v>9</v>
      </c>
      <c r="F7" s="107" t="s">
        <v>76</v>
      </c>
      <c r="G7" s="107"/>
      <c r="H7" s="109" t="s">
        <v>54</v>
      </c>
      <c r="I7" s="109"/>
      <c r="J7" s="109"/>
      <c r="K7" s="67" t="s">
        <v>55</v>
      </c>
      <c r="L7" s="11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03"/>
      <c r="B8" s="104"/>
      <c r="C8" s="105"/>
      <c r="D8" s="105"/>
      <c r="E8" s="106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77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0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0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1">
        <v>22000</v>
      </c>
      <c r="I12" s="29">
        <v>0</v>
      </c>
      <c r="J12" s="82" t="s">
        <v>70</v>
      </c>
      <c r="K12" s="43">
        <f t="shared" ref="K12:K15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1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1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1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3" customFormat="1" ht="30.75" customHeight="1">
      <c r="A16" s="100" t="s">
        <v>34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2" s="3" customFormat="1" ht="35.25" customHeight="1">
      <c r="A17" s="101" t="s">
        <v>68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12" s="3" customFormat="1" ht="41.25" customHeight="1">
      <c r="A18" s="101" t="s">
        <v>35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s="3" customFormat="1" ht="24" customHeight="1">
      <c r="A19" s="102" t="s">
        <v>36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12" s="3" customFormat="1">
      <c r="A20" s="4"/>
      <c r="B20" s="5"/>
      <c r="C20" s="4"/>
      <c r="D20" s="4"/>
      <c r="E20" s="4"/>
      <c r="F20" s="6"/>
      <c r="G20" s="6"/>
      <c r="H20" s="6"/>
      <c r="I20" s="6"/>
      <c r="J20" s="6"/>
      <c r="K20" s="6"/>
      <c r="L20" s="7"/>
    </row>
    <row r="21" spans="1:12" s="3" customFormat="1">
      <c r="A21" s="8" t="s">
        <v>37</v>
      </c>
      <c r="B21" s="9"/>
      <c r="C21" s="10"/>
      <c r="D21" s="11" t="s">
        <v>38</v>
      </c>
      <c r="E21" s="10"/>
      <c r="F21" s="12"/>
      <c r="G21" s="12"/>
      <c r="H21" s="12"/>
      <c r="I21" s="12"/>
      <c r="J21" s="12"/>
      <c r="K21" s="12"/>
      <c r="L21" s="13"/>
    </row>
    <row r="22" spans="1:12" s="3" customFormat="1">
      <c r="A22" s="8"/>
      <c r="B22" s="9"/>
      <c r="C22" s="10"/>
      <c r="D22" s="11"/>
      <c r="E22" s="10"/>
      <c r="F22" s="12"/>
      <c r="G22" s="12"/>
      <c r="H22" s="12"/>
      <c r="I22" s="12"/>
      <c r="J22" s="12"/>
      <c r="K22" s="12"/>
      <c r="L22" s="13"/>
    </row>
    <row r="23" spans="1:12" s="3" customFormat="1">
      <c r="A23" s="8" t="s">
        <v>39</v>
      </c>
      <c r="B23" s="8"/>
      <c r="C23" s="4"/>
      <c r="D23" s="8" t="s">
        <v>39</v>
      </c>
      <c r="E23" s="4"/>
      <c r="F23" s="12"/>
      <c r="G23" s="12"/>
      <c r="H23" s="12"/>
      <c r="I23" s="12"/>
      <c r="J23" s="12"/>
      <c r="K23" s="12"/>
      <c r="L23" s="13"/>
    </row>
    <row r="24" spans="1:12" s="3" customFormat="1" ht="14.4">
      <c r="B24" s="14"/>
      <c r="F24" s="12"/>
      <c r="G24" s="12"/>
      <c r="H24" s="12"/>
      <c r="I24" s="12"/>
      <c r="J24" s="12"/>
      <c r="K24" s="12"/>
      <c r="L24" s="13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</sheetData>
  <mergeCells count="20">
    <mergeCell ref="A6:L6"/>
    <mergeCell ref="H7:J7"/>
    <mergeCell ref="H10:H11"/>
    <mergeCell ref="H14:H15"/>
    <mergeCell ref="A1:L1"/>
    <mergeCell ref="A2:L2"/>
    <mergeCell ref="A3:L3"/>
    <mergeCell ref="A4:L4"/>
    <mergeCell ref="A5:L5"/>
    <mergeCell ref="L7:L8"/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</mergeCells>
  <phoneticPr fontId="4" type="noConversion"/>
  <conditionalFormatting sqref="B1 B3:B1048576">
    <cfRule type="duplicateValues" dxfId="4" priority="6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A8EE-C5E1-42AF-A549-415C5E878A3C}">
  <sheetPr>
    <tabColor rgb="FF92D050"/>
  </sheetPr>
  <dimension ref="A1:IY51"/>
  <sheetViews>
    <sheetView topLeftCell="A7" zoomScaleSheetLayoutView="100" workbookViewId="0">
      <selection activeCell="A22" sqref="A22:L22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9.332031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 ht="16.2" thickBot="1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15" customHeight="1">
      <c r="A7" s="122" t="s">
        <v>5</v>
      </c>
      <c r="B7" s="124" t="s">
        <v>6</v>
      </c>
      <c r="C7" s="126" t="s">
        <v>7</v>
      </c>
      <c r="D7" s="126" t="s">
        <v>8</v>
      </c>
      <c r="E7" s="128" t="s">
        <v>9</v>
      </c>
      <c r="F7" s="107" t="s">
        <v>10</v>
      </c>
      <c r="G7" s="107"/>
      <c r="H7" s="109" t="s">
        <v>54</v>
      </c>
      <c r="I7" s="109"/>
      <c r="J7" s="109"/>
      <c r="K7" s="67" t="s">
        <v>55</v>
      </c>
      <c r="L7" s="118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thickBot="1">
      <c r="A8" s="123"/>
      <c r="B8" s="125"/>
      <c r="C8" s="127"/>
      <c r="D8" s="127"/>
      <c r="E8" s="129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1.2" customHeight="1">
      <c r="A9" s="23">
        <v>1</v>
      </c>
      <c r="B9" s="24" t="s">
        <v>13</v>
      </c>
      <c r="C9" s="25" t="s">
        <v>14</v>
      </c>
      <c r="D9" s="26" t="s">
        <v>15</v>
      </c>
      <c r="E9" s="27" t="s">
        <v>12</v>
      </c>
      <c r="F9" s="28"/>
      <c r="G9" s="29">
        <v>3.4529999999999998</v>
      </c>
      <c r="H9" s="71">
        <v>13000</v>
      </c>
      <c r="I9" s="62">
        <f>H9/50000</f>
        <v>0.26</v>
      </c>
      <c r="J9" s="70" t="s">
        <v>60</v>
      </c>
      <c r="K9" s="63">
        <f>G9+I9</f>
        <v>3.7130000000000001</v>
      </c>
      <c r="L9" s="30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3" customHeight="1">
      <c r="A10" s="31">
        <v>2</v>
      </c>
      <c r="B10" s="32" t="s">
        <v>17</v>
      </c>
      <c r="C10" s="33" t="s">
        <v>18</v>
      </c>
      <c r="D10" s="34"/>
      <c r="E10" s="35" t="s">
        <v>12</v>
      </c>
      <c r="F10" s="36"/>
      <c r="G10" s="36">
        <v>0.55000000000000004</v>
      </c>
      <c r="H10" s="120">
        <v>15000</v>
      </c>
      <c r="I10" s="62">
        <f>H10/50000</f>
        <v>0.3</v>
      </c>
      <c r="J10" s="70" t="s">
        <v>60</v>
      </c>
      <c r="K10" s="63">
        <f>G10+I10</f>
        <v>0.85000000000000009</v>
      </c>
      <c r="L10" s="37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1.2" customHeight="1">
      <c r="A11" s="38">
        <v>3</v>
      </c>
      <c r="B11" s="32" t="s">
        <v>21</v>
      </c>
      <c r="C11" s="33" t="s">
        <v>22</v>
      </c>
      <c r="D11" s="39"/>
      <c r="E11" s="35" t="s">
        <v>12</v>
      </c>
      <c r="F11" s="36"/>
      <c r="G11" s="36">
        <v>0.55000000000000004</v>
      </c>
      <c r="H11" s="121"/>
      <c r="I11" s="62">
        <f>H10/50000</f>
        <v>0.3</v>
      </c>
      <c r="J11" s="70" t="s">
        <v>60</v>
      </c>
      <c r="K11" s="63">
        <f>G11+I11</f>
        <v>0.85000000000000009</v>
      </c>
      <c r="L11" s="37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29.4" customHeight="1">
      <c r="A12" s="31">
        <v>4</v>
      </c>
      <c r="B12" s="40" t="s">
        <v>23</v>
      </c>
      <c r="C12" s="41" t="s">
        <v>62</v>
      </c>
      <c r="D12" s="39"/>
      <c r="E12" s="42" t="s">
        <v>24</v>
      </c>
      <c r="F12" s="36"/>
      <c r="G12" s="43">
        <v>5.0919999999999996</v>
      </c>
      <c r="H12" s="72">
        <v>22000</v>
      </c>
      <c r="I12" s="62">
        <v>0</v>
      </c>
      <c r="J12" s="73" t="s">
        <v>61</v>
      </c>
      <c r="K12" s="63">
        <f t="shared" ref="K12:K20" si="0">G12+I12</f>
        <v>5.0919999999999996</v>
      </c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23.4" customHeight="1">
      <c r="A13" s="38">
        <v>5</v>
      </c>
      <c r="B13" s="44" t="s">
        <v>25</v>
      </c>
      <c r="C13" s="45" t="s">
        <v>63</v>
      </c>
      <c r="D13" s="34"/>
      <c r="E13" s="42" t="s">
        <v>24</v>
      </c>
      <c r="F13" s="36"/>
      <c r="G13" s="43">
        <v>1.3640000000000001</v>
      </c>
      <c r="H13" s="72">
        <v>13000</v>
      </c>
      <c r="I13" s="62">
        <v>0</v>
      </c>
      <c r="J13" s="73" t="s">
        <v>61</v>
      </c>
      <c r="K13" s="63">
        <f t="shared" si="0"/>
        <v>1.3640000000000001</v>
      </c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23.4" customHeight="1">
      <c r="A14" s="31">
        <v>6</v>
      </c>
      <c r="B14" s="46" t="s">
        <v>26</v>
      </c>
      <c r="C14" s="47" t="s">
        <v>64</v>
      </c>
      <c r="D14" s="34"/>
      <c r="E14" s="42" t="s">
        <v>24</v>
      </c>
      <c r="F14" s="36"/>
      <c r="G14" s="43"/>
      <c r="H14" s="64"/>
      <c r="I14" s="62">
        <v>0</v>
      </c>
      <c r="J14" s="64"/>
      <c r="K14" s="63">
        <f t="shared" si="0"/>
        <v>0</v>
      </c>
      <c r="L14" s="37"/>
      <c r="M14" s="1" t="s">
        <v>41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23.4" customHeight="1">
      <c r="A15" s="48" t="s">
        <v>47</v>
      </c>
      <c r="B15" s="49" t="s">
        <v>27</v>
      </c>
      <c r="C15" s="50" t="s">
        <v>65</v>
      </c>
      <c r="D15" s="51"/>
      <c r="E15" s="52" t="s">
        <v>24</v>
      </c>
      <c r="F15" s="53"/>
      <c r="G15" s="54">
        <v>2.6819999999999999</v>
      </c>
      <c r="H15" s="65">
        <v>32000</v>
      </c>
      <c r="I15" s="62">
        <v>0</v>
      </c>
      <c r="J15" s="65"/>
      <c r="K15" s="63">
        <f t="shared" si="0"/>
        <v>2.6819999999999999</v>
      </c>
      <c r="L15" s="55" t="s">
        <v>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23.4" customHeight="1">
      <c r="A16" s="48" t="s">
        <v>48</v>
      </c>
      <c r="B16" s="46" t="s">
        <v>28</v>
      </c>
      <c r="C16" s="56" t="s">
        <v>29</v>
      </c>
      <c r="D16" s="34"/>
      <c r="E16" s="42" t="s">
        <v>24</v>
      </c>
      <c r="F16" s="36"/>
      <c r="G16" s="36"/>
      <c r="H16" s="63"/>
      <c r="I16" s="62">
        <v>0</v>
      </c>
      <c r="J16" s="63"/>
      <c r="K16" s="63">
        <f t="shared" si="0"/>
        <v>0</v>
      </c>
      <c r="L16" s="57" t="s">
        <v>50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23.4" customHeight="1">
      <c r="A17" s="48">
        <v>7</v>
      </c>
      <c r="B17" s="58" t="s">
        <v>30</v>
      </c>
      <c r="C17" s="59" t="s">
        <v>66</v>
      </c>
      <c r="D17" s="34"/>
      <c r="E17" s="42" t="s">
        <v>24</v>
      </c>
      <c r="F17" s="36"/>
      <c r="G17" s="36"/>
      <c r="H17" s="63"/>
      <c r="I17" s="62">
        <v>0</v>
      </c>
      <c r="J17" s="63"/>
      <c r="K17" s="63">
        <f t="shared" si="0"/>
        <v>0</v>
      </c>
      <c r="L17" s="37"/>
      <c r="M17" s="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23.4" customHeight="1">
      <c r="A18" s="48" t="s">
        <v>45</v>
      </c>
      <c r="B18" s="49" t="s">
        <v>31</v>
      </c>
      <c r="C18" s="60" t="s">
        <v>32</v>
      </c>
      <c r="D18" s="51"/>
      <c r="E18" s="52" t="s">
        <v>24</v>
      </c>
      <c r="F18" s="53"/>
      <c r="G18" s="53">
        <v>2.6819999999999999</v>
      </c>
      <c r="H18" s="66"/>
      <c r="I18" s="62">
        <v>0</v>
      </c>
      <c r="J18" s="66"/>
      <c r="K18" s="63">
        <f t="shared" si="0"/>
        <v>2.6819999999999999</v>
      </c>
      <c r="L18" s="61" t="s">
        <v>51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23.4" customHeight="1">
      <c r="A19" s="48" t="s">
        <v>46</v>
      </c>
      <c r="B19" s="46" t="s">
        <v>28</v>
      </c>
      <c r="C19" s="56" t="s">
        <v>29</v>
      </c>
      <c r="D19" s="34"/>
      <c r="E19" s="42" t="s">
        <v>24</v>
      </c>
      <c r="F19" s="36"/>
      <c r="G19" s="36"/>
      <c r="H19" s="63"/>
      <c r="I19" s="62">
        <v>0</v>
      </c>
      <c r="J19" s="63"/>
      <c r="K19" s="63">
        <f t="shared" si="0"/>
        <v>0</v>
      </c>
      <c r="L19" s="57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23.4" customHeight="1">
      <c r="A20" s="38">
        <v>8</v>
      </c>
      <c r="B20" s="46"/>
      <c r="C20" s="56" t="s">
        <v>33</v>
      </c>
      <c r="D20" s="34"/>
      <c r="E20" s="42" t="s">
        <v>24</v>
      </c>
      <c r="F20" s="36"/>
      <c r="G20" s="36"/>
      <c r="H20" s="63"/>
      <c r="I20" s="62">
        <v>0</v>
      </c>
      <c r="J20" s="63"/>
      <c r="K20" s="63">
        <f t="shared" si="0"/>
        <v>0</v>
      </c>
      <c r="L20" s="37"/>
      <c r="M20" s="1" t="s">
        <v>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3" customFormat="1" ht="30.75" customHeight="1">
      <c r="A21" s="100" t="s">
        <v>34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</row>
    <row r="22" spans="1:259" s="3" customFormat="1" ht="35.25" customHeight="1">
      <c r="A22" s="101" t="s">
        <v>44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259" s="3" customFormat="1" ht="41.25" customHeight="1">
      <c r="A23" s="101" t="s">
        <v>35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</row>
    <row r="24" spans="1:259" s="3" customFormat="1" ht="24" customHeight="1">
      <c r="A24" s="102" t="s">
        <v>36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259" s="3" customFormat="1">
      <c r="A25" s="4"/>
      <c r="B25" s="5"/>
      <c r="C25" s="4"/>
      <c r="D25" s="4"/>
      <c r="E25" s="4"/>
      <c r="F25" s="6"/>
      <c r="G25" s="6"/>
      <c r="H25" s="6"/>
      <c r="I25" s="6"/>
      <c r="J25" s="6"/>
      <c r="K25" s="6"/>
      <c r="L25" s="7"/>
    </row>
    <row r="26" spans="1:259" s="3" customFormat="1">
      <c r="A26" s="8" t="s">
        <v>37</v>
      </c>
      <c r="B26" s="9"/>
      <c r="C26" s="10"/>
      <c r="D26" s="11" t="s">
        <v>38</v>
      </c>
      <c r="E26" s="10"/>
      <c r="F26" s="12"/>
      <c r="G26" s="12"/>
      <c r="H26" s="12"/>
      <c r="I26" s="12"/>
      <c r="J26" s="12"/>
      <c r="K26" s="12"/>
      <c r="L26" s="13"/>
    </row>
    <row r="27" spans="1:259" s="3" customFormat="1">
      <c r="A27" s="8"/>
      <c r="B27" s="9"/>
      <c r="C27" s="10"/>
      <c r="D27" s="11"/>
      <c r="E27" s="10"/>
      <c r="F27" s="12"/>
      <c r="G27" s="12"/>
      <c r="H27" s="12"/>
      <c r="I27" s="12"/>
      <c r="J27" s="12"/>
      <c r="K27" s="12"/>
      <c r="L27" s="13"/>
    </row>
    <row r="28" spans="1:259" s="3" customFormat="1">
      <c r="A28" s="8" t="s">
        <v>39</v>
      </c>
      <c r="B28" s="8"/>
      <c r="C28" s="4"/>
      <c r="D28" s="8" t="s">
        <v>39</v>
      </c>
      <c r="E28" s="4"/>
      <c r="F28" s="12"/>
      <c r="G28" s="12"/>
      <c r="H28" s="12"/>
      <c r="I28" s="12"/>
      <c r="J28" s="12"/>
      <c r="K28" s="12"/>
      <c r="L28" s="13"/>
    </row>
    <row r="29" spans="1:259" s="3" customFormat="1" ht="14.4">
      <c r="B29" s="14"/>
      <c r="F29" s="12"/>
      <c r="G29" s="12"/>
      <c r="H29" s="12"/>
      <c r="I29" s="12"/>
      <c r="J29" s="12"/>
      <c r="K29" s="12"/>
      <c r="L29" s="13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  <row r="50" spans="2:2">
      <c r="B50" s="15"/>
    </row>
    <row r="51" spans="2:2">
      <c r="B51" s="15"/>
    </row>
  </sheetData>
  <mergeCells count="19">
    <mergeCell ref="A24:L24"/>
    <mergeCell ref="H7:J7"/>
    <mergeCell ref="L7:L8"/>
    <mergeCell ref="H10:H11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4" type="noConversion"/>
  <conditionalFormatting sqref="B18 B1 B3:B16 B20:B1048576">
    <cfRule type="duplicateValues" dxfId="3" priority="2"/>
  </conditionalFormatting>
  <conditionalFormatting sqref="B19">
    <cfRule type="duplicateValues" dxfId="2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063B-188B-4DC8-AC4F-5D58AD61C7E4}">
  <sheetPr>
    <tabColor rgb="FF92D050"/>
  </sheetPr>
  <dimension ref="A1:IY48"/>
  <sheetViews>
    <sheetView view="pageBreakPreview" zoomScale="80" zoomScaleNormal="100" zoomScaleSheetLayoutView="80" workbookViewId="0">
      <selection activeCell="C9" sqref="C9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03" t="s">
        <v>5</v>
      </c>
      <c r="B7" s="104" t="s">
        <v>6</v>
      </c>
      <c r="C7" s="105" t="s">
        <v>7</v>
      </c>
      <c r="D7" s="105" t="s">
        <v>8</v>
      </c>
      <c r="E7" s="106" t="s">
        <v>9</v>
      </c>
      <c r="F7" s="107" t="s">
        <v>76</v>
      </c>
      <c r="G7" s="107"/>
      <c r="H7" s="109" t="s">
        <v>54</v>
      </c>
      <c r="I7" s="109"/>
      <c r="J7" s="109"/>
      <c r="K7" s="67" t="s">
        <v>55</v>
      </c>
      <c r="L7" s="11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03"/>
      <c r="B8" s="104"/>
      <c r="C8" s="105"/>
      <c r="D8" s="105"/>
      <c r="E8" s="106"/>
      <c r="F8" s="88" t="s">
        <v>52</v>
      </c>
      <c r="G8" s="8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86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0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0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5">
        <v>22000</v>
      </c>
      <c r="I12" s="29">
        <v>0</v>
      </c>
      <c r="J12" s="82" t="s">
        <v>70</v>
      </c>
      <c r="K12" s="43">
        <f t="shared" ref="K12:K17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5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1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1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99" customFormat="1" ht="30" customHeight="1">
      <c r="A16" s="89">
        <v>8</v>
      </c>
      <c r="B16" s="90" t="s">
        <v>71</v>
      </c>
      <c r="C16" s="91" t="s">
        <v>72</v>
      </c>
      <c r="D16" s="92"/>
      <c r="E16" s="93" t="s">
        <v>24</v>
      </c>
      <c r="F16" s="94">
        <v>0.19700000000000001</v>
      </c>
      <c r="G16" s="94">
        <v>0.17449999999999999</v>
      </c>
      <c r="H16" s="95">
        <v>0</v>
      </c>
      <c r="I16" s="94">
        <v>0</v>
      </c>
      <c r="J16" s="96" t="s">
        <v>75</v>
      </c>
      <c r="K16" s="94">
        <f t="shared" si="0"/>
        <v>0.17449999999999999</v>
      </c>
      <c r="L16" s="97"/>
      <c r="M16" s="98" t="s">
        <v>77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</row>
    <row r="17" spans="1:259" s="99" customFormat="1" ht="30" customHeight="1">
      <c r="A17" s="89">
        <v>9</v>
      </c>
      <c r="B17" s="90" t="s">
        <v>73</v>
      </c>
      <c r="C17" s="91" t="s">
        <v>74</v>
      </c>
      <c r="D17" s="92"/>
      <c r="E17" s="93" t="s">
        <v>24</v>
      </c>
      <c r="F17" s="94">
        <v>0.19700000000000001</v>
      </c>
      <c r="G17" s="94">
        <v>0.17449999999999999</v>
      </c>
      <c r="H17" s="95">
        <v>0</v>
      </c>
      <c r="I17" s="94">
        <v>0</v>
      </c>
      <c r="J17" s="96" t="s">
        <v>75</v>
      </c>
      <c r="K17" s="94">
        <f t="shared" si="0"/>
        <v>0.17449999999999999</v>
      </c>
      <c r="L17" s="97"/>
      <c r="M17" s="98" t="s">
        <v>77</v>
      </c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</row>
    <row r="18" spans="1:259" s="3" customFormat="1" ht="30.75" customHeight="1">
      <c r="A18" s="100" t="s">
        <v>34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1:259" s="3" customFormat="1" ht="35.25" customHeight="1">
      <c r="A19" s="101" t="s">
        <v>68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259" s="3" customFormat="1" ht="41.25" customHeight="1">
      <c r="A20" s="101" t="s">
        <v>35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259" s="3" customFormat="1" ht="24" customHeight="1">
      <c r="A21" s="102" t="s">
        <v>36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259" s="3" customFormat="1">
      <c r="A22" s="87"/>
      <c r="B22" s="5"/>
      <c r="C22" s="87"/>
      <c r="D22" s="87"/>
      <c r="E22" s="87"/>
      <c r="F22" s="6"/>
      <c r="G22" s="6"/>
      <c r="H22" s="6"/>
      <c r="I22" s="6"/>
      <c r="J22" s="6"/>
      <c r="K22" s="6"/>
      <c r="L22" s="7"/>
    </row>
    <row r="23" spans="1:259" s="3" customFormat="1">
      <c r="A23" s="8" t="s">
        <v>37</v>
      </c>
      <c r="B23" s="9"/>
      <c r="C23" s="10"/>
      <c r="D23" s="11" t="s">
        <v>38</v>
      </c>
      <c r="E23" s="10"/>
      <c r="F23" s="12"/>
      <c r="G23" s="12"/>
      <c r="H23" s="12"/>
      <c r="I23" s="12"/>
      <c r="J23" s="12"/>
      <c r="K23" s="12"/>
      <c r="L23" s="13"/>
    </row>
    <row r="24" spans="1:259" s="3" customFormat="1">
      <c r="A24" s="8"/>
      <c r="B24" s="9"/>
      <c r="C24" s="10"/>
      <c r="D24" s="11"/>
      <c r="E24" s="10"/>
      <c r="F24" s="12"/>
      <c r="G24" s="12"/>
      <c r="H24" s="12"/>
      <c r="I24" s="12"/>
      <c r="J24" s="12"/>
      <c r="K24" s="12"/>
      <c r="L24" s="13"/>
    </row>
    <row r="25" spans="1:259" s="3" customFormat="1">
      <c r="A25" s="8" t="s">
        <v>39</v>
      </c>
      <c r="B25" s="8"/>
      <c r="C25" s="87"/>
      <c r="D25" s="8" t="s">
        <v>39</v>
      </c>
      <c r="E25" s="87"/>
      <c r="F25" s="12"/>
      <c r="G25" s="12"/>
      <c r="H25" s="12"/>
      <c r="I25" s="12"/>
      <c r="J25" s="12"/>
      <c r="K25" s="12"/>
      <c r="L25" s="13"/>
    </row>
    <row r="26" spans="1:259" s="3" customFormat="1" ht="14.4">
      <c r="B26" s="14"/>
      <c r="F26" s="12"/>
      <c r="G26" s="12"/>
      <c r="H26" s="12"/>
      <c r="I26" s="12"/>
      <c r="J26" s="12"/>
      <c r="K26" s="12"/>
      <c r="L26" s="13"/>
    </row>
    <row r="27" spans="1:259">
      <c r="B27" s="15"/>
    </row>
    <row r="28" spans="1:259">
      <c r="B28" s="15"/>
    </row>
    <row r="29" spans="1:259">
      <c r="B29" s="15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0">
    <mergeCell ref="A20:L20"/>
    <mergeCell ref="A21:L21"/>
    <mergeCell ref="H7:J7"/>
    <mergeCell ref="L7:L8"/>
    <mergeCell ref="H10:H11"/>
    <mergeCell ref="H14:H15"/>
    <mergeCell ref="A18:L18"/>
    <mergeCell ref="A19:L19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18:B1048576 B1 B3:B15">
    <cfRule type="duplicateValues" dxfId="1" priority="2"/>
  </conditionalFormatting>
  <conditionalFormatting sqref="B16:B17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万昌1</vt:lpstr>
      <vt:lpstr>万昌2 (作废)</vt:lpstr>
      <vt:lpstr>万昌2 (2)</vt:lpstr>
      <vt:lpstr>Sheet1</vt:lpstr>
      <vt:lpstr>万昌1!Print_Area</vt:lpstr>
      <vt:lpstr>'万昌2 (2)'!Print_Area</vt:lpstr>
      <vt:lpstr>'万昌2 (作废)'!Print_Area</vt:lpstr>
      <vt:lpstr>'万昌2 (作废)'!Print_Titles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2022-04-28T10:09:45Z</cp:lastPrinted>
  <dcterms:created xsi:type="dcterms:W3CDTF">2015-06-05T18:19:34Z</dcterms:created>
  <dcterms:modified xsi:type="dcterms:W3CDTF">2022-05-16T05:30:54Z</dcterms:modified>
</cp:coreProperties>
</file>