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<sst xmlns="http://schemas.openxmlformats.org/spreadsheetml/2006/main" count="94" uniqueCount="64">
  <si>
    <t>欧马可座椅外协线材报价与目标价对比明细表</t>
  </si>
  <si>
    <t>序号</t>
  </si>
  <si>
    <t>QAD</t>
  </si>
  <si>
    <t>零件号</t>
  </si>
  <si>
    <t>中文名称</t>
  </si>
  <si>
    <t>单台
使用量</t>
  </si>
  <si>
    <t>目标价</t>
  </si>
  <si>
    <t>未税报价</t>
  </si>
  <si>
    <t>目标金额</t>
  </si>
  <si>
    <t>采购金额</t>
  </si>
  <si>
    <t>成本差</t>
  </si>
  <si>
    <t>超出比</t>
  </si>
  <si>
    <t>SLT0010929</t>
  </si>
  <si>
    <t>驾驶员大护板固定钢丝A</t>
  </si>
  <si>
    <t>SLT0010930</t>
  </si>
  <si>
    <t>驾驶员大护板固定钢丝B</t>
  </si>
  <si>
    <t>SLT0010949</t>
  </si>
  <si>
    <t>座垫骨架电泳总成</t>
  </si>
  <si>
    <t>SLT0011219</t>
  </si>
  <si>
    <t>SLT0011134</t>
  </si>
  <si>
    <t>SLT0011223</t>
  </si>
  <si>
    <t>座垫支撑电泳总成</t>
  </si>
  <si>
    <t>SLT0011225</t>
  </si>
  <si>
    <t>SLT0010880</t>
  </si>
  <si>
    <t>靠背下横管焊接总成</t>
  </si>
  <si>
    <t>SLT0010920</t>
  </si>
  <si>
    <t>肩部前支撑钢丝</t>
  </si>
  <si>
    <t>SLT0010882</t>
  </si>
  <si>
    <t>主驾靠背侧翼支撑钢丝</t>
  </si>
  <si>
    <t>SLT0010885</t>
  </si>
  <si>
    <t>主驾背板支撑钢丝A</t>
  </si>
  <si>
    <t>SLT0010921</t>
  </si>
  <si>
    <t>肩部后支撑钢丝</t>
  </si>
  <si>
    <t>SLT0010997</t>
  </si>
  <si>
    <t>风机固定钢丝A</t>
  </si>
  <si>
    <t>SLT0010998</t>
  </si>
  <si>
    <t>风机固定钢丝B</t>
  </si>
  <si>
    <t>SLT0010887</t>
  </si>
  <si>
    <t>面套卡接钢丝</t>
  </si>
  <si>
    <t>SLT0011258</t>
  </si>
  <si>
    <t>侧翼支撑钢丝焊接总成</t>
  </si>
  <si>
    <t>SLT0011259</t>
  </si>
  <si>
    <t>腰托支撑钢丝</t>
  </si>
  <si>
    <t>SLT0011289</t>
  </si>
  <si>
    <t>SLT0011049</t>
  </si>
  <si>
    <t>背板支撑钢丝A</t>
  </si>
  <si>
    <t>SLT0011050</t>
  </si>
  <si>
    <t>背板支撑钢丝B</t>
  </si>
  <si>
    <t>SLT0011039</t>
  </si>
  <si>
    <t>侧翼支撑钢丝</t>
  </si>
  <si>
    <t>SLT0011078</t>
  </si>
  <si>
    <t>小背背板后支撑钢丝A</t>
  </si>
  <si>
    <t>SLT0011093</t>
  </si>
  <si>
    <t>小背下支撑钢丝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</si>
  <si>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</si>
  <si>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</si>
  <si>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</si>
  <si>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</si>
  <si>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</si>
  <si>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</si>
  <si>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SLT0011083</t>
  </si>
  <si>
    <t>SLT0011114</t>
  </si>
  <si>
    <t>扭簧</t>
  </si>
  <si>
    <t>一辆份合计：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</si>
</sst>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M14" sqref="M14"/>
    </sheetView>
  </sheetViews>
  <sheetFormatPr defaultColWidth="9" defaultRowHeight="13.5"/>
  <cols>
    <col min="1" max="1" width="4.125" customWidth="1"/>
    <col min="2" max="3" width="10.125" style="1" customWidth="1"/>
    <col min="4" max="4" width="22.125" style="1" customWidth="1"/>
    <col min="5" max="5" width="5.875" customWidth="1"/>
    <col min="8" max="8" width="9.375" style="2"/>
    <col min="9" max="10" width="9" style="2"/>
    <col min="11" max="11" width="7.375" style="3" customWidth="1"/>
  </cols>
  <sheetData>
    <row r="1" ht="2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spans="1:11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>
      <c r="A3" s="9">
        <v>1</v>
      </c>
      <c r="B3" s="10" t="s">
        <v>12</v>
      </c>
      <c r="C3" s="10" t="s">
        <v>12</v>
      </c>
      <c r="D3" s="11" t="s">
        <v>13</v>
      </c>
      <c r="E3" s="9">
        <v>1</v>
      </c>
      <c r="F3" s="12">
        <v>0.504</v>
      </c>
      <c r="G3" s="9">
        <v>0.95</v>
      </c>
      <c r="H3" s="13">
        <f>E3*F3</f>
        <v>0.504</v>
      </c>
      <c r="I3" s="13">
        <f>E3*G3</f>
        <v>0.95</v>
      </c>
      <c r="J3" s="13">
        <f>I3-H3</f>
        <v>0.446</v>
      </c>
      <c r="K3" s="19"/>
    </row>
    <row r="4" spans="1:11">
      <c r="A4" s="9">
        <v>2</v>
      </c>
      <c r="B4" s="10" t="s">
        <v>14</v>
      </c>
      <c r="C4" s="10" t="s">
        <v>14</v>
      </c>
      <c r="D4" s="11" t="s">
        <v>15</v>
      </c>
      <c r="E4" s="9">
        <v>1</v>
      </c>
      <c r="F4" s="12">
        <v>0.464</v>
      </c>
      <c r="G4" s="9">
        <v>0.93</v>
      </c>
      <c r="H4" s="13">
        <f t="shared" ref="H4:H29" si="0">E4*F4</f>
        <v>0.464</v>
      </c>
      <c r="I4" s="13">
        <f t="shared" ref="I4:I29" si="1">E4*G4</f>
        <v>0.93</v>
      </c>
      <c r="J4" s="13">
        <f t="shared" ref="J4:J29" si="2">I4-H4</f>
        <v>0.466</v>
      </c>
      <c r="K4" s="19"/>
    </row>
    <row r="5" spans="1:11">
      <c r="A5" s="9">
        <v>3</v>
      </c>
      <c r="B5" s="10" t="s">
        <v>16</v>
      </c>
      <c r="C5" s="10" t="s">
        <v>16</v>
      </c>
      <c r="D5" s="10" t="s">
        <v>17</v>
      </c>
      <c r="E5" s="9">
        <v>1</v>
      </c>
      <c r="F5" s="12">
        <v>26.622</v>
      </c>
      <c r="G5" s="9">
        <v>26.3</v>
      </c>
      <c r="H5" s="13">
        <f t="shared" si="0"/>
        <v>26.622</v>
      </c>
      <c r="I5" s="13">
        <f t="shared" si="1"/>
        <v>26.3</v>
      </c>
      <c r="J5" s="13">
        <f t="shared" si="2"/>
        <v>-0.321999999999999</v>
      </c>
      <c r="K5" s="19"/>
    </row>
    <row r="6" spans="1:11">
      <c r="A6" s="9">
        <v>4</v>
      </c>
      <c r="B6" s="11" t="s">
        <v>18</v>
      </c>
      <c r="C6" s="11" t="s">
        <v>18</v>
      </c>
      <c r="D6" s="11" t="s">
        <v>17</v>
      </c>
      <c r="E6" s="9">
        <v>1</v>
      </c>
      <c r="F6" s="12">
        <v>28.89</v>
      </c>
      <c r="G6" s="9">
        <v>29.6</v>
      </c>
      <c r="H6" s="13">
        <f t="shared" si="0"/>
        <v>28.89</v>
      </c>
      <c r="I6" s="13">
        <f t="shared" si="1"/>
        <v>29.6</v>
      </c>
      <c r="J6" s="13">
        <f t="shared" si="2"/>
        <v>0.710000000000001</v>
      </c>
      <c r="K6" s="19"/>
    </row>
    <row r="7" spans="1:11">
      <c r="A7" s="9">
        <v>5</v>
      </c>
      <c r="B7" s="10" t="s">
        <v>19</v>
      </c>
      <c r="C7" s="10" t="s">
        <v>20</v>
      </c>
      <c r="D7" s="11" t="s">
        <v>21</v>
      </c>
      <c r="E7" s="9">
        <v>1</v>
      </c>
      <c r="F7" s="12">
        <v>20.1806</v>
      </c>
      <c r="G7" s="9">
        <v>27.68</v>
      </c>
      <c r="H7" s="13">
        <f t="shared" si="0"/>
        <v>20.1806</v>
      </c>
      <c r="I7" s="13">
        <f t="shared" si="1"/>
        <v>27.68</v>
      </c>
      <c r="J7" s="13">
        <f t="shared" si="2"/>
        <v>7.4994</v>
      </c>
      <c r="K7" s="19"/>
    </row>
    <row r="8" spans="1:11">
      <c r="A8" s="9">
        <v>6</v>
      </c>
      <c r="B8" s="10" t="s">
        <v>22</v>
      </c>
      <c r="C8" s="10" t="s">
        <v>22</v>
      </c>
      <c r="D8" s="11" t="s">
        <v>21</v>
      </c>
      <c r="E8" s="9">
        <v>1</v>
      </c>
      <c r="F8" s="12">
        <v>16.521</v>
      </c>
      <c r="G8" s="9">
        <v>25.83</v>
      </c>
      <c r="H8" s="13">
        <f t="shared" si="0"/>
        <v>16.521</v>
      </c>
      <c r="I8" s="13">
        <f t="shared" si="1"/>
        <v>25.83</v>
      </c>
      <c r="J8" s="13">
        <f t="shared" si="2"/>
        <v>9.309</v>
      </c>
      <c r="K8" s="19"/>
    </row>
    <row r="9" spans="1:11">
      <c r="A9" s="9">
        <v>7</v>
      </c>
      <c r="B9" s="10" t="s">
        <v>23</v>
      </c>
      <c r="C9" s="10" t="s">
        <v>23</v>
      </c>
      <c r="D9" s="11" t="s">
        <v>24</v>
      </c>
      <c r="E9" s="9">
        <v>1</v>
      </c>
      <c r="F9" s="12">
        <v>4.3053</v>
      </c>
      <c r="G9" s="9">
        <v>8.11</v>
      </c>
      <c r="H9" s="13">
        <f t="shared" si="0"/>
        <v>4.3053</v>
      </c>
      <c r="I9" s="13">
        <f t="shared" si="1"/>
        <v>8.11</v>
      </c>
      <c r="J9" s="13">
        <f t="shared" si="2"/>
        <v>3.8047</v>
      </c>
      <c r="K9" s="19"/>
    </row>
    <row r="10" spans="1:11">
      <c r="A10" s="9">
        <v>8</v>
      </c>
      <c r="B10" s="10" t="s">
        <v>25</v>
      </c>
      <c r="C10" s="10" t="s">
        <v>25</v>
      </c>
      <c r="D10" s="11" t="s">
        <v>26</v>
      </c>
      <c r="E10" s="9">
        <v>2</v>
      </c>
      <c r="F10" s="12">
        <v>1.5648</v>
      </c>
      <c r="G10" s="9">
        <v>0.68</v>
      </c>
      <c r="H10" s="13">
        <f t="shared" si="0"/>
        <v>3.1296</v>
      </c>
      <c r="I10" s="13">
        <f t="shared" si="1"/>
        <v>1.36</v>
      </c>
      <c r="J10" s="13">
        <f t="shared" si="2"/>
        <v>-1.7696</v>
      </c>
      <c r="K10" s="19"/>
    </row>
    <row r="11" spans="1:11">
      <c r="A11" s="9">
        <v>9</v>
      </c>
      <c r="B11" s="10" t="s">
        <v>27</v>
      </c>
      <c r="C11" s="10" t="s">
        <v>27</v>
      </c>
      <c r="D11" s="11" t="s">
        <v>28</v>
      </c>
      <c r="E11" s="9">
        <v>2</v>
      </c>
      <c r="F11" s="12">
        <v>0.68</v>
      </c>
      <c r="G11" s="9">
        <v>1.05</v>
      </c>
      <c r="H11" s="13">
        <f t="shared" si="0"/>
        <v>1.36</v>
      </c>
      <c r="I11" s="13">
        <f t="shared" si="1"/>
        <v>2.1</v>
      </c>
      <c r="J11" s="13">
        <f t="shared" si="2"/>
        <v>0.74</v>
      </c>
      <c r="K11" s="19"/>
    </row>
    <row r="12" spans="1:11">
      <c r="A12" s="9">
        <v>10</v>
      </c>
      <c r="B12" s="10" t="s">
        <v>29</v>
      </c>
      <c r="C12" s="10" t="s">
        <v>29</v>
      </c>
      <c r="D12" s="11" t="s">
        <v>30</v>
      </c>
      <c r="E12" s="9">
        <v>3</v>
      </c>
      <c r="F12" s="12">
        <v>0.504</v>
      </c>
      <c r="G12" s="9">
        <v>0.65</v>
      </c>
      <c r="H12" s="13">
        <f t="shared" si="0"/>
        <v>1.512</v>
      </c>
      <c r="I12" s="13">
        <f t="shared" si="1"/>
        <v>1.95</v>
      </c>
      <c r="J12" s="13">
        <f t="shared" si="2"/>
        <v>0.438</v>
      </c>
      <c r="K12" s="19"/>
    </row>
    <row r="13" spans="1:11">
      <c r="A13" s="9">
        <v>11</v>
      </c>
      <c r="B13" s="10" t="s">
        <v>31</v>
      </c>
      <c r="C13" s="10" t="s">
        <v>31</v>
      </c>
      <c r="D13" s="11" t="s">
        <v>32</v>
      </c>
      <c r="E13" s="9">
        <v>2</v>
      </c>
      <c r="F13" s="12">
        <v>1.296</v>
      </c>
      <c r="G13" s="9">
        <v>0.5</v>
      </c>
      <c r="H13" s="13">
        <f t="shared" si="0"/>
        <v>2.592</v>
      </c>
      <c r="I13" s="13">
        <f t="shared" si="1"/>
        <v>1</v>
      </c>
      <c r="J13" s="13">
        <f t="shared" si="2"/>
        <v>-1.592</v>
      </c>
      <c r="K13" s="19"/>
    </row>
    <row r="14" spans="1:11">
      <c r="A14" s="9">
        <v>12</v>
      </c>
      <c r="B14" s="10" t="s">
        <v>33</v>
      </c>
      <c r="C14" s="10" t="s">
        <v>33</v>
      </c>
      <c r="D14" s="11" t="s">
        <v>34</v>
      </c>
      <c r="E14" s="9">
        <v>1</v>
      </c>
      <c r="F14" s="12">
        <v>0.315</v>
      </c>
      <c r="G14" s="9">
        <v>0.37</v>
      </c>
      <c r="H14" s="13">
        <f t="shared" si="0"/>
        <v>0.315</v>
      </c>
      <c r="I14" s="13">
        <f t="shared" si="1"/>
        <v>0.37</v>
      </c>
      <c r="J14" s="13">
        <f t="shared" si="2"/>
        <v>0.055</v>
      </c>
      <c r="K14" s="19"/>
    </row>
    <row r="15" spans="1:11">
      <c r="A15" s="9">
        <v>13</v>
      </c>
      <c r="B15" s="10" t="s">
        <v>35</v>
      </c>
      <c r="C15" s="10" t="s">
        <v>35</v>
      </c>
      <c r="D15" s="11" t="s">
        <v>36</v>
      </c>
      <c r="E15" s="9">
        <v>1</v>
      </c>
      <c r="F15" s="12">
        <v>0.315</v>
      </c>
      <c r="G15" s="9">
        <v>0.37</v>
      </c>
      <c r="H15" s="13">
        <f t="shared" si="0"/>
        <v>0.315</v>
      </c>
      <c r="I15" s="13">
        <f t="shared" si="1"/>
        <v>0.37</v>
      </c>
      <c r="J15" s="13">
        <f t="shared" si="2"/>
        <v>0.055</v>
      </c>
      <c r="K15" s="19"/>
    </row>
    <row r="16" spans="1:11">
      <c r="A16" s="9">
        <v>14</v>
      </c>
      <c r="B16" s="10" t="s">
        <v>37</v>
      </c>
      <c r="C16" s="10" t="s">
        <v>37</v>
      </c>
      <c r="D16" s="11" t="s">
        <v>38</v>
      </c>
      <c r="E16" s="9">
        <v>1</v>
      </c>
      <c r="F16" s="12">
        <v>0.448</v>
      </c>
      <c r="G16" s="9">
        <v>0.55</v>
      </c>
      <c r="H16" s="13">
        <f t="shared" si="0"/>
        <v>0.448</v>
      </c>
      <c r="I16" s="13">
        <f t="shared" si="1"/>
        <v>0.55</v>
      </c>
      <c r="J16" s="13">
        <f t="shared" si="2"/>
        <v>0.102</v>
      </c>
      <c r="K16" s="19"/>
    </row>
    <row r="17" spans="1:11">
      <c r="A17" s="9">
        <v>15</v>
      </c>
      <c r="B17" s="10" t="s">
        <v>39</v>
      </c>
      <c r="C17" s="10" t="s">
        <v>39</v>
      </c>
      <c r="D17" s="11" t="s">
        <v>40</v>
      </c>
      <c r="E17" s="9">
        <v>2</v>
      </c>
      <c r="F17" s="14">
        <v>1.45</v>
      </c>
      <c r="G17" s="9">
        <v>1.62</v>
      </c>
      <c r="H17" s="13">
        <f t="shared" si="0"/>
        <v>2.9</v>
      </c>
      <c r="I17" s="13">
        <f t="shared" si="1"/>
        <v>3.24</v>
      </c>
      <c r="J17" s="13">
        <f t="shared" si="2"/>
        <v>0.34</v>
      </c>
      <c r="K17" s="19"/>
    </row>
    <row r="18" spans="1:11">
      <c r="A18" s="9">
        <v>16</v>
      </c>
      <c r="B18" s="10" t="s">
        <v>41</v>
      </c>
      <c r="C18" s="10" t="s">
        <v>41</v>
      </c>
      <c r="D18" s="11" t="s">
        <v>42</v>
      </c>
      <c r="E18" s="9">
        <v>2</v>
      </c>
      <c r="F18" s="14">
        <v>0.65</v>
      </c>
      <c r="G18" s="9">
        <v>0.91</v>
      </c>
      <c r="H18" s="13">
        <f t="shared" si="0"/>
        <v>1.3</v>
      </c>
      <c r="I18" s="13">
        <f t="shared" si="1"/>
        <v>1.82</v>
      </c>
      <c r="J18" s="13">
        <f t="shared" si="2"/>
        <v>0.52</v>
      </c>
      <c r="K18" s="19"/>
    </row>
    <row r="19" spans="1:11">
      <c r="A19" s="9">
        <v>17</v>
      </c>
      <c r="B19" s="10" t="s">
        <v>43</v>
      </c>
      <c r="C19" s="10" t="s">
        <v>43</v>
      </c>
      <c r="D19" s="11" t="s">
        <v>17</v>
      </c>
      <c r="E19" s="9">
        <v>1</v>
      </c>
      <c r="F19" s="12">
        <v>26.62</v>
      </c>
      <c r="G19" s="9">
        <v>28.8</v>
      </c>
      <c r="H19" s="13">
        <f t="shared" si="0"/>
        <v>26.62</v>
      </c>
      <c r="I19" s="13">
        <f t="shared" si="1"/>
        <v>28.8</v>
      </c>
      <c r="J19" s="13">
        <f t="shared" si="2"/>
        <v>2.18</v>
      </c>
      <c r="K19" s="19"/>
    </row>
    <row r="20" spans="1:11">
      <c r="A20" s="9">
        <v>18</v>
      </c>
      <c r="B20" s="10" t="s">
        <v>44</v>
      </c>
      <c r="C20" s="10" t="s">
        <v>44</v>
      </c>
      <c r="D20" s="11" t="s">
        <v>45</v>
      </c>
      <c r="E20" s="9">
        <v>2</v>
      </c>
      <c r="F20" s="12">
        <v>1.056</v>
      </c>
      <c r="G20" s="9">
        <v>0.67</v>
      </c>
      <c r="H20" s="13">
        <f t="shared" si="0"/>
        <v>2.112</v>
      </c>
      <c r="I20" s="13">
        <f t="shared" si="1"/>
        <v>1.34</v>
      </c>
      <c r="J20" s="13">
        <f t="shared" si="2"/>
        <v>-0.772</v>
      </c>
      <c r="K20" s="19"/>
    </row>
    <row r="21" spans="1:11">
      <c r="A21" s="9">
        <v>19</v>
      </c>
      <c r="B21" s="10" t="s">
        <v>46</v>
      </c>
      <c r="C21" s="10" t="s">
        <v>46</v>
      </c>
      <c r="D21" s="11" t="s">
        <v>47</v>
      </c>
      <c r="E21" s="9">
        <v>1</v>
      </c>
      <c r="F21" s="12">
        <v>0.7952</v>
      </c>
      <c r="G21" s="9">
        <v>0.53</v>
      </c>
      <c r="H21" s="13">
        <f t="shared" si="0"/>
        <v>0.7952</v>
      </c>
      <c r="I21" s="13">
        <f t="shared" si="1"/>
        <v>0.53</v>
      </c>
      <c r="J21" s="13">
        <f t="shared" si="2"/>
        <v>-0.2652</v>
      </c>
      <c r="K21" s="19"/>
    </row>
    <row r="22" spans="1:11">
      <c r="A22" s="9">
        <v>20</v>
      </c>
      <c r="B22" s="10" t="s">
        <v>48</v>
      </c>
      <c r="C22" s="10" t="s">
        <v>48</v>
      </c>
      <c r="D22" s="11" t="s">
        <v>49</v>
      </c>
      <c r="E22" s="9">
        <v>2</v>
      </c>
      <c r="F22" s="12">
        <v>1.216</v>
      </c>
      <c r="G22" s="9">
        <v>0.79</v>
      </c>
      <c r="H22" s="13">
        <f t="shared" si="0"/>
        <v>2.432</v>
      </c>
      <c r="I22" s="13">
        <f t="shared" si="1"/>
        <v>1.58</v>
      </c>
      <c r="J22" s="13">
        <f t="shared" si="2"/>
        <v>-0.852</v>
      </c>
      <c r="K22" s="19"/>
    </row>
    <row r="23" spans="1:11">
      <c r="A23" s="9">
        <v>21</v>
      </c>
      <c r="B23" s="10" t="s">
        <v>50</v>
      </c>
      <c r="C23" s="10" t="s">
        <v>50</v>
      </c>
      <c r="D23" s="11" t="s">
        <v>51</v>
      </c>
      <c r="E23" s="9">
        <v>2</v>
      </c>
      <c r="F23" s="12">
        <v>0.5208</v>
      </c>
      <c r="G23" s="9">
        <v>0.59</v>
      </c>
      <c r="H23" s="13">
        <f t="shared" si="0"/>
        <v>1.0416</v>
      </c>
      <c r="I23" s="13">
        <f t="shared" si="1"/>
        <v>1.18</v>
      </c>
      <c r="J23" s="13">
        <f t="shared" si="2"/>
        <v>0.1384</v>
      </c>
      <c r="K23" s="19"/>
    </row>
    <row r="24" spans="1:11">
      <c r="A24" s="9">
        <v>22</v>
      </c>
      <c r="B24" s="10" t="s">
        <v>52</v>
      </c>
      <c r="C24" s="10" t="s">
        <v>52</v>
      </c>
      <c r="D24" s="11" t="s">
        <v>53</v>
      </c>
      <c r="E24" s="9">
        <v>1</v>
      </c>
      <c r="F24" s="12">
        <v>0.864</v>
      </c>
      <c r="G24" s="9">
        <v>0.54</v>
      </c>
      <c r="H24" s="13">
        <f t="shared" si="0"/>
        <v>0.864</v>
      </c>
      <c r="I24" s="13">
        <f t="shared" si="1"/>
        <v>0.54</v>
      </c>
      <c r="J24" s="13">
        <f t="shared" si="2"/>
        <v>-0.324</v>
      </c>
      <c r="K24" s="19"/>
    </row>
    <row r="25" spans="1:11">
      <c r="A25" s="9">
        <v>23</v>
      </c>
      <c r="B25" s="10" t="s">
        <v>54</v>
      </c>
      <c r="C25" s="10" t="s">
        <v>54</v>
      </c>
      <c r="D25" s="11" t="s">
        <v>55</v>
      </c>
      <c r="E25" s="9">
        <v>1</v>
      </c>
      <c r="F25" s="12">
        <v>1.456</v>
      </c>
      <c r="G25" s="9">
        <v>0.96</v>
      </c>
      <c r="H25" s="13">
        <f t="shared" si="0"/>
        <v>1.456</v>
      </c>
      <c r="I25" s="13">
        <f t="shared" si="1"/>
        <v>0.96</v>
      </c>
      <c r="J25" s="13">
        <f t="shared" si="2"/>
        <v>-0.496</v>
      </c>
      <c r="K25" s="19"/>
    </row>
    <row r="26" spans="1:11">
      <c r="A26" s="9">
        <v>24</v>
      </c>
      <c r="B26" s="10" t="s">
        <v>56</v>
      </c>
      <c r="C26" s="10" t="s">
        <v>56</v>
      </c>
      <c r="D26" s="11" t="s">
        <v>57</v>
      </c>
      <c r="E26" s="9">
        <v>1</v>
      </c>
      <c r="F26" s="12">
        <v>2.71</v>
      </c>
      <c r="G26" s="9">
        <v>5</v>
      </c>
      <c r="H26" s="13">
        <f t="shared" si="0"/>
        <v>2.71</v>
      </c>
      <c r="I26" s="13">
        <f t="shared" si="1"/>
        <v>5</v>
      </c>
      <c r="J26" s="13">
        <f t="shared" si="2"/>
        <v>2.29</v>
      </c>
      <c r="K26" s="19"/>
    </row>
    <row r="27" spans="1:11">
      <c r="A27" s="9">
        <v>25</v>
      </c>
      <c r="B27" s="10" t="s">
        <v>58</v>
      </c>
      <c r="C27" s="10" t="s">
        <v>58</v>
      </c>
      <c r="D27" s="11" t="s">
        <v>59</v>
      </c>
      <c r="E27" s="9">
        <v>1</v>
      </c>
      <c r="F27" s="12">
        <v>0.6408</v>
      </c>
      <c r="G27" s="9">
        <v>0.38</v>
      </c>
      <c r="H27" s="13">
        <f t="shared" si="0"/>
        <v>0.6408</v>
      </c>
      <c r="I27" s="13">
        <f t="shared" si="1"/>
        <v>0.38</v>
      </c>
      <c r="J27" s="13">
        <f t="shared" si="2"/>
        <v>-0.2608</v>
      </c>
      <c r="K27" s="19"/>
    </row>
    <row r="28" spans="1:11">
      <c r="A28" s="9">
        <v>26</v>
      </c>
      <c r="B28" s="10" t="s">
        <v>60</v>
      </c>
      <c r="C28" s="10" t="s">
        <v>60</v>
      </c>
      <c r="D28" s="11" t="s">
        <v>51</v>
      </c>
      <c r="E28" s="9">
        <v>2</v>
      </c>
      <c r="F28" s="12">
        <v>0.5208</v>
      </c>
      <c r="G28" s="9">
        <v>0.63</v>
      </c>
      <c r="H28" s="13">
        <f t="shared" si="0"/>
        <v>1.0416</v>
      </c>
      <c r="I28" s="13">
        <f t="shared" si="1"/>
        <v>1.26</v>
      </c>
      <c r="J28" s="13">
        <f t="shared" si="2"/>
        <v>0.2184</v>
      </c>
      <c r="K28" s="19"/>
    </row>
    <row r="29" spans="1:11">
      <c r="A29" s="9">
        <v>27</v>
      </c>
      <c r="B29" s="10" t="s">
        <v>61</v>
      </c>
      <c r="C29" s="10" t="s">
        <v>61</v>
      </c>
      <c r="D29" s="11" t="s">
        <v>62</v>
      </c>
      <c r="E29" s="9">
        <v>1</v>
      </c>
      <c r="F29" s="14">
        <v>0.1</v>
      </c>
      <c r="G29" s="9">
        <v>0.28</v>
      </c>
      <c r="H29" s="13">
        <f t="shared" si="0"/>
        <v>0.1</v>
      </c>
      <c r="I29" s="13">
        <f t="shared" si="1"/>
        <v>0.28</v>
      </c>
      <c r="J29" s="13">
        <f t="shared" si="2"/>
        <v>0.18</v>
      </c>
      <c r="K29" s="19"/>
    </row>
    <row r="30" spans="1:11">
      <c r="A30" s="15"/>
      <c r="B30" s="16"/>
      <c r="C30" s="16"/>
      <c r="D30" s="17" t="s">
        <v>63</v>
      </c>
      <c r="E30" s="15"/>
      <c r="F30" s="15"/>
      <c r="G30" s="18"/>
      <c r="H30" s="13">
        <f>SUM(H3:H29)</f>
        <v>151.1717</v>
      </c>
      <c r="I30" s="13">
        <f>SUM(I3:I29)</f>
        <v>174.01</v>
      </c>
      <c r="J30" s="13">
        <f>SUM(J3:J29)</f>
        <v>22.8383</v>
      </c>
      <c r="K30" s="19">
        <f>J30/H30</f>
        <v>0.151075234319651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2022-05-16T05:25:41Z</dcterms:created>
  <dcterms:modified xsi:type="dcterms:W3CDTF">2022-05-16T06:26:23Z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B9FC0EE52D8342BC86CD64B48EF7C2F3</vt:lpwstr>
  </property>
  <property fmtid="{D5CDD505-2E9C-101B-9397-08002B2CF9AE}" pid="3" name="KSOProductBuildVer">
    <vt:lpwstr>2052-11.1.0.11636</vt:lpwstr>
  </property>
</Properties>
</file>