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吴英格\Desktop\VAVE\VAVE降本-2022.3.30\轻卡靠背\"/>
    </mc:Choice>
  </mc:AlternateContent>
  <xr:revisionPtr revIDLastSave="0" documentId="13_ncr:1_{9DD1C6AB-5EAD-4CDC-8931-7D5B25A2792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 l="1"/>
  <c r="K3" i="2"/>
</calcChain>
</file>

<file path=xl/sharedStrings.xml><?xml version="1.0" encoding="utf-8"?>
<sst xmlns="http://schemas.openxmlformats.org/spreadsheetml/2006/main" count="117" uniqueCount="79">
  <si>
    <t>序号</t>
  </si>
  <si>
    <t>QAD</t>
  </si>
  <si>
    <t>产品名称</t>
  </si>
  <si>
    <t>自制/委外</t>
  </si>
  <si>
    <t>产品需求单位</t>
  </si>
  <si>
    <t>变化点</t>
  </si>
  <si>
    <t>需更改的单件/工装</t>
  </si>
  <si>
    <t>产品图号</t>
  </si>
  <si>
    <t>数量</t>
  </si>
  <si>
    <t>设备厂家</t>
  </si>
  <si>
    <t>变化说明</t>
  </si>
  <si>
    <t>变更费用</t>
  </si>
  <si>
    <t>时间</t>
  </si>
  <si>
    <t>SLT0010403</t>
  </si>
  <si>
    <t>统帅2080驾驶员靠背上骨架焊接总成</t>
  </si>
  <si>
    <t>自制</t>
  </si>
  <si>
    <t>河北工厂</t>
  </si>
  <si>
    <t>总成焊胎</t>
  </si>
  <si>
    <t>SLT0010403-JJ-01-1</t>
  </si>
  <si>
    <t>驾驶员靠背上骨架焊接总成一序焊胎</t>
  </si>
  <si>
    <t>鹏宇兴业</t>
  </si>
  <si>
    <t>更改</t>
  </si>
  <si>
    <t>驾驶员靠背上骨架焊接总成焊胎</t>
  </si>
  <si>
    <t>产品单件</t>
  </si>
  <si>
    <t xml:space="preserve">驾驶员靠背支撑钢丝F     </t>
  </si>
  <si>
    <t>海兴中盛</t>
  </si>
  <si>
    <t>取消</t>
  </si>
  <si>
    <t>驾驶员靠背支撑焊接总成</t>
  </si>
  <si>
    <t>驾驶员座垫框架总成</t>
  </si>
  <si>
    <t>1.钢丝焊胎修改
2.更改6801231X2001A驾驶员座垫面套前固定钢丝</t>
  </si>
  <si>
    <t>前端钢丝设变后材料费降本0.045元，
焊胎需做修改，修改费预计500元</t>
  </si>
  <si>
    <t>5天</t>
  </si>
  <si>
    <t>SLT0010351</t>
  </si>
  <si>
    <t>统帅2080副驾靠背骨架焊接总成</t>
  </si>
  <si>
    <t>SLT0010351-JJ-01</t>
  </si>
  <si>
    <t>副驾靠背总成</t>
  </si>
  <si>
    <t>1.钢丝焊胎修改
2.取消一根SLT0010441副驾靠背横支撑钢丝B</t>
  </si>
  <si>
    <t>删除一根SLT0010441副驾靠背横支撑钢丝B，降本0.45元，
焊胎不进行修改</t>
  </si>
  <si>
    <t>SLT0010579</t>
  </si>
  <si>
    <t>统帅1880副驾靠背骨架焊接总成</t>
  </si>
  <si>
    <t>SLT0010579-JJ-01</t>
  </si>
  <si>
    <t>副驾靠背骨架焊接总成焊胎</t>
  </si>
  <si>
    <t>SLT0010647</t>
  </si>
  <si>
    <t>副驾靠背支撑钢丝焊接总成</t>
  </si>
  <si>
    <t>副驾靠背支撑钢丝焊接总成价格协议为9.47元；改为2根直钢丝供货，预计3.8元，降本5.67元；
焊胎费用：1500元</t>
  </si>
  <si>
    <t>下管左焊接钢丝</t>
  </si>
  <si>
    <t>圆管改为φ5钢丝，重量降低0.0392Kg，材料费降本0.22元，取消压扁降本0.07元；共降本0.29元；
冲压模具费：3000元</t>
  </si>
  <si>
    <t>SLT0010639</t>
  </si>
  <si>
    <t>下管右焊接钢丝</t>
  </si>
  <si>
    <t>SLT0002667</t>
    <phoneticPr fontId="3" type="noConversion"/>
  </si>
  <si>
    <t>驾驶员靠背支撑钢丝F为单件供货，取消后降本0.69元；
此钢丝检具费：1500元</t>
    <phoneticPr fontId="3" type="noConversion"/>
  </si>
  <si>
    <t>SLT0002564</t>
    <phoneticPr fontId="3" type="noConversion"/>
  </si>
  <si>
    <t>6801664X2001A横钢丝删除后降本0.17元
焊胎不进行修改</t>
    <phoneticPr fontId="3" type="noConversion"/>
  </si>
  <si>
    <t>1.钢丝焊胎修改
2.取消一根6801664X2001A横钢丝
3.海兴中盛供应的是SHT002553驾驶员靠背支撑钢丝总成</t>
    <phoneticPr fontId="3" type="noConversion"/>
  </si>
  <si>
    <t>SLT0002415</t>
    <phoneticPr fontId="3" type="noConversion"/>
  </si>
  <si>
    <t>1.总成取消两个钢丝，成单件供货（供货产品代号为SLT0010583和SLT0010594取消，SLT0010605原来使用后3根，现使用两根并单独供货）
2.海兴中盛的焊胎也取消使用</t>
    <phoneticPr fontId="3" type="noConversion"/>
  </si>
  <si>
    <t>SLT0010587</t>
    <phoneticPr fontId="3" type="noConversion"/>
  </si>
  <si>
    <t>圆管改为φ5钢丝，重量降低0.0392Kg，材料费降本0.22元，取消压扁降本0.07元；共降本0.29元；
冲压模具费：3000元</t>
    <phoneticPr fontId="3" type="noConversion"/>
  </si>
  <si>
    <t>QAD编码</t>
  </si>
  <si>
    <t>零部件名称（QAD）</t>
  </si>
  <si>
    <t>图号或规格</t>
  </si>
  <si>
    <t>单位</t>
  </si>
  <si>
    <t>未税产品价格
（不含摊销费）</t>
    <phoneticPr fontId="9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</si>
  <si>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9" type="noConversion"/>
  </si>
  <si>
    <t>未税产品价格
（含模摊费）</t>
    <phoneticPr fontId="9" type="noConversion"/>
  </si>
  <si>
    <t>备注</t>
  </si>
  <si>
    <t>2021年</t>
    <phoneticPr fontId="9" type="noConversion"/>
  </si>
  <si>
    <t>2022年</t>
    <phoneticPr fontId="9" type="noConversion"/>
  </si>
  <si>
    <t>模检焊具总价</t>
    <phoneticPr fontId="9" type="noConversion"/>
  </si>
  <si>
    <t>摊销费</t>
    <phoneticPr fontId="9" type="noConversion"/>
  </si>
  <si>
    <t>摊销方式</t>
    <phoneticPr fontId="9" type="noConversion"/>
  </si>
  <si>
    <t>件</t>
    <phoneticPr fontId="3" type="noConversion"/>
  </si>
  <si>
    <t>取消</t>
    <phoneticPr fontId="3" type="noConversion"/>
  </si>
  <si>
    <t>1.此为检具修改费用，摊销至10万件产品中</t>
    <phoneticPr fontId="3" type="noConversion"/>
  </si>
  <si>
    <t>VAVE降本</t>
    <phoneticPr fontId="3" type="noConversion"/>
  </si>
  <si>
    <t>SLT0010647</t>
    <phoneticPr fontId="3" type="noConversion"/>
  </si>
  <si>
    <t>副驾靠背支撑钢丝焊接总成</t>
    <phoneticPr fontId="3" type="noConversion"/>
  </si>
  <si>
    <t>SLT0010439</t>
    <phoneticPr fontId="3" type="noConversion"/>
  </si>
  <si>
    <t xml:space="preserve">副驾靠背支撑焊接总成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</si>
</sst>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"/>
  </numFmts>
  <fonts count="17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 applyProtection="0">
      <alignment vertical="center"/>
    </xf>
    <xf numFmtId="0" fontId="2" fillId="0" borderId="0"/>
    <xf numFmtId="0" fontId="15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/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76" fontId="8" fillId="3" borderId="5" xfId="2" applyNumberFormat="1" applyFont="1" applyFill="1" applyBorder="1" applyAlignment="1">
      <alignment horizontal="center" vertical="center" wrapText="1"/>
    </xf>
    <xf numFmtId="176" fontId="8" fillId="0" borderId="5" xfId="2" applyNumberFormat="1" applyFont="1" applyBorder="1" applyAlignment="1">
      <alignment horizontal="center" vertical="center" wrapText="1"/>
    </xf>
    <xf numFmtId="177" fontId="12" fillId="5" borderId="5" xfId="0" applyNumberFormat="1" applyFont="1" applyFill="1" applyBorder="1" applyAlignment="1">
      <alignment horizontal="center" vertical="center" wrapText="1"/>
    </xf>
    <xf numFmtId="178" fontId="13" fillId="0" borderId="5" xfId="1" applyNumberFormat="1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9" fontId="2" fillId="0" borderId="5" xfId="3" applyNumberFormat="1" applyBorder="1" applyAlignment="1">
      <alignment horizontal="center" vertical="center"/>
    </xf>
    <xf numFmtId="2" fontId="2" fillId="0" borderId="5" xfId="3" applyNumberFormat="1" applyBorder="1" applyAlignment="1">
      <alignment horizontal="center" vertical="center"/>
    </xf>
    <xf numFmtId="179" fontId="2" fillId="0" borderId="5" xfId="3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177" fontId="5" fillId="4" borderId="5" xfId="1" applyNumberFormat="1" applyFont="1" applyFill="1" applyBorder="1" applyAlignment="1">
      <alignment horizontal="center" vertical="center" shrinkToFit="1"/>
    </xf>
    <xf numFmtId="0" fontId="4" fillId="4" borderId="5" xfId="1" applyFont="1" applyFill="1" applyBorder="1" applyAlignment="1">
      <alignment horizontal="center" vertical="center" wrapText="1"/>
    </xf>
    <xf numFmtId="49" fontId="5" fillId="4" borderId="5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176" fontId="8" fillId="0" borderId="5" xfId="2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5">
    <cellStyle name="常规" xfId="0" builtinId="0"/>
    <cellStyle name="常规 2" xfId="1" xr:uid="{26B4CE32-3E0A-477C-B81D-4265FF7E6C50}"/>
    <cellStyle name="常规 2 2 6" xfId="2" xr:uid="{8C7D427B-AFA9-4B2C-B52A-6A4E81A9F113}"/>
    <cellStyle name="常规 3" xfId="4" xr:uid="{F97BA0FE-D4F3-4617-95F9-9B95659A42D9}"/>
    <cellStyle name="常规 4" xfId="3" xr:uid="{1A820FFB-2297-495C-AE7F-E94EF5743B4E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292014</xdr:colOff>
      <xdr:row>2</xdr:row>
      <xdr:rowOff>68580</xdr:rowOff>
    </xdr:from>
    <xdr:to>
      <xdr:col>10</xdr:col>
      <xdr:colOff>2853266</xdr:colOff>
      <xdr:row>2</xdr:row>
      <xdr:rowOff>1422400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3995" y="560070"/>
          <a:ext cx="2561590" cy="13538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110068</xdr:colOff>
      <xdr:row>3</xdr:row>
      <xdr:rowOff>76202</xdr:rowOff>
    </xdr:from>
    <xdr:to>
      <xdr:col>10</xdr:col>
      <xdr:colOff>2878668</xdr:colOff>
      <xdr:row>3</xdr:row>
      <xdr:rowOff>1430868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2385" y="2084070"/>
          <a:ext cx="2768600" cy="1354455"/>
        </a:xfrm>
        <a:prstGeom prst="rect">
          <a:avLst/>
        </a:prstGeom>
      </xdr:spPr>
    </xdr:pic>
    <xdr:clientData/>
  </xdr:twoCellAnchor>
  <xdr:twoCellAnchor editAs="oneCell">
    <xdr:from>
      <xdr:col>10</xdr:col>
      <xdr:colOff>116205</xdr:colOff>
      <xdr:row>5</xdr:row>
      <xdr:rowOff>1581785</xdr:rowOff>
    </xdr:from>
    <xdr:to>
      <xdr:col>10</xdr:col>
      <xdr:colOff>2745619</xdr:colOff>
      <xdr:row>6</xdr:row>
      <xdr:rowOff>1472571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99729" y="6601309"/>
          <a:ext cx="2629414" cy="1487357"/>
        </a:xfrm>
        <a:prstGeom prst="rect">
          <a:avLst/>
        </a:prstGeom>
      </xdr:spPr>
    </xdr:pic>
    <xdr:clientData/>
  </xdr:twoCellAnchor>
  <xdr:oneCellAnchor>
    <xdr:from>
      <xdr:col>10</xdr:col>
      <xdr:colOff>110065</xdr:colOff>
      <xdr:row>4</xdr:row>
      <xdr:rowOff>101599</xdr:rowOff>
    </xdr:from>
    <xdr:ext cx="2700867" cy="1329268"/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2385" y="3625215"/>
          <a:ext cx="2700655" cy="1329690"/>
        </a:xfrm>
        <a:prstGeom prst="rect">
          <a:avLst/>
        </a:prstGeom>
      </xdr:spPr>
    </xdr:pic>
    <xdr:clientData/>
  </xdr:oneCellAnchor>
  <xdr:oneCellAnchor>
    <xdr:from>
      <xdr:col>10</xdr:col>
      <xdr:colOff>245958</xdr:colOff>
      <xdr:row>5</xdr:row>
      <xdr:rowOff>97768</xdr:rowOff>
    </xdr:from>
    <xdr:ext cx="2698084" cy="1340507"/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29482" y="5117292"/>
          <a:ext cx="2698084" cy="1340507"/>
        </a:xfrm>
        <a:prstGeom prst="rect">
          <a:avLst/>
        </a:prstGeom>
      </xdr:spPr>
    </xdr:pic>
    <xdr:clientData/>
  </xdr:oneCellAnchor>
  <xdr:twoCellAnchor editAs="oneCell">
    <xdr:from>
      <xdr:col>10</xdr:col>
      <xdr:colOff>161925</xdr:colOff>
      <xdr:row>7</xdr:row>
      <xdr:rowOff>76200</xdr:rowOff>
    </xdr:from>
    <xdr:to>
      <xdr:col>10</xdr:col>
      <xdr:colOff>2886075</xdr:colOff>
      <xdr:row>7</xdr:row>
      <xdr:rowOff>1352550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44455" y="8301990"/>
          <a:ext cx="2724150" cy="1276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8</xdr:row>
      <xdr:rowOff>66675</xdr:rowOff>
    </xdr:from>
    <xdr:to>
      <xdr:col>10</xdr:col>
      <xdr:colOff>2830286</xdr:colOff>
      <xdr:row>8</xdr:row>
      <xdr:rowOff>1343683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74023" y="9706580"/>
          <a:ext cx="2639787" cy="1277008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295274</xdr:colOff>
      <xdr:row>9</xdr:row>
      <xdr:rowOff>104774</xdr:rowOff>
    </xdr:from>
    <xdr:to>
      <xdr:col>10</xdr:col>
      <xdr:colOff>2871187</xdr:colOff>
      <xdr:row>9</xdr:row>
      <xdr:rowOff>1171575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77170" y="11195050"/>
          <a:ext cx="257619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217170</xdr:colOff>
      <xdr:row>10</xdr:row>
      <xdr:rowOff>74930</xdr:rowOff>
    </xdr:from>
    <xdr:to>
      <xdr:col>10</xdr:col>
      <xdr:colOff>1588769</xdr:colOff>
      <xdr:row>10</xdr:row>
      <xdr:rowOff>1275081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99700" y="12423140"/>
          <a:ext cx="1370965" cy="120015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1743075</xdr:colOff>
      <xdr:row>10</xdr:row>
      <xdr:rowOff>238125</xdr:rowOff>
    </xdr:from>
    <xdr:to>
      <xdr:col>10</xdr:col>
      <xdr:colOff>2909834</xdr:colOff>
      <xdr:row>10</xdr:row>
      <xdr:rowOff>1200151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826599" y="12563173"/>
          <a:ext cx="1166759" cy="962026"/>
        </a:xfrm>
        <a:prstGeom prst="rect">
          <a:avLst/>
        </a:prstGeom>
      </xdr:spPr>
    </xdr:pic>
    <xdr:clientData/>
  </xdr:twoCellAnchor>
  <xdr:twoCellAnchor editAs="oneCell">
    <xdr:from>
      <xdr:col>10</xdr:col>
      <xdr:colOff>233044</xdr:colOff>
      <xdr:row>11</xdr:row>
      <xdr:rowOff>278128</xdr:rowOff>
    </xdr:from>
    <xdr:to>
      <xdr:col>10</xdr:col>
      <xdr:colOff>2648857</xdr:colOff>
      <xdr:row>12</xdr:row>
      <xdr:rowOff>551109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6568" y="13909461"/>
          <a:ext cx="2415813" cy="1530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="63" zoomScaleNormal="63" workbookViewId="0">
      <pane xSplit="14" ySplit="2" topLeftCell="O9" activePane="bottomRight" state="frozen"/>
      <selection pane="topRight" activeCell="O1" sqref="O1"/>
      <selection pane="bottomLeft" activeCell="A3" sqref="A3"/>
      <selection pane="bottomRight" activeCell="U22" sqref="U22"/>
    </sheetView>
  </sheetViews>
  <sheetFormatPr defaultColWidth="9" defaultRowHeight="13.8"/>
  <cols>
    <col min="1" max="1" width="6.44140625" customWidth="1"/>
    <col min="2" max="2" width="13.6640625" customWidth="1"/>
    <col min="3" max="3" width="18.109375" style="1" customWidth="1"/>
    <col min="4" max="4" width="11.109375" customWidth="1"/>
    <col min="5" max="5" width="8.77734375" customWidth="1"/>
    <col min="6" max="6" width="14.33203125" customWidth="1"/>
    <col min="7" max="7" width="17.5546875" customWidth="1"/>
    <col min="8" max="8" width="18.88671875" customWidth="1"/>
    <col min="9" max="9" width="6.88671875" style="2" customWidth="1"/>
    <col min="10" max="10" width="16.5546875" customWidth="1"/>
    <col min="11" max="11" width="44" customWidth="1"/>
    <col min="12" max="12" width="31.88671875" style="3" customWidth="1"/>
    <col min="13" max="13" width="25.88671875" customWidth="1"/>
    <col min="14" max="14" width="16.44140625" customWidth="1"/>
  </cols>
  <sheetData>
    <row r="1" spans="1:14">
      <c r="A1" s="46" t="s">
        <v>0</v>
      </c>
      <c r="B1" s="46" t="s">
        <v>1</v>
      </c>
      <c r="C1" s="46" t="s">
        <v>2</v>
      </c>
      <c r="D1" s="44" t="s">
        <v>3</v>
      </c>
      <c r="E1" s="44" t="s">
        <v>4</v>
      </c>
      <c r="F1" s="51" t="s">
        <v>5</v>
      </c>
      <c r="G1" s="52"/>
      <c r="H1" s="52"/>
      <c r="I1" s="52"/>
      <c r="J1" s="52"/>
      <c r="K1" s="53"/>
    </row>
    <row r="2" spans="1:14" ht="25.2" customHeight="1">
      <c r="A2" s="47"/>
      <c r="B2" s="47"/>
      <c r="C2" s="47"/>
      <c r="D2" s="45"/>
      <c r="E2" s="45"/>
      <c r="F2" s="4" t="s">
        <v>6</v>
      </c>
      <c r="G2" s="5" t="s">
        <v>7</v>
      </c>
      <c r="H2" s="5" t="s">
        <v>2</v>
      </c>
      <c r="I2" s="5" t="s">
        <v>8</v>
      </c>
      <c r="J2" s="5" t="s">
        <v>9</v>
      </c>
      <c r="K2" s="6" t="s">
        <v>10</v>
      </c>
      <c r="L2" s="10" t="s">
        <v>5</v>
      </c>
      <c r="M2" s="14" t="s">
        <v>11</v>
      </c>
      <c r="N2" s="15" t="s">
        <v>12</v>
      </c>
    </row>
    <row r="3" spans="1:14" ht="119.4" customHeight="1">
      <c r="A3" s="6">
        <v>1</v>
      </c>
      <c r="B3" s="41" t="s">
        <v>13</v>
      </c>
      <c r="C3" s="48" t="s">
        <v>14</v>
      </c>
      <c r="D3" s="41" t="s">
        <v>15</v>
      </c>
      <c r="E3" s="41" t="s">
        <v>16</v>
      </c>
      <c r="F3" s="41" t="s">
        <v>17</v>
      </c>
      <c r="G3" s="4" t="s">
        <v>18</v>
      </c>
      <c r="H3" s="7" t="s">
        <v>19</v>
      </c>
      <c r="I3" s="6">
        <v>1</v>
      </c>
      <c r="J3" s="5" t="s">
        <v>20</v>
      </c>
      <c r="K3" s="16"/>
      <c r="L3" s="17" t="s">
        <v>21</v>
      </c>
      <c r="M3" s="18"/>
      <c r="N3" s="18"/>
    </row>
    <row r="4" spans="1:14" ht="119.4" customHeight="1">
      <c r="A4" s="6">
        <v>2</v>
      </c>
      <c r="B4" s="42"/>
      <c r="C4" s="49"/>
      <c r="D4" s="42"/>
      <c r="E4" s="42"/>
      <c r="F4" s="43"/>
      <c r="G4" s="6" t="s">
        <v>13</v>
      </c>
      <c r="H4" s="7" t="s">
        <v>22</v>
      </c>
      <c r="I4" s="6">
        <v>1</v>
      </c>
      <c r="J4" s="5" t="s">
        <v>20</v>
      </c>
      <c r="K4" s="16"/>
      <c r="L4" s="17" t="s">
        <v>21</v>
      </c>
      <c r="M4" s="12"/>
      <c r="N4" s="18"/>
    </row>
    <row r="5" spans="1:14" ht="119.4" customHeight="1">
      <c r="A5" s="6">
        <v>3</v>
      </c>
      <c r="B5" s="42"/>
      <c r="C5" s="49"/>
      <c r="D5" s="42"/>
      <c r="E5" s="42"/>
      <c r="F5" s="8" t="s">
        <v>23</v>
      </c>
      <c r="G5" s="23" t="s">
        <v>49</v>
      </c>
      <c r="H5" s="9" t="s">
        <v>24</v>
      </c>
      <c r="I5" s="12">
        <v>1</v>
      </c>
      <c r="J5" s="10" t="s">
        <v>25</v>
      </c>
      <c r="K5" s="16"/>
      <c r="L5" s="17" t="s">
        <v>26</v>
      </c>
      <c r="M5" s="24" t="s">
        <v>50</v>
      </c>
      <c r="N5" s="20"/>
    </row>
    <row r="6" spans="1:14" ht="125.4" customHeight="1">
      <c r="A6" s="6">
        <v>4</v>
      </c>
      <c r="B6" s="42"/>
      <c r="C6" s="49"/>
      <c r="D6" s="42"/>
      <c r="E6" s="42"/>
      <c r="F6" s="8" t="s">
        <v>23</v>
      </c>
      <c r="G6" s="62" t="s">
        <v>51</v>
      </c>
      <c r="H6" s="9" t="s">
        <v>27</v>
      </c>
      <c r="I6" s="12">
        <v>1</v>
      </c>
      <c r="J6" s="10" t="s">
        <v>25</v>
      </c>
      <c r="K6" s="21"/>
      <c r="L6" s="25" t="s">
        <v>53</v>
      </c>
      <c r="M6" s="24" t="s">
        <v>52</v>
      </c>
      <c r="N6" s="20"/>
    </row>
    <row r="7" spans="1:14" ht="125.4" customHeight="1">
      <c r="A7" s="6">
        <v>5</v>
      </c>
      <c r="B7" s="43"/>
      <c r="C7" s="50"/>
      <c r="D7" s="43"/>
      <c r="E7" s="43"/>
      <c r="F7" s="8" t="s">
        <v>23</v>
      </c>
      <c r="G7" s="62" t="s">
        <v>54</v>
      </c>
      <c r="H7" s="9" t="s">
        <v>28</v>
      </c>
      <c r="I7" s="12">
        <v>1</v>
      </c>
      <c r="J7" s="10" t="s">
        <v>25</v>
      </c>
      <c r="K7" s="21"/>
      <c r="L7" s="7" t="s">
        <v>29</v>
      </c>
      <c r="M7" s="19" t="s">
        <v>30</v>
      </c>
      <c r="N7" s="15" t="s">
        <v>31</v>
      </c>
    </row>
    <row r="8" spans="1:14" ht="112.8" customHeight="1">
      <c r="A8" s="6">
        <v>6</v>
      </c>
      <c r="B8" s="41" t="s">
        <v>32</v>
      </c>
      <c r="C8" s="48" t="s">
        <v>33</v>
      </c>
      <c r="D8" s="41" t="s">
        <v>15</v>
      </c>
      <c r="E8" s="41" t="s">
        <v>16</v>
      </c>
      <c r="F8" s="10" t="s">
        <v>17</v>
      </c>
      <c r="G8" s="11" t="s">
        <v>34</v>
      </c>
      <c r="H8" s="12" t="s">
        <v>35</v>
      </c>
      <c r="I8" s="12">
        <v>1</v>
      </c>
      <c r="J8" s="5" t="s">
        <v>20</v>
      </c>
      <c r="K8" s="16"/>
      <c r="L8" s="17" t="s">
        <v>21</v>
      </c>
      <c r="M8" s="12"/>
      <c r="N8" s="18"/>
    </row>
    <row r="9" spans="1:14" ht="112.8" customHeight="1">
      <c r="A9" s="6">
        <v>7</v>
      </c>
      <c r="B9" s="43"/>
      <c r="C9" s="50"/>
      <c r="D9" s="43"/>
      <c r="E9" s="43"/>
      <c r="F9" s="8" t="s">
        <v>23</v>
      </c>
      <c r="G9" s="61" t="s">
        <v>77</v>
      </c>
      <c r="H9" s="61" t="s">
        <v>78</v>
      </c>
      <c r="I9" s="12">
        <v>1</v>
      </c>
      <c r="J9" s="12" t="s">
        <v>25</v>
      </c>
      <c r="K9" s="21"/>
      <c r="L9" s="7" t="s">
        <v>36</v>
      </c>
      <c r="M9" s="19" t="s">
        <v>37</v>
      </c>
      <c r="N9" s="20"/>
    </row>
    <row r="10" spans="1:14" ht="99" customHeight="1">
      <c r="A10" s="6">
        <v>8</v>
      </c>
      <c r="B10" s="41" t="s">
        <v>38</v>
      </c>
      <c r="C10" s="48" t="s">
        <v>39</v>
      </c>
      <c r="D10" s="41" t="s">
        <v>15</v>
      </c>
      <c r="E10" s="41" t="s">
        <v>16</v>
      </c>
      <c r="F10" s="10" t="s">
        <v>17</v>
      </c>
      <c r="G10" s="9" t="s">
        <v>40</v>
      </c>
      <c r="H10" s="13" t="s">
        <v>41</v>
      </c>
      <c r="I10" s="12">
        <v>1</v>
      </c>
      <c r="J10" s="5" t="s">
        <v>20</v>
      </c>
      <c r="K10" s="16"/>
      <c r="L10" s="17" t="s">
        <v>21</v>
      </c>
      <c r="M10" s="12"/>
      <c r="N10" s="18"/>
    </row>
    <row r="11" spans="1:14" ht="103.2" customHeight="1">
      <c r="A11" s="6">
        <v>9</v>
      </c>
      <c r="B11" s="42"/>
      <c r="C11" s="49"/>
      <c r="D11" s="42"/>
      <c r="E11" s="42"/>
      <c r="F11" s="10" t="s">
        <v>23</v>
      </c>
      <c r="G11" s="10" t="s">
        <v>42</v>
      </c>
      <c r="H11" s="9" t="s">
        <v>43</v>
      </c>
      <c r="I11" s="12">
        <v>1</v>
      </c>
      <c r="J11" s="10" t="s">
        <v>25</v>
      </c>
      <c r="K11" s="22"/>
      <c r="L11" s="25" t="s">
        <v>55</v>
      </c>
      <c r="M11" s="19" t="s">
        <v>44</v>
      </c>
      <c r="N11" s="20"/>
    </row>
    <row r="12" spans="1:14" ht="99" customHeight="1">
      <c r="A12" s="6">
        <v>10</v>
      </c>
      <c r="B12" s="42"/>
      <c r="C12" s="49"/>
      <c r="D12" s="42"/>
      <c r="E12" s="42"/>
      <c r="F12" s="10" t="s">
        <v>23</v>
      </c>
      <c r="G12" s="26" t="s">
        <v>56</v>
      </c>
      <c r="H12" s="12" t="s">
        <v>45</v>
      </c>
      <c r="I12" s="12">
        <v>1</v>
      </c>
      <c r="J12" s="10" t="s">
        <v>25</v>
      </c>
      <c r="K12" s="39"/>
      <c r="L12" s="17" t="s">
        <v>21</v>
      </c>
      <c r="M12" s="24" t="s">
        <v>57</v>
      </c>
      <c r="N12" s="15" t="s">
        <v>31</v>
      </c>
    </row>
    <row r="13" spans="1:14" ht="84" customHeight="1">
      <c r="A13" s="6">
        <v>11</v>
      </c>
      <c r="B13" s="43"/>
      <c r="C13" s="50"/>
      <c r="D13" s="43"/>
      <c r="E13" s="43"/>
      <c r="F13" s="10" t="s">
        <v>23</v>
      </c>
      <c r="G13" s="12" t="s">
        <v>47</v>
      </c>
      <c r="H13" s="12" t="s">
        <v>48</v>
      </c>
      <c r="I13" s="12">
        <v>1</v>
      </c>
      <c r="J13" s="10" t="s">
        <v>25</v>
      </c>
      <c r="K13" s="40"/>
      <c r="L13" s="17" t="s">
        <v>21</v>
      </c>
      <c r="M13" s="19" t="s">
        <v>46</v>
      </c>
      <c r="N13" s="15" t="s">
        <v>31</v>
      </c>
    </row>
    <row r="14" spans="1:14" ht="13.95" customHeight="1"/>
  </sheetData>
  <mergeCells count="20">
    <mergeCell ref="A1:A2"/>
    <mergeCell ref="B1:B2"/>
    <mergeCell ref="B3:B7"/>
    <mergeCell ref="B8:B9"/>
    <mergeCell ref="D1:D2"/>
    <mergeCell ref="D3:D7"/>
    <mergeCell ref="D8:D9"/>
    <mergeCell ref="B10:B13"/>
    <mergeCell ref="C1:C2"/>
    <mergeCell ref="C3:C7"/>
    <mergeCell ref="C8:C9"/>
    <mergeCell ref="C10:C13"/>
    <mergeCell ref="K12:K13"/>
    <mergeCell ref="D10:D13"/>
    <mergeCell ref="E1:E2"/>
    <mergeCell ref="E3:E7"/>
    <mergeCell ref="E8:E9"/>
    <mergeCell ref="E10:E13"/>
    <mergeCell ref="F1:K1"/>
    <mergeCell ref="F3:F4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49AC-0C99-4B46-9266-87D4F8989814}">
  <dimension ref="A1:L4"/>
  <sheetViews>
    <sheetView workbookViewId="0">
      <selection activeCell="A4" sqref="A4:L4"/>
    </sheetView>
  </sheetViews>
  <sheetFormatPr defaultRowHeight="13.8"/>
  <sheetData>
    <row r="1" spans="1:12" ht="60">
      <c r="A1" s="56" t="s">
        <v>0</v>
      </c>
      <c r="B1" s="57" t="s">
        <v>58</v>
      </c>
      <c r="C1" s="58" t="s">
        <v>59</v>
      </c>
      <c r="D1" s="58" t="s">
        <v>60</v>
      </c>
      <c r="E1" s="59" t="s">
        <v>61</v>
      </c>
      <c r="F1" s="60" t="s">
        <v>62</v>
      </c>
      <c r="G1" s="60"/>
      <c r="H1" s="54" t="s">
        <v>63</v>
      </c>
      <c r="I1" s="54"/>
      <c r="J1" s="54"/>
      <c r="K1" s="27" t="s">
        <v>64</v>
      </c>
      <c r="L1" s="55" t="s">
        <v>65</v>
      </c>
    </row>
    <row r="2" spans="1:12" ht="26.4">
      <c r="A2" s="56"/>
      <c r="B2" s="57"/>
      <c r="C2" s="58"/>
      <c r="D2" s="58"/>
      <c r="E2" s="59"/>
      <c r="F2" s="28" t="s">
        <v>66</v>
      </c>
      <c r="G2" s="28" t="s">
        <v>67</v>
      </c>
      <c r="H2" s="29" t="s">
        <v>68</v>
      </c>
      <c r="I2" s="29" t="s">
        <v>69</v>
      </c>
      <c r="J2" s="29" t="s">
        <v>70</v>
      </c>
      <c r="K2" s="27" t="s">
        <v>67</v>
      </c>
      <c r="L2" s="55"/>
    </row>
    <row r="3" spans="1:12" ht="69">
      <c r="A3" s="30">
        <v>1</v>
      </c>
      <c r="B3" s="31" t="s">
        <v>49</v>
      </c>
      <c r="C3" s="31" t="s">
        <v>24</v>
      </c>
      <c r="D3" s="32"/>
      <c r="E3" s="33" t="s">
        <v>71</v>
      </c>
      <c r="F3" s="34">
        <v>0.69</v>
      </c>
      <c r="G3" s="35" t="s">
        <v>72</v>
      </c>
      <c r="H3" s="36">
        <v>1500</v>
      </c>
      <c r="I3" s="35"/>
      <c r="J3" s="37" t="s">
        <v>73</v>
      </c>
      <c r="K3" s="35" t="e">
        <f t="shared" ref="K3:K4" si="0">G3+I3</f>
        <v>#VALUE!</v>
      </c>
      <c r="L3" s="31" t="s">
        <v>74</v>
      </c>
    </row>
    <row r="4" spans="1:12" ht="41.4">
      <c r="A4" s="30">
        <v>4</v>
      </c>
      <c r="B4" s="6" t="s">
        <v>75</v>
      </c>
      <c r="C4" s="38" t="s">
        <v>76</v>
      </c>
      <c r="D4" s="32"/>
      <c r="E4" s="33" t="s">
        <v>71</v>
      </c>
      <c r="F4" s="34">
        <v>9.4700000000000006</v>
      </c>
      <c r="G4" s="35" t="s">
        <v>72</v>
      </c>
      <c r="H4" s="36"/>
      <c r="I4" s="35"/>
      <c r="J4" s="35"/>
      <c r="K4" s="35" t="e">
        <f t="shared" si="0"/>
        <v>#VALUE!</v>
      </c>
      <c r="L4" s="31" t="s">
        <v>74</v>
      </c>
    </row>
  </sheetData>
  <mergeCells count="8">
    <mergeCell ref="H1:J1"/>
    <mergeCell ref="L1:L2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2022-05-20T03:38:33Z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087FA53C2B154B25903E913C7FA4C27F</vt:lpwstr>
  </property>
</Properties>
</file>