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530" windowHeight="12540" tabRatio="863"/>
  </bookViews>
  <sheets>
    <sheet name="焊胎分序" sheetId="20" r:id="rId1"/>
    <sheet name="一序焊胎" sheetId="22" r:id="rId2"/>
    <sheet name="二序焊胎" sheetId="21" r:id="rId3"/>
  </sheets>
  <calcPr calcId="144525"/>
</workbook>
</file>

<file path=xl/sharedStrings.xml><?xml version="1.0" encoding="utf-8"?>
<sst xmlns="http://schemas.openxmlformats.org/spreadsheetml/2006/main" count="213" uniqueCount="68">
  <si>
    <t>序号</t>
  </si>
  <si>
    <t>零件号</t>
  </si>
  <si>
    <t>零件名称</t>
  </si>
  <si>
    <t>图示</t>
  </si>
  <si>
    <t>夹具开发数量</t>
  </si>
  <si>
    <t>是否翻转</t>
  </si>
  <si>
    <t>备注</t>
  </si>
  <si>
    <t>零部件数量</t>
  </si>
  <si>
    <t>焊道数量</t>
  </si>
  <si>
    <t>焊接总长（mm)</t>
  </si>
  <si>
    <t>焊接速度（m/min）</t>
  </si>
  <si>
    <t>焊接时间(s)</t>
  </si>
  <si>
    <t>空转行程（m)</t>
  </si>
  <si>
    <r>
      <rPr>
        <sz val="10"/>
        <rFont val="宋体"/>
        <charset val="134"/>
      </rPr>
      <t>空转时间（s）(翻转增加5s，移动速度</t>
    </r>
    <r>
      <rPr>
        <sz val="10"/>
        <rFont val="宋体"/>
        <charset val="134"/>
      </rPr>
      <t>100m/s</t>
    </r>
    <r>
      <rPr>
        <sz val="10"/>
        <rFont val="宋体"/>
        <charset val="134"/>
      </rPr>
      <t>）</t>
    </r>
  </si>
  <si>
    <t>准备时间（s）</t>
  </si>
  <si>
    <t>寻位时间（s）</t>
  </si>
  <si>
    <t>节拍</t>
  </si>
  <si>
    <t>日产能（10h）</t>
  </si>
  <si>
    <t>月产能</t>
  </si>
  <si>
    <t>备注（加班时间，单位小时）</t>
  </si>
  <si>
    <t>产能输入</t>
  </si>
  <si>
    <t>SQX3000-6805330</t>
  </si>
  <si>
    <t>座框焊接总成一序</t>
  </si>
  <si>
    <t>翻转</t>
  </si>
  <si>
    <t>一个焊胎四种产品</t>
  </si>
  <si>
    <t>年产3万，月产2500，日产96</t>
  </si>
  <si>
    <t>SQX3000-6805336</t>
  </si>
  <si>
    <t>座框焊接总成（无仰角）一序</t>
  </si>
  <si>
    <t>SQX3000-6805610</t>
  </si>
  <si>
    <t>座框焊接总成一序（副驾）</t>
  </si>
  <si>
    <t>lianjiejian-0413-L6000</t>
  </si>
  <si>
    <t>SQX3000-6805380</t>
  </si>
  <si>
    <t>前连接板组件</t>
  </si>
  <si>
    <t>座框焊接总成</t>
  </si>
  <si>
    <t>座框焊接总成（副驾）</t>
  </si>
  <si>
    <t>座框焊接总成（无仰角）</t>
  </si>
  <si>
    <t>右侧边板焊接组件</t>
  </si>
  <si>
    <t>1PCS</t>
  </si>
  <si>
    <t>SQX3000-6805318</t>
  </si>
  <si>
    <t>左侧边板焊接组件</t>
  </si>
  <si>
    <t>阻尼支架</t>
  </si>
  <si>
    <t>SQX3000-6805339</t>
  </si>
  <si>
    <t>后横梁</t>
  </si>
  <si>
    <t>2PCS</t>
  </si>
  <si>
    <t>H4B-6805319</t>
  </si>
  <si>
    <t>安全带卷收器固定板焊接总成</t>
  </si>
  <si>
    <t>H5-6805318</t>
  </si>
  <si>
    <t>罩壳前固定片</t>
  </si>
  <si>
    <t>H5-6805310</t>
  </si>
  <si>
    <t>座框前连接板</t>
  </si>
  <si>
    <t>SHT0010442</t>
  </si>
  <si>
    <t>限位门</t>
  </si>
  <si>
    <t>SQX3000-6805323</t>
  </si>
  <si>
    <t>前横档组件</t>
  </si>
  <si>
    <t>SQX3000-6905317</t>
  </si>
  <si>
    <t>座框焊接总成一序（无仰角）</t>
  </si>
  <si>
    <t>左侧调角连接板焊接总成</t>
  </si>
  <si>
    <t>SHT0012268</t>
  </si>
  <si>
    <t>SQX3000-6805311</t>
  </si>
  <si>
    <t>右侧调角连接板焊接总成</t>
  </si>
  <si>
    <t>SHT0012269</t>
  </si>
  <si>
    <t>SQX3000-6805313</t>
  </si>
  <si>
    <t>仰角调节机构焊接总成</t>
  </si>
  <si>
    <t>左滑块托架</t>
  </si>
  <si>
    <t>SHT0011808</t>
  </si>
  <si>
    <t>卡板</t>
  </si>
  <si>
    <t>SQX3000-6805321</t>
  </si>
  <si>
    <t>SQX3000-6905313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</si>
</sst>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sz val="48"/>
      <color theme="1"/>
      <name val="宋体"/>
      <charset val="134"/>
      <scheme val="minor"/>
    </font>
    <font>
      <sz val="11"/>
      <name val="微软雅黑"/>
      <charset val="134"/>
    </font>
    <font>
      <sz val="36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b/>
      <sz val="11"/>
      <name val="宋体"/>
      <charset val="134"/>
      <scheme val="maj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indexed="0"/>
      <name val="宋体"/>
      <charset val="134"/>
    </font>
    <font>
      <sz val="9"/>
      <name val="Arial"/>
      <charset val="134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新細明體"/>
      <charset val="136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8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3" fillId="0" borderId="0"/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0" borderId="18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9" borderId="25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0"/>
    <xf numFmtId="0" fontId="3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26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2" fillId="23" borderId="27" applyNumberFormat="0" applyAlignment="0" applyProtection="0">
      <alignment vertical="center"/>
    </xf>
    <xf numFmtId="0" fontId="31" fillId="23" borderId="22" applyNumberFormat="0" applyAlignment="0" applyProtection="0">
      <alignment vertical="center"/>
    </xf>
    <xf numFmtId="0" fontId="20" fillId="9" borderId="23" applyNumberFormat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4" fillId="0" borderId="29" applyNumberFormat="0" applyFill="0" applyAlignment="0" applyProtection="0">
      <alignment vertical="center"/>
    </xf>
    <xf numFmtId="0" fontId="33" fillId="0" borderId="28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0" borderId="0"/>
    <xf numFmtId="0" fontId="16" fillId="3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0" borderId="0"/>
    <xf numFmtId="0" fontId="16" fillId="27" borderId="0" applyNumberFormat="0" applyBorder="0" applyAlignment="0" applyProtection="0">
      <alignment vertical="center"/>
    </xf>
    <xf numFmtId="0" fontId="23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0" borderId="0" applyNumberFormat="0" applyBorder="0" applyProtection="0">
      <alignment vertical="center"/>
    </xf>
    <xf numFmtId="0" fontId="0" fillId="0" borderId="0">
      <alignment vertical="center"/>
    </xf>
    <xf numFmtId="0" fontId="23" fillId="0" borderId="0"/>
  </cellStyleXfs>
  <cellXfs count="7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3" borderId="17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0" xfId="0" applyFont="1" applyBorder="1" applyAlignment="1">
      <alignment vertical="center"/>
    </xf>
    <xf numFmtId="0" fontId="1" fillId="0" borderId="11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7" fillId="3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 wrapText="1"/>
    </xf>
    <xf numFmtId="0" fontId="8" fillId="0" borderId="18" xfId="11" applyFont="1" applyFill="1" applyBorder="1" applyAlignment="1" applyProtection="1">
      <alignment vertical="center" wrapText="1" shrinkToFit="1"/>
      <protection locked="0"/>
    </xf>
    <xf numFmtId="0" fontId="7" fillId="3" borderId="19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 wrapText="1"/>
    </xf>
    <xf numFmtId="0" fontId="8" fillId="0" borderId="18" xfId="11" applyFont="1" applyFill="1" applyBorder="1" applyAlignment="1" applyProtection="1">
      <alignment horizontal="center" vertical="center" wrapText="1" shrinkToFit="1"/>
      <protection locked="0"/>
    </xf>
    <xf numFmtId="0" fontId="7" fillId="3" borderId="20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 wrapText="1"/>
    </xf>
    <xf numFmtId="0" fontId="7" fillId="3" borderId="18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8" fillId="0" borderId="18" xfId="11" applyFont="1" applyFill="1" applyBorder="1" applyAlignment="1" applyProtection="1">
      <alignment vertical="center" wrapText="1" shrinkToFit="1"/>
      <protection locked="0"/>
    </xf>
    <xf numFmtId="0" fontId="9" fillId="0" borderId="18" xfId="11" applyFont="1" applyFill="1" applyBorder="1" applyAlignment="1" applyProtection="1">
      <alignment horizontal="center" vertical="center" wrapText="1" shrinkToFit="1"/>
      <protection locked="0"/>
    </xf>
    <xf numFmtId="0" fontId="10" fillId="0" borderId="18" xfId="0" applyFont="1" applyFill="1" applyBorder="1" applyAlignment="1">
      <alignment horizontal="center" vertical="center"/>
    </xf>
    <xf numFmtId="0" fontId="9" fillId="0" borderId="18" xfId="11" applyFont="1" applyFill="1" applyBorder="1" applyAlignment="1" applyProtection="1">
      <alignment horizontal="center" vertical="center" wrapText="1" shrinkToFit="1"/>
      <protection locked="0"/>
    </xf>
    <xf numFmtId="176" fontId="8" fillId="0" borderId="18" xfId="11" applyNumberFormat="1" applyFont="1" applyFill="1" applyBorder="1" applyAlignment="1" applyProtection="1">
      <alignment vertical="center" wrapText="1" shrinkToFit="1"/>
      <protection locked="0"/>
    </xf>
    <xf numFmtId="176" fontId="9" fillId="0" borderId="18" xfId="11" applyNumberFormat="1" applyFont="1" applyFill="1" applyBorder="1" applyAlignment="1" applyProtection="1">
      <alignment vertical="center" wrapText="1" shrinkToFit="1"/>
      <protection locked="0"/>
    </xf>
    <xf numFmtId="0" fontId="11" fillId="0" borderId="18" xfId="60" applyNumberFormat="1" applyFont="1" applyFill="1" applyBorder="1" applyAlignment="1" applyProtection="1">
      <alignment vertical="center" wrapText="1"/>
      <protection locked="0"/>
    </xf>
    <xf numFmtId="176" fontId="9" fillId="0" borderId="18" xfId="11" applyNumberFormat="1" applyFont="1" applyFill="1" applyBorder="1" applyAlignment="1" applyProtection="1">
      <alignment horizontal="center" vertical="center" wrapText="1" shrinkToFit="1"/>
      <protection locked="0"/>
    </xf>
    <xf numFmtId="0" fontId="11" fillId="0" borderId="19" xfId="60" applyNumberFormat="1" applyFont="1" applyFill="1" applyBorder="1" applyAlignment="1" applyProtection="1">
      <alignment horizontal="center" vertical="center" wrapText="1"/>
      <protection locked="0"/>
    </xf>
    <xf numFmtId="0" fontId="11" fillId="0" borderId="20" xfId="60" applyNumberFormat="1" applyFont="1" applyFill="1" applyBorder="1" applyAlignment="1" applyProtection="1">
      <alignment horizontal="center" vertical="center" wrapText="1"/>
      <protection locked="0"/>
    </xf>
    <xf numFmtId="0" fontId="11" fillId="0" borderId="21" xfId="60" applyNumberFormat="1" applyFont="1" applyFill="1" applyBorder="1" applyAlignment="1" applyProtection="1">
      <alignment horizontal="center" vertical="center" wrapText="1"/>
      <protection locked="0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样式 1 10" xfId="5"/>
    <cellStyle name="常规 3 29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BOM_Level_Below3" xfId="11"/>
    <cellStyle name="60% - 强调文字颜色 3" xfId="12" builtinId="40"/>
    <cellStyle name="超链接" xfId="13" builtinId="8"/>
    <cellStyle name="百分比" xfId="14" builtinId="5"/>
    <cellStyle name="常规 2 27" xfId="15"/>
    <cellStyle name="已访问的超链接" xfId="16" builtinId="9"/>
    <cellStyle name="注释" xfId="17" builtinId="10"/>
    <cellStyle name="60% - 强调文字颜色 2" xfId="18" builtinId="36"/>
    <cellStyle name="标题 4" xfId="19" builtinId="19"/>
    <cellStyle name="警告文本" xfId="20" builtinId="11"/>
    <cellStyle name="常规 5 2" xfId="2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常规 2 10" xfId="55"/>
    <cellStyle name="60% - 强调文字颜色 6" xfId="56" builtinId="52"/>
    <cellStyle name="BOM_Level_1" xfId="57"/>
    <cellStyle name="常规 2" xfId="58"/>
    <cellStyle name="常规 3" xfId="59"/>
    <cellStyle name="样式 1" xfId="60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wmf"/><Relationship Id="rId6" Type="http://schemas.openxmlformats.org/officeDocument/2006/relationships/image" Target="../media/image6.wmf"/><Relationship Id="rId5" Type="http://schemas.openxmlformats.org/officeDocument/2006/relationships/image" Target="../media/image5.wmf"/><Relationship Id="rId4" Type="http://schemas.openxmlformats.org/officeDocument/2006/relationships/image" Target="../media/image4.wmf"/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9" Type="http://schemas.openxmlformats.org/officeDocument/2006/relationships/image" Target="../media/image12.wmf"/><Relationship Id="rId8" Type="http://schemas.openxmlformats.org/officeDocument/2006/relationships/image" Target="../media/image5.wmf"/><Relationship Id="rId7" Type="http://schemas.openxmlformats.org/officeDocument/2006/relationships/image" Target="../media/image4.wmf"/><Relationship Id="rId6" Type="http://schemas.openxmlformats.org/officeDocument/2006/relationships/image" Target="../media/image2.wmf"/><Relationship Id="rId5" Type="http://schemas.openxmlformats.org/officeDocument/2006/relationships/image" Target="../media/image11.wmf"/><Relationship Id="rId4" Type="http://schemas.openxmlformats.org/officeDocument/2006/relationships/image" Target="../media/image1.wmf"/><Relationship Id="rId3" Type="http://schemas.openxmlformats.org/officeDocument/2006/relationships/image" Target="../media/image10.wmf"/><Relationship Id="rId2" Type="http://schemas.openxmlformats.org/officeDocument/2006/relationships/image" Target="../media/image9.wmf"/><Relationship Id="rId18" Type="http://schemas.openxmlformats.org/officeDocument/2006/relationships/image" Target="../media/image20.wmf"/><Relationship Id="rId17" Type="http://schemas.openxmlformats.org/officeDocument/2006/relationships/image" Target="../media/image19.wmf"/><Relationship Id="rId16" Type="http://schemas.openxmlformats.org/officeDocument/2006/relationships/image" Target="../media/image18.wmf"/><Relationship Id="rId15" Type="http://schemas.openxmlformats.org/officeDocument/2006/relationships/image" Target="../media/image6.wmf"/><Relationship Id="rId14" Type="http://schemas.openxmlformats.org/officeDocument/2006/relationships/image" Target="../media/image17.wmf"/><Relationship Id="rId13" Type="http://schemas.openxmlformats.org/officeDocument/2006/relationships/image" Target="../media/image16.wmf"/><Relationship Id="rId12" Type="http://schemas.openxmlformats.org/officeDocument/2006/relationships/image" Target="../media/image15.wmf"/><Relationship Id="rId11" Type="http://schemas.openxmlformats.org/officeDocument/2006/relationships/image" Target="../media/image14.wmf"/><Relationship Id="rId10" Type="http://schemas.openxmlformats.org/officeDocument/2006/relationships/image" Target="../media/image13.wmf"/><Relationship Id="rId1" Type="http://schemas.openxmlformats.org/officeDocument/2006/relationships/image" Target="../media/image8.wmf"/></Relationships>
</file>

<file path=xl/drawings/_rels/drawing3.xml.rels><?xml version="1.0" encoding="UTF-8" standalone="yes"?>
<Relationships xmlns="http://schemas.openxmlformats.org/package/2006/relationships"><Relationship Id="rId9" Type="http://schemas.openxmlformats.org/officeDocument/2006/relationships/image" Target="../media/image7.wmf"/><Relationship Id="rId8" Type="http://schemas.openxmlformats.org/officeDocument/2006/relationships/image" Target="../media/image2.wmf"/><Relationship Id="rId7" Type="http://schemas.openxmlformats.org/officeDocument/2006/relationships/image" Target="../media/image3.wmf"/><Relationship Id="rId6" Type="http://schemas.openxmlformats.org/officeDocument/2006/relationships/image" Target="../media/image1.wmf"/><Relationship Id="rId5" Type="http://schemas.openxmlformats.org/officeDocument/2006/relationships/image" Target="../media/image25.wmf"/><Relationship Id="rId4" Type="http://schemas.openxmlformats.org/officeDocument/2006/relationships/image" Target="../media/image24.wmf"/><Relationship Id="rId3" Type="http://schemas.openxmlformats.org/officeDocument/2006/relationships/image" Target="../media/image23.wmf"/><Relationship Id="rId2" Type="http://schemas.openxmlformats.org/officeDocument/2006/relationships/image" Target="../media/image22.wmf"/><Relationship Id="rId10" Type="http://schemas.openxmlformats.org/officeDocument/2006/relationships/image" Target="../media/image6.wmf"/><Relationship Id="rId1" Type="http://schemas.openxmlformats.org/officeDocument/2006/relationships/image" Target="../media/image2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104775</xdr:colOff>
      <xdr:row>1</xdr:row>
      <xdr:rowOff>50165</xdr:rowOff>
    </xdr:from>
    <xdr:to>
      <xdr:col>3</xdr:col>
      <xdr:colOff>781050</xdr:colOff>
      <xdr:row>1</xdr:row>
      <xdr:rowOff>602615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81425" y="1002665"/>
          <a:ext cx="676275" cy="552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3</xdr:col>
      <xdr:colOff>47625</xdr:colOff>
      <xdr:row>2</xdr:row>
      <xdr:rowOff>17145</xdr:rowOff>
    </xdr:from>
    <xdr:to>
      <xdr:col>3</xdr:col>
      <xdr:colOff>686435</xdr:colOff>
      <xdr:row>3</xdr:row>
      <xdr:rowOff>12065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24275" y="1605915"/>
          <a:ext cx="638810" cy="833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152400</xdr:colOff>
      <xdr:row>3</xdr:row>
      <xdr:rowOff>276225</xdr:rowOff>
    </xdr:from>
    <xdr:to>
      <xdr:col>3</xdr:col>
      <xdr:colOff>714375</xdr:colOff>
      <xdr:row>3</xdr:row>
      <xdr:rowOff>691515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829050" y="2703195"/>
          <a:ext cx="561975" cy="415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38100</xdr:colOff>
      <xdr:row>7</xdr:row>
      <xdr:rowOff>207645</xdr:rowOff>
    </xdr:from>
    <xdr:to>
      <xdr:col>3</xdr:col>
      <xdr:colOff>724535</xdr:colOff>
      <xdr:row>7</xdr:row>
      <xdr:rowOff>849630</xdr:rowOff>
    </xdr:to>
    <xdr:pic>
      <xdr:nvPicPr>
        <xdr:cNvPr id="5" name="图片 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3714750" y="6703695"/>
          <a:ext cx="686435" cy="6419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57150</xdr:colOff>
      <xdr:row>8</xdr:row>
      <xdr:rowOff>188595</xdr:rowOff>
    </xdr:from>
    <xdr:to>
      <xdr:col>3</xdr:col>
      <xdr:colOff>723265</xdr:colOff>
      <xdr:row>8</xdr:row>
      <xdr:rowOff>811530</xdr:rowOff>
    </xdr:to>
    <xdr:pic>
      <xdr:nvPicPr>
        <xdr:cNvPr id="6" name="图片 5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3733800" y="7701915"/>
          <a:ext cx="666115" cy="622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66675</xdr:colOff>
      <xdr:row>10</xdr:row>
      <xdr:rowOff>274320</xdr:rowOff>
    </xdr:from>
    <xdr:to>
      <xdr:col>3</xdr:col>
      <xdr:colOff>676910</xdr:colOff>
      <xdr:row>10</xdr:row>
      <xdr:rowOff>728345</xdr:rowOff>
    </xdr:to>
    <xdr:pic>
      <xdr:nvPicPr>
        <xdr:cNvPr id="7" name="图片 6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743325" y="9822180"/>
          <a:ext cx="610235" cy="454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43180</xdr:colOff>
      <xdr:row>5</xdr:row>
      <xdr:rowOff>488315</xdr:rowOff>
    </xdr:from>
    <xdr:to>
      <xdr:col>3</xdr:col>
      <xdr:colOff>772160</xdr:colOff>
      <xdr:row>5</xdr:row>
      <xdr:rowOff>724535</xdr:rowOff>
    </xdr:to>
    <xdr:pic>
      <xdr:nvPicPr>
        <xdr:cNvPr id="8" name="图片 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3719830" y="4949825"/>
          <a:ext cx="728980" cy="236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100330</xdr:colOff>
      <xdr:row>6</xdr:row>
      <xdr:rowOff>388620</xdr:rowOff>
    </xdr:from>
    <xdr:to>
      <xdr:col>3</xdr:col>
      <xdr:colOff>635635</xdr:colOff>
      <xdr:row>6</xdr:row>
      <xdr:rowOff>613410</xdr:rowOff>
    </xdr:to>
    <xdr:pic>
      <xdr:nvPicPr>
        <xdr:cNvPr id="10" name="图片 9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3776980" y="5867400"/>
          <a:ext cx="535305" cy="2247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733425</xdr:colOff>
      <xdr:row>4</xdr:row>
      <xdr:rowOff>911225</xdr:rowOff>
    </xdr:to>
    <xdr:pic>
      <xdr:nvPicPr>
        <xdr:cNvPr id="9" name="图片 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3676650" y="3444240"/>
          <a:ext cx="733425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88900</xdr:colOff>
      <xdr:row>9</xdr:row>
      <xdr:rowOff>209550</xdr:rowOff>
    </xdr:from>
    <xdr:to>
      <xdr:col>3</xdr:col>
      <xdr:colOff>796925</xdr:colOff>
      <xdr:row>9</xdr:row>
      <xdr:rowOff>920115</xdr:rowOff>
    </xdr:to>
    <xdr:pic>
      <xdr:nvPicPr>
        <xdr:cNvPr id="11" name="图片 10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3765550" y="8740140"/>
          <a:ext cx="708025" cy="7105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14</xdr:col>
      <xdr:colOff>148590</xdr:colOff>
      <xdr:row>28</xdr:row>
      <xdr:rowOff>234315</xdr:rowOff>
    </xdr:from>
    <xdr:to>
      <xdr:col>15</xdr:col>
      <xdr:colOff>272415</xdr:colOff>
      <xdr:row>28</xdr:row>
      <xdr:rowOff>748665</xdr:rowOff>
    </xdr:to>
    <xdr:pic>
      <xdr:nvPicPr>
        <xdr:cNvPr id="60" name="图片 5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64390" y="12208510"/>
          <a:ext cx="1896110" cy="514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148590</xdr:colOff>
      <xdr:row>24</xdr:row>
      <xdr:rowOff>234315</xdr:rowOff>
    </xdr:from>
    <xdr:to>
      <xdr:col>15</xdr:col>
      <xdr:colOff>272415</xdr:colOff>
      <xdr:row>24</xdr:row>
      <xdr:rowOff>748665</xdr:rowOff>
    </xdr:to>
    <xdr:pic>
      <xdr:nvPicPr>
        <xdr:cNvPr id="61" name="图片 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64390" y="10502900"/>
          <a:ext cx="1896110" cy="514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584835</xdr:colOff>
      <xdr:row>32</xdr:row>
      <xdr:rowOff>358775</xdr:rowOff>
    </xdr:from>
    <xdr:to>
      <xdr:col>14</xdr:col>
      <xdr:colOff>1671955</xdr:colOff>
      <xdr:row>32</xdr:row>
      <xdr:rowOff>594360</xdr:rowOff>
    </xdr:to>
    <xdr:pic>
      <xdr:nvPicPr>
        <xdr:cNvPr id="62" name="图片 6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700635" y="14038580"/>
          <a:ext cx="1087120" cy="235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775970</xdr:colOff>
      <xdr:row>36</xdr:row>
      <xdr:rowOff>189230</xdr:rowOff>
    </xdr:from>
    <xdr:to>
      <xdr:col>14</xdr:col>
      <xdr:colOff>1511300</xdr:colOff>
      <xdr:row>36</xdr:row>
      <xdr:rowOff>735965</xdr:rowOff>
    </xdr:to>
    <xdr:pic>
      <xdr:nvPicPr>
        <xdr:cNvPr id="63" name="图片 6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2891770" y="15574645"/>
          <a:ext cx="735330" cy="546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573405</xdr:colOff>
      <xdr:row>28</xdr:row>
      <xdr:rowOff>33655</xdr:rowOff>
    </xdr:from>
    <xdr:to>
      <xdr:col>10</xdr:col>
      <xdr:colOff>1697355</xdr:colOff>
      <xdr:row>28</xdr:row>
      <xdr:rowOff>957580</xdr:rowOff>
    </xdr:to>
    <xdr:pic>
      <xdr:nvPicPr>
        <xdr:cNvPr id="64" name="图片 6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50705" y="12007850"/>
          <a:ext cx="1123950" cy="923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238125</xdr:colOff>
      <xdr:row>40</xdr:row>
      <xdr:rowOff>205740</xdr:rowOff>
    </xdr:from>
    <xdr:to>
      <xdr:col>15</xdr:col>
      <xdr:colOff>14605</xdr:colOff>
      <xdr:row>40</xdr:row>
      <xdr:rowOff>719455</xdr:rowOff>
    </xdr:to>
    <xdr:pic>
      <xdr:nvPicPr>
        <xdr:cNvPr id="65" name="图片 64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2353925" y="17296765"/>
          <a:ext cx="1548765" cy="513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10</xdr:col>
      <xdr:colOff>573405</xdr:colOff>
      <xdr:row>8</xdr:row>
      <xdr:rowOff>33655</xdr:rowOff>
    </xdr:from>
    <xdr:to>
      <xdr:col>10</xdr:col>
      <xdr:colOff>1697355</xdr:colOff>
      <xdr:row>8</xdr:row>
      <xdr:rowOff>957580</xdr:rowOff>
    </xdr:to>
    <xdr:pic>
      <xdr:nvPicPr>
        <xdr:cNvPr id="66" name="图片 6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9450705" y="3444875"/>
          <a:ext cx="1123950" cy="923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647700</xdr:colOff>
      <xdr:row>48</xdr:row>
      <xdr:rowOff>85725</xdr:rowOff>
    </xdr:from>
    <xdr:to>
      <xdr:col>10</xdr:col>
      <xdr:colOff>1685925</xdr:colOff>
      <xdr:row>48</xdr:row>
      <xdr:rowOff>852805</xdr:rowOff>
    </xdr:to>
    <xdr:pic>
      <xdr:nvPicPr>
        <xdr:cNvPr id="67" name="图片 6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9525000" y="20587970"/>
          <a:ext cx="1038225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190500</xdr:colOff>
      <xdr:row>60</xdr:row>
      <xdr:rowOff>171450</xdr:rowOff>
    </xdr:from>
    <xdr:to>
      <xdr:col>15</xdr:col>
      <xdr:colOff>280670</xdr:colOff>
      <xdr:row>60</xdr:row>
      <xdr:rowOff>800100</xdr:rowOff>
    </xdr:to>
    <xdr:pic>
      <xdr:nvPicPr>
        <xdr:cNvPr id="68" name="图片 6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2306300" y="25790525"/>
          <a:ext cx="1862455" cy="628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267970</xdr:colOff>
      <xdr:row>20</xdr:row>
      <xdr:rowOff>110490</xdr:rowOff>
    </xdr:from>
    <xdr:to>
      <xdr:col>15</xdr:col>
      <xdr:colOff>172085</xdr:colOff>
      <xdr:row>20</xdr:row>
      <xdr:rowOff>794385</xdr:rowOff>
    </xdr:to>
    <xdr:pic>
      <xdr:nvPicPr>
        <xdr:cNvPr id="71" name="图片 70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2383770" y="8665210"/>
          <a:ext cx="1676400" cy="683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148590</xdr:colOff>
      <xdr:row>48</xdr:row>
      <xdr:rowOff>234315</xdr:rowOff>
    </xdr:from>
    <xdr:to>
      <xdr:col>15</xdr:col>
      <xdr:colOff>272415</xdr:colOff>
      <xdr:row>48</xdr:row>
      <xdr:rowOff>748665</xdr:rowOff>
    </xdr:to>
    <xdr:pic>
      <xdr:nvPicPr>
        <xdr:cNvPr id="72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64390" y="20736560"/>
          <a:ext cx="1896110" cy="514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148590</xdr:colOff>
      <xdr:row>44</xdr:row>
      <xdr:rowOff>234315</xdr:rowOff>
    </xdr:from>
    <xdr:to>
      <xdr:col>15</xdr:col>
      <xdr:colOff>272415</xdr:colOff>
      <xdr:row>44</xdr:row>
      <xdr:rowOff>748665</xdr:rowOff>
    </xdr:to>
    <xdr:pic>
      <xdr:nvPicPr>
        <xdr:cNvPr id="73" name="图片 7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64390" y="19030950"/>
          <a:ext cx="1896110" cy="514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584835</xdr:colOff>
      <xdr:row>52</xdr:row>
      <xdr:rowOff>358775</xdr:rowOff>
    </xdr:from>
    <xdr:to>
      <xdr:col>14</xdr:col>
      <xdr:colOff>1671955</xdr:colOff>
      <xdr:row>52</xdr:row>
      <xdr:rowOff>594360</xdr:rowOff>
    </xdr:to>
    <xdr:pic>
      <xdr:nvPicPr>
        <xdr:cNvPr id="74" name="图片 7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700635" y="22566630"/>
          <a:ext cx="1087120" cy="235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775970</xdr:colOff>
      <xdr:row>56</xdr:row>
      <xdr:rowOff>189230</xdr:rowOff>
    </xdr:from>
    <xdr:to>
      <xdr:col>14</xdr:col>
      <xdr:colOff>1511300</xdr:colOff>
      <xdr:row>56</xdr:row>
      <xdr:rowOff>735965</xdr:rowOff>
    </xdr:to>
    <xdr:pic>
      <xdr:nvPicPr>
        <xdr:cNvPr id="75" name="图片 7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2891770" y="24102695"/>
          <a:ext cx="735330" cy="546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148590</xdr:colOff>
      <xdr:row>8</xdr:row>
      <xdr:rowOff>234315</xdr:rowOff>
    </xdr:from>
    <xdr:to>
      <xdr:col>15</xdr:col>
      <xdr:colOff>272415</xdr:colOff>
      <xdr:row>8</xdr:row>
      <xdr:rowOff>748665</xdr:rowOff>
    </xdr:to>
    <xdr:pic>
      <xdr:nvPicPr>
        <xdr:cNvPr id="90" name="图片 8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64390" y="3645535"/>
          <a:ext cx="1896110" cy="514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148590</xdr:colOff>
      <xdr:row>4</xdr:row>
      <xdr:rowOff>234315</xdr:rowOff>
    </xdr:from>
    <xdr:to>
      <xdr:col>15</xdr:col>
      <xdr:colOff>272415</xdr:colOff>
      <xdr:row>4</xdr:row>
      <xdr:rowOff>748665</xdr:rowOff>
    </xdr:to>
    <xdr:pic>
      <xdr:nvPicPr>
        <xdr:cNvPr id="91" name="图片 9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264390" y="1940560"/>
          <a:ext cx="1896110" cy="514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584835</xdr:colOff>
      <xdr:row>12</xdr:row>
      <xdr:rowOff>358775</xdr:rowOff>
    </xdr:from>
    <xdr:to>
      <xdr:col>14</xdr:col>
      <xdr:colOff>1671955</xdr:colOff>
      <xdr:row>12</xdr:row>
      <xdr:rowOff>594360</xdr:rowOff>
    </xdr:to>
    <xdr:pic>
      <xdr:nvPicPr>
        <xdr:cNvPr id="92" name="图片 9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700635" y="5484495"/>
          <a:ext cx="1087120" cy="235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775970</xdr:colOff>
      <xdr:row>16</xdr:row>
      <xdr:rowOff>189230</xdr:rowOff>
    </xdr:from>
    <xdr:to>
      <xdr:col>14</xdr:col>
      <xdr:colOff>1511300</xdr:colOff>
      <xdr:row>16</xdr:row>
      <xdr:rowOff>735965</xdr:rowOff>
    </xdr:to>
    <xdr:pic>
      <xdr:nvPicPr>
        <xdr:cNvPr id="93" name="图片 9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2891770" y="7029450"/>
          <a:ext cx="735330" cy="546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201295</xdr:colOff>
      <xdr:row>4</xdr:row>
      <xdr:rowOff>171450</xdr:rowOff>
    </xdr:from>
    <xdr:to>
      <xdr:col>19</xdr:col>
      <xdr:colOff>395605</xdr:colOff>
      <xdr:row>4</xdr:row>
      <xdr:rowOff>800100</xdr:rowOff>
    </xdr:to>
    <xdr:pic>
      <xdr:nvPicPr>
        <xdr:cNvPr id="2" name="图片 1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5889605" y="1877695"/>
          <a:ext cx="1966595" cy="6286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22</xdr:col>
      <xdr:colOff>169545</xdr:colOff>
      <xdr:row>4</xdr:row>
      <xdr:rowOff>190500</xdr:rowOff>
    </xdr:from>
    <xdr:to>
      <xdr:col>23</xdr:col>
      <xdr:colOff>426085</xdr:colOff>
      <xdr:row>4</xdr:row>
      <xdr:rowOff>857250</xdr:rowOff>
    </xdr:to>
    <xdr:pic>
      <xdr:nvPicPr>
        <xdr:cNvPr id="3" name="图片 2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9430365" y="1896745"/>
          <a:ext cx="2028825" cy="666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22</xdr:col>
      <xdr:colOff>685800</xdr:colOff>
      <xdr:row>8</xdr:row>
      <xdr:rowOff>176530</xdr:rowOff>
    </xdr:from>
    <xdr:to>
      <xdr:col>22</xdr:col>
      <xdr:colOff>1704975</xdr:colOff>
      <xdr:row>8</xdr:row>
      <xdr:rowOff>871855</xdr:rowOff>
    </xdr:to>
    <xdr:pic>
      <xdr:nvPicPr>
        <xdr:cNvPr id="4" name="图片 3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9946620" y="3587750"/>
          <a:ext cx="1019175" cy="6953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22</xdr:col>
      <xdr:colOff>685800</xdr:colOff>
      <xdr:row>12</xdr:row>
      <xdr:rowOff>135890</xdr:rowOff>
    </xdr:from>
    <xdr:to>
      <xdr:col>22</xdr:col>
      <xdr:colOff>1199515</xdr:colOff>
      <xdr:row>12</xdr:row>
      <xdr:rowOff>700405</xdr:rowOff>
    </xdr:to>
    <xdr:pic>
      <xdr:nvPicPr>
        <xdr:cNvPr id="5" name="图片 4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19946620" y="5261610"/>
          <a:ext cx="513715" cy="5645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22</xdr:col>
      <xdr:colOff>685800</xdr:colOff>
      <xdr:row>16</xdr:row>
      <xdr:rowOff>93980</xdr:rowOff>
    </xdr:from>
    <xdr:to>
      <xdr:col>22</xdr:col>
      <xdr:colOff>1432560</xdr:colOff>
      <xdr:row>16</xdr:row>
      <xdr:rowOff>847090</xdr:rowOff>
    </xdr:to>
    <xdr:pic>
      <xdr:nvPicPr>
        <xdr:cNvPr id="6" name="图片 5"/>
        <xdr:cNvPicPr>
          <a:picLocks noChangeAspect="1"/>
        </xdr:cNvPicPr>
      </xdr:nvPicPr>
      <xdr:blipFill>
        <a:blip r:embed="rId12"/>
        <a:stretch>
          <a:fillRect/>
        </a:stretch>
      </xdr:blipFill>
      <xdr:spPr>
        <a:xfrm>
          <a:off x="19946620" y="6934200"/>
          <a:ext cx="746760" cy="7531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584835</xdr:colOff>
      <xdr:row>72</xdr:row>
      <xdr:rowOff>358775</xdr:rowOff>
    </xdr:from>
    <xdr:to>
      <xdr:col>14</xdr:col>
      <xdr:colOff>1671955</xdr:colOff>
      <xdr:row>72</xdr:row>
      <xdr:rowOff>594360</xdr:rowOff>
    </xdr:to>
    <xdr:pic>
      <xdr:nvPicPr>
        <xdr:cNvPr id="16" name="图片 1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700635" y="31094680"/>
          <a:ext cx="1087120" cy="2355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775970</xdr:colOff>
      <xdr:row>76</xdr:row>
      <xdr:rowOff>189230</xdr:rowOff>
    </xdr:from>
    <xdr:to>
      <xdr:col>14</xdr:col>
      <xdr:colOff>1511300</xdr:colOff>
      <xdr:row>76</xdr:row>
      <xdr:rowOff>735965</xdr:rowOff>
    </xdr:to>
    <xdr:pic>
      <xdr:nvPicPr>
        <xdr:cNvPr id="17" name="图片 1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2891770" y="32630110"/>
          <a:ext cx="735330" cy="546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182245</xdr:colOff>
      <xdr:row>68</xdr:row>
      <xdr:rowOff>358775</xdr:rowOff>
    </xdr:from>
    <xdr:to>
      <xdr:col>14</xdr:col>
      <xdr:colOff>1704340</xdr:colOff>
      <xdr:row>68</xdr:row>
      <xdr:rowOff>654050</xdr:rowOff>
    </xdr:to>
    <xdr:pic>
      <xdr:nvPicPr>
        <xdr:cNvPr id="25" name="图片 24"/>
        <xdr:cNvPicPr>
          <a:picLocks noChangeAspect="1"/>
        </xdr:cNvPicPr>
      </xdr:nvPicPr>
      <xdr:blipFill>
        <a:blip r:embed="rId13"/>
        <a:stretch>
          <a:fillRect/>
        </a:stretch>
      </xdr:blipFill>
      <xdr:spPr>
        <a:xfrm>
          <a:off x="12298045" y="29389705"/>
          <a:ext cx="1522095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170815</xdr:colOff>
      <xdr:row>64</xdr:row>
      <xdr:rowOff>347345</xdr:rowOff>
    </xdr:from>
    <xdr:to>
      <xdr:col>15</xdr:col>
      <xdr:colOff>232410</xdr:colOff>
      <xdr:row>64</xdr:row>
      <xdr:rowOff>642620</xdr:rowOff>
    </xdr:to>
    <xdr:pic>
      <xdr:nvPicPr>
        <xdr:cNvPr id="26" name="图片 25"/>
        <xdr:cNvPicPr>
          <a:picLocks noChangeAspect="1"/>
        </xdr:cNvPicPr>
      </xdr:nvPicPr>
      <xdr:blipFill>
        <a:blip r:embed="rId14"/>
        <a:stretch>
          <a:fillRect/>
        </a:stretch>
      </xdr:blipFill>
      <xdr:spPr>
        <a:xfrm>
          <a:off x="12286615" y="27672030"/>
          <a:ext cx="1833880" cy="295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14</xdr:col>
      <xdr:colOff>238125</xdr:colOff>
      <xdr:row>80</xdr:row>
      <xdr:rowOff>205740</xdr:rowOff>
    </xdr:from>
    <xdr:to>
      <xdr:col>15</xdr:col>
      <xdr:colOff>14605</xdr:colOff>
      <xdr:row>80</xdr:row>
      <xdr:rowOff>719455</xdr:rowOff>
    </xdr:to>
    <xdr:pic>
      <xdr:nvPicPr>
        <xdr:cNvPr id="27" name="图片 26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2353925" y="34351595"/>
          <a:ext cx="1548765" cy="5137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853440</xdr:colOff>
      <xdr:row>68</xdr:row>
      <xdr:rowOff>45085</xdr:rowOff>
    </xdr:from>
    <xdr:to>
      <xdr:col>10</xdr:col>
      <xdr:colOff>1586865</xdr:colOff>
      <xdr:row>68</xdr:row>
      <xdr:rowOff>956310</xdr:rowOff>
    </xdr:to>
    <xdr:pic>
      <xdr:nvPicPr>
        <xdr:cNvPr id="28" name="图片 27"/>
        <xdr:cNvPicPr>
          <a:picLocks noChangeAspect="1"/>
        </xdr:cNvPicPr>
      </xdr:nvPicPr>
      <xdr:blipFill>
        <a:blip r:embed="rId15"/>
        <a:stretch>
          <a:fillRect/>
        </a:stretch>
      </xdr:blipFill>
      <xdr:spPr>
        <a:xfrm>
          <a:off x="9730740" y="29076015"/>
          <a:ext cx="733425" cy="911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267970</xdr:colOff>
      <xdr:row>20</xdr:row>
      <xdr:rowOff>110490</xdr:rowOff>
    </xdr:from>
    <xdr:to>
      <xdr:col>19</xdr:col>
      <xdr:colOff>172085</xdr:colOff>
      <xdr:row>20</xdr:row>
      <xdr:rowOff>794385</xdr:rowOff>
    </xdr:to>
    <xdr:pic>
      <xdr:nvPicPr>
        <xdr:cNvPr id="29" name="图片 28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5956280" y="8665210"/>
          <a:ext cx="1676400" cy="683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22</xdr:col>
      <xdr:colOff>114300</xdr:colOff>
      <xdr:row>24</xdr:row>
      <xdr:rowOff>100330</xdr:rowOff>
    </xdr:from>
    <xdr:to>
      <xdr:col>23</xdr:col>
      <xdr:colOff>113030</xdr:colOff>
      <xdr:row>24</xdr:row>
      <xdr:rowOff>721360</xdr:rowOff>
    </xdr:to>
    <xdr:pic>
      <xdr:nvPicPr>
        <xdr:cNvPr id="30" name="图片 29"/>
        <xdr:cNvPicPr>
          <a:picLocks noChangeAspect="1"/>
        </xdr:cNvPicPr>
      </xdr:nvPicPr>
      <xdr:blipFill>
        <a:blip r:embed="rId16"/>
        <a:stretch>
          <a:fillRect/>
        </a:stretch>
      </xdr:blipFill>
      <xdr:spPr>
        <a:xfrm>
          <a:off x="19375120" y="10368915"/>
          <a:ext cx="1771015" cy="621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22</xdr:col>
      <xdr:colOff>180340</xdr:colOff>
      <xdr:row>20</xdr:row>
      <xdr:rowOff>111125</xdr:rowOff>
    </xdr:from>
    <xdr:to>
      <xdr:col>23</xdr:col>
      <xdr:colOff>266700</xdr:colOff>
      <xdr:row>20</xdr:row>
      <xdr:rowOff>909955</xdr:rowOff>
    </xdr:to>
    <xdr:pic>
      <xdr:nvPicPr>
        <xdr:cNvPr id="31" name="图片 30"/>
        <xdr:cNvPicPr>
          <a:picLocks noChangeAspect="1"/>
        </xdr:cNvPicPr>
      </xdr:nvPicPr>
      <xdr:blipFill>
        <a:blip r:embed="rId17"/>
        <a:stretch>
          <a:fillRect/>
        </a:stretch>
      </xdr:blipFill>
      <xdr:spPr>
        <a:xfrm>
          <a:off x="19441160" y="8665845"/>
          <a:ext cx="1858645" cy="798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22</xdr:col>
      <xdr:colOff>629920</xdr:colOff>
      <xdr:row>28</xdr:row>
      <xdr:rowOff>111125</xdr:rowOff>
    </xdr:from>
    <xdr:to>
      <xdr:col>22</xdr:col>
      <xdr:colOff>1405890</xdr:colOff>
      <xdr:row>28</xdr:row>
      <xdr:rowOff>851535</xdr:rowOff>
    </xdr:to>
    <xdr:pic>
      <xdr:nvPicPr>
        <xdr:cNvPr id="32" name="图片 31"/>
        <xdr:cNvPicPr>
          <a:picLocks noChangeAspect="1"/>
        </xdr:cNvPicPr>
      </xdr:nvPicPr>
      <xdr:blipFill>
        <a:blip r:embed="rId18"/>
        <a:stretch>
          <a:fillRect/>
        </a:stretch>
      </xdr:blipFill>
      <xdr:spPr>
        <a:xfrm>
          <a:off x="19890740" y="12085320"/>
          <a:ext cx="775970" cy="7404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18</xdr:col>
      <xdr:colOff>259715</xdr:colOff>
      <xdr:row>20</xdr:row>
      <xdr:rowOff>168275</xdr:rowOff>
    </xdr:from>
    <xdr:to>
      <xdr:col>19</xdr:col>
      <xdr:colOff>163830</xdr:colOff>
      <xdr:row>20</xdr:row>
      <xdr:rowOff>852170</xdr:rowOff>
    </xdr:to>
    <xdr:pic>
      <xdr:nvPicPr>
        <xdr:cNvPr id="33" name="图片 32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5948025" y="8722995"/>
          <a:ext cx="1676400" cy="68389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786765</xdr:colOff>
      <xdr:row>36</xdr:row>
      <xdr:rowOff>178435</xdr:rowOff>
    </xdr:from>
    <xdr:to>
      <xdr:col>6</xdr:col>
      <xdr:colOff>1393825</xdr:colOff>
      <xdr:row>36</xdr:row>
      <xdr:rowOff>793115</xdr:rowOff>
    </xdr:to>
    <xdr:pic>
      <xdr:nvPicPr>
        <xdr:cNvPr id="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58765" y="15500350"/>
          <a:ext cx="607060" cy="614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751840</xdr:colOff>
      <xdr:row>28</xdr:row>
      <xdr:rowOff>178435</xdr:rowOff>
    </xdr:from>
    <xdr:to>
      <xdr:col>6</xdr:col>
      <xdr:colOff>1612265</xdr:colOff>
      <xdr:row>28</xdr:row>
      <xdr:rowOff>862965</xdr:rowOff>
    </xdr:to>
    <xdr:pic>
      <xdr:nvPicPr>
        <xdr:cNvPr id="14" name="图片 1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323840" y="12089130"/>
          <a:ext cx="860425" cy="684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920115</xdr:colOff>
      <xdr:row>32</xdr:row>
      <xdr:rowOff>266700</xdr:rowOff>
    </xdr:from>
    <xdr:to>
      <xdr:col>6</xdr:col>
      <xdr:colOff>1654810</xdr:colOff>
      <xdr:row>32</xdr:row>
      <xdr:rowOff>830580</xdr:rowOff>
    </xdr:to>
    <xdr:pic>
      <xdr:nvPicPr>
        <xdr:cNvPr id="15" name="图片 1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492115" y="13883005"/>
          <a:ext cx="734695" cy="563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718185</xdr:colOff>
      <xdr:row>20</xdr:row>
      <xdr:rowOff>257810</xdr:rowOff>
    </xdr:from>
    <xdr:to>
      <xdr:col>6</xdr:col>
      <xdr:colOff>1577340</xdr:colOff>
      <xdr:row>20</xdr:row>
      <xdr:rowOff>781050</xdr:rowOff>
    </xdr:to>
    <xdr:pic>
      <xdr:nvPicPr>
        <xdr:cNvPr id="16" name="图片 15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5290185" y="8757285"/>
          <a:ext cx="859155" cy="523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594995</xdr:colOff>
      <xdr:row>24</xdr:row>
      <xdr:rowOff>99060</xdr:rowOff>
    </xdr:from>
    <xdr:to>
      <xdr:col>6</xdr:col>
      <xdr:colOff>1891030</xdr:colOff>
      <xdr:row>24</xdr:row>
      <xdr:rowOff>889635</xdr:rowOff>
    </xdr:to>
    <xdr:pic>
      <xdr:nvPicPr>
        <xdr:cNvPr id="17" name="图片 16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5166995" y="10304145"/>
          <a:ext cx="1296035" cy="790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573405</xdr:colOff>
      <xdr:row>16</xdr:row>
      <xdr:rowOff>33655</xdr:rowOff>
    </xdr:from>
    <xdr:to>
      <xdr:col>6</xdr:col>
      <xdr:colOff>1697355</xdr:colOff>
      <xdr:row>16</xdr:row>
      <xdr:rowOff>957580</xdr:rowOff>
    </xdr:to>
    <xdr:pic>
      <xdr:nvPicPr>
        <xdr:cNvPr id="32" name="图片 31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5145405" y="6827520"/>
          <a:ext cx="1123950" cy="923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572135</xdr:colOff>
      <xdr:row>16</xdr:row>
      <xdr:rowOff>88900</xdr:rowOff>
    </xdr:from>
    <xdr:to>
      <xdr:col>2</xdr:col>
      <xdr:colOff>1496060</xdr:colOff>
      <xdr:row>16</xdr:row>
      <xdr:rowOff>949960</xdr:rowOff>
    </xdr:to>
    <xdr:pic>
      <xdr:nvPicPr>
        <xdr:cNvPr id="39" name="图片 38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943735" y="6882765"/>
          <a:ext cx="923925" cy="861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786765</xdr:colOff>
      <xdr:row>36</xdr:row>
      <xdr:rowOff>178435</xdr:rowOff>
    </xdr:from>
    <xdr:to>
      <xdr:col>13</xdr:col>
      <xdr:colOff>1393825</xdr:colOff>
      <xdr:row>36</xdr:row>
      <xdr:rowOff>793115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722100" y="15500350"/>
          <a:ext cx="607060" cy="614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751840</xdr:colOff>
      <xdr:row>28</xdr:row>
      <xdr:rowOff>178435</xdr:rowOff>
    </xdr:from>
    <xdr:to>
      <xdr:col>13</xdr:col>
      <xdr:colOff>1612265</xdr:colOff>
      <xdr:row>28</xdr:row>
      <xdr:rowOff>862965</xdr:rowOff>
    </xdr:to>
    <xdr:pic>
      <xdr:nvPicPr>
        <xdr:cNvPr id="18" name="图片 1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687175" y="12089130"/>
          <a:ext cx="860425" cy="684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920115</xdr:colOff>
      <xdr:row>32</xdr:row>
      <xdr:rowOff>266700</xdr:rowOff>
    </xdr:from>
    <xdr:to>
      <xdr:col>13</xdr:col>
      <xdr:colOff>1654810</xdr:colOff>
      <xdr:row>32</xdr:row>
      <xdr:rowOff>830580</xdr:rowOff>
    </xdr:to>
    <xdr:pic>
      <xdr:nvPicPr>
        <xdr:cNvPr id="20" name="图片 1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1855450" y="13883005"/>
          <a:ext cx="734695" cy="563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718185</xdr:colOff>
      <xdr:row>20</xdr:row>
      <xdr:rowOff>257810</xdr:rowOff>
    </xdr:from>
    <xdr:to>
      <xdr:col>13</xdr:col>
      <xdr:colOff>1577340</xdr:colOff>
      <xdr:row>20</xdr:row>
      <xdr:rowOff>781050</xdr:rowOff>
    </xdr:to>
    <xdr:pic>
      <xdr:nvPicPr>
        <xdr:cNvPr id="21" name="图片 20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653520" y="8757285"/>
          <a:ext cx="859155" cy="523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594995</xdr:colOff>
      <xdr:row>24</xdr:row>
      <xdr:rowOff>99060</xdr:rowOff>
    </xdr:from>
    <xdr:to>
      <xdr:col>13</xdr:col>
      <xdr:colOff>1891030</xdr:colOff>
      <xdr:row>24</xdr:row>
      <xdr:rowOff>889635</xdr:rowOff>
    </xdr:to>
    <xdr:pic>
      <xdr:nvPicPr>
        <xdr:cNvPr id="22" name="图片 21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1530330" y="10304145"/>
          <a:ext cx="1296035" cy="790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13</xdr:col>
      <xdr:colOff>573405</xdr:colOff>
      <xdr:row>16</xdr:row>
      <xdr:rowOff>33655</xdr:rowOff>
    </xdr:from>
    <xdr:to>
      <xdr:col>13</xdr:col>
      <xdr:colOff>1697355</xdr:colOff>
      <xdr:row>16</xdr:row>
      <xdr:rowOff>957580</xdr:rowOff>
    </xdr:to>
    <xdr:pic>
      <xdr:nvPicPr>
        <xdr:cNvPr id="23" name="图片 22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1508740" y="6827520"/>
          <a:ext cx="1123950" cy="923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572770</xdr:colOff>
      <xdr:row>16</xdr:row>
      <xdr:rowOff>64135</xdr:rowOff>
    </xdr:from>
    <xdr:to>
      <xdr:col>9</xdr:col>
      <xdr:colOff>1496695</xdr:colOff>
      <xdr:row>16</xdr:row>
      <xdr:rowOff>925195</xdr:rowOff>
    </xdr:to>
    <xdr:pic>
      <xdr:nvPicPr>
        <xdr:cNvPr id="25" name="图片 24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8307705" y="6858000"/>
          <a:ext cx="923925" cy="861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786765</xdr:colOff>
      <xdr:row>28</xdr:row>
      <xdr:rowOff>178435</xdr:rowOff>
    </xdr:from>
    <xdr:to>
      <xdr:col>20</xdr:col>
      <xdr:colOff>1393825</xdr:colOff>
      <xdr:row>28</xdr:row>
      <xdr:rowOff>793115</xdr:rowOff>
    </xdr:to>
    <xdr:pic>
      <xdr:nvPicPr>
        <xdr:cNvPr id="26" name="图片 2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1450" y="12089130"/>
          <a:ext cx="607060" cy="614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708660</xdr:colOff>
      <xdr:row>20</xdr:row>
      <xdr:rowOff>257810</xdr:rowOff>
    </xdr:from>
    <xdr:to>
      <xdr:col>20</xdr:col>
      <xdr:colOff>1567815</xdr:colOff>
      <xdr:row>20</xdr:row>
      <xdr:rowOff>781050</xdr:rowOff>
    </xdr:to>
    <xdr:pic>
      <xdr:nvPicPr>
        <xdr:cNvPr id="27" name="图片 26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7873345" y="8757285"/>
          <a:ext cx="859155" cy="523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594995</xdr:colOff>
      <xdr:row>24</xdr:row>
      <xdr:rowOff>99060</xdr:rowOff>
    </xdr:from>
    <xdr:to>
      <xdr:col>20</xdr:col>
      <xdr:colOff>1891030</xdr:colOff>
      <xdr:row>24</xdr:row>
      <xdr:rowOff>889635</xdr:rowOff>
    </xdr:to>
    <xdr:pic>
      <xdr:nvPicPr>
        <xdr:cNvPr id="28" name="图片 27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7759680" y="10304145"/>
          <a:ext cx="1296035" cy="790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20</xdr:col>
      <xdr:colOff>573405</xdr:colOff>
      <xdr:row>16</xdr:row>
      <xdr:rowOff>33655</xdr:rowOff>
    </xdr:from>
    <xdr:to>
      <xdr:col>20</xdr:col>
      <xdr:colOff>1697355</xdr:colOff>
      <xdr:row>16</xdr:row>
      <xdr:rowOff>957580</xdr:rowOff>
    </xdr:to>
    <xdr:pic>
      <xdr:nvPicPr>
        <xdr:cNvPr id="29" name="图片 28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7738090" y="6827520"/>
          <a:ext cx="1123950" cy="923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16</xdr:col>
      <xdr:colOff>647700</xdr:colOff>
      <xdr:row>16</xdr:row>
      <xdr:rowOff>85725</xdr:rowOff>
    </xdr:from>
    <xdr:to>
      <xdr:col>16</xdr:col>
      <xdr:colOff>1685925</xdr:colOff>
      <xdr:row>16</xdr:row>
      <xdr:rowOff>852805</xdr:rowOff>
    </xdr:to>
    <xdr:pic>
      <xdr:nvPicPr>
        <xdr:cNvPr id="30" name="图片 29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4611985" y="6879590"/>
          <a:ext cx="1038225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27</xdr:col>
      <xdr:colOff>786765</xdr:colOff>
      <xdr:row>28</xdr:row>
      <xdr:rowOff>178435</xdr:rowOff>
    </xdr:from>
    <xdr:to>
      <xdr:col>27</xdr:col>
      <xdr:colOff>1393825</xdr:colOff>
      <xdr:row>28</xdr:row>
      <xdr:rowOff>793115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4180800" y="12089130"/>
          <a:ext cx="607060" cy="614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27</xdr:col>
      <xdr:colOff>708660</xdr:colOff>
      <xdr:row>20</xdr:row>
      <xdr:rowOff>257810</xdr:rowOff>
    </xdr:from>
    <xdr:to>
      <xdr:col>27</xdr:col>
      <xdr:colOff>1567815</xdr:colOff>
      <xdr:row>20</xdr:row>
      <xdr:rowOff>781050</xdr:rowOff>
    </xdr:to>
    <xdr:pic>
      <xdr:nvPicPr>
        <xdr:cNvPr id="3" name="图片 2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4102695" y="8757285"/>
          <a:ext cx="859155" cy="523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27</xdr:col>
      <xdr:colOff>594995</xdr:colOff>
      <xdr:row>24</xdr:row>
      <xdr:rowOff>99060</xdr:rowOff>
    </xdr:from>
    <xdr:to>
      <xdr:col>27</xdr:col>
      <xdr:colOff>1891030</xdr:colOff>
      <xdr:row>24</xdr:row>
      <xdr:rowOff>889635</xdr:rowOff>
    </xdr:to>
    <xdr:pic>
      <xdr:nvPicPr>
        <xdr:cNvPr id="4" name="图片 3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23989030" y="10304145"/>
          <a:ext cx="1296035" cy="790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23</xdr:col>
      <xdr:colOff>561975</xdr:colOff>
      <xdr:row>16</xdr:row>
      <xdr:rowOff>11430</xdr:rowOff>
    </xdr:from>
    <xdr:to>
      <xdr:col>23</xdr:col>
      <xdr:colOff>1461135</xdr:colOff>
      <xdr:row>16</xdr:row>
      <xdr:rowOff>910590</xdr:rowOff>
    </xdr:to>
    <xdr:pic>
      <xdr:nvPicPr>
        <xdr:cNvPr id="7" name="图片 6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20755610" y="6805295"/>
          <a:ext cx="899160" cy="899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27</xdr:col>
      <xdr:colOff>798195</xdr:colOff>
      <xdr:row>16</xdr:row>
      <xdr:rowOff>89535</xdr:rowOff>
    </xdr:from>
    <xdr:to>
      <xdr:col>27</xdr:col>
      <xdr:colOff>1431290</xdr:colOff>
      <xdr:row>16</xdr:row>
      <xdr:rowOff>875665</xdr:rowOff>
    </xdr:to>
    <xdr:pic>
      <xdr:nvPicPr>
        <xdr:cNvPr id="8" name="图片 7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24192230" y="6883400"/>
          <a:ext cx="633095" cy="7861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27</xdr:col>
      <xdr:colOff>751840</xdr:colOff>
      <xdr:row>32</xdr:row>
      <xdr:rowOff>178435</xdr:rowOff>
    </xdr:from>
    <xdr:to>
      <xdr:col>27</xdr:col>
      <xdr:colOff>1612265</xdr:colOff>
      <xdr:row>32</xdr:row>
      <xdr:rowOff>862965</xdr:rowOff>
    </xdr:to>
    <xdr:pic>
      <xdr:nvPicPr>
        <xdr:cNvPr id="9" name="图片 8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4145875" y="13794740"/>
          <a:ext cx="860425" cy="684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27</xdr:col>
      <xdr:colOff>920115</xdr:colOff>
      <xdr:row>36</xdr:row>
      <xdr:rowOff>266700</xdr:rowOff>
    </xdr:from>
    <xdr:to>
      <xdr:col>27</xdr:col>
      <xdr:colOff>1654810</xdr:colOff>
      <xdr:row>36</xdr:row>
      <xdr:rowOff>830580</xdr:rowOff>
    </xdr:to>
    <xdr:pic>
      <xdr:nvPicPr>
        <xdr:cNvPr id="10" name="图片 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4314150" y="15588615"/>
          <a:ext cx="734695" cy="5638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"/>
  <sheetViews>
    <sheetView tabSelected="1" zoomScale="85" zoomScaleNormal="85" workbookViewId="0">
      <selection activeCell="V8" sqref="V8"/>
    </sheetView>
  </sheetViews>
  <sheetFormatPr defaultColWidth="9" defaultRowHeight="14.25"/>
  <cols>
    <col min="1" max="1" width="11.375" style="46" customWidth="1"/>
    <col min="2" max="2" width="17.75" style="46" customWidth="1"/>
    <col min="3" max="3" width="19.125" style="46" customWidth="1"/>
    <col min="4" max="4" width="11.625" style="46" customWidth="1"/>
    <col min="5" max="5" width="13.625" style="46" customWidth="1"/>
    <col min="6" max="6" width="11.875" style="46" customWidth="1"/>
    <col min="7" max="7" width="16.25" style="47" customWidth="1"/>
    <col min="8" max="8" width="13.75" style="46" customWidth="1"/>
    <col min="9" max="9" width="9" style="48"/>
    <col min="10" max="10" width="9" style="49"/>
    <col min="11" max="11" width="9" style="46"/>
    <col min="12" max="12" width="9" style="50"/>
    <col min="13" max="18" width="9" style="46"/>
    <col min="19" max="19" width="9" style="46" hidden="1" customWidth="1"/>
    <col min="20" max="16384" width="9" style="46"/>
  </cols>
  <sheetData>
    <row r="1" ht="75" customHeight="1" spans="1:21">
      <c r="A1" s="51" t="s">
        <v>0</v>
      </c>
      <c r="B1" s="51" t="s">
        <v>1</v>
      </c>
      <c r="C1" s="51" t="s">
        <v>2</v>
      </c>
      <c r="D1" s="51" t="s">
        <v>3</v>
      </c>
      <c r="E1" s="51" t="s">
        <v>4</v>
      </c>
      <c r="F1" s="51" t="s">
        <v>5</v>
      </c>
      <c r="G1" s="52" t="s">
        <v>6</v>
      </c>
      <c r="H1" s="53" t="s">
        <v>7</v>
      </c>
      <c r="I1" s="62" t="s">
        <v>8</v>
      </c>
      <c r="J1" s="62" t="s">
        <v>9</v>
      </c>
      <c r="K1" s="53" t="s">
        <v>10</v>
      </c>
      <c r="L1" s="53" t="s">
        <v>11</v>
      </c>
      <c r="M1" s="53" t="s">
        <v>12</v>
      </c>
      <c r="N1" s="53" t="s">
        <v>13</v>
      </c>
      <c r="O1" s="53" t="s">
        <v>14</v>
      </c>
      <c r="P1" s="53" t="s">
        <v>15</v>
      </c>
      <c r="Q1" s="53" t="s">
        <v>16</v>
      </c>
      <c r="R1" s="66" t="s">
        <v>17</v>
      </c>
      <c r="S1" s="67" t="s">
        <v>18</v>
      </c>
      <c r="T1" s="68" t="s">
        <v>19</v>
      </c>
      <c r="U1" s="68" t="s">
        <v>20</v>
      </c>
    </row>
    <row r="2" s="45" customFormat="1" ht="50.1" customHeight="1" spans="1:21">
      <c r="A2" s="54">
        <v>1</v>
      </c>
      <c r="B2" s="55" t="s">
        <v>21</v>
      </c>
      <c r="C2" s="55" t="s">
        <v>22</v>
      </c>
      <c r="D2" s="55"/>
      <c r="E2" s="54">
        <v>1</v>
      </c>
      <c r="F2" s="54" t="s">
        <v>23</v>
      </c>
      <c r="G2" s="56" t="s">
        <v>24</v>
      </c>
      <c r="H2" s="57">
        <v>5</v>
      </c>
      <c r="I2" s="63">
        <v>8</v>
      </c>
      <c r="J2" s="64">
        <v>280</v>
      </c>
      <c r="K2" s="65">
        <v>0.6</v>
      </c>
      <c r="L2" s="65">
        <f>J2/1000/(0.6/60)</f>
        <v>28</v>
      </c>
      <c r="M2" s="65">
        <v>2.4</v>
      </c>
      <c r="N2" s="65">
        <f>5+M2/100*60</f>
        <v>6.44</v>
      </c>
      <c r="O2" s="65">
        <v>6</v>
      </c>
      <c r="P2" s="65">
        <f>2*I2</f>
        <v>16</v>
      </c>
      <c r="Q2" s="65">
        <f>L2+N2+O2+P2</f>
        <v>56.44</v>
      </c>
      <c r="R2" s="69"/>
      <c r="S2" s="69"/>
      <c r="T2" s="68"/>
      <c r="U2" s="70" t="s">
        <v>25</v>
      </c>
    </row>
    <row r="3" ht="66" customHeight="1" spans="1:21">
      <c r="A3" s="58"/>
      <c r="B3" s="51" t="s">
        <v>26</v>
      </c>
      <c r="C3" s="55" t="s">
        <v>22</v>
      </c>
      <c r="D3" s="51"/>
      <c r="E3" s="58"/>
      <c r="F3" s="58"/>
      <c r="G3" s="59"/>
      <c r="H3" s="51">
        <v>5</v>
      </c>
      <c r="I3" s="63">
        <v>8</v>
      </c>
      <c r="J3" s="64">
        <v>280</v>
      </c>
      <c r="K3" s="65">
        <v>0.6</v>
      </c>
      <c r="L3" s="65">
        <f>J3/1000/(0.6/60)</f>
        <v>28</v>
      </c>
      <c r="M3" s="65">
        <v>2.4</v>
      </c>
      <c r="N3" s="65">
        <f>5+M3/100*60</f>
        <v>6.44</v>
      </c>
      <c r="O3" s="65">
        <v>6</v>
      </c>
      <c r="P3" s="65">
        <f>2*I3</f>
        <v>16</v>
      </c>
      <c r="Q3" s="65">
        <f>L3+N3+O3+P3</f>
        <v>56.44</v>
      </c>
      <c r="R3" s="69"/>
      <c r="S3" s="69"/>
      <c r="T3" s="51"/>
      <c r="U3" s="71"/>
    </row>
    <row r="4" ht="80.1" customHeight="1" spans="1:21">
      <c r="A4" s="58"/>
      <c r="B4" s="51" t="s">
        <v>21</v>
      </c>
      <c r="C4" s="60" t="s">
        <v>27</v>
      </c>
      <c r="D4" s="51"/>
      <c r="E4" s="58"/>
      <c r="F4" s="58"/>
      <c r="G4" s="59"/>
      <c r="H4" s="51">
        <v>5</v>
      </c>
      <c r="I4" s="63">
        <v>8</v>
      </c>
      <c r="J4" s="64">
        <v>280</v>
      </c>
      <c r="K4" s="65">
        <v>0.6</v>
      </c>
      <c r="L4" s="65">
        <f>J4/1000/(0.6/60)</f>
        <v>28</v>
      </c>
      <c r="M4" s="65">
        <v>2.4</v>
      </c>
      <c r="N4" s="65">
        <f>5+M4/100*60</f>
        <v>6.44</v>
      </c>
      <c r="O4" s="65">
        <v>6</v>
      </c>
      <c r="P4" s="65">
        <f>2*I4</f>
        <v>16</v>
      </c>
      <c r="Q4" s="65">
        <f>L4+N4+O4+P4</f>
        <v>56.44</v>
      </c>
      <c r="R4" s="69">
        <f>600*60/(Q4+Q6)</f>
        <v>346.553715825953</v>
      </c>
      <c r="S4" s="69"/>
      <c r="T4" s="51"/>
      <c r="U4" s="71"/>
    </row>
    <row r="5" ht="80.1" customHeight="1" spans="1:21">
      <c r="A5" s="58"/>
      <c r="B5" s="61" t="s">
        <v>28</v>
      </c>
      <c r="C5" s="7" t="s">
        <v>29</v>
      </c>
      <c r="D5" s="51"/>
      <c r="E5" s="58"/>
      <c r="F5" s="58"/>
      <c r="G5" s="59"/>
      <c r="H5" s="51"/>
      <c r="I5" s="63"/>
      <c r="J5" s="64"/>
      <c r="K5" s="65"/>
      <c r="L5" s="65"/>
      <c r="M5" s="65"/>
      <c r="N5" s="65"/>
      <c r="O5" s="65"/>
      <c r="P5" s="65"/>
      <c r="Q5" s="65"/>
      <c r="R5" s="69"/>
      <c r="S5" s="69"/>
      <c r="T5" s="51"/>
      <c r="U5" s="71"/>
    </row>
    <row r="6" ht="80.1" customHeight="1" spans="1:21">
      <c r="A6" s="58"/>
      <c r="B6" s="52" t="s">
        <v>30</v>
      </c>
      <c r="C6" s="60"/>
      <c r="D6" s="51"/>
      <c r="E6" s="58"/>
      <c r="F6" s="58"/>
      <c r="G6" s="59"/>
      <c r="H6" s="51">
        <v>5</v>
      </c>
      <c r="I6" s="63">
        <v>8</v>
      </c>
      <c r="J6" s="64">
        <v>190</v>
      </c>
      <c r="K6" s="65">
        <v>0.6</v>
      </c>
      <c r="L6" s="65">
        <f t="shared" ref="L6:L10" si="0">J6/1000/(0.6/60)</f>
        <v>19</v>
      </c>
      <c r="M6" s="65">
        <v>2.4</v>
      </c>
      <c r="N6" s="65">
        <f t="shared" ref="N6:N10" si="1">5+M6/100*60</f>
        <v>6.44</v>
      </c>
      <c r="O6" s="65">
        <v>6</v>
      </c>
      <c r="P6" s="65">
        <f t="shared" ref="P6:P10" si="2">2*I6</f>
        <v>16</v>
      </c>
      <c r="Q6" s="65">
        <f t="shared" ref="Q6:Q10" si="3">L6+N6+O6+P6</f>
        <v>47.44</v>
      </c>
      <c r="R6" s="69"/>
      <c r="S6" s="69"/>
      <c r="T6" s="51"/>
      <c r="U6" s="71"/>
    </row>
    <row r="7" ht="80.1" customHeight="1" spans="1:21">
      <c r="A7" s="58"/>
      <c r="B7" s="51" t="s">
        <v>31</v>
      </c>
      <c r="C7" s="60" t="s">
        <v>32</v>
      </c>
      <c r="D7" s="51"/>
      <c r="E7" s="58"/>
      <c r="F7" s="58"/>
      <c r="G7" s="59"/>
      <c r="H7" s="51">
        <v>4</v>
      </c>
      <c r="I7" s="63">
        <v>6</v>
      </c>
      <c r="J7" s="64">
        <v>90</v>
      </c>
      <c r="K7" s="65">
        <v>0.6</v>
      </c>
      <c r="L7" s="65">
        <f t="shared" si="0"/>
        <v>9</v>
      </c>
      <c r="M7" s="65">
        <v>2.4</v>
      </c>
      <c r="N7" s="65">
        <f t="shared" si="1"/>
        <v>6.44</v>
      </c>
      <c r="O7" s="65">
        <v>6</v>
      </c>
      <c r="P7" s="65">
        <f t="shared" si="2"/>
        <v>12</v>
      </c>
      <c r="Q7" s="65">
        <f t="shared" si="3"/>
        <v>33.44</v>
      </c>
      <c r="R7" s="69"/>
      <c r="S7" s="69"/>
      <c r="T7" s="51"/>
      <c r="U7" s="71"/>
    </row>
    <row r="8" ht="80.1" customHeight="1" spans="1:21">
      <c r="A8" s="51">
        <v>2</v>
      </c>
      <c r="B8" s="55" t="s">
        <v>21</v>
      </c>
      <c r="C8" s="55" t="s">
        <v>33</v>
      </c>
      <c r="D8" s="51"/>
      <c r="E8" s="51">
        <v>1</v>
      </c>
      <c r="F8" s="51" t="s">
        <v>23</v>
      </c>
      <c r="G8" s="60" t="s">
        <v>24</v>
      </c>
      <c r="H8" s="51">
        <v>8</v>
      </c>
      <c r="I8" s="63">
        <v>22</v>
      </c>
      <c r="J8" s="64">
        <v>450</v>
      </c>
      <c r="K8" s="65">
        <v>0.6</v>
      </c>
      <c r="L8" s="65">
        <f t="shared" si="0"/>
        <v>45</v>
      </c>
      <c r="M8" s="65">
        <v>2.4</v>
      </c>
      <c r="N8" s="65">
        <f t="shared" si="1"/>
        <v>6.44</v>
      </c>
      <c r="O8" s="65">
        <v>6</v>
      </c>
      <c r="P8" s="65">
        <f t="shared" si="2"/>
        <v>44</v>
      </c>
      <c r="Q8" s="65">
        <f t="shared" si="3"/>
        <v>101.44</v>
      </c>
      <c r="R8" s="69">
        <f t="shared" ref="R8:R10" si="4">600*60/Q8</f>
        <v>354.889589905363</v>
      </c>
      <c r="S8" s="69">
        <f>R8*26*E8</f>
        <v>9227.12933753943</v>
      </c>
      <c r="T8" s="51"/>
      <c r="U8" s="71"/>
    </row>
    <row r="9" ht="80.1" customHeight="1" spans="1:21">
      <c r="A9" s="51"/>
      <c r="B9" s="51" t="s">
        <v>26</v>
      </c>
      <c r="C9" s="55" t="s">
        <v>33</v>
      </c>
      <c r="D9" s="51"/>
      <c r="E9" s="51"/>
      <c r="F9" s="51"/>
      <c r="G9" s="60"/>
      <c r="H9" s="51">
        <v>8</v>
      </c>
      <c r="I9" s="63">
        <v>22</v>
      </c>
      <c r="J9" s="64">
        <v>450</v>
      </c>
      <c r="K9" s="65">
        <v>0.6</v>
      </c>
      <c r="L9" s="65">
        <f t="shared" si="0"/>
        <v>45</v>
      </c>
      <c r="M9" s="65">
        <v>2.4</v>
      </c>
      <c r="N9" s="65">
        <f t="shared" si="1"/>
        <v>6.44</v>
      </c>
      <c r="O9" s="65">
        <v>6</v>
      </c>
      <c r="P9" s="65">
        <f t="shared" si="2"/>
        <v>44</v>
      </c>
      <c r="Q9" s="65">
        <f t="shared" si="3"/>
        <v>101.44</v>
      </c>
      <c r="R9" s="69">
        <f t="shared" si="4"/>
        <v>354.889589905363</v>
      </c>
      <c r="S9" s="69">
        <f>R9*26*E8</f>
        <v>9227.12933753943</v>
      </c>
      <c r="T9" s="51"/>
      <c r="U9" s="71"/>
    </row>
    <row r="10" ht="80.1" customHeight="1" spans="1:21">
      <c r="A10" s="51"/>
      <c r="B10" s="61" t="s">
        <v>28</v>
      </c>
      <c r="C10" s="7" t="s">
        <v>34</v>
      </c>
      <c r="D10" s="51"/>
      <c r="E10" s="51"/>
      <c r="F10" s="51"/>
      <c r="G10" s="60"/>
      <c r="H10" s="51">
        <v>8</v>
      </c>
      <c r="I10" s="63">
        <v>22</v>
      </c>
      <c r="J10" s="64">
        <v>450</v>
      </c>
      <c r="K10" s="65">
        <v>0.6</v>
      </c>
      <c r="L10" s="65">
        <f t="shared" si="0"/>
        <v>45</v>
      </c>
      <c r="M10" s="65">
        <v>2.4</v>
      </c>
      <c r="N10" s="65">
        <f t="shared" si="1"/>
        <v>6.44</v>
      </c>
      <c r="O10" s="65">
        <v>6</v>
      </c>
      <c r="P10" s="65">
        <f t="shared" si="2"/>
        <v>44</v>
      </c>
      <c r="Q10" s="65">
        <f t="shared" si="3"/>
        <v>101.44</v>
      </c>
      <c r="R10" s="69">
        <f t="shared" si="4"/>
        <v>354.889589905363</v>
      </c>
      <c r="S10" s="69"/>
      <c r="T10" s="51"/>
      <c r="U10" s="71"/>
    </row>
    <row r="11" ht="80.1" customHeight="1" spans="1:21">
      <c r="A11" s="51"/>
      <c r="B11" s="51" t="s">
        <v>21</v>
      </c>
      <c r="C11" s="60" t="s">
        <v>35</v>
      </c>
      <c r="D11" s="51"/>
      <c r="E11" s="51"/>
      <c r="F11" s="51"/>
      <c r="G11" s="60"/>
      <c r="H11" s="51">
        <v>5</v>
      </c>
      <c r="I11" s="63">
        <v>40</v>
      </c>
      <c r="J11" s="64">
        <v>290</v>
      </c>
      <c r="K11" s="65">
        <v>0.6</v>
      </c>
      <c r="L11" s="65">
        <f>J11/1000/(0.6/60)</f>
        <v>29</v>
      </c>
      <c r="M11" s="65">
        <v>2.4</v>
      </c>
      <c r="N11" s="65">
        <f>5+M11/100*60</f>
        <v>6.44</v>
      </c>
      <c r="O11" s="65">
        <v>6</v>
      </c>
      <c r="P11" s="65">
        <f>2*I11</f>
        <v>80</v>
      </c>
      <c r="Q11" s="65">
        <f>L11+N11+O11+P11</f>
        <v>121.44</v>
      </c>
      <c r="R11" s="69">
        <f>600*60/Q11</f>
        <v>296.442687747036</v>
      </c>
      <c r="S11" s="69">
        <f>R11*26*E8</f>
        <v>7707.50988142292</v>
      </c>
      <c r="T11" s="51"/>
      <c r="U11" s="72"/>
    </row>
    <row r="12" ht="80.1" customHeight="1"/>
    <row r="13" ht="80.1" customHeight="1"/>
    <row r="14" ht="80.1" customHeight="1"/>
    <row r="15" ht="80.1" customHeight="1"/>
    <row r="16" ht="80.1" customHeight="1"/>
    <row r="17" ht="80.1" customHeight="1"/>
    <row r="18" ht="80.1" customHeight="1"/>
    <row r="19" ht="80.1" customHeight="1"/>
    <row r="20" ht="80.1" customHeight="1"/>
    <row r="21" ht="80.1" customHeight="1"/>
    <row r="22" ht="20.1" customHeight="1"/>
    <row r="23" ht="20.1" customHeight="1"/>
    <row r="24" ht="20.1" customHeight="1"/>
    <row r="25" ht="20.1" customHeight="1"/>
    <row r="26" ht="20.1" customHeight="1"/>
    <row r="27" ht="20.1" customHeight="1"/>
    <row r="28" ht="20.1" customHeight="1"/>
    <row r="29" ht="20.1" customHeight="1"/>
    <row r="30" ht="20.1" customHeight="1"/>
    <row r="31" ht="20.1" customHeight="1"/>
    <row r="32" ht="20.1" customHeight="1"/>
  </sheetData>
  <mergeCells count="10">
    <mergeCell ref="A2:A4"/>
    <mergeCell ref="A8:A11"/>
    <mergeCell ref="E2:E7"/>
    <mergeCell ref="E8:E11"/>
    <mergeCell ref="F2:F7"/>
    <mergeCell ref="F8:F11"/>
    <mergeCell ref="G2:G7"/>
    <mergeCell ref="G8:G11"/>
    <mergeCell ref="R4:R6"/>
    <mergeCell ref="U2:U11"/>
  </mergeCells>
  <pageMargins left="0.75" right="0.75" top="1" bottom="1" header="0.5" footer="0.5"/>
  <pageSetup paperSize="9" scale="53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G1:XDS85"/>
  <sheetViews>
    <sheetView zoomScale="85" zoomScaleNormal="85" topLeftCell="A62" workbookViewId="0">
      <selection activeCell="K67" sqref="K67"/>
    </sheetView>
  </sheetViews>
  <sheetFormatPr defaultColWidth="9" defaultRowHeight="13.5"/>
  <cols>
    <col min="7" max="7" width="25.625" customWidth="1"/>
    <col min="8" max="8" width="5.625" customWidth="1"/>
    <col min="9" max="9" width="25.625" customWidth="1"/>
    <col min="10" max="10" width="5.625" customWidth="1"/>
    <col min="11" max="11" width="25.625" style="1" customWidth="1"/>
    <col min="12" max="14" width="5.625" style="1" customWidth="1"/>
    <col min="15" max="15" width="23.2583333333333" style="1" customWidth="1"/>
    <col min="16" max="16" width="5.625" style="1" customWidth="1"/>
    <col min="17" max="18" width="9" style="1"/>
    <col min="19" max="19" width="23.2583333333333" style="1" customWidth="1"/>
    <col min="20" max="20" width="5.625" style="1" customWidth="1"/>
    <col min="21" max="22" width="9" style="1"/>
    <col min="23" max="23" width="23.2583333333333" style="1" customWidth="1"/>
    <col min="24" max="24" width="5.625" style="1" customWidth="1"/>
    <col min="25" max="16303" width="9" style="1"/>
  </cols>
  <sheetData>
    <row r="1" s="1" customFormat="1" ht="80.1" customHeight="1" spans="15:16">
      <c r="O1" s="5"/>
      <c r="P1" s="5"/>
    </row>
    <row r="2" s="1" customFormat="1" ht="14.25" spans="11:16346">
      <c r="K2" s="2"/>
      <c r="M2" s="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</row>
    <row r="3" s="1" customFormat="1" ht="25" customHeight="1" spans="11:24">
      <c r="K3" s="2"/>
      <c r="M3" s="2"/>
      <c r="O3" s="18" t="s">
        <v>36</v>
      </c>
      <c r="P3" s="8" t="s">
        <v>37</v>
      </c>
      <c r="S3" s="21" t="s">
        <v>30</v>
      </c>
      <c r="T3" s="22" t="s">
        <v>37</v>
      </c>
      <c r="V3" s="32"/>
      <c r="W3" s="21"/>
      <c r="X3" s="22" t="s">
        <v>37</v>
      </c>
    </row>
    <row r="4" s="1" customFormat="1" ht="15" customHeight="1" spans="11:24">
      <c r="K4" s="2"/>
      <c r="M4" s="2"/>
      <c r="O4" s="9" t="s">
        <v>38</v>
      </c>
      <c r="P4" s="10"/>
      <c r="S4" s="23"/>
      <c r="T4" s="24"/>
      <c r="V4" s="32"/>
      <c r="W4" s="23"/>
      <c r="X4" s="24"/>
    </row>
    <row r="5" s="1" customFormat="1" ht="80" customHeight="1" spans="11:24">
      <c r="K5" s="34"/>
      <c r="M5" s="2"/>
      <c r="N5" s="35"/>
      <c r="O5" s="11"/>
      <c r="P5" s="12"/>
      <c r="S5" s="25"/>
      <c r="T5" s="26"/>
      <c r="U5" s="35"/>
      <c r="V5" s="14"/>
      <c r="W5" s="25"/>
      <c r="X5" s="26"/>
    </row>
    <row r="6" s="1" customFormat="1" ht="14.25" spans="11:16347">
      <c r="K6" s="2"/>
      <c r="M6" s="2"/>
      <c r="N6" s="36"/>
      <c r="V6" s="16"/>
      <c r="W6" s="2"/>
      <c r="X6" s="2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  <c r="XDK6"/>
      <c r="XDL6"/>
      <c r="XDM6"/>
      <c r="XDN6"/>
      <c r="XDO6"/>
      <c r="XDP6"/>
      <c r="XDQ6"/>
      <c r="XDR6"/>
      <c r="XDS6"/>
    </row>
    <row r="7" s="1" customFormat="1" ht="25" customHeight="1" spans="11:24">
      <c r="K7" s="7" t="s">
        <v>22</v>
      </c>
      <c r="L7" s="8" t="s">
        <v>37</v>
      </c>
      <c r="M7" s="2"/>
      <c r="N7" s="36"/>
      <c r="O7" s="18" t="s">
        <v>39</v>
      </c>
      <c r="P7" s="8" t="s">
        <v>37</v>
      </c>
      <c r="V7" s="16"/>
      <c r="W7" s="7" t="s">
        <v>40</v>
      </c>
      <c r="X7" s="8" t="s">
        <v>37</v>
      </c>
    </row>
    <row r="8" s="1" customFormat="1" ht="15" customHeight="1" spans="11:24">
      <c r="K8" s="9" t="s">
        <v>21</v>
      </c>
      <c r="L8" s="10"/>
      <c r="M8" s="2"/>
      <c r="N8" s="36"/>
      <c r="O8" s="9" t="s">
        <v>41</v>
      </c>
      <c r="P8" s="10"/>
      <c r="V8" s="19"/>
      <c r="W8" s="27"/>
      <c r="X8" s="28"/>
    </row>
    <row r="9" s="1" customFormat="1" ht="80" customHeight="1" spans="7:24">
      <c r="G9" s="33">
        <v>1</v>
      </c>
      <c r="J9" s="35"/>
      <c r="K9" s="11"/>
      <c r="L9" s="12"/>
      <c r="M9" s="13"/>
      <c r="N9" s="37"/>
      <c r="O9" s="11"/>
      <c r="P9" s="12"/>
      <c r="V9" s="14"/>
      <c r="W9" s="11"/>
      <c r="X9" s="12"/>
    </row>
    <row r="10" s="1" customFormat="1" ht="15" customHeight="1" spans="10:22">
      <c r="J10" s="36"/>
      <c r="K10" s="2"/>
      <c r="M10" s="15"/>
      <c r="V10" s="16"/>
    </row>
    <row r="11" s="1" customFormat="1" ht="25" customHeight="1" spans="10:24">
      <c r="J11" s="36"/>
      <c r="K11" s="17"/>
      <c r="L11" s="17"/>
      <c r="M11" s="2"/>
      <c r="N11" s="36"/>
      <c r="O11" s="18" t="s">
        <v>42</v>
      </c>
      <c r="P11" s="8" t="s">
        <v>37</v>
      </c>
      <c r="V11" s="16"/>
      <c r="W11" s="21"/>
      <c r="X11" s="22" t="s">
        <v>43</v>
      </c>
    </row>
    <row r="12" s="1" customFormat="1" ht="15" customHeight="1" spans="10:24">
      <c r="J12" s="36"/>
      <c r="K12" s="2"/>
      <c r="L12" s="2"/>
      <c r="M12" s="2"/>
      <c r="N12" s="36"/>
      <c r="O12" s="9" t="s">
        <v>44</v>
      </c>
      <c r="P12" s="10"/>
      <c r="V12" s="19"/>
      <c r="W12" s="23"/>
      <c r="X12" s="24"/>
    </row>
    <row r="13" s="1" customFormat="1" ht="80" customHeight="1" spans="9:24">
      <c r="I13" s="38"/>
      <c r="J13" s="36"/>
      <c r="K13" s="2"/>
      <c r="L13" s="2"/>
      <c r="M13" s="2"/>
      <c r="N13" s="35"/>
      <c r="O13" s="11"/>
      <c r="P13" s="12"/>
      <c r="V13" s="14"/>
      <c r="W13" s="25"/>
      <c r="X13" s="26"/>
    </row>
    <row r="14" s="1" customFormat="1" ht="15" customHeight="1" spans="10:22">
      <c r="J14" s="36"/>
      <c r="K14" s="2"/>
      <c r="L14" s="2"/>
      <c r="M14" s="15"/>
      <c r="O14" s="2"/>
      <c r="P14" s="2"/>
      <c r="S14" s="2"/>
      <c r="T14" s="2"/>
      <c r="V14" s="16"/>
    </row>
    <row r="15" s="1" customFormat="1" ht="25" customHeight="1" spans="10:24">
      <c r="J15" s="36"/>
      <c r="K15" s="2"/>
      <c r="L15" s="2"/>
      <c r="M15" s="15"/>
      <c r="O15" s="7" t="s">
        <v>45</v>
      </c>
      <c r="P15" s="8" t="s">
        <v>37</v>
      </c>
      <c r="S15" s="17"/>
      <c r="T15" s="17"/>
      <c r="V15" s="16"/>
      <c r="W15" s="21"/>
      <c r="X15" s="22" t="s">
        <v>37</v>
      </c>
    </row>
    <row r="16" s="1" customFormat="1" ht="15" customHeight="1" spans="10:24">
      <c r="J16" s="36"/>
      <c r="K16" s="2"/>
      <c r="L16" s="2"/>
      <c r="M16" s="15"/>
      <c r="O16" s="9" t="s">
        <v>46</v>
      </c>
      <c r="P16" s="10"/>
      <c r="S16" s="2"/>
      <c r="T16" s="2"/>
      <c r="V16" s="19"/>
      <c r="W16" s="23"/>
      <c r="X16" s="24"/>
    </row>
    <row r="17" s="1" customFormat="1" ht="80" customHeight="1" spans="10:24">
      <c r="J17" s="36"/>
      <c r="K17" s="2"/>
      <c r="L17" s="2"/>
      <c r="M17" s="2"/>
      <c r="N17" s="14"/>
      <c r="O17" s="11"/>
      <c r="P17" s="12"/>
      <c r="S17" s="2"/>
      <c r="T17" s="2"/>
      <c r="W17" s="25"/>
      <c r="X17" s="26"/>
    </row>
    <row r="18" s="1" customFormat="1" ht="15" customHeight="1" spans="10:14">
      <c r="J18" s="36"/>
      <c r="K18" s="2"/>
      <c r="L18" s="2"/>
      <c r="M18" s="2"/>
      <c r="N18" s="16"/>
    </row>
    <row r="19" s="1" customFormat="1" ht="25" customHeight="1" spans="10:24">
      <c r="J19" s="36"/>
      <c r="K19" s="2"/>
      <c r="L19" s="2"/>
      <c r="M19" s="2"/>
      <c r="N19" s="16"/>
      <c r="O19" s="21" t="s">
        <v>32</v>
      </c>
      <c r="P19" s="22" t="s">
        <v>37</v>
      </c>
      <c r="S19" s="21" t="s">
        <v>32</v>
      </c>
      <c r="T19" s="22" t="s">
        <v>37</v>
      </c>
      <c r="V19" s="32"/>
      <c r="W19" s="21" t="s">
        <v>47</v>
      </c>
      <c r="X19" s="22" t="s">
        <v>43</v>
      </c>
    </row>
    <row r="20" s="1" customFormat="1" ht="15" customHeight="1" spans="10:24">
      <c r="J20" s="36"/>
      <c r="K20" s="2"/>
      <c r="L20" s="2"/>
      <c r="M20" s="2"/>
      <c r="N20" s="19"/>
      <c r="O20" s="23" t="s">
        <v>31</v>
      </c>
      <c r="P20" s="24"/>
      <c r="S20" s="23" t="s">
        <v>31</v>
      </c>
      <c r="T20" s="24"/>
      <c r="V20" s="32"/>
      <c r="W20" s="23" t="s">
        <v>48</v>
      </c>
      <c r="X20" s="24"/>
    </row>
    <row r="21" s="1" customFormat="1" ht="80" customHeight="1" spans="10:24">
      <c r="J21" s="36"/>
      <c r="K21" s="2"/>
      <c r="L21" s="2"/>
      <c r="M21" s="2"/>
      <c r="N21" s="31"/>
      <c r="O21" s="25"/>
      <c r="P21" s="26"/>
      <c r="S21" s="25"/>
      <c r="T21" s="26"/>
      <c r="U21" s="35"/>
      <c r="V21" s="14"/>
      <c r="W21" s="25"/>
      <c r="X21" s="26"/>
    </row>
    <row r="22" s="1" customFormat="1" ht="15" customHeight="1" spans="10:24">
      <c r="J22" s="36"/>
      <c r="K22" s="2"/>
      <c r="M22" s="2"/>
      <c r="O22" s="3"/>
      <c r="P22" s="3"/>
      <c r="V22" s="16"/>
      <c r="W22" s="2"/>
      <c r="X22" s="2"/>
    </row>
    <row r="23" s="1" customFormat="1" ht="24.95" customHeight="1" spans="10:24">
      <c r="J23" s="36"/>
      <c r="K23" s="2"/>
      <c r="M23" s="2"/>
      <c r="O23" s="18" t="s">
        <v>36</v>
      </c>
      <c r="P23" s="8" t="s">
        <v>37</v>
      </c>
      <c r="V23" s="16"/>
      <c r="W23" s="7" t="s">
        <v>49</v>
      </c>
      <c r="X23" s="8" t="s">
        <v>37</v>
      </c>
    </row>
    <row r="24" s="1" customFormat="1" ht="15" customHeight="1" spans="10:24">
      <c r="J24" s="36"/>
      <c r="K24" s="2"/>
      <c r="M24" s="2"/>
      <c r="O24" s="9" t="s">
        <v>38</v>
      </c>
      <c r="P24" s="10"/>
      <c r="V24" s="19"/>
      <c r="W24" s="27" t="s">
        <v>50</v>
      </c>
      <c r="X24" s="28"/>
    </row>
    <row r="25" s="1" customFormat="1" ht="80.1" customHeight="1" spans="7:24">
      <c r="G25" s="34"/>
      <c r="H25" s="34"/>
      <c r="I25" s="34"/>
      <c r="J25" s="39"/>
      <c r="K25" s="34"/>
      <c r="M25" s="2"/>
      <c r="N25" s="35"/>
      <c r="O25" s="11"/>
      <c r="P25" s="12"/>
      <c r="V25" s="14"/>
      <c r="W25" s="11"/>
      <c r="X25" s="12"/>
    </row>
    <row r="26" s="1" customFormat="1" ht="14.25" spans="10:16347">
      <c r="J26" s="36"/>
      <c r="K26" s="2"/>
      <c r="M26" s="2"/>
      <c r="N26" s="36"/>
      <c r="V26" s="1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</row>
    <row r="27" s="1" customFormat="1" ht="24.95" customHeight="1" spans="10:24">
      <c r="J27" s="36"/>
      <c r="K27" s="7" t="s">
        <v>22</v>
      </c>
      <c r="L27" s="8" t="s">
        <v>37</v>
      </c>
      <c r="M27" s="2"/>
      <c r="N27" s="36"/>
      <c r="O27" s="18" t="s">
        <v>39</v>
      </c>
      <c r="P27" s="8" t="s">
        <v>37</v>
      </c>
      <c r="V27" s="16"/>
      <c r="W27" s="21" t="s">
        <v>51</v>
      </c>
      <c r="X27" s="22" t="s">
        <v>37</v>
      </c>
    </row>
    <row r="28" s="1" customFormat="1" ht="15" customHeight="1" spans="10:24">
      <c r="J28" s="36"/>
      <c r="K28" s="9" t="s">
        <v>26</v>
      </c>
      <c r="L28" s="10"/>
      <c r="M28" s="2"/>
      <c r="N28" s="36"/>
      <c r="O28" s="9" t="s">
        <v>41</v>
      </c>
      <c r="P28" s="10"/>
      <c r="V28" s="19"/>
      <c r="W28" s="23" t="s">
        <v>52</v>
      </c>
      <c r="X28" s="24"/>
    </row>
    <row r="29" s="1" customFormat="1" ht="80.1" customHeight="1" spans="7:24">
      <c r="G29" s="33">
        <v>2</v>
      </c>
      <c r="J29" s="35"/>
      <c r="K29" s="11"/>
      <c r="L29" s="12"/>
      <c r="M29" s="13"/>
      <c r="N29" s="37"/>
      <c r="O29" s="11"/>
      <c r="P29" s="12"/>
      <c r="W29" s="25"/>
      <c r="X29" s="26"/>
    </row>
    <row r="30" s="1" customFormat="1" ht="14.25" spans="10:16346">
      <c r="J30" s="36"/>
      <c r="K30" s="2"/>
      <c r="M30" s="15"/>
      <c r="S30" s="2"/>
      <c r="T30" s="2"/>
      <c r="U30" s="2"/>
      <c r="V30" s="32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</row>
    <row r="31" s="1" customFormat="1" ht="24.95" customHeight="1" spans="10:24">
      <c r="J31" s="36"/>
      <c r="K31" s="17"/>
      <c r="L31" s="17"/>
      <c r="M31" s="2"/>
      <c r="N31" s="36"/>
      <c r="O31" s="18" t="s">
        <v>42</v>
      </c>
      <c r="P31" s="8" t="s">
        <v>37</v>
      </c>
      <c r="S31" s="17"/>
      <c r="T31" s="17"/>
      <c r="U31" s="2"/>
      <c r="V31" s="32"/>
      <c r="W31" s="2"/>
      <c r="X31" s="2"/>
    </row>
    <row r="32" s="1" customFormat="1" ht="15" customHeight="1" spans="10:24">
      <c r="J32" s="36"/>
      <c r="K32" s="2"/>
      <c r="L32" s="2"/>
      <c r="M32" s="2"/>
      <c r="N32" s="36"/>
      <c r="O32" s="9" t="s">
        <v>44</v>
      </c>
      <c r="P32" s="10"/>
      <c r="S32" s="2"/>
      <c r="T32" s="2"/>
      <c r="U32" s="2"/>
      <c r="V32" s="32"/>
      <c r="W32" s="2"/>
      <c r="X32" s="2"/>
    </row>
    <row r="33" s="1" customFormat="1" ht="80.1" customHeight="1" spans="10:24">
      <c r="J33" s="36"/>
      <c r="K33" s="2"/>
      <c r="L33" s="2"/>
      <c r="M33" s="2"/>
      <c r="N33" s="35"/>
      <c r="O33" s="11"/>
      <c r="P33" s="12"/>
      <c r="S33" s="2"/>
      <c r="T33" s="2"/>
      <c r="U33" s="2"/>
      <c r="V33" s="2"/>
      <c r="W33" s="2"/>
      <c r="X33" s="2"/>
    </row>
    <row r="34" s="1" customFormat="1" ht="14.25" spans="10:16347">
      <c r="J34" s="36"/>
      <c r="K34" s="2"/>
      <c r="L34" s="2"/>
      <c r="M34" s="15"/>
      <c r="O34" s="2"/>
      <c r="P34" s="2"/>
      <c r="XCB34"/>
      <c r="XCC34"/>
      <c r="XCD34"/>
      <c r="XCE34"/>
      <c r="XCF34"/>
      <c r="XCG34"/>
      <c r="XCH34"/>
      <c r="XCI34"/>
      <c r="XCJ34"/>
      <c r="XCK34"/>
      <c r="XCL34"/>
      <c r="XCM34"/>
      <c r="XCN34"/>
      <c r="XCO34"/>
      <c r="XCP34"/>
      <c r="XCQ34"/>
      <c r="XCR34"/>
      <c r="XCS34"/>
      <c r="XCT34"/>
      <c r="XCU34"/>
      <c r="XCV34"/>
      <c r="XCW34"/>
      <c r="XCX34"/>
      <c r="XCY34"/>
      <c r="XCZ34"/>
      <c r="XDA34"/>
      <c r="XDB34"/>
      <c r="XDC34"/>
      <c r="XDD34"/>
      <c r="XDE34"/>
      <c r="XDF34"/>
      <c r="XDG34"/>
      <c r="XDH34"/>
      <c r="XDI34"/>
      <c r="XDJ34"/>
      <c r="XDK34"/>
      <c r="XDL34"/>
      <c r="XDM34"/>
      <c r="XDN34"/>
      <c r="XDO34"/>
      <c r="XDP34"/>
      <c r="XDQ34"/>
      <c r="XDR34"/>
      <c r="XDS34"/>
    </row>
    <row r="35" s="1" customFormat="1" ht="24.95" customHeight="1" spans="10:16">
      <c r="J35" s="36"/>
      <c r="K35" s="2"/>
      <c r="L35" s="2"/>
      <c r="M35" s="15"/>
      <c r="O35" s="7" t="s">
        <v>45</v>
      </c>
      <c r="P35" s="8" t="s">
        <v>37</v>
      </c>
    </row>
    <row r="36" s="1" customFormat="1" ht="15" customHeight="1" spans="10:16">
      <c r="J36" s="36"/>
      <c r="K36" s="2"/>
      <c r="L36" s="2"/>
      <c r="M36" s="15"/>
      <c r="O36" s="9" t="s">
        <v>46</v>
      </c>
      <c r="P36" s="10"/>
    </row>
    <row r="37" s="1" customFormat="1" ht="80.1" customHeight="1" spans="10:16">
      <c r="J37" s="36"/>
      <c r="K37" s="2"/>
      <c r="L37" s="2"/>
      <c r="M37" s="2"/>
      <c r="N37" s="14"/>
      <c r="O37" s="11"/>
      <c r="P37" s="12"/>
    </row>
    <row r="38" s="1" customFormat="1" ht="14.25" spans="10:16347">
      <c r="J38" s="36"/>
      <c r="K38" s="2"/>
      <c r="L38" s="2"/>
      <c r="M38" s="2"/>
      <c r="N38" s="16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</row>
    <row r="39" s="1" customFormat="1" ht="24.95" customHeight="1" spans="10:16">
      <c r="J39" s="36"/>
      <c r="K39" s="2"/>
      <c r="L39" s="2"/>
      <c r="M39" s="2"/>
      <c r="N39" s="16"/>
      <c r="O39" s="21" t="s">
        <v>53</v>
      </c>
      <c r="P39" s="22" t="s">
        <v>37</v>
      </c>
    </row>
    <row r="40" s="1" customFormat="1" ht="15" customHeight="1" spans="10:16">
      <c r="J40" s="36"/>
      <c r="K40" s="2"/>
      <c r="L40" s="2"/>
      <c r="M40" s="2"/>
      <c r="N40" s="19"/>
      <c r="O40" s="23" t="s">
        <v>54</v>
      </c>
      <c r="P40" s="24"/>
    </row>
    <row r="41" s="1" customFormat="1" ht="80.1" customHeight="1" spans="10:16">
      <c r="J41" s="36"/>
      <c r="K41" s="2"/>
      <c r="L41" s="2"/>
      <c r="M41" s="2"/>
      <c r="N41" s="31"/>
      <c r="O41" s="25"/>
      <c r="P41" s="26"/>
    </row>
    <row r="42" s="1" customFormat="1" ht="14.25" spans="10:16347">
      <c r="J42" s="36"/>
      <c r="K42" s="2"/>
      <c r="L42" s="2"/>
      <c r="M42" s="2"/>
      <c r="N42" s="3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</row>
    <row r="43" s="1" customFormat="1" ht="24.95" customHeight="1" spans="10:16">
      <c r="J43" s="36"/>
      <c r="K43" s="2"/>
      <c r="M43" s="2"/>
      <c r="O43" s="18" t="s">
        <v>36</v>
      </c>
      <c r="P43" s="8" t="s">
        <v>37</v>
      </c>
    </row>
    <row r="44" s="1" customFormat="1" ht="15" customHeight="1" spans="10:16">
      <c r="J44" s="36"/>
      <c r="K44" s="2"/>
      <c r="M44" s="2"/>
      <c r="O44" s="9" t="s">
        <v>38</v>
      </c>
      <c r="P44" s="10"/>
    </row>
    <row r="45" s="1" customFormat="1" ht="80.1" customHeight="1" spans="10:16">
      <c r="J45" s="36"/>
      <c r="K45" s="34"/>
      <c r="M45" s="2"/>
      <c r="N45" s="35"/>
      <c r="O45" s="11"/>
      <c r="P45" s="12"/>
    </row>
    <row r="46" s="1" customFormat="1" ht="14.25" spans="10:16347">
      <c r="J46" s="36"/>
      <c r="K46" s="2"/>
      <c r="M46" s="2"/>
      <c r="N46" s="3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</row>
    <row r="47" s="1" customFormat="1" ht="24.95" customHeight="1" spans="10:16">
      <c r="J47" s="36"/>
      <c r="K47" s="7" t="s">
        <v>55</v>
      </c>
      <c r="L47" s="8" t="s">
        <v>37</v>
      </c>
      <c r="M47" s="2"/>
      <c r="N47" s="36"/>
      <c r="O47" s="18" t="s">
        <v>39</v>
      </c>
      <c r="P47" s="8" t="s">
        <v>37</v>
      </c>
    </row>
    <row r="48" s="1" customFormat="1" ht="15" customHeight="1" spans="10:16">
      <c r="J48" s="40"/>
      <c r="K48" s="9" t="s">
        <v>21</v>
      </c>
      <c r="L48" s="10"/>
      <c r="M48" s="2"/>
      <c r="N48" s="36"/>
      <c r="O48" s="9" t="s">
        <v>41</v>
      </c>
      <c r="P48" s="10"/>
    </row>
    <row r="49" s="1" customFormat="1" ht="80.1" customHeight="1" spans="7:16">
      <c r="G49" s="33">
        <v>3</v>
      </c>
      <c r="J49" s="36"/>
      <c r="K49" s="11"/>
      <c r="L49" s="12"/>
      <c r="M49" s="13"/>
      <c r="N49" s="37"/>
      <c r="O49" s="11"/>
      <c r="P49" s="12"/>
    </row>
    <row r="50" s="1" customFormat="1" ht="14.25" spans="10:16347">
      <c r="J50" s="36"/>
      <c r="K50" s="2"/>
      <c r="M50" s="15"/>
      <c r="XCB50"/>
      <c r="XCC50"/>
      <c r="XCD50"/>
      <c r="XCE50"/>
      <c r="XCF50"/>
      <c r="XCG50"/>
      <c r="XCH50"/>
      <c r="XCI50"/>
      <c r="XCJ50"/>
      <c r="XCK50"/>
      <c r="XCL50"/>
      <c r="XCM50"/>
      <c r="XCN50"/>
      <c r="XCO50"/>
      <c r="XCP50"/>
      <c r="XCQ50"/>
      <c r="XCR50"/>
      <c r="XCS50"/>
      <c r="XCT50"/>
      <c r="XCU50"/>
      <c r="XCV50"/>
      <c r="XCW50"/>
      <c r="XCX50"/>
      <c r="XCY50"/>
      <c r="XCZ50"/>
      <c r="XDA50"/>
      <c r="XDB50"/>
      <c r="XDC50"/>
      <c r="XDD50"/>
      <c r="XDE50"/>
      <c r="XDF50"/>
      <c r="XDG50"/>
      <c r="XDH50"/>
      <c r="XDI50"/>
      <c r="XDJ50"/>
      <c r="XDK50"/>
      <c r="XDL50"/>
      <c r="XDM50"/>
      <c r="XDN50"/>
      <c r="XDO50"/>
      <c r="XDP50"/>
      <c r="XDQ50"/>
      <c r="XDR50"/>
      <c r="XDS50"/>
    </row>
    <row r="51" s="1" customFormat="1" ht="24.95" customHeight="1" spans="10:16">
      <c r="J51" s="36"/>
      <c r="K51" s="17"/>
      <c r="L51" s="17"/>
      <c r="M51" s="2"/>
      <c r="N51" s="36"/>
      <c r="O51" s="18" t="s">
        <v>42</v>
      </c>
      <c r="P51" s="8" t="s">
        <v>37</v>
      </c>
    </row>
    <row r="52" s="1" customFormat="1" ht="15" customHeight="1" spans="10:16">
      <c r="J52" s="36"/>
      <c r="K52" s="2"/>
      <c r="L52" s="2"/>
      <c r="M52" s="2"/>
      <c r="N52" s="36"/>
      <c r="O52" s="9" t="s">
        <v>44</v>
      </c>
      <c r="P52" s="10"/>
    </row>
    <row r="53" s="1" customFormat="1" ht="80.1" customHeight="1" spans="10:16">
      <c r="J53" s="36"/>
      <c r="K53" s="2"/>
      <c r="L53" s="2"/>
      <c r="M53" s="2"/>
      <c r="N53" s="35"/>
      <c r="O53" s="11"/>
      <c r="P53" s="12"/>
    </row>
    <row r="54" s="1" customFormat="1" ht="14.25" spans="10:16347">
      <c r="J54" s="36"/>
      <c r="K54" s="2"/>
      <c r="L54" s="2"/>
      <c r="M54" s="15"/>
      <c r="O54" s="2"/>
      <c r="P54" s="2"/>
      <c r="XCB54"/>
      <c r="XCC54"/>
      <c r="XCD54"/>
      <c r="XCE54"/>
      <c r="XCF54"/>
      <c r="XCG54"/>
      <c r="XCH54"/>
      <c r="XCI54"/>
      <c r="XCJ54"/>
      <c r="XCK54"/>
      <c r="XCL54"/>
      <c r="XCM54"/>
      <c r="XCN54"/>
      <c r="XCO54"/>
      <c r="XCP54"/>
      <c r="XCQ54"/>
      <c r="XCR54"/>
      <c r="XCS54"/>
      <c r="XCT54"/>
      <c r="XCU54"/>
      <c r="XCV54"/>
      <c r="XCW54"/>
      <c r="XCX54"/>
      <c r="XCY54"/>
      <c r="XCZ54"/>
      <c r="XDA54"/>
      <c r="XDB54"/>
      <c r="XDC54"/>
      <c r="XDD54"/>
      <c r="XDE54"/>
      <c r="XDF54"/>
      <c r="XDG54"/>
      <c r="XDH54"/>
      <c r="XDI54"/>
      <c r="XDJ54"/>
      <c r="XDK54"/>
      <c r="XDL54"/>
      <c r="XDM54"/>
      <c r="XDN54"/>
      <c r="XDO54"/>
      <c r="XDP54"/>
      <c r="XDQ54"/>
      <c r="XDR54"/>
      <c r="XDS54"/>
    </row>
    <row r="55" s="1" customFormat="1" ht="24.95" customHeight="1" spans="10:16">
      <c r="J55" s="36"/>
      <c r="K55" s="2"/>
      <c r="L55" s="2"/>
      <c r="M55" s="15"/>
      <c r="O55" s="7" t="s">
        <v>45</v>
      </c>
      <c r="P55" s="8" t="s">
        <v>37</v>
      </c>
    </row>
    <row r="56" s="1" customFormat="1" ht="15" customHeight="1" spans="10:16">
      <c r="J56" s="36"/>
      <c r="K56" s="2"/>
      <c r="L56" s="2"/>
      <c r="M56" s="15"/>
      <c r="O56" s="9" t="s">
        <v>46</v>
      </c>
      <c r="P56" s="10"/>
    </row>
    <row r="57" s="1" customFormat="1" ht="80.1" customHeight="1" spans="10:16">
      <c r="J57" s="36"/>
      <c r="K57" s="2"/>
      <c r="L57" s="2"/>
      <c r="M57" s="2"/>
      <c r="N57" s="14"/>
      <c r="O57" s="11"/>
      <c r="P57" s="12"/>
    </row>
    <row r="58" s="1" customFormat="1" ht="14.25" spans="10:16347">
      <c r="J58" s="36"/>
      <c r="K58" s="2"/>
      <c r="L58" s="2"/>
      <c r="M58" s="2"/>
      <c r="N58" s="16"/>
      <c r="XCB58"/>
      <c r="XCC58"/>
      <c r="XCD58"/>
      <c r="XCE58"/>
      <c r="XCF58"/>
      <c r="XCG58"/>
      <c r="XCH58"/>
      <c r="XCI58"/>
      <c r="XCJ58"/>
      <c r="XCK58"/>
      <c r="XCL58"/>
      <c r="XCM58"/>
      <c r="XCN58"/>
      <c r="XCO58"/>
      <c r="XCP58"/>
      <c r="XCQ58"/>
      <c r="XCR58"/>
      <c r="XCS58"/>
      <c r="XCT58"/>
      <c r="XCU58"/>
      <c r="XCV58"/>
      <c r="XCW58"/>
      <c r="XCX58"/>
      <c r="XCY58"/>
      <c r="XCZ58"/>
      <c r="XDA58"/>
      <c r="XDB58"/>
      <c r="XDC58"/>
      <c r="XDD58"/>
      <c r="XDE58"/>
      <c r="XDF58"/>
      <c r="XDG58"/>
      <c r="XDH58"/>
      <c r="XDI58"/>
      <c r="XDJ58"/>
      <c r="XDK58"/>
      <c r="XDL58"/>
      <c r="XDM58"/>
      <c r="XDN58"/>
      <c r="XDO58"/>
      <c r="XDP58"/>
      <c r="XDQ58"/>
      <c r="XDR58"/>
      <c r="XDS58"/>
    </row>
    <row r="59" s="1" customFormat="1" ht="24.95" customHeight="1" spans="10:16">
      <c r="J59" s="36"/>
      <c r="K59" s="2"/>
      <c r="L59" s="2"/>
      <c r="M59" s="2"/>
      <c r="N59" s="16"/>
      <c r="O59" s="21" t="s">
        <v>30</v>
      </c>
      <c r="P59" s="22" t="s">
        <v>37</v>
      </c>
    </row>
    <row r="60" s="1" customFormat="1" ht="15" customHeight="1" spans="10:16">
      <c r="J60" s="36"/>
      <c r="K60" s="2"/>
      <c r="L60" s="2"/>
      <c r="M60" s="2"/>
      <c r="N60" s="19"/>
      <c r="O60" s="23"/>
      <c r="P60" s="24"/>
    </row>
    <row r="61" s="1" customFormat="1" ht="80.1" customHeight="1" spans="10:16">
      <c r="J61" s="36"/>
      <c r="K61" s="2"/>
      <c r="L61" s="2"/>
      <c r="M61" s="2"/>
      <c r="N61" s="31"/>
      <c r="O61" s="25"/>
      <c r="P61" s="26"/>
    </row>
    <row r="62" s="1" customFormat="1" ht="14.25" spans="10:16347">
      <c r="J62" s="36"/>
      <c r="M62" s="2"/>
      <c r="N62" s="2"/>
      <c r="O62" s="2"/>
      <c r="P62" s="2"/>
      <c r="XCB62"/>
      <c r="XCC62"/>
      <c r="XCD62"/>
      <c r="XCE62"/>
      <c r="XCF62"/>
      <c r="XCG62"/>
      <c r="XCH62"/>
      <c r="XCI62"/>
      <c r="XCJ62"/>
      <c r="XCK62"/>
      <c r="XCL62"/>
      <c r="XCM62"/>
      <c r="XCN62"/>
      <c r="XCO62"/>
      <c r="XCP62"/>
      <c r="XCQ62"/>
      <c r="XCR62"/>
      <c r="XCS62"/>
      <c r="XCT62"/>
      <c r="XCU62"/>
      <c r="XCV62"/>
      <c r="XCW62"/>
      <c r="XCX62"/>
      <c r="XCY62"/>
      <c r="XCZ62"/>
      <c r="XDA62"/>
      <c r="XDB62"/>
      <c r="XDC62"/>
      <c r="XDD62"/>
      <c r="XDE62"/>
      <c r="XDF62"/>
      <c r="XDG62"/>
      <c r="XDH62"/>
      <c r="XDI62"/>
      <c r="XDJ62"/>
      <c r="XDK62"/>
      <c r="XDL62"/>
      <c r="XDM62"/>
      <c r="XDN62"/>
      <c r="XDO62"/>
      <c r="XDP62"/>
      <c r="XDQ62"/>
      <c r="XDR62"/>
      <c r="XDS62"/>
    </row>
    <row r="63" s="1" customFormat="1" ht="24.95" customHeight="1" spans="10:16">
      <c r="J63" s="36"/>
      <c r="K63" s="2"/>
      <c r="M63" s="2"/>
      <c r="O63" s="18" t="s">
        <v>36</v>
      </c>
      <c r="P63" s="8" t="s">
        <v>37</v>
      </c>
    </row>
    <row r="64" s="1" customFormat="1" ht="15" customHeight="1" spans="10:16">
      <c r="J64" s="36"/>
      <c r="K64" s="2"/>
      <c r="M64" s="2"/>
      <c r="O64" s="41" t="s">
        <v>38</v>
      </c>
      <c r="P64" s="42"/>
    </row>
    <row r="65" s="1" customFormat="1" ht="80.1" customHeight="1" spans="10:16">
      <c r="J65" s="36"/>
      <c r="K65" s="34"/>
      <c r="M65" s="2"/>
      <c r="N65" s="35"/>
      <c r="O65" s="11"/>
      <c r="P65" s="12"/>
    </row>
    <row r="66" ht="14.25" spans="10:14">
      <c r="J66" s="43"/>
      <c r="K66" s="2"/>
      <c r="M66" s="2"/>
      <c r="N66" s="36"/>
    </row>
    <row r="67" ht="25" customHeight="1" spans="10:16">
      <c r="J67" s="43"/>
      <c r="K67" s="7" t="s">
        <v>29</v>
      </c>
      <c r="L67" s="8" t="s">
        <v>37</v>
      </c>
      <c r="M67" s="2"/>
      <c r="N67" s="36"/>
      <c r="O67" s="18" t="s">
        <v>39</v>
      </c>
      <c r="P67" s="8" t="s">
        <v>37</v>
      </c>
    </row>
    <row r="68" ht="15" customHeight="1" spans="10:16">
      <c r="J68" s="44"/>
      <c r="K68" s="9" t="s">
        <v>28</v>
      </c>
      <c r="L68" s="10"/>
      <c r="M68" s="2"/>
      <c r="N68" s="36"/>
      <c r="O68" s="41" t="s">
        <v>41</v>
      </c>
      <c r="P68" s="42"/>
    </row>
    <row r="69" ht="80" customHeight="1" spans="11:16">
      <c r="K69" s="11"/>
      <c r="L69" s="12"/>
      <c r="M69" s="13"/>
      <c r="N69" s="37"/>
      <c r="O69" s="11"/>
      <c r="P69" s="12"/>
    </row>
    <row r="70" ht="14.25" spans="11:13">
      <c r="K70" s="2"/>
      <c r="M70" s="15"/>
    </row>
    <row r="71" ht="25" customHeight="1" spans="11:16">
      <c r="K71" s="17"/>
      <c r="L71" s="17"/>
      <c r="M71" s="2"/>
      <c r="N71" s="36"/>
      <c r="O71" s="18" t="s">
        <v>42</v>
      </c>
      <c r="P71" s="8" t="s">
        <v>37</v>
      </c>
    </row>
    <row r="72" ht="15" customHeight="1" spans="11:16">
      <c r="K72" s="2"/>
      <c r="L72" s="2"/>
      <c r="M72" s="2"/>
      <c r="N72" s="36"/>
      <c r="O72" s="9" t="s">
        <v>44</v>
      </c>
      <c r="P72" s="10"/>
    </row>
    <row r="73" ht="80" customHeight="1" spans="11:16">
      <c r="K73" s="2"/>
      <c r="L73" s="2"/>
      <c r="M73" s="2"/>
      <c r="N73" s="35"/>
      <c r="O73" s="11"/>
      <c r="P73" s="12"/>
    </row>
    <row r="74" ht="14.25" spans="11:16">
      <c r="K74" s="2"/>
      <c r="L74" s="2"/>
      <c r="M74" s="15"/>
      <c r="O74" s="2"/>
      <c r="P74" s="2"/>
    </row>
    <row r="75" ht="25" customHeight="1" spans="11:16">
      <c r="K75" s="2"/>
      <c r="L75" s="2"/>
      <c r="M75" s="15"/>
      <c r="O75" s="7" t="s">
        <v>45</v>
      </c>
      <c r="P75" s="8" t="s">
        <v>37</v>
      </c>
    </row>
    <row r="76" ht="15" customHeight="1" spans="11:16">
      <c r="K76" s="2"/>
      <c r="L76" s="2"/>
      <c r="M76" s="15"/>
      <c r="O76" s="9" t="s">
        <v>46</v>
      </c>
      <c r="P76" s="10"/>
    </row>
    <row r="77" ht="80" customHeight="1" spans="11:16">
      <c r="K77" s="2"/>
      <c r="L77" s="2"/>
      <c r="M77" s="2"/>
      <c r="N77" s="14"/>
      <c r="O77" s="11"/>
      <c r="P77" s="12"/>
    </row>
    <row r="78" ht="14.25" spans="11:14">
      <c r="K78" s="2"/>
      <c r="L78" s="2"/>
      <c r="M78" s="2"/>
      <c r="N78" s="16"/>
    </row>
    <row r="79" ht="25" customHeight="1" spans="11:16">
      <c r="K79" s="2"/>
      <c r="L79" s="2"/>
      <c r="M79" s="2"/>
      <c r="N79" s="16"/>
      <c r="O79" s="21" t="s">
        <v>53</v>
      </c>
      <c r="P79" s="22" t="s">
        <v>37</v>
      </c>
    </row>
    <row r="80" ht="15" customHeight="1" spans="11:16">
      <c r="K80" s="2"/>
      <c r="L80" s="2"/>
      <c r="M80" s="2"/>
      <c r="N80" s="19"/>
      <c r="O80" s="23" t="s">
        <v>54</v>
      </c>
      <c r="P80" s="24"/>
    </row>
    <row r="81" ht="80" customHeight="1" spans="11:16">
      <c r="K81" s="2"/>
      <c r="L81" s="2"/>
      <c r="M81" s="2"/>
      <c r="N81" s="31"/>
      <c r="O81" s="25"/>
      <c r="P81" s="26"/>
    </row>
    <row r="83" ht="25" customHeight="1"/>
    <row r="84" ht="15" customHeight="1"/>
    <row r="85" ht="80" customHeight="1"/>
  </sheetData>
  <mergeCells count="97">
    <mergeCell ref="O1:P1"/>
    <mergeCell ref="O4:P4"/>
    <mergeCell ref="S4:T4"/>
    <mergeCell ref="W4:X4"/>
    <mergeCell ref="O5:P5"/>
    <mergeCell ref="S5:T5"/>
    <mergeCell ref="W5:X5"/>
    <mergeCell ref="K8:L8"/>
    <mergeCell ref="O8:P8"/>
    <mergeCell ref="W8:X8"/>
    <mergeCell ref="K9:L9"/>
    <mergeCell ref="O9:P9"/>
    <mergeCell ref="W9:X9"/>
    <mergeCell ref="K12:L12"/>
    <mergeCell ref="O12:P12"/>
    <mergeCell ref="W12:X12"/>
    <mergeCell ref="K13:L13"/>
    <mergeCell ref="O13:P13"/>
    <mergeCell ref="W13:X13"/>
    <mergeCell ref="K16:L16"/>
    <mergeCell ref="O16:P16"/>
    <mergeCell ref="S16:T16"/>
    <mergeCell ref="W16:X16"/>
    <mergeCell ref="K17:L17"/>
    <mergeCell ref="O17:P17"/>
    <mergeCell ref="S17:T17"/>
    <mergeCell ref="W17:X17"/>
    <mergeCell ref="K20:L20"/>
    <mergeCell ref="O20:P20"/>
    <mergeCell ref="S20:T20"/>
    <mergeCell ref="W20:X20"/>
    <mergeCell ref="K21:L21"/>
    <mergeCell ref="O21:P21"/>
    <mergeCell ref="S21:T21"/>
    <mergeCell ref="W21:X21"/>
    <mergeCell ref="O24:P24"/>
    <mergeCell ref="W24:X24"/>
    <mergeCell ref="O25:P25"/>
    <mergeCell ref="W25:X25"/>
    <mergeCell ref="K28:L28"/>
    <mergeCell ref="O28:P28"/>
    <mergeCell ref="W28:X28"/>
    <mergeCell ref="K29:L29"/>
    <mergeCell ref="O29:P29"/>
    <mergeCell ref="W29:X29"/>
    <mergeCell ref="K32:L32"/>
    <mergeCell ref="O32:P32"/>
    <mergeCell ref="S32:T32"/>
    <mergeCell ref="W32:X32"/>
    <mergeCell ref="K33:L33"/>
    <mergeCell ref="O33:P33"/>
    <mergeCell ref="S33:T33"/>
    <mergeCell ref="W33:X33"/>
    <mergeCell ref="K36:L36"/>
    <mergeCell ref="O36:P36"/>
    <mergeCell ref="K37:L37"/>
    <mergeCell ref="O37:P37"/>
    <mergeCell ref="K40:L40"/>
    <mergeCell ref="O40:P40"/>
    <mergeCell ref="K41:L41"/>
    <mergeCell ref="O41:P41"/>
    <mergeCell ref="O44:P44"/>
    <mergeCell ref="O45:P45"/>
    <mergeCell ref="K48:L48"/>
    <mergeCell ref="O48:P48"/>
    <mergeCell ref="K49:L49"/>
    <mergeCell ref="O49:P49"/>
    <mergeCell ref="K52:L52"/>
    <mergeCell ref="O52:P52"/>
    <mergeCell ref="K53:L53"/>
    <mergeCell ref="O53:P53"/>
    <mergeCell ref="K56:L56"/>
    <mergeCell ref="O56:P56"/>
    <mergeCell ref="K57:L57"/>
    <mergeCell ref="O57:P57"/>
    <mergeCell ref="K60:L60"/>
    <mergeCell ref="O60:P60"/>
    <mergeCell ref="K61:L61"/>
    <mergeCell ref="O61:P61"/>
    <mergeCell ref="O64:P64"/>
    <mergeCell ref="O65:P65"/>
    <mergeCell ref="K68:L68"/>
    <mergeCell ref="O68:P68"/>
    <mergeCell ref="K69:L69"/>
    <mergeCell ref="O69:P69"/>
    <mergeCell ref="K72:L72"/>
    <mergeCell ref="O72:P72"/>
    <mergeCell ref="K73:L73"/>
    <mergeCell ref="O73:P73"/>
    <mergeCell ref="K76:L76"/>
    <mergeCell ref="O76:P76"/>
    <mergeCell ref="K77:L77"/>
    <mergeCell ref="O77:P77"/>
    <mergeCell ref="K80:L80"/>
    <mergeCell ref="O80:P80"/>
    <mergeCell ref="K81:L81"/>
    <mergeCell ref="O81:P81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XEG53"/>
  <sheetViews>
    <sheetView zoomScale="85" zoomScaleNormal="85" topLeftCell="E15" workbookViewId="0">
      <selection activeCell="C29" sqref="C29:D29"/>
    </sheetView>
  </sheetViews>
  <sheetFormatPr defaultColWidth="9" defaultRowHeight="13.5"/>
  <cols>
    <col min="1" max="2" width="9" style="1"/>
    <col min="3" max="3" width="25.125" style="1" customWidth="1"/>
    <col min="4" max="6" width="5.625" style="1" customWidth="1"/>
    <col min="7" max="7" width="25.125" style="1" customWidth="1"/>
    <col min="8" max="8" width="5.625" style="1" customWidth="1"/>
    <col min="9" max="9" width="10.7583333333333" style="1" customWidth="1"/>
    <col min="10" max="10" width="25.125" style="1" customWidth="1"/>
    <col min="11" max="13" width="5.625" style="1" customWidth="1"/>
    <col min="14" max="14" width="25.125" style="1" customWidth="1"/>
    <col min="15" max="15" width="5.625" style="1" customWidth="1"/>
    <col min="16" max="16" width="9" style="1"/>
    <col min="17" max="17" width="25.125" style="1" customWidth="1"/>
    <col min="18" max="20" width="5.625" style="1" customWidth="1"/>
    <col min="21" max="21" width="25.125" style="1" customWidth="1"/>
    <col min="22" max="22" width="5.625" style="1" customWidth="1"/>
    <col min="23" max="23" width="9" style="1"/>
    <col min="24" max="24" width="25.125" style="1" customWidth="1"/>
    <col min="25" max="27" width="5.625" style="1" customWidth="1"/>
    <col min="28" max="28" width="25.125" style="1" customWidth="1"/>
    <col min="29" max="29" width="5.625" style="1" customWidth="1"/>
    <col min="30" max="16318" width="9" style="1"/>
  </cols>
  <sheetData>
    <row r="1" s="1" customFormat="1" ht="80.1" customHeight="1" spans="3:29">
      <c r="C1" s="2"/>
      <c r="E1" s="3"/>
      <c r="F1" s="3"/>
      <c r="G1" s="4"/>
      <c r="H1" s="5"/>
      <c r="I1" s="29"/>
      <c r="J1" s="3"/>
      <c r="K1" s="29"/>
      <c r="L1" s="3"/>
      <c r="M1" s="3"/>
      <c r="N1" s="4"/>
      <c r="O1" s="5"/>
      <c r="P1" s="29"/>
      <c r="Q1" s="3"/>
      <c r="R1" s="29"/>
      <c r="S1" s="3"/>
      <c r="T1" s="3"/>
      <c r="U1" s="4"/>
      <c r="V1" s="5"/>
      <c r="X1" s="3"/>
      <c r="Y1" s="29"/>
      <c r="Z1" s="3"/>
      <c r="AA1" s="3"/>
      <c r="AB1" s="4"/>
      <c r="AC1" s="5"/>
    </row>
    <row r="2" s="1" customFormat="1" spans="3:16361">
      <c r="C2" s="2"/>
      <c r="E2" s="2"/>
      <c r="F2" s="2"/>
      <c r="G2" s="2"/>
      <c r="J2" s="2"/>
      <c r="L2" s="2"/>
      <c r="M2" s="2"/>
      <c r="N2" s="2"/>
      <c r="Q2" s="2"/>
      <c r="S2" s="2"/>
      <c r="T2" s="2"/>
      <c r="U2" s="2"/>
      <c r="X2" s="2"/>
      <c r="Z2" s="2"/>
      <c r="AA2" s="2"/>
      <c r="AB2" s="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</row>
    <row r="3" s="1" customFormat="1" ht="24.95" customHeight="1" spans="3:28">
      <c r="C3" s="2"/>
      <c r="E3" s="2"/>
      <c r="F3" s="2"/>
      <c r="G3" s="2"/>
      <c r="J3" s="2"/>
      <c r="L3" s="2"/>
      <c r="M3" s="2"/>
      <c r="N3" s="2"/>
      <c r="Q3" s="2"/>
      <c r="S3" s="2"/>
      <c r="T3" s="2"/>
      <c r="U3" s="2"/>
      <c r="X3" s="2"/>
      <c r="Z3" s="2"/>
      <c r="AA3" s="2"/>
      <c r="AB3" s="2"/>
    </row>
    <row r="4" s="1" customFormat="1" ht="15" customHeight="1" spans="3:28">
      <c r="C4" s="2"/>
      <c r="E4" s="2"/>
      <c r="F4" s="2"/>
      <c r="G4" s="2"/>
      <c r="J4" s="2"/>
      <c r="L4" s="2"/>
      <c r="M4" s="2"/>
      <c r="N4" s="2"/>
      <c r="Q4" s="2"/>
      <c r="S4" s="2"/>
      <c r="T4" s="2"/>
      <c r="U4" s="2"/>
      <c r="X4" s="2"/>
      <c r="Z4" s="2"/>
      <c r="AA4" s="2"/>
      <c r="AB4" s="2"/>
    </row>
    <row r="5" s="1" customFormat="1" ht="80.1" customHeight="1" spans="3:28">
      <c r="C5" s="2"/>
      <c r="E5" s="2"/>
      <c r="F5" s="2"/>
      <c r="G5" s="2"/>
      <c r="J5" s="2"/>
      <c r="L5" s="2"/>
      <c r="M5" s="2"/>
      <c r="N5" s="2"/>
      <c r="Q5" s="2"/>
      <c r="S5" s="2"/>
      <c r="T5" s="2"/>
      <c r="U5" s="2"/>
      <c r="X5" s="2"/>
      <c r="Z5" s="2"/>
      <c r="AA5" s="2"/>
      <c r="AB5" s="2"/>
    </row>
    <row r="7" s="1" customFormat="1" ht="24.95" customHeight="1" spans="3:28">
      <c r="C7" s="2"/>
      <c r="E7" s="2"/>
      <c r="F7" s="2"/>
      <c r="G7" s="2"/>
      <c r="J7" s="2"/>
      <c r="L7" s="2"/>
      <c r="M7" s="2"/>
      <c r="N7" s="2"/>
      <c r="Q7" s="2"/>
      <c r="S7" s="2"/>
      <c r="T7" s="2"/>
      <c r="U7" s="2"/>
      <c r="X7" s="2"/>
      <c r="Z7" s="2"/>
      <c r="AA7" s="2"/>
      <c r="AB7" s="2"/>
    </row>
    <row r="8" s="1" customFormat="1" ht="15" customHeight="1" spans="3:28">
      <c r="C8" s="2"/>
      <c r="E8" s="2"/>
      <c r="F8" s="2"/>
      <c r="G8" s="2"/>
      <c r="J8" s="2"/>
      <c r="L8" s="2"/>
      <c r="M8" s="2"/>
      <c r="N8" s="2"/>
      <c r="Q8" s="2"/>
      <c r="S8" s="2"/>
      <c r="T8" s="2"/>
      <c r="U8" s="2"/>
      <c r="X8" s="2"/>
      <c r="Z8" s="2"/>
      <c r="AA8" s="2"/>
      <c r="AB8" s="2"/>
    </row>
    <row r="9" s="1" customFormat="1" ht="80.1" customHeight="1" spans="3:28">
      <c r="C9" s="2"/>
      <c r="E9" s="2"/>
      <c r="F9" s="2"/>
      <c r="G9" s="2"/>
      <c r="J9" s="2"/>
      <c r="L9" s="2"/>
      <c r="M9" s="2"/>
      <c r="N9" s="2"/>
      <c r="Q9" s="2"/>
      <c r="S9" s="2"/>
      <c r="T9" s="2"/>
      <c r="U9" s="2"/>
      <c r="X9" s="2"/>
      <c r="Z9" s="2"/>
      <c r="AA9" s="2"/>
      <c r="AB9" s="2"/>
    </row>
    <row r="10" s="1" customFormat="1" spans="3:16361">
      <c r="C10" s="2"/>
      <c r="E10" s="2"/>
      <c r="F10" s="2"/>
      <c r="G10" s="2"/>
      <c r="J10" s="2"/>
      <c r="L10" s="2"/>
      <c r="M10" s="2"/>
      <c r="N10" s="2"/>
      <c r="Q10" s="2"/>
      <c r="S10" s="2"/>
      <c r="T10" s="2"/>
      <c r="U10" s="2"/>
      <c r="X10" s="2"/>
      <c r="Z10" s="2"/>
      <c r="AA10" s="2"/>
      <c r="AB10" s="2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</row>
    <row r="11" s="1" customFormat="1" ht="24.95" customHeight="1" spans="3:28">
      <c r="C11" s="2"/>
      <c r="E11" s="2"/>
      <c r="F11" s="2"/>
      <c r="G11" s="2"/>
      <c r="J11" s="2"/>
      <c r="L11" s="2"/>
      <c r="M11" s="2"/>
      <c r="N11" s="2"/>
      <c r="Q11" s="2"/>
      <c r="S11" s="2"/>
      <c r="T11" s="2"/>
      <c r="U11" s="2"/>
      <c r="X11" s="2"/>
      <c r="Z11" s="2"/>
      <c r="AA11" s="2"/>
      <c r="AB11" s="2"/>
    </row>
    <row r="12" s="1" customFormat="1" ht="15" customHeight="1" spans="3:28">
      <c r="C12" s="2"/>
      <c r="E12" s="2"/>
      <c r="F12" s="2"/>
      <c r="G12" s="2"/>
      <c r="J12" s="2"/>
      <c r="L12" s="2"/>
      <c r="M12" s="2"/>
      <c r="N12" s="2"/>
      <c r="Q12" s="2"/>
      <c r="S12" s="2"/>
      <c r="T12" s="2"/>
      <c r="U12" s="2"/>
      <c r="X12" s="2"/>
      <c r="Z12" s="2"/>
      <c r="AA12" s="2"/>
      <c r="AB12" s="2"/>
    </row>
    <row r="13" s="1" customFormat="1" ht="80.1" customHeight="1" spans="3:29">
      <c r="C13" s="6">
        <v>1</v>
      </c>
      <c r="D13" s="6"/>
      <c r="E13" s="6"/>
      <c r="F13" s="6"/>
      <c r="G13" s="6"/>
      <c r="H13" s="6"/>
      <c r="I13" s="30"/>
      <c r="J13" s="6">
        <v>2</v>
      </c>
      <c r="K13" s="6"/>
      <c r="L13" s="6"/>
      <c r="M13" s="6"/>
      <c r="N13" s="6"/>
      <c r="O13" s="6"/>
      <c r="P13" s="30"/>
      <c r="Q13" s="6">
        <v>3</v>
      </c>
      <c r="R13" s="6"/>
      <c r="S13" s="6"/>
      <c r="T13" s="6"/>
      <c r="U13" s="6"/>
      <c r="V13" s="6"/>
      <c r="X13" s="6">
        <v>4</v>
      </c>
      <c r="Y13" s="6"/>
      <c r="Z13" s="6"/>
      <c r="AA13" s="6"/>
      <c r="AB13" s="6"/>
      <c r="AC13" s="6"/>
    </row>
    <row r="14" ht="14.25" spans="3:28">
      <c r="C14" s="2"/>
      <c r="E14" s="2"/>
      <c r="F14" s="2"/>
      <c r="G14" s="2"/>
      <c r="I14" s="2"/>
      <c r="J14" s="2"/>
      <c r="L14" s="2"/>
      <c r="M14" s="2"/>
      <c r="N14" s="2"/>
      <c r="Q14" s="2"/>
      <c r="S14" s="2"/>
      <c r="T14" s="2"/>
      <c r="U14" s="2"/>
      <c r="X14" s="2"/>
      <c r="Z14" s="2"/>
      <c r="AA14" s="2"/>
      <c r="AB14" s="2"/>
    </row>
    <row r="15" s="1" customFormat="1" ht="24.95" customHeight="1" spans="3:29">
      <c r="C15" s="7" t="s">
        <v>33</v>
      </c>
      <c r="D15" s="8" t="s">
        <v>37</v>
      </c>
      <c r="E15" s="2"/>
      <c r="F15" s="2"/>
      <c r="G15" s="7" t="s">
        <v>22</v>
      </c>
      <c r="H15" s="8" t="s">
        <v>37</v>
      </c>
      <c r="J15" s="7" t="s">
        <v>33</v>
      </c>
      <c r="K15" s="8" t="s">
        <v>37</v>
      </c>
      <c r="L15" s="2"/>
      <c r="M15" s="2"/>
      <c r="N15" s="7" t="s">
        <v>22</v>
      </c>
      <c r="O15" s="8" t="s">
        <v>37</v>
      </c>
      <c r="Q15" s="7" t="s">
        <v>35</v>
      </c>
      <c r="R15" s="8" t="s">
        <v>37</v>
      </c>
      <c r="S15" s="2"/>
      <c r="T15" s="2"/>
      <c r="U15" s="7" t="s">
        <v>27</v>
      </c>
      <c r="V15" s="8" t="s">
        <v>37</v>
      </c>
      <c r="X15" s="7" t="s">
        <v>34</v>
      </c>
      <c r="Y15" s="8" t="s">
        <v>37</v>
      </c>
      <c r="Z15" s="2"/>
      <c r="AA15" s="2"/>
      <c r="AB15" s="7" t="s">
        <v>27</v>
      </c>
      <c r="AC15" s="8" t="s">
        <v>37</v>
      </c>
    </row>
    <row r="16" s="1" customFormat="1" ht="15" customHeight="1" spans="3:29">
      <c r="C16" s="9" t="s">
        <v>21</v>
      </c>
      <c r="D16" s="10"/>
      <c r="E16" s="2"/>
      <c r="F16" s="2"/>
      <c r="G16" s="9" t="s">
        <v>21</v>
      </c>
      <c r="H16" s="10"/>
      <c r="J16" s="9" t="s">
        <v>26</v>
      </c>
      <c r="K16" s="10"/>
      <c r="L16" s="2"/>
      <c r="M16" s="2"/>
      <c r="N16" s="9" t="s">
        <v>26</v>
      </c>
      <c r="O16" s="10"/>
      <c r="Q16" s="9" t="s">
        <v>21</v>
      </c>
      <c r="R16" s="10"/>
      <c r="S16" s="2"/>
      <c r="T16" s="2"/>
      <c r="U16" s="9" t="s">
        <v>21</v>
      </c>
      <c r="V16" s="10"/>
      <c r="X16" s="9" t="s">
        <v>28</v>
      </c>
      <c r="Y16" s="10"/>
      <c r="Z16" s="2"/>
      <c r="AA16" s="2"/>
      <c r="AB16" s="9" t="s">
        <v>28</v>
      </c>
      <c r="AC16" s="10"/>
    </row>
    <row r="17" s="1" customFormat="1" ht="80.1" customHeight="1" spans="3:29">
      <c r="C17" s="11"/>
      <c r="D17" s="12"/>
      <c r="E17" s="13"/>
      <c r="F17" s="14"/>
      <c r="G17" s="11"/>
      <c r="H17" s="12"/>
      <c r="J17" s="11"/>
      <c r="K17" s="12"/>
      <c r="L17" s="13"/>
      <c r="M17" s="14"/>
      <c r="N17" s="11"/>
      <c r="O17" s="12"/>
      <c r="Q17" s="11"/>
      <c r="R17" s="12"/>
      <c r="S17" s="13"/>
      <c r="T17" s="14"/>
      <c r="U17" s="11"/>
      <c r="V17" s="12"/>
      <c r="X17" s="11"/>
      <c r="Y17" s="12"/>
      <c r="Z17" s="13"/>
      <c r="AA17" s="14"/>
      <c r="AB17" s="11"/>
      <c r="AC17" s="12"/>
    </row>
    <row r="18" s="1" customFormat="1" ht="14.25" spans="3:16361">
      <c r="C18" s="2"/>
      <c r="E18" s="15"/>
      <c r="F18" s="16"/>
      <c r="G18" s="2"/>
      <c r="J18" s="2"/>
      <c r="L18" s="15"/>
      <c r="M18" s="16"/>
      <c r="N18" s="2"/>
      <c r="Q18" s="2"/>
      <c r="S18" s="15"/>
      <c r="T18" s="16"/>
      <c r="U18" s="2"/>
      <c r="X18" s="2"/>
      <c r="Z18" s="15"/>
      <c r="AA18" s="16"/>
      <c r="AB18" s="2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</row>
    <row r="19" s="1" customFormat="1" ht="24.95" customHeight="1" spans="3:29">
      <c r="C19" s="17"/>
      <c r="D19" s="17"/>
      <c r="E19" s="2"/>
      <c r="F19" s="16"/>
      <c r="G19" s="18" t="s">
        <v>56</v>
      </c>
      <c r="H19" s="8" t="s">
        <v>37</v>
      </c>
      <c r="J19" s="17"/>
      <c r="K19" s="17"/>
      <c r="L19" s="2"/>
      <c r="M19" s="16"/>
      <c r="N19" s="18" t="s">
        <v>56</v>
      </c>
      <c r="O19" s="8" t="s">
        <v>37</v>
      </c>
      <c r="Q19" s="17"/>
      <c r="R19" s="17"/>
      <c r="S19" s="2"/>
      <c r="T19" s="16"/>
      <c r="U19" s="18" t="s">
        <v>56</v>
      </c>
      <c r="V19" s="8" t="s">
        <v>37</v>
      </c>
      <c r="X19" s="17"/>
      <c r="Y19" s="17"/>
      <c r="Z19" s="2"/>
      <c r="AA19" s="16"/>
      <c r="AB19" s="18" t="s">
        <v>56</v>
      </c>
      <c r="AC19" s="8" t="s">
        <v>37</v>
      </c>
    </row>
    <row r="20" s="1" customFormat="1" ht="15" customHeight="1" spans="3:29">
      <c r="C20" s="2"/>
      <c r="D20" s="2"/>
      <c r="E20" s="2"/>
      <c r="F20" s="19"/>
      <c r="G20" s="9" t="s">
        <v>57</v>
      </c>
      <c r="H20" s="10"/>
      <c r="J20" s="2"/>
      <c r="K20" s="2"/>
      <c r="L20" s="2"/>
      <c r="M20" s="19"/>
      <c r="N20" s="9" t="s">
        <v>57</v>
      </c>
      <c r="O20" s="10"/>
      <c r="Q20" s="2"/>
      <c r="R20" s="2"/>
      <c r="S20" s="2"/>
      <c r="T20" s="19"/>
      <c r="U20" s="9" t="s">
        <v>57</v>
      </c>
      <c r="V20" s="10"/>
      <c r="X20" s="2"/>
      <c r="Y20" s="2"/>
      <c r="Z20" s="2"/>
      <c r="AA20" s="19"/>
      <c r="AB20" s="9" t="s">
        <v>58</v>
      </c>
      <c r="AC20" s="10"/>
    </row>
    <row r="21" s="1" customFormat="1" ht="80.1" customHeight="1" spans="3:29">
      <c r="C21" s="2"/>
      <c r="D21" s="2"/>
      <c r="E21" s="2"/>
      <c r="F21" s="20"/>
      <c r="G21" s="11"/>
      <c r="H21" s="12"/>
      <c r="J21" s="2"/>
      <c r="K21" s="2"/>
      <c r="L21" s="2"/>
      <c r="M21" s="20"/>
      <c r="N21" s="11"/>
      <c r="O21" s="12"/>
      <c r="Q21" s="2"/>
      <c r="R21" s="2"/>
      <c r="S21" s="2"/>
      <c r="T21" s="20"/>
      <c r="U21" s="11"/>
      <c r="V21" s="12"/>
      <c r="X21" s="2"/>
      <c r="Y21" s="2"/>
      <c r="Z21" s="2"/>
      <c r="AA21" s="20"/>
      <c r="AB21" s="11"/>
      <c r="AC21" s="12"/>
    </row>
    <row r="22" ht="14.25" spans="3:28">
      <c r="C22" s="2"/>
      <c r="D22" s="2"/>
      <c r="E22" s="15"/>
      <c r="F22" s="16"/>
      <c r="G22" s="2"/>
      <c r="J22" s="2"/>
      <c r="K22" s="2"/>
      <c r="L22" s="15"/>
      <c r="M22" s="16"/>
      <c r="N22" s="2"/>
      <c r="Q22" s="2"/>
      <c r="R22" s="2"/>
      <c r="S22" s="15"/>
      <c r="T22" s="16"/>
      <c r="U22" s="2"/>
      <c r="X22" s="2"/>
      <c r="Y22" s="2"/>
      <c r="Z22" s="15"/>
      <c r="AA22" s="16"/>
      <c r="AB22" s="2"/>
    </row>
    <row r="23" s="1" customFormat="1" ht="24.95" customHeight="1" spans="3:29">
      <c r="C23" s="2"/>
      <c r="D23" s="2"/>
      <c r="E23" s="15"/>
      <c r="F23" s="16"/>
      <c r="G23" s="21" t="s">
        <v>59</v>
      </c>
      <c r="H23" s="22" t="s">
        <v>37</v>
      </c>
      <c r="J23" s="2"/>
      <c r="K23" s="2"/>
      <c r="L23" s="15"/>
      <c r="M23" s="16"/>
      <c r="N23" s="21" t="s">
        <v>59</v>
      </c>
      <c r="O23" s="22" t="s">
        <v>37</v>
      </c>
      <c r="Q23" s="2"/>
      <c r="R23" s="2"/>
      <c r="S23" s="15"/>
      <c r="T23" s="16"/>
      <c r="U23" s="21" t="s">
        <v>59</v>
      </c>
      <c r="V23" s="22" t="s">
        <v>37</v>
      </c>
      <c r="X23" s="2"/>
      <c r="Y23" s="2"/>
      <c r="Z23" s="15"/>
      <c r="AA23" s="16"/>
      <c r="AB23" s="21" t="s">
        <v>59</v>
      </c>
      <c r="AC23" s="22" t="s">
        <v>37</v>
      </c>
    </row>
    <row r="24" s="1" customFormat="1" ht="15" customHeight="1" spans="3:29">
      <c r="C24" s="2"/>
      <c r="D24" s="2"/>
      <c r="E24" s="15"/>
      <c r="F24" s="19"/>
      <c r="G24" s="23" t="s">
        <v>60</v>
      </c>
      <c r="H24" s="24"/>
      <c r="J24" s="2"/>
      <c r="K24" s="2"/>
      <c r="L24" s="15"/>
      <c r="M24" s="19"/>
      <c r="N24" s="23" t="s">
        <v>60</v>
      </c>
      <c r="O24" s="24"/>
      <c r="Q24" s="2"/>
      <c r="R24" s="2"/>
      <c r="S24" s="15"/>
      <c r="T24" s="19"/>
      <c r="U24" s="23" t="s">
        <v>60</v>
      </c>
      <c r="V24" s="24"/>
      <c r="X24" s="2"/>
      <c r="Y24" s="2"/>
      <c r="Z24" s="15"/>
      <c r="AA24" s="19"/>
      <c r="AB24" s="23" t="s">
        <v>61</v>
      </c>
      <c r="AC24" s="24"/>
    </row>
    <row r="25" s="1" customFormat="1" ht="80.1" customHeight="1" spans="3:29">
      <c r="C25" s="2"/>
      <c r="D25" s="2"/>
      <c r="E25" s="2"/>
      <c r="F25" s="20"/>
      <c r="G25" s="25"/>
      <c r="H25" s="26"/>
      <c r="J25" s="2"/>
      <c r="K25" s="2"/>
      <c r="L25" s="2"/>
      <c r="M25" s="20"/>
      <c r="N25" s="25"/>
      <c r="O25" s="26"/>
      <c r="Q25" s="2"/>
      <c r="R25" s="2"/>
      <c r="S25" s="2"/>
      <c r="T25" s="20"/>
      <c r="U25" s="25"/>
      <c r="V25" s="26"/>
      <c r="X25" s="2"/>
      <c r="Y25" s="2"/>
      <c r="Z25" s="2"/>
      <c r="AA25" s="20"/>
      <c r="AB25" s="25"/>
      <c r="AC25" s="26"/>
    </row>
    <row r="26" ht="14.25" spans="3:28">
      <c r="C26" s="2"/>
      <c r="D26" s="2"/>
      <c r="E26" s="2"/>
      <c r="F26" s="16"/>
      <c r="G26" s="2"/>
      <c r="J26" s="2"/>
      <c r="K26" s="2"/>
      <c r="L26" s="2"/>
      <c r="M26" s="16"/>
      <c r="N26" s="2"/>
      <c r="Q26" s="2"/>
      <c r="R26" s="2"/>
      <c r="S26" s="2"/>
      <c r="T26" s="16"/>
      <c r="U26" s="2"/>
      <c r="X26" s="2"/>
      <c r="Y26" s="2"/>
      <c r="Z26" s="2"/>
      <c r="AA26" s="16"/>
      <c r="AB26" s="2"/>
    </row>
    <row r="27" s="1" customFormat="1" ht="24.95" customHeight="1" spans="3:29">
      <c r="C27" s="2"/>
      <c r="D27" s="2"/>
      <c r="E27" s="2"/>
      <c r="F27" s="16"/>
      <c r="G27" s="21" t="s">
        <v>62</v>
      </c>
      <c r="H27" s="22" t="s">
        <v>37</v>
      </c>
      <c r="J27" s="2"/>
      <c r="K27" s="2"/>
      <c r="L27" s="2"/>
      <c r="M27" s="16"/>
      <c r="N27" s="21" t="s">
        <v>62</v>
      </c>
      <c r="O27" s="22" t="s">
        <v>37</v>
      </c>
      <c r="Q27" s="2"/>
      <c r="R27" s="2"/>
      <c r="S27" s="2"/>
      <c r="T27" s="16"/>
      <c r="U27" s="7" t="s">
        <v>63</v>
      </c>
      <c r="V27" s="8" t="s">
        <v>43</v>
      </c>
      <c r="X27" s="2"/>
      <c r="Y27" s="2"/>
      <c r="Z27" s="2"/>
      <c r="AA27" s="16"/>
      <c r="AB27" s="7" t="s">
        <v>63</v>
      </c>
      <c r="AC27" s="8" t="s">
        <v>43</v>
      </c>
    </row>
    <row r="28" s="1" customFormat="1" ht="15" customHeight="1" spans="3:29">
      <c r="C28" s="2"/>
      <c r="D28" s="2"/>
      <c r="E28" s="2"/>
      <c r="F28" s="19"/>
      <c r="G28" s="23" t="s">
        <v>64</v>
      </c>
      <c r="H28" s="24"/>
      <c r="J28" s="2"/>
      <c r="K28" s="2"/>
      <c r="L28" s="2"/>
      <c r="M28" s="19"/>
      <c r="N28" s="23" t="s">
        <v>64</v>
      </c>
      <c r="O28" s="24"/>
      <c r="Q28" s="2"/>
      <c r="R28" s="2"/>
      <c r="S28" s="2"/>
      <c r="T28" s="19"/>
      <c r="U28" s="27" t="s">
        <v>38</v>
      </c>
      <c r="V28" s="28"/>
      <c r="X28" s="2"/>
      <c r="Y28" s="2"/>
      <c r="Z28" s="2"/>
      <c r="AA28" s="19"/>
      <c r="AB28" s="27" t="s">
        <v>38</v>
      </c>
      <c r="AC28" s="28"/>
    </row>
    <row r="29" s="1" customFormat="1" ht="80.1" customHeight="1" spans="3:29">
      <c r="C29" s="2"/>
      <c r="D29" s="2"/>
      <c r="E29" s="2"/>
      <c r="F29" s="20"/>
      <c r="G29" s="25"/>
      <c r="H29" s="26"/>
      <c r="J29" s="2"/>
      <c r="K29" s="2"/>
      <c r="L29" s="2"/>
      <c r="M29" s="20"/>
      <c r="N29" s="25"/>
      <c r="O29" s="26"/>
      <c r="Q29" s="2"/>
      <c r="R29" s="2"/>
      <c r="S29" s="2"/>
      <c r="T29" s="31"/>
      <c r="U29" s="11"/>
      <c r="V29" s="12"/>
      <c r="X29" s="2"/>
      <c r="Y29" s="2"/>
      <c r="Z29" s="2"/>
      <c r="AA29" s="20"/>
      <c r="AB29" s="11"/>
      <c r="AC29" s="12"/>
    </row>
    <row r="30" ht="14.25" spans="3:28">
      <c r="C30" s="2"/>
      <c r="D30" s="2"/>
      <c r="E30" s="2"/>
      <c r="F30" s="16"/>
      <c r="G30" s="2"/>
      <c r="J30" s="2"/>
      <c r="K30" s="2"/>
      <c r="L30" s="2"/>
      <c r="M30" s="16"/>
      <c r="N30" s="2"/>
      <c r="Q30" s="2"/>
      <c r="R30" s="2"/>
      <c r="S30" s="2"/>
      <c r="T30" s="32"/>
      <c r="U30" s="2"/>
      <c r="X30" s="2"/>
      <c r="Y30" s="2"/>
      <c r="Z30" s="2"/>
      <c r="AA30" s="16"/>
      <c r="AB30" s="2"/>
    </row>
    <row r="31" s="1" customFormat="1" ht="24.95" customHeight="1" spans="3:29">
      <c r="C31" s="2"/>
      <c r="D31" s="2"/>
      <c r="E31" s="2"/>
      <c r="F31" s="16"/>
      <c r="G31" s="21" t="s">
        <v>65</v>
      </c>
      <c r="H31" s="22" t="s">
        <v>43</v>
      </c>
      <c r="J31" s="2"/>
      <c r="K31" s="2"/>
      <c r="L31" s="2"/>
      <c r="M31" s="16"/>
      <c r="N31" s="21" t="s">
        <v>65</v>
      </c>
      <c r="O31" s="22" t="s">
        <v>43</v>
      </c>
      <c r="Q31" s="2"/>
      <c r="R31" s="2"/>
      <c r="S31" s="2"/>
      <c r="T31" s="32"/>
      <c r="U31" s="2"/>
      <c r="V31" s="2"/>
      <c r="X31" s="2"/>
      <c r="Y31" s="2"/>
      <c r="Z31" s="2"/>
      <c r="AA31" s="16"/>
      <c r="AB31" s="21" t="s">
        <v>62</v>
      </c>
      <c r="AC31" s="22" t="s">
        <v>37</v>
      </c>
    </row>
    <row r="32" s="1" customFormat="1" ht="15" customHeight="1" spans="3:29">
      <c r="C32" s="2"/>
      <c r="D32" s="2"/>
      <c r="E32" s="2"/>
      <c r="F32" s="19"/>
      <c r="G32" s="23" t="s">
        <v>66</v>
      </c>
      <c r="H32" s="24"/>
      <c r="J32" s="2"/>
      <c r="K32" s="2"/>
      <c r="L32" s="2"/>
      <c r="M32" s="19"/>
      <c r="N32" s="23" t="s">
        <v>66</v>
      </c>
      <c r="O32" s="24"/>
      <c r="Q32" s="2"/>
      <c r="R32" s="2"/>
      <c r="S32" s="2"/>
      <c r="T32" s="32"/>
      <c r="U32" s="2"/>
      <c r="V32" s="2"/>
      <c r="X32" s="2"/>
      <c r="Y32" s="2"/>
      <c r="Z32" s="2"/>
      <c r="AA32" s="19"/>
      <c r="AB32" s="23" t="s">
        <v>67</v>
      </c>
      <c r="AC32" s="24"/>
    </row>
    <row r="33" s="1" customFormat="1" ht="80.1" customHeight="1" spans="3:29">
      <c r="C33" s="2"/>
      <c r="D33" s="2"/>
      <c r="E33" s="2"/>
      <c r="F33" s="20"/>
      <c r="G33" s="25"/>
      <c r="H33" s="26"/>
      <c r="J33" s="2"/>
      <c r="K33" s="2"/>
      <c r="L33" s="2"/>
      <c r="M33" s="20"/>
      <c r="N33" s="25"/>
      <c r="O33" s="26"/>
      <c r="Q33" s="2"/>
      <c r="R33" s="2"/>
      <c r="S33" s="2"/>
      <c r="T33" s="32"/>
      <c r="U33" s="2"/>
      <c r="V33" s="2"/>
      <c r="X33" s="2"/>
      <c r="Y33" s="2"/>
      <c r="Z33" s="2"/>
      <c r="AA33" s="20"/>
      <c r="AB33" s="25"/>
      <c r="AC33" s="26"/>
    </row>
    <row r="34" ht="14.25" spans="3:28">
      <c r="C34" s="2"/>
      <c r="D34" s="2"/>
      <c r="E34" s="2"/>
      <c r="F34" s="16"/>
      <c r="J34" s="2"/>
      <c r="K34" s="2"/>
      <c r="L34" s="2"/>
      <c r="M34" s="16"/>
      <c r="Q34" s="2"/>
      <c r="R34" s="2"/>
      <c r="S34" s="2"/>
      <c r="T34" s="32"/>
      <c r="U34" s="2"/>
      <c r="V34" s="2"/>
      <c r="X34" s="2"/>
      <c r="Y34" s="2"/>
      <c r="Z34" s="2"/>
      <c r="AA34" s="16"/>
      <c r="AB34" s="2"/>
    </row>
    <row r="35" s="1" customFormat="1" ht="24.95" customHeight="1" spans="3:29">
      <c r="C35" s="2"/>
      <c r="D35" s="2"/>
      <c r="E35" s="2"/>
      <c r="F35" s="16"/>
      <c r="G35" s="7" t="s">
        <v>63</v>
      </c>
      <c r="H35" s="8" t="s">
        <v>43</v>
      </c>
      <c r="J35" s="2"/>
      <c r="K35" s="2"/>
      <c r="L35" s="2"/>
      <c r="M35" s="16"/>
      <c r="N35" s="7" t="s">
        <v>63</v>
      </c>
      <c r="O35" s="8" t="s">
        <v>43</v>
      </c>
      <c r="Q35" s="2"/>
      <c r="R35" s="2"/>
      <c r="S35" s="2"/>
      <c r="T35" s="32"/>
      <c r="U35" s="2"/>
      <c r="V35" s="2"/>
      <c r="X35" s="2"/>
      <c r="Y35" s="2"/>
      <c r="Z35" s="2"/>
      <c r="AA35" s="16"/>
      <c r="AB35" s="21" t="s">
        <v>65</v>
      </c>
      <c r="AC35" s="22" t="s">
        <v>43</v>
      </c>
    </row>
    <row r="36" s="1" customFormat="1" ht="15" customHeight="1" spans="3:29">
      <c r="C36" s="2"/>
      <c r="D36" s="2"/>
      <c r="E36" s="2"/>
      <c r="F36" s="19"/>
      <c r="G36" s="27" t="s">
        <v>38</v>
      </c>
      <c r="H36" s="28"/>
      <c r="J36" s="2"/>
      <c r="K36" s="2"/>
      <c r="L36" s="2"/>
      <c r="M36" s="19"/>
      <c r="N36" s="27" t="s">
        <v>38</v>
      </c>
      <c r="O36" s="28"/>
      <c r="Q36" s="2"/>
      <c r="R36" s="2"/>
      <c r="S36" s="2"/>
      <c r="T36" s="32"/>
      <c r="U36" s="2"/>
      <c r="V36" s="2"/>
      <c r="X36" s="2"/>
      <c r="Y36" s="2"/>
      <c r="Z36" s="2"/>
      <c r="AA36" s="19"/>
      <c r="AB36" s="23" t="s">
        <v>66</v>
      </c>
      <c r="AC36" s="24"/>
    </row>
    <row r="37" s="1" customFormat="1" ht="80.1" customHeight="1" spans="3:29">
      <c r="C37" s="2"/>
      <c r="D37" s="2"/>
      <c r="F37" s="2"/>
      <c r="G37" s="11"/>
      <c r="H37" s="12"/>
      <c r="J37" s="2"/>
      <c r="K37" s="2"/>
      <c r="M37" s="2"/>
      <c r="N37" s="11"/>
      <c r="O37" s="12"/>
      <c r="Q37" s="2"/>
      <c r="R37" s="2"/>
      <c r="T37" s="2"/>
      <c r="X37" s="2"/>
      <c r="Y37" s="2"/>
      <c r="AA37" s="2"/>
      <c r="AB37" s="25"/>
      <c r="AC37" s="26"/>
    </row>
    <row r="38" spans="3:26">
      <c r="C38" s="2"/>
      <c r="D38" s="2"/>
      <c r="E38" s="2"/>
      <c r="J38" s="2"/>
      <c r="K38" s="2"/>
      <c r="L38" s="2"/>
      <c r="Q38" s="2"/>
      <c r="R38" s="2"/>
      <c r="S38" s="2"/>
      <c r="X38" s="2"/>
      <c r="Y38" s="2"/>
      <c r="Z38" s="2"/>
    </row>
    <row r="39" s="1" customFormat="1" ht="24.95" customHeight="1" spans="3:28">
      <c r="C39" s="2"/>
      <c r="E39" s="2"/>
      <c r="F39" s="2"/>
      <c r="G39" s="2"/>
      <c r="J39" s="2"/>
      <c r="L39" s="2"/>
      <c r="M39" s="2"/>
      <c r="N39" s="2"/>
      <c r="Q39" s="2"/>
      <c r="S39" s="2"/>
      <c r="T39" s="2"/>
      <c r="U39" s="2"/>
      <c r="X39" s="2"/>
      <c r="Z39" s="2"/>
      <c r="AA39" s="2"/>
      <c r="AB39" s="2"/>
    </row>
    <row r="40" s="1" customFormat="1" ht="15" customHeight="1" spans="3:28">
      <c r="C40" s="2"/>
      <c r="E40" s="2"/>
      <c r="F40" s="2"/>
      <c r="G40" s="2"/>
      <c r="J40" s="2"/>
      <c r="L40" s="2"/>
      <c r="M40" s="2"/>
      <c r="N40" s="2"/>
      <c r="Q40" s="2"/>
      <c r="S40" s="2"/>
      <c r="T40" s="2"/>
      <c r="U40" s="2"/>
      <c r="X40" s="2"/>
      <c r="Z40" s="2"/>
      <c r="AA40" s="2"/>
      <c r="AB40" s="2"/>
    </row>
    <row r="41" s="1" customFormat="1" ht="80.1" customHeight="1" spans="3:28">
      <c r="C41" s="2"/>
      <c r="E41" s="2"/>
      <c r="F41" s="2"/>
      <c r="G41" s="2"/>
      <c r="J41" s="2"/>
      <c r="L41" s="2"/>
      <c r="M41" s="2"/>
      <c r="N41" s="2"/>
      <c r="Q41" s="2"/>
      <c r="S41" s="2"/>
      <c r="T41" s="2"/>
      <c r="U41" s="2"/>
      <c r="X41" s="2"/>
      <c r="Z41" s="2"/>
      <c r="AA41" s="2"/>
      <c r="AB41" s="2"/>
    </row>
    <row r="42" spans="5:26">
      <c r="E42" s="2"/>
      <c r="L42" s="2"/>
      <c r="S42" s="2"/>
      <c r="Z42" s="2"/>
    </row>
    <row r="43" s="1" customFormat="1" ht="24.95" customHeight="1" spans="3:28">
      <c r="C43" s="2"/>
      <c r="E43" s="2"/>
      <c r="F43" s="2"/>
      <c r="G43" s="2"/>
      <c r="J43" s="2"/>
      <c r="L43" s="2"/>
      <c r="M43" s="2"/>
      <c r="N43" s="2"/>
      <c r="Q43" s="2"/>
      <c r="S43" s="2"/>
      <c r="T43" s="2"/>
      <c r="U43" s="2"/>
      <c r="X43" s="2"/>
      <c r="Z43" s="2"/>
      <c r="AA43" s="2"/>
      <c r="AB43" s="2"/>
    </row>
    <row r="44" s="1" customFormat="1" ht="15" customHeight="1" spans="3:28">
      <c r="C44" s="2"/>
      <c r="E44" s="2"/>
      <c r="F44" s="2"/>
      <c r="G44" s="2"/>
      <c r="J44" s="2"/>
      <c r="L44" s="2"/>
      <c r="M44" s="2"/>
      <c r="N44" s="2"/>
      <c r="Q44" s="2"/>
      <c r="S44" s="2"/>
      <c r="T44" s="2"/>
      <c r="U44" s="2"/>
      <c r="X44" s="2"/>
      <c r="Z44" s="2"/>
      <c r="AA44" s="2"/>
      <c r="AB44" s="2"/>
    </row>
    <row r="45" s="1" customFormat="1" ht="80.1" customHeight="1" spans="3:28">
      <c r="C45" s="2"/>
      <c r="E45" s="2"/>
      <c r="F45" s="2"/>
      <c r="G45" s="2"/>
      <c r="J45" s="2"/>
      <c r="L45" s="2"/>
      <c r="M45" s="2"/>
      <c r="N45" s="2"/>
      <c r="Q45" s="2"/>
      <c r="S45" s="2"/>
      <c r="T45" s="2"/>
      <c r="U45" s="2"/>
      <c r="X45" s="2"/>
      <c r="Z45" s="2"/>
      <c r="AA45" s="2"/>
      <c r="AB45" s="2"/>
    </row>
    <row r="46" spans="5:26">
      <c r="E46" s="2"/>
      <c r="L46" s="2"/>
      <c r="S46" s="2"/>
      <c r="Z46" s="2"/>
    </row>
    <row r="47" s="1" customFormat="1" ht="24.95" customHeight="1" spans="3:28">
      <c r="C47" s="2"/>
      <c r="E47" s="2"/>
      <c r="F47" s="2"/>
      <c r="G47" s="2"/>
      <c r="J47" s="2"/>
      <c r="L47" s="2"/>
      <c r="M47" s="2"/>
      <c r="N47" s="2"/>
      <c r="Q47" s="2"/>
      <c r="S47" s="2"/>
      <c r="T47" s="2"/>
      <c r="U47" s="2"/>
      <c r="X47" s="2"/>
      <c r="Z47" s="2"/>
      <c r="AA47" s="2"/>
      <c r="AB47" s="2"/>
    </row>
    <row r="48" s="1" customFormat="1" ht="15" customHeight="1" spans="3:28">
      <c r="C48" s="2"/>
      <c r="E48" s="2"/>
      <c r="F48" s="2"/>
      <c r="G48" s="2"/>
      <c r="J48" s="2"/>
      <c r="L48" s="2"/>
      <c r="M48" s="2"/>
      <c r="N48" s="2"/>
      <c r="Q48" s="2"/>
      <c r="S48" s="2"/>
      <c r="T48" s="2"/>
      <c r="U48" s="2"/>
      <c r="X48" s="2"/>
      <c r="Z48" s="2"/>
      <c r="AA48" s="2"/>
      <c r="AB48" s="2"/>
    </row>
    <row r="49" s="1" customFormat="1" ht="80.1" customHeight="1" spans="3:28">
      <c r="C49" s="2"/>
      <c r="E49" s="2"/>
      <c r="F49" s="2"/>
      <c r="G49" s="2"/>
      <c r="J49" s="2"/>
      <c r="L49" s="2"/>
      <c r="M49" s="2"/>
      <c r="N49" s="2"/>
      <c r="Q49" s="2"/>
      <c r="S49" s="2"/>
      <c r="T49" s="2"/>
      <c r="U49" s="2"/>
      <c r="X49" s="2"/>
      <c r="Z49" s="2"/>
      <c r="AA49" s="2"/>
      <c r="AB49" s="2"/>
    </row>
    <row r="50" spans="5:26">
      <c r="E50" s="2"/>
      <c r="L50" s="2"/>
      <c r="S50" s="2"/>
      <c r="Z50" s="2"/>
    </row>
    <row r="51" s="1" customFormat="1" ht="24.95" customHeight="1" spans="3:28">
      <c r="C51" s="2"/>
      <c r="E51" s="2"/>
      <c r="F51" s="2"/>
      <c r="G51" s="2"/>
      <c r="J51" s="2"/>
      <c r="L51" s="2"/>
      <c r="M51" s="2"/>
      <c r="N51" s="2"/>
      <c r="Q51" s="2"/>
      <c r="S51" s="2"/>
      <c r="T51" s="2"/>
      <c r="U51" s="2"/>
      <c r="X51" s="2"/>
      <c r="Z51" s="2"/>
      <c r="AA51" s="2"/>
      <c r="AB51" s="2"/>
    </row>
    <row r="52" s="1" customFormat="1" ht="15" customHeight="1" spans="3:28">
      <c r="C52" s="2"/>
      <c r="E52" s="2"/>
      <c r="F52" s="2"/>
      <c r="G52" s="2"/>
      <c r="J52" s="2"/>
      <c r="L52" s="2"/>
      <c r="M52" s="2"/>
      <c r="N52" s="2"/>
      <c r="Q52" s="2"/>
      <c r="S52" s="2"/>
      <c r="T52" s="2"/>
      <c r="U52" s="2"/>
      <c r="X52" s="2"/>
      <c r="Z52" s="2"/>
      <c r="AA52" s="2"/>
      <c r="AB52" s="2"/>
    </row>
    <row r="53" s="1" customFormat="1" ht="80.1" customHeight="1" spans="3:28">
      <c r="C53" s="2"/>
      <c r="E53" s="2"/>
      <c r="F53" s="2"/>
      <c r="G53" s="2"/>
      <c r="J53" s="2"/>
      <c r="L53" s="2"/>
      <c r="M53" s="2"/>
      <c r="N53" s="2"/>
      <c r="Q53" s="2"/>
      <c r="S53" s="2"/>
      <c r="T53" s="2"/>
      <c r="U53" s="2"/>
      <c r="X53" s="2"/>
      <c r="Z53" s="2"/>
      <c r="AA53" s="2"/>
      <c r="AB53" s="2"/>
    </row>
  </sheetData>
  <mergeCells count="98">
    <mergeCell ref="C13:H13"/>
    <mergeCell ref="J13:O13"/>
    <mergeCell ref="Q13:V13"/>
    <mergeCell ref="X13:AC13"/>
    <mergeCell ref="C16:D16"/>
    <mergeCell ref="G16:H16"/>
    <mergeCell ref="J16:K16"/>
    <mergeCell ref="N16:O16"/>
    <mergeCell ref="Q16:R16"/>
    <mergeCell ref="U16:V16"/>
    <mergeCell ref="X16:Y16"/>
    <mergeCell ref="AB16:AC16"/>
    <mergeCell ref="C17:D17"/>
    <mergeCell ref="G17:H17"/>
    <mergeCell ref="J17:K17"/>
    <mergeCell ref="N17:O17"/>
    <mergeCell ref="Q17:R17"/>
    <mergeCell ref="U17:V17"/>
    <mergeCell ref="X17:Y17"/>
    <mergeCell ref="AB17:AC17"/>
    <mergeCell ref="C20:D20"/>
    <mergeCell ref="G20:H20"/>
    <mergeCell ref="J20:K20"/>
    <mergeCell ref="N20:O20"/>
    <mergeCell ref="Q20:R20"/>
    <mergeCell ref="U20:V20"/>
    <mergeCell ref="X20:Y20"/>
    <mergeCell ref="AB20:AC20"/>
    <mergeCell ref="C21:D21"/>
    <mergeCell ref="G21:H21"/>
    <mergeCell ref="J21:K21"/>
    <mergeCell ref="N21:O21"/>
    <mergeCell ref="Q21:R21"/>
    <mergeCell ref="U21:V21"/>
    <mergeCell ref="X21:Y21"/>
    <mergeCell ref="AB21:AC21"/>
    <mergeCell ref="C24:D24"/>
    <mergeCell ref="G24:H24"/>
    <mergeCell ref="J24:K24"/>
    <mergeCell ref="N24:O24"/>
    <mergeCell ref="Q24:R24"/>
    <mergeCell ref="U24:V24"/>
    <mergeCell ref="X24:Y24"/>
    <mergeCell ref="AB24:AC24"/>
    <mergeCell ref="C25:D25"/>
    <mergeCell ref="G25:H25"/>
    <mergeCell ref="J25:K25"/>
    <mergeCell ref="N25:O25"/>
    <mergeCell ref="Q25:R25"/>
    <mergeCell ref="U25:V25"/>
    <mergeCell ref="X25:Y25"/>
    <mergeCell ref="AB25:AC25"/>
    <mergeCell ref="C28:D28"/>
    <mergeCell ref="G28:H28"/>
    <mergeCell ref="J28:K28"/>
    <mergeCell ref="N28:O28"/>
    <mergeCell ref="Q28:R28"/>
    <mergeCell ref="U28:V28"/>
    <mergeCell ref="X28:Y28"/>
    <mergeCell ref="AB28:AC28"/>
    <mergeCell ref="C29:D29"/>
    <mergeCell ref="G29:H29"/>
    <mergeCell ref="J29:K29"/>
    <mergeCell ref="N29:O29"/>
    <mergeCell ref="Q29:R29"/>
    <mergeCell ref="U29:V29"/>
    <mergeCell ref="X29:Y29"/>
    <mergeCell ref="AB29:AC29"/>
    <mergeCell ref="C32:D32"/>
    <mergeCell ref="G32:H32"/>
    <mergeCell ref="J32:K32"/>
    <mergeCell ref="N32:O32"/>
    <mergeCell ref="Q32:R32"/>
    <mergeCell ref="U32:V32"/>
    <mergeCell ref="X32:Y32"/>
    <mergeCell ref="AB32:AC32"/>
    <mergeCell ref="C33:D33"/>
    <mergeCell ref="G33:H33"/>
    <mergeCell ref="J33:K33"/>
    <mergeCell ref="N33:O33"/>
    <mergeCell ref="Q33:R33"/>
    <mergeCell ref="U33:V33"/>
    <mergeCell ref="X33:Y33"/>
    <mergeCell ref="AB33:AC33"/>
    <mergeCell ref="C36:D36"/>
    <mergeCell ref="G36:H36"/>
    <mergeCell ref="J36:K36"/>
    <mergeCell ref="N36:O36"/>
    <mergeCell ref="Q36:R36"/>
    <mergeCell ref="X36:Y36"/>
    <mergeCell ref="AB36:AC36"/>
    <mergeCell ref="C37:D37"/>
    <mergeCell ref="G37:H37"/>
    <mergeCell ref="J37:K37"/>
    <mergeCell ref="N37:O37"/>
    <mergeCell ref="Q37:R37"/>
    <mergeCell ref="X37:Y37"/>
    <mergeCell ref="AB37:AC37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焊胎分序</vt:lpstr>
      <vt:lpstr>一序焊胎</vt:lpstr>
      <vt:lpstr>二序焊胎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2022-05-05T03:49:28Z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0E7A76144C994CF0BD709219723FBEF2</vt:lpwstr>
  </property>
  <property fmtid="{D5CDD505-2E9C-101B-9397-08002B2CF9AE}" pid="3" name="KSOProductBuildVer">
    <vt:lpwstr>2052-11.1.0.10000</vt:lpwstr>
  </property>
</Properties>
</file>