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4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'4月保险费--座椅'!$A$2:$M$147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  <pivotCaches>
    <pivotCache cacheId="0" r:id="rId12"/>
  </pivotCaches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<sst xmlns="http://schemas.openxmlformats.org/spreadsheetml/2006/main" count="6130" uniqueCount="1461">
  <si>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</si>
  <si>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</si>
  <si>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</si>
  <si>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</si>
  <si>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</si>
  <si>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</si>
  <si>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</si>
  <si>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</si>
  <si>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</si>
  <si>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</si>
  <si>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</si>
  <si>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</si>
  <si>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</si>
  <si>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</si>
  <si>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</si>
  <si>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</si>
  <si>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</si>
  <si>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</si>
  <si>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</si>
  <si>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</si>
  <si>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</si>
  <si>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</si>
  <si>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</si>
  <si>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</si>
  <si>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</si>
  <si>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</si>
  <si>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</si>
  <si>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</si>
  <si>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</si>
  <si>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</si>
  <si>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</si>
  <si>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</si>
  <si>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</si>
  <si>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</si>
  <si>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</si>
  <si>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</si>
  <si>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</si>
  <si>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</si>
  <si>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</si>
  <si>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</si>
  <si>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</si>
  <si>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</si>
  <si>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</si>
  <si>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</si>
  <si>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</si>
  <si>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</si>
  <si>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</si>
  <si>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</si>
  <si>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</si>
  <si>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</si>
  <si>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</si>
  <si>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</si>
  <si>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</si>
  <si>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</si>
  <si>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</si>
  <si>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</si>
  <si>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</si>
  <si>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</si>
  <si>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</si>
  <si>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</si>
  <si>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</si>
  <si>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</si>
  <si>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</si>
  <si>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</si>
  <si>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</si>
  <si>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</si>
  <si>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</si>
  <si>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</si>
  <si>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</si>
  <si>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</si>
  <si>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</si>
  <si>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</si>
  <si>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</si>
  <si>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</si>
  <si>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</si>
  <si>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</si>
  <si>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</si>
  <si>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</si>
  <si>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</si>
  <si>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</si>
  <si>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</si>
  <si>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</si>
  <si>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</si>
  <si>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</si>
  <si>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</si>
  <si>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</si>
  <si>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</si>
  <si>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</si>
  <si>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</si>
  <si>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</si>
  <si>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</si>
  <si>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</si>
  <si>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</si>
  <si>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</si>
  <si>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</si>
  <si>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</si>
  <si>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</si>
  <si>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</si>
  <si>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</si>
  <si>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</si>
  <si>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</si>
  <si>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</si>
  <si>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</si>
  <si>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</si>
  <si>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</si>
  <si>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</si>
  <si>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</si>
  <si>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</si>
  <si>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</si>
  <si>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</si>
  <si>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</si>
  <si>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</si>
  <si>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</si>
  <si>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</si>
  <si>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</si>
  <si>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</si>
  <si>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</si>
  <si>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</si>
  <si>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</si>
  <si>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</si>
  <si>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</si>
  <si>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</si>
  <si>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</si>
  <si>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</si>
  <si>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</si>
  <si>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</si>
  <si>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</si>
  <si>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</si>
  <si>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</si>
  <si>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</si>
  <si>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</si>
  <si>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</si>
  <si>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</si>
  <si>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</si>
  <si>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</si>
  <si>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</si>
  <si>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</si>
  <si>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</si>
  <si>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</si>
  <si>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</si>
  <si>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</si>
  <si>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</si>
  <si>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</si>
  <si>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</si>
  <si>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</si>
  <si>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</si>
  <si>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</si>
  <si>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</si>
  <si>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</si>
  <si>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</si>
  <si>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</si>
  <si>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</si>
  <si>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</si>
  <si>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</si>
  <si>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</si>
  <si>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</si>
  <si>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</si>
  <si>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</si>
  <si>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</si>
  <si>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</si>
  <si>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</si>
  <si>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</si>
  <si>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</si>
  <si>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</si>
  <si>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</si>
  <si>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</si>
  <si>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</si>
  <si>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</si>
  <si>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</si>
  <si>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</si>
  <si>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</si>
  <si>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</si>
  <si>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</si>
  <si>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</si>
  <si>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</si>
  <si>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</si>
  <si>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</si>
  <si>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</si>
  <si>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</si>
  <si>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</si>
  <si>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</si>
  <si>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</si>
  <si>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</si>
  <si>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</si>
  <si>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</si>
  <si>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</si>
  <si>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</si>
  <si>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</si>
  <si>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</si>
  <si>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</si>
  <si>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</si>
  <si>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</si>
  <si>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</si>
  <si>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</si>
  <si>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</si>
  <si>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</si>
  <si>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</si>
  <si>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</si>
  <si>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</si>
  <si>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</si>
  <si>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</si>
  <si>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</si>
  <si>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</si>
  <si>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</si>
  <si>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</si>
  <si>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</si>
  <si>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</si>
  <si>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</si>
  <si>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</si>
  <si>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</si>
  <si>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</si>
  <si>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</si>
  <si>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</si>
  <si>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</si>
  <si>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</si>
  <si>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</si>
  <si>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</si>
  <si>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</si>
  <si>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</si>
  <si>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</si>
  <si>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</si>
  <si>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</si>
  <si>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</si>
  <si>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</si>
  <si>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</si>
  <si>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</si>
  <si>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</si>
  <si>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</si>
  <si>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</si>
  <si>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</si>
  <si>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</si>
  <si>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</si>
  <si>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</si>
  <si>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</si>
  <si>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</si>
  <si>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</si>
  <si>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</si>
  <si>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</si>
  <si>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</si>
  <si>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</si>
  <si>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</si>
  <si>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</si>
  <si>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</si>
  <si>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</si>
  <si>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</si>
  <si>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</si>
  <si>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</si>
  <si>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</si>
  <si>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</si>
  <si>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</si>
  <si>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</si>
  <si>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</si>
  <si>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</si>
  <si>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</si>
  <si>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</si>
  <si>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</si>
  <si>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</si>
  <si>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</si>
  <si>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</si>
  <si>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</si>
  <si>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</si>
  <si>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</si>
  <si>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</si>
  <si>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</si>
  <si>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</si>
  <si>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</si>
  <si>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</si>
  <si>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</si>
  <si>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</si>
  <si>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</si>
  <si>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</si>
  <si>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</si>
  <si>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</si>
  <si>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</si>
  <si>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</si>
  <si>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</si>
  <si>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</si>
  <si>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</si>
  <si>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</si>
  <si>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</si>
  <si>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</si>
  <si>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</si>
  <si>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</si>
  <si>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</si>
  <si>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</si>
  <si>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</si>
  <si>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</si>
  <si>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</si>
  <si>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</si>
  <si>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</si>
  <si>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</si>
  <si>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</si>
  <si>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</si>
  <si>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</si>
  <si>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</si>
  <si>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</si>
  <si>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</si>
  <si>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</si>
  <si>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</si>
  <si>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</si>
  <si>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2022年4月份挂靠劳务人员保险缴费明细表</t>
  </si>
  <si>
    <t>4月
保险费</t>
  </si>
  <si>
    <t>4月
管理费</t>
  </si>
  <si>
    <t>总计</t>
  </si>
  <si>
    <t>焊接工序</t>
  </si>
  <si>
    <t>2021-07-01</t>
  </si>
  <si>
    <t>王雨涵</t>
  </si>
  <si>
    <t>技术质量部</t>
  </si>
  <si>
    <t>130983200403300047</t>
  </si>
  <si>
    <t>求和项:总计</t>
  </si>
  <si>
    <t>2021-02-01</t>
  </si>
  <si>
    <t>TPM科</t>
  </si>
  <si>
    <t>王砚兵</t>
  </si>
  <si>
    <t>370728197103050212</t>
  </si>
  <si>
    <t>底座模块化组装工序</t>
  </si>
  <si>
    <t>电泳工序</t>
  </si>
  <si>
    <t>赵洪升</t>
  </si>
  <si>
    <t>371121198109251515</t>
  </si>
  <si>
    <t>发泡工序</t>
  </si>
  <si>
    <t>崔鑫</t>
  </si>
  <si>
    <t>370782199611121627</t>
  </si>
  <si>
    <t>缝纫工序</t>
  </si>
  <si>
    <t>于磊磊</t>
  </si>
  <si>
    <t>133030198101315498</t>
  </si>
  <si>
    <t>骨架车间</t>
  </si>
  <si>
    <t>胡承志</t>
  </si>
  <si>
    <t>座椅总装工序</t>
  </si>
  <si>
    <t>130983200402170316</t>
  </si>
  <si>
    <t>朱敬臣</t>
  </si>
  <si>
    <t>130929200201216631</t>
  </si>
  <si>
    <t>后视镜组装工序</t>
  </si>
  <si>
    <t>杨博文</t>
  </si>
  <si>
    <t>130924199904090513</t>
  </si>
  <si>
    <t>刘旺</t>
  </si>
  <si>
    <t>132930199308014134</t>
  </si>
  <si>
    <t>配件厂</t>
  </si>
  <si>
    <t>李雪峰</t>
  </si>
  <si>
    <t>130983199407215055</t>
  </si>
  <si>
    <t>喷涂工序</t>
  </si>
  <si>
    <t>许洪振</t>
  </si>
  <si>
    <t>130983199311101619</t>
  </si>
  <si>
    <t>张景义</t>
  </si>
  <si>
    <t>132934197102240933</t>
  </si>
  <si>
    <t>弯管冲压工序</t>
  </si>
  <si>
    <t>张丽杰</t>
  </si>
  <si>
    <t>132930198002220328</t>
  </si>
  <si>
    <t>邓丁乾</t>
  </si>
  <si>
    <t>130983198809121612</t>
  </si>
  <si>
    <t>杨娅莉</t>
  </si>
  <si>
    <t>130925199410116628</t>
  </si>
  <si>
    <t>销售管理部</t>
  </si>
  <si>
    <t>丁友谊</t>
  </si>
  <si>
    <t>13098319910811203X</t>
  </si>
  <si>
    <t>销售驻外</t>
  </si>
  <si>
    <t>许立德</t>
  </si>
  <si>
    <t>130924199205160519</t>
  </si>
  <si>
    <t>郭立娟</t>
  </si>
  <si>
    <t>152122198608142424</t>
  </si>
  <si>
    <t>注塑工序</t>
  </si>
  <si>
    <t>于香换</t>
  </si>
  <si>
    <t>130983198612261427</t>
  </si>
  <si>
    <t>郭立清</t>
  </si>
  <si>
    <t>132934196903245211</t>
  </si>
  <si>
    <t>杨东兴</t>
  </si>
  <si>
    <t>130924198503160539</t>
  </si>
  <si>
    <t>周纬</t>
  </si>
  <si>
    <t>132930198104260064</t>
  </si>
  <si>
    <t>张超</t>
  </si>
  <si>
    <t>372321199104290036</t>
  </si>
  <si>
    <t>张家辉</t>
  </si>
  <si>
    <t>13098319960116241X</t>
  </si>
  <si>
    <t>张华义</t>
  </si>
  <si>
    <t>130924198503084257</t>
  </si>
  <si>
    <t>孙福元</t>
  </si>
  <si>
    <t>130924198107184256</t>
  </si>
  <si>
    <t>张晓东</t>
  </si>
  <si>
    <t>142623198612284312</t>
  </si>
  <si>
    <t>齐金松</t>
  </si>
  <si>
    <t>132930197105231412</t>
  </si>
  <si>
    <t>刘刚</t>
  </si>
  <si>
    <t>130983199004065013</t>
  </si>
  <si>
    <t>赵连林</t>
  </si>
  <si>
    <t>130983200406232414</t>
  </si>
  <si>
    <t>米金勉</t>
  </si>
  <si>
    <t>13293019820827222X</t>
  </si>
  <si>
    <t>张凤武</t>
  </si>
  <si>
    <t>132930199003171112</t>
  </si>
  <si>
    <t>谷云健</t>
  </si>
  <si>
    <t>130983199601021414</t>
  </si>
  <si>
    <t>崔光旭</t>
  </si>
  <si>
    <t>231124200203314015</t>
  </si>
  <si>
    <t>王坤柏</t>
  </si>
  <si>
    <t>130930200501183312</t>
  </si>
  <si>
    <t>王建丽</t>
  </si>
  <si>
    <t>132930198003175020</t>
  </si>
  <si>
    <t>刘增轩</t>
  </si>
  <si>
    <t>130930200302033055</t>
  </si>
  <si>
    <t>曹艳雪</t>
  </si>
  <si>
    <t>130983198910102029</t>
  </si>
  <si>
    <t>王亮</t>
  </si>
  <si>
    <t>130983198605104554</t>
  </si>
  <si>
    <t>路健</t>
  </si>
  <si>
    <t>13093019880729391X</t>
  </si>
  <si>
    <t>冯猛</t>
  </si>
  <si>
    <t>130983199107081817</t>
  </si>
  <si>
    <t>何文荣</t>
  </si>
  <si>
    <t>132930197903241615</t>
  </si>
  <si>
    <t>白艳娟</t>
  </si>
  <si>
    <t>132627198812190066</t>
  </si>
  <si>
    <t>孙其锐</t>
  </si>
  <si>
    <t>130983200408253016</t>
  </si>
  <si>
    <t>王秀云</t>
  </si>
  <si>
    <t>132934197605271520</t>
  </si>
  <si>
    <t>鲁丽荣</t>
  </si>
  <si>
    <t>230230198001042121</t>
  </si>
  <si>
    <t>权景利</t>
  </si>
  <si>
    <t>230230197410092117</t>
  </si>
  <si>
    <t>霍晓童</t>
  </si>
  <si>
    <t>130983199603011113</t>
  </si>
  <si>
    <t>王广骏</t>
  </si>
  <si>
    <t>130983200410222251</t>
  </si>
  <si>
    <t>刘峻瑞</t>
  </si>
  <si>
    <t>130983200408184110</t>
  </si>
  <si>
    <t>郭仕勇</t>
  </si>
  <si>
    <t>130983199409101131</t>
  </si>
  <si>
    <t>王鹤霖</t>
  </si>
  <si>
    <t>130983200509030014</t>
  </si>
  <si>
    <t>张良柱</t>
  </si>
  <si>
    <t>130983200410314519</t>
  </si>
  <si>
    <t>孙豪</t>
  </si>
  <si>
    <t>13098320040531221X</t>
  </si>
  <si>
    <t>孙旭东</t>
  </si>
  <si>
    <t>130924200411152216</t>
  </si>
  <si>
    <t>王华磊</t>
  </si>
  <si>
    <t>13098320041104221X</t>
  </si>
  <si>
    <t>果永红</t>
  </si>
  <si>
    <t>130726199510063127</t>
  </si>
  <si>
    <t>齐骏卓</t>
  </si>
  <si>
    <t>130983200309272211</t>
  </si>
  <si>
    <t>王峰</t>
  </si>
  <si>
    <t>411024197612158598</t>
  </si>
  <si>
    <t>张美静</t>
  </si>
  <si>
    <t>130983198812151126</t>
  </si>
  <si>
    <t>王亚楠</t>
  </si>
  <si>
    <t>132930198603130520</t>
  </si>
  <si>
    <t>秦景焕</t>
  </si>
  <si>
    <t>132930198002162869</t>
  </si>
  <si>
    <t>史义虹</t>
  </si>
  <si>
    <t>130983198508093929</t>
  </si>
  <si>
    <t>赵泳安</t>
  </si>
  <si>
    <t>130983200503312416</t>
  </si>
  <si>
    <t>姜昊坤</t>
  </si>
  <si>
    <t>130983200411171118</t>
  </si>
  <si>
    <t>刘丰荣</t>
  </si>
  <si>
    <t>130983200408291119</t>
  </si>
  <si>
    <t>刘景皓</t>
  </si>
  <si>
    <t>130983200405281118</t>
  </si>
  <si>
    <t>高天宇</t>
  </si>
  <si>
    <t>130925200507245157</t>
  </si>
  <si>
    <t>苏辉</t>
  </si>
  <si>
    <t>142623199201153072</t>
  </si>
  <si>
    <t>亢鹏</t>
  </si>
  <si>
    <t>142601198904054019</t>
  </si>
  <si>
    <t>吴英炜</t>
  </si>
  <si>
    <t>130983200507022010</t>
  </si>
  <si>
    <t>刘洪琛</t>
  </si>
  <si>
    <t>130983200507282410</t>
  </si>
  <si>
    <t>于海龙</t>
  </si>
  <si>
    <t>13098319960516245X</t>
  </si>
  <si>
    <t>刘兴林</t>
  </si>
  <si>
    <t>13098320030311241X</t>
  </si>
  <si>
    <t>王惠惠</t>
  </si>
  <si>
    <t>371482199505150824</t>
  </si>
  <si>
    <t>曹丽娜</t>
  </si>
  <si>
    <t>13098319850110092X</t>
  </si>
  <si>
    <t>董金岭</t>
  </si>
  <si>
    <t>132930198212310516</t>
  </si>
  <si>
    <t>丰鑫义</t>
  </si>
  <si>
    <t>130983200411291814</t>
  </si>
  <si>
    <t>刘恩泽</t>
  </si>
  <si>
    <t>130682200511242750</t>
  </si>
  <si>
    <t>高健</t>
  </si>
  <si>
    <t>231124200404244017</t>
  </si>
  <si>
    <t>张宝钧</t>
  </si>
  <si>
    <t>132930199701244737</t>
  </si>
  <si>
    <t>李琳</t>
  </si>
  <si>
    <t>132930198109063940</t>
  </si>
  <si>
    <t>陈昱佐</t>
  </si>
  <si>
    <t>130983200110152618</t>
  </si>
  <si>
    <t>李坤亮</t>
  </si>
  <si>
    <t>132930199505211110</t>
  </si>
  <si>
    <t>耿永博</t>
  </si>
  <si>
    <t>130983198711031416</t>
  </si>
  <si>
    <t>孙硕</t>
  </si>
  <si>
    <t>13098320040425111X</t>
  </si>
  <si>
    <t>刘硕</t>
  </si>
  <si>
    <t>130930199909283012</t>
  </si>
  <si>
    <t>冯辉</t>
  </si>
  <si>
    <t>130983198405183040</t>
  </si>
  <si>
    <t>李喆</t>
  </si>
  <si>
    <t>13098320040521111X</t>
  </si>
  <si>
    <t>董会娟</t>
  </si>
  <si>
    <t>130924199212313229</t>
  </si>
  <si>
    <t>刘华卫</t>
  </si>
  <si>
    <t>13293019820114097X</t>
  </si>
  <si>
    <t>孔维征</t>
  </si>
  <si>
    <t>13098320030522241X</t>
  </si>
  <si>
    <t>赵树棪</t>
  </si>
  <si>
    <t>130983200502183050</t>
  </si>
  <si>
    <t>崔金朋</t>
  </si>
  <si>
    <t>132930198003030569</t>
  </si>
  <si>
    <t>田树梅</t>
  </si>
  <si>
    <t>132930198012241122</t>
  </si>
  <si>
    <t>宋宗港</t>
  </si>
  <si>
    <t>13092420050904423X</t>
  </si>
  <si>
    <t>左占红</t>
  </si>
  <si>
    <t>132931198102203628</t>
  </si>
  <si>
    <t>刘辉</t>
  </si>
  <si>
    <t>130983197812275511</t>
  </si>
  <si>
    <t>崔华棠</t>
  </si>
  <si>
    <t>132930199609163715</t>
  </si>
  <si>
    <t>朱志科</t>
  </si>
  <si>
    <t>340322198703062013</t>
  </si>
  <si>
    <t>王富海</t>
  </si>
  <si>
    <t>130983200409182213</t>
  </si>
  <si>
    <t>刘家郡</t>
  </si>
  <si>
    <t>130983199501182413</t>
  </si>
  <si>
    <t>王雨</t>
  </si>
  <si>
    <t>132930198510084123</t>
  </si>
  <si>
    <t>陈继芳</t>
  </si>
  <si>
    <t>372929198605057258</t>
  </si>
  <si>
    <t>孙兴广</t>
  </si>
  <si>
    <t>130983198703165019</t>
  </si>
  <si>
    <t>孙安乐</t>
  </si>
  <si>
    <t>130983198402073014</t>
  </si>
  <si>
    <t>张泽群</t>
  </si>
  <si>
    <t>130983198710240312</t>
  </si>
  <si>
    <t>马宝军</t>
  </si>
  <si>
    <t>232126198801104011</t>
  </si>
  <si>
    <t>高振刚</t>
  </si>
  <si>
    <t>13092520021008521X</t>
  </si>
  <si>
    <t>李兆港</t>
  </si>
  <si>
    <t>130983199101283311</t>
  </si>
  <si>
    <t>王真真</t>
  </si>
  <si>
    <t>13098319960113454X</t>
  </si>
  <si>
    <t>刘本旺</t>
  </si>
  <si>
    <t>130983200209251835</t>
  </si>
  <si>
    <t>张振宇</t>
  </si>
  <si>
    <t>130921198501251614</t>
  </si>
  <si>
    <t>王海龙</t>
  </si>
  <si>
    <t>132930198906212830</t>
  </si>
  <si>
    <t>吕辉</t>
  </si>
  <si>
    <t>132930198904162817</t>
  </si>
  <si>
    <t>姜富城</t>
  </si>
  <si>
    <t>130983199602133012</t>
  </si>
  <si>
    <t>替换许洪振</t>
  </si>
  <si>
    <t>仝立明</t>
  </si>
  <si>
    <t>130924199104250910</t>
  </si>
  <si>
    <t>替换杨博文</t>
  </si>
  <si>
    <t>刘荣浩</t>
  </si>
  <si>
    <t>130983198805050714</t>
  </si>
  <si>
    <t>替换刘旺</t>
  </si>
  <si>
    <t>张家铭</t>
  </si>
  <si>
    <t>130983200503045311</t>
  </si>
  <si>
    <t>替换张景义</t>
  </si>
  <si>
    <t>李国豪</t>
  </si>
  <si>
    <t>130983199401200936</t>
  </si>
  <si>
    <t>替换张丽杰</t>
  </si>
  <si>
    <t>代双双</t>
  </si>
  <si>
    <t>371423198112065421</t>
  </si>
  <si>
    <t>替换邓丁乾</t>
  </si>
  <si>
    <t>王宝俊</t>
  </si>
  <si>
    <t>130925198506255812</t>
  </si>
  <si>
    <t>替换杨娅莉</t>
  </si>
  <si>
    <t>何文静</t>
  </si>
  <si>
    <t>130983198511101627</t>
  </si>
  <si>
    <t>替换丁友谊</t>
  </si>
  <si>
    <t>芦新军</t>
  </si>
  <si>
    <t>132929197110252052</t>
  </si>
  <si>
    <t>替换郭丽娟</t>
  </si>
  <si>
    <t>时艳芳</t>
  </si>
  <si>
    <t>132931198205123022</t>
  </si>
  <si>
    <t>替换郭立清</t>
  </si>
  <si>
    <t>邓进</t>
  </si>
  <si>
    <t>130983199806061612</t>
  </si>
  <si>
    <t>替换周纬</t>
  </si>
  <si>
    <t>郝家庆</t>
  </si>
  <si>
    <t>130983199811200031</t>
  </si>
  <si>
    <t>替换张超</t>
  </si>
  <si>
    <t>冯雁洲</t>
  </si>
  <si>
    <t>130924198111244258</t>
  </si>
  <si>
    <t>替换张家辉</t>
  </si>
  <si>
    <t>胡金媛</t>
  </si>
  <si>
    <t>13293019801123422X</t>
  </si>
  <si>
    <t>替换张华义</t>
  </si>
  <si>
    <t>李昶烨</t>
  </si>
  <si>
    <t>130983200401111111</t>
  </si>
  <si>
    <t>替换齐金松</t>
  </si>
  <si>
    <t>王新楼</t>
  </si>
  <si>
    <t>130925198807155612</t>
  </si>
  <si>
    <t>替换赵连林</t>
  </si>
  <si>
    <t>左之力</t>
  </si>
  <si>
    <t>130983198908245039</t>
  </si>
  <si>
    <t>替换米金勉</t>
  </si>
  <si>
    <t>任红效</t>
  </si>
  <si>
    <t>130983198804075020</t>
  </si>
  <si>
    <t>替换谷云建</t>
  </si>
  <si>
    <t>彭东升</t>
  </si>
  <si>
    <t>420204196511014511</t>
  </si>
  <si>
    <t>替换王建立</t>
  </si>
  <si>
    <t>赵李峰</t>
  </si>
  <si>
    <t>130627198910162219</t>
  </si>
  <si>
    <t>替换曹艳雪</t>
  </si>
  <si>
    <t>赵志恒</t>
  </si>
  <si>
    <t>130983200502020016</t>
  </si>
  <si>
    <t>替换路建</t>
  </si>
  <si>
    <t>替换何文荣</t>
  </si>
  <si>
    <t>张凤广</t>
  </si>
  <si>
    <t>130983200412213017</t>
  </si>
  <si>
    <t>替换白艳娟</t>
  </si>
  <si>
    <t>张鑫宇</t>
  </si>
  <si>
    <t>130983200406192424</t>
  </si>
  <si>
    <t>替换张美静</t>
  </si>
  <si>
    <t>薛锋</t>
  </si>
  <si>
    <t>130983200407223018</t>
  </si>
  <si>
    <t>替换王亚楠</t>
  </si>
  <si>
    <t>罗瑞刚</t>
  </si>
  <si>
    <t>130425198306196312</t>
  </si>
  <si>
    <t>替换秦景焕</t>
  </si>
  <si>
    <t>合计</t>
  </si>
  <si>
    <t>王先平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</si>
  <si>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</si>
  <si>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</si>
  <si>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</si>
  <si>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</si>
  <si>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</si>
  <si>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</si>
  <si>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</si>
  <si>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</si>
  <si>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</si>
  <si>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</si>
  <si>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</si>
  <si>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</si>
  <si>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</si>
  <si>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</si>
  <si>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</si>
  <si>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</si>
  <si>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</si>
  <si>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</si>
  <si>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</si>
  <si>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</si>
  <si>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</si>
  <si>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</si>
  <si>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</si>
  <si>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</si>
  <si>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</si>
  <si>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</si>
  <si>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</si>
  <si>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</si>
  <si>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</si>
  <si>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</si>
  <si>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</si>
  <si>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</si>
  <si>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</si>
  <si>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130983198708051141</t>
  </si>
  <si>
    <t>孙伟轩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</si>
  <si>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</si>
  <si>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</si>
  <si>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</si>
  <si>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</si>
  <si>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</si>
  <si>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</si>
  <si>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</si>
  <si>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</si>
  <si>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</si>
  <si>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</si>
  <si>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</si>
  <si>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</si>
  <si>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</si>
  <si>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</si>
  <si>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</si>
  <si>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</si>
  <si>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</si>
  <si>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</si>
  <si>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</si>
  <si>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</si>
  <si>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</si>
  <si>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</si>
  <si>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</si>
  <si>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</si>
  <si>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</si>
  <si>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</si>
  <si>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</si>
  <si>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</si>
  <si>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</si>
  <si>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130983200410074519</t>
  </si>
  <si>
    <t>夏胜维</t>
  </si>
  <si>
    <t>130983200306154519</t>
  </si>
  <si>
    <t>陈俊杨</t>
  </si>
  <si>
    <t>130983199201063033</t>
  </si>
  <si>
    <t>殷双花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</si>
  <si>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</si>
  <si>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</si>
  <si>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</si>
  <si>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</si>
  <si>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</si>
  <si>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</si>
  <si>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</si>
  <si>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</si>
  <si>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</si>
  <si>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</si>
  <si>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</si>
  <si>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</si>
  <si>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</si>
  <si>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</si>
  <si>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</si>
  <si>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</si>
  <si>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</si>
  <si>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</si>
  <si>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132930199206034716</t>
  </si>
  <si>
    <t>赵砚昌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</si>
  <si>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</si>
  <si>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</si>
  <si>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</si>
  <si>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</si>
  <si>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</si>
  <si>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</si>
  <si>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</si>
  <si>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</si>
  <si>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</si>
  <si>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</si>
  <si>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</si>
  <si>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</si>
  <si>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</si>
  <si>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</si>
  <si>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</si>
  <si>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</si>
  <si>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</si>
  <si>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</si>
  <si>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</si>
  <si>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</si>
  <si>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</si>
  <si>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</si>
  <si>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</si>
  <si>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</si>
  <si>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</si>
  <si>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</si>
  <si>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</si>
  <si>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</si>
  <si>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</si>
  <si>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</si>
  <si>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</si>
  <si>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</si>
  <si>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</si>
  <si>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</si>
  <si>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</si>
  <si>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</si>
  <si>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</si>
  <si>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</si>
  <si>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</si>
  <si>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</si>
  <si>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</si>
  <si>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</si>
  <si>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</si>
  <si>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</si>
  <si>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</si>
  <si>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</si>
  <si>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</si>
  <si>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</si>
  <si>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</si>
  <si>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</si>
  <si>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</si>
  <si>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</si>
  <si>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</si>
  <si>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</si>
  <si>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</si>
  <si>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</si>
  <si>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</si>
  <si>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</si>
  <si>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</si>
  <si>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</si>
  <si>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</si>
  <si>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</si>
  <si>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</si>
  <si>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</si>
  <si>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</si>
  <si>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</si>
  <si>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</si>
  <si>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</si>
  <si>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</si>
  <si>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</si>
  <si>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</si>
  <si>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</si>
  <si>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</si>
  <si>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</si>
  <si>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</si>
  <si>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</si>
  <si>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</si>
  <si>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</si>
  <si>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</si>
  <si>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</si>
  <si>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</si>
  <si>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</si>
  <si>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</si>
  <si>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</si>
  <si>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</si>
  <si>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</si>
  <si>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</si>
  <si>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</si>
  <si>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</si>
  <si>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</si>
  <si>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</si>
  <si>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</si>
  <si>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</si>
  <si>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</si>
  <si>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</si>
  <si>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</si>
  <si>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</si>
  <si>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</si>
  <si>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</si>
  <si>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</si>
  <si>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</si>
  <si>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</si>
  <si>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</si>
  <si>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</si>
  <si>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</si>
  <si>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</si>
  <si>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</si>
  <si>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</si>
  <si>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</si>
  <si>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</si>
  <si>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</si>
  <si>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</si>
  <si>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</si>
  <si>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</si>
  <si>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</si>
  <si>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</si>
  <si>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</si>
  <si>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</si>
  <si>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</si>
  <si>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</si>
  <si>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</si>
  <si>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</si>
  <si>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</si>
  <si>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</si>
  <si>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</si>
  <si>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</si>
  <si>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</si>
  <si>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</si>
  <si>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</si>
  <si>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</si>
  <si>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</si>
  <si>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</si>
  <si>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</si>
  <si>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</si>
  <si>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</si>
  <si>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</si>
  <si>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</si>
  <si>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</si>
  <si>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</si>
  <si>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</si>
  <si>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</si>
  <si>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</si>
  <si>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</si>
  <si>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</si>
  <si>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</si>
  <si>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</si>
  <si>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</si>
  <si>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</si>
  <si>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</si>
  <si>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</si>
  <si>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</si>
  <si>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</si>
  <si>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</si>
  <si>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</si>
  <si>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</si>
  <si>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</si>
  <si>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</si>
  <si>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</si>
  <si>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</si>
  <si>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</si>
  <si>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</si>
  <si>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</si>
  <si>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</si>
  <si>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</si>
  <si>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</si>
  <si>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</si>
  <si>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</si>
  <si>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</si>
  <si>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</si>
  <si>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</si>
  <si>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</si>
  <si>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</si>
  <si>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</si>
  <si>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</si>
  <si>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</si>
  <si>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</si>
  <si>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</si>
  <si>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</si>
  <si>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</si>
  <si>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</si>
  <si>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</si>
  <si>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</si>
  <si>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</si>
  <si>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</si>
  <si>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</si>
  <si>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</si>
  <si>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</si>
  <si>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</si>
  <si>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</si>
  <si>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</si>
  <si>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</si>
  <si>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</si>
  <si>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</si>
  <si>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</si>
  <si>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</si>
  <si>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</si>
  <si>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</si>
  <si>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</si>
  <si>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</si>
  <si>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</si>
  <si>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</si>
  <si>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</si>
  <si>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</si>
  <si>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</si>
  <si>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</si>
  <si>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</si>
  <si>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</si>
  <si>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</si>
  <si>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</si>
  <si>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</si>
  <si>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</si>
  <si>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</si>
  <si>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</si>
  <si>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</si>
  <si>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</si>
  <si>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</si>
  <si>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</si>
  <si>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</si>
  <si>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</si>
  <si>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</si>
  <si>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</si>
  <si>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</si>
  <si>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</si>
  <si>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</si>
  <si>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</si>
  <si>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</si>
  <si>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</si>
  <si>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</si>
  <si>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</si>
  <si>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</si>
  <si>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</si>
  <si>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</si>
  <si>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</si>
  <si>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</si>
  <si>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</si>
  <si>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</si>
  <si>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</si>
  <si>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</si>
  <si>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</si>
  <si>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</si>
  <si>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</si>
  <si>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</si>
  <si>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</si>
  <si>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</si>
  <si>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</si>
  <si>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</si>
  <si>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</si>
  <si>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</si>
  <si>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</si>
  <si>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</si>
  <si>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</si>
  <si>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</si>
  <si>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</si>
  <si>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</si>
  <si>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</si>
  <si>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</si>
  <si>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</si>
  <si>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</si>
  <si>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</si>
  <si>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</si>
  <si>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</si>
  <si>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</si>
  <si>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</si>
  <si>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</si>
  <si>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</si>
  <si>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</si>
  <si>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</si>
  <si>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</si>
  <si>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</si>
  <si>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</si>
  <si>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</si>
  <si>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</si>
  <si>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</si>
  <si>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</si>
  <si>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</si>
  <si>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</si>
  <si>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</si>
  <si>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</si>
  <si>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</si>
  <si>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</si>
  <si>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</si>
  <si>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</si>
  <si>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</si>
  <si>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</si>
  <si>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</si>
  <si>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</si>
  <si>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</si>
  <si>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</si>
  <si>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</si>
  <si>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</si>
  <si>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</si>
  <si>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</si>
  <si>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</si>
  <si>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</si>
  <si>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</si>
  <si>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</si>
  <si>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</si>
  <si>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</si>
  <si>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</si>
  <si>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</si>
  <si>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</si>
  <si>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</si>
  <si>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</si>
  <si>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</si>
  <si>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</si>
  <si>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</si>
  <si>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</si>
  <si>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</si>
  <si>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</si>
  <si>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王小乐</t>
  </si>
  <si>
    <t>13098319860205001X</t>
  </si>
  <si>
    <t>王兴硕</t>
  </si>
  <si>
    <t>130983199712230913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</si>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</sst>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* #,##0.00_);_(* \(#,##0.00\);_(* &quot;-&quot;??_);_(@_)"/>
    <numFmt numFmtId="177" formatCode="0.00_ "/>
    <numFmt numFmtId="178" formatCode="0_ "/>
    <numFmt numFmtId="179" formatCode="yyyy\-mm\-dd;@"/>
    <numFmt numFmtId="180" formatCode="yyyy\-mm\-dd"/>
  </numFmts>
  <fonts count="61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sz val="11"/>
      <name val="微软雅黑"/>
      <charset val="134"/>
    </font>
    <font>
      <sz val="11"/>
      <color indexed="62"/>
      <name val="Calibri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52"/>
      <name val="Calibri"/>
      <charset val="134"/>
    </font>
    <font>
      <sz val="11"/>
      <color indexed="8"/>
      <name val="Calibri"/>
      <charset val="134"/>
    </font>
    <font>
      <sz val="12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0"/>
      <scheme val="minor"/>
    </font>
    <font>
      <b/>
      <sz val="11"/>
      <color indexed="63"/>
      <name val="Calibri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Calibri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Calibri"/>
      <charset val="134"/>
    </font>
    <font>
      <sz val="11"/>
      <color indexed="20"/>
      <name val="Calibri"/>
      <charset val="134"/>
    </font>
    <font>
      <b/>
      <sz val="11"/>
      <color indexed="56"/>
      <name val="Calibri"/>
      <charset val="134"/>
    </font>
    <font>
      <b/>
      <sz val="13"/>
      <color indexed="56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indexed="17"/>
      <name val="Calibri"/>
      <charset val="134"/>
    </font>
    <font>
      <i/>
      <sz val="11"/>
      <color indexed="23"/>
      <name val="Calibri"/>
      <charset val="134"/>
    </font>
    <font>
      <b/>
      <sz val="11"/>
      <color indexed="9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1"/>
      <color indexed="10"/>
      <name val="Calibri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23" fillId="0" borderId="0"/>
    <xf numFmtId="42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9" fillId="16" borderId="9" applyNumberFormat="0" applyAlignment="0" applyProtection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44" fontId="19" fillId="0" borderId="0" applyFont="0" applyFill="0" applyBorder="0" applyAlignment="0" applyProtection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25" fillId="13" borderId="0" applyNumberFormat="0" applyBorder="0" applyAlignment="0" applyProtection="0">
      <alignment vertical="center"/>
    </xf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43" fontId="19" fillId="0" borderId="0" applyFont="0" applyFill="0" applyBorder="0" applyAlignment="0" applyProtection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7" fillId="11" borderId="0" applyNumberFormat="0" applyBorder="0" applyAlignment="0" applyProtection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0" fillId="0" borderId="0"/>
    <xf numFmtId="0" fontId="23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9" fontId="19" fillId="0" borderId="0" applyFont="0" applyFill="0" applyBorder="0" applyAlignment="0" applyProtection="0">
      <alignment vertical="center"/>
    </xf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33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23" borderId="10" applyNumberFormat="0" applyFont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7" fillId="12" borderId="0" applyNumberFormat="0" applyBorder="0" applyAlignment="0" applyProtection="0">
      <alignment vertical="center"/>
    </xf>
    <xf numFmtId="0" fontId="20" fillId="0" borderId="0"/>
    <xf numFmtId="0" fontId="3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176" fontId="22" fillId="0" borderId="0" applyFont="0" applyFill="0" applyBorder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35" fillId="0" borderId="0" applyNumberFormat="0" applyFill="0" applyBorder="0" applyAlignment="0" applyProtection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36" fillId="0" borderId="0" applyNumberFormat="0" applyFill="0" applyBorder="0" applyAlignment="0" applyProtection="0">
      <alignment vertical="center"/>
    </xf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38" fillId="0" borderId="11" applyNumberFormat="0" applyFill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39" fillId="0" borderId="11" applyNumberFormat="0" applyFill="0" applyAlignment="0" applyProtection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7" fillId="27" borderId="0" applyNumberFormat="0" applyBorder="0" applyAlignment="0" applyProtection="0">
      <alignment vertical="center"/>
    </xf>
    <xf numFmtId="0" fontId="20" fillId="0" borderId="0"/>
    <xf numFmtId="0" fontId="34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7" fillId="30" borderId="0" applyNumberFormat="0" applyBorder="0" applyAlignment="0" applyProtection="0">
      <alignment vertical="center"/>
    </xf>
    <xf numFmtId="0" fontId="40" fillId="31" borderId="13" applyNumberFormat="0" applyAlignment="0" applyProtection="0">
      <alignment vertical="center"/>
    </xf>
    <xf numFmtId="0" fontId="20" fillId="0" borderId="0"/>
    <xf numFmtId="0" fontId="18" fillId="6" borderId="4" applyNumberFormat="0" applyAlignment="0" applyProtection="0"/>
    <xf numFmtId="0" fontId="23" fillId="0" borderId="0"/>
    <xf numFmtId="0" fontId="41" fillId="31" borderId="9" applyNumberFormat="0" applyAlignment="0" applyProtection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42" fillId="32" borderId="14" applyNumberFormat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7" fillId="36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8" fillId="0" borderId="8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43" fillId="0" borderId="15" applyNumberFormat="0" applyFill="0" applyAlignment="0" applyProtection="0">
      <alignment vertical="center"/>
    </xf>
    <xf numFmtId="0" fontId="20" fillId="0" borderId="0"/>
    <xf numFmtId="0" fontId="44" fillId="37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45" fillId="3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5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5" fillId="44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5" fillId="49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1" fillId="7" borderId="4" applyNumberFormat="0" applyAlignment="0" applyProtection="0"/>
    <xf numFmtId="0" fontId="27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5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2" fillId="51" borderId="0" applyNumberFormat="0" applyBorder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39" borderId="0" applyNumberFormat="0" applyBorder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30" fillId="54" borderId="0" applyNumberFormat="0" applyBorder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41" borderId="0" applyNumberFormat="0" applyBorder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30" fillId="24" borderId="0" applyNumberFormat="0" applyBorder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2" fillId="18" borderId="0" applyNumberFormat="0" applyBorder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30" fillId="22" borderId="0" applyNumberFormat="0" applyBorder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30" fillId="20" borderId="0" applyNumberFormat="0" applyBorder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2" fillId="8" borderId="0" applyNumberFormat="0" applyBorder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25" borderId="0" applyNumberFormat="0" applyBorder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22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2" fillId="20" borderId="0" applyNumberFormat="0" applyBorder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22" fillId="51" borderId="0" applyNumberFormat="0" applyBorder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25" borderId="0" applyNumberFormat="0" applyBorder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30" fillId="28" borderId="0" applyNumberFormat="0" applyBorder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30" fillId="33" borderId="0" applyNumberFormat="0" applyBorder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30" fillId="17" borderId="0" applyNumberFormat="0" applyBorder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30" fillId="4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0" fillId="55" borderId="0" applyNumberFormat="0" applyBorder="0" applyAlignment="0" applyProtection="0"/>
    <xf numFmtId="0" fontId="23" fillId="0" borderId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30" fillId="28" borderId="0" applyNumberFormat="0" applyBorder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3" fillId="0" borderId="0"/>
    <xf numFmtId="0" fontId="30" fillId="54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30" fillId="21" borderId="0" applyNumberFormat="0" applyBorder="0" applyAlignment="0" applyProtection="0"/>
    <xf numFmtId="0" fontId="19" fillId="0" borderId="0">
      <alignment vertical="center"/>
    </xf>
    <xf numFmtId="0" fontId="20" fillId="0" borderId="0"/>
    <xf numFmtId="0" fontId="24" fillId="0" borderId="6" applyNumberFormat="0" applyFill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47" fillId="56" borderId="0" applyNumberFormat="0" applyBorder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6" fillId="7" borderId="7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6" fillId="7" borderId="7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9" fontId="22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3" fillId="0" borderId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49" fillId="0" borderId="17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48" fillId="0" borderId="18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48" fillId="0" borderId="0" applyNumberFormat="0" applyFill="0" applyBorder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4" fillId="0" borderId="6" applyNumberFormat="0" applyFill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3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3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6" fillId="7" borderId="7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3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6" fillId="7" borderId="7" applyNumberFormat="0" applyAlignment="0" applyProtection="0"/>
    <xf numFmtId="0" fontId="20" fillId="0" borderId="0"/>
    <xf numFmtId="0" fontId="0" fillId="0" borderId="0"/>
    <xf numFmtId="0" fontId="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6" fillId="7" borderId="7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3" fillId="0" borderId="0"/>
    <xf numFmtId="0" fontId="21" fillId="7" borderId="4" applyNumberFormat="0" applyAlignment="0" applyProtection="0"/>
    <xf numFmtId="0" fontId="20" fillId="0" borderId="0"/>
    <xf numFmtId="0" fontId="24" fillId="0" borderId="6" applyNumberFormat="0" applyFill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52" fillId="41" borderId="0" applyNumberFormat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1" fillId="7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1" fillId="7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1" fillId="7" borderId="4" applyNumberForma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1" fillId="7" borderId="4" applyNumberFormat="0" applyAlignment="0" applyProtection="0"/>
    <xf numFmtId="0" fontId="23" fillId="0" borderId="0"/>
    <xf numFmtId="0" fontId="20" fillId="0" borderId="0"/>
    <xf numFmtId="0" fontId="21" fillId="7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1" fillId="7" borderId="4" applyNumberForma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1" fillId="7" borderId="4" applyNumberFormat="0" applyAlignment="0" applyProtection="0"/>
    <xf numFmtId="0" fontId="21" fillId="7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54" fillId="57" borderId="19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53" fillId="0" borderId="0" applyNumberFormat="0" applyFill="0" applyBorder="0" applyAlignment="0" applyProtection="0"/>
    <xf numFmtId="0" fontId="19" fillId="0" borderId="0">
      <alignment vertical="center"/>
    </xf>
    <xf numFmtId="0" fontId="46" fillId="0" borderId="1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55" fillId="0" borderId="20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6" fillId="7" borderId="7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18" fillId="6" borderId="4" applyNumberFormat="0" applyAlignment="0" applyProtection="0"/>
    <xf numFmtId="0" fontId="23" fillId="0" borderId="0"/>
    <xf numFmtId="0" fontId="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0" fillId="0" borderId="0"/>
    <xf numFmtId="0" fontId="26" fillId="7" borderId="7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0" fillId="0" borderId="0"/>
    <xf numFmtId="0" fontId="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6" fillId="7" borderId="7" applyNumberFormat="0" applyAlignment="0" applyProtection="0"/>
    <xf numFmtId="0" fontId="18" fillId="6" borderId="4" applyNumberFormat="0" applyAlignment="0" applyProtection="0"/>
    <xf numFmtId="0" fontId="26" fillId="7" borderId="7" applyNumberFormat="0" applyAlignment="0" applyProtection="0"/>
    <xf numFmtId="0" fontId="18" fillId="6" borderId="4" applyNumberForma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3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3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23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23" fillId="0" borderId="0"/>
    <xf numFmtId="0" fontId="57" fillId="0" borderId="0" applyNumberFormat="0" applyFill="0" applyBorder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6" fillId="7" borderId="7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18" fillId="6" borderId="4" applyNumberFormat="0" applyAlignment="0" applyProtection="0"/>
    <xf numFmtId="0" fontId="0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23" fillId="0" borderId="0"/>
    <xf numFmtId="0" fontId="18" fillId="6" borderId="4" applyNumberFormat="0" applyAlignment="0" applyProtection="0"/>
    <xf numFmtId="0" fontId="18" fillId="6" borderId="4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8" fillId="6" borderId="4" applyNumberFormat="0" applyAlignment="0" applyProtection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8" fillId="6" borderId="4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8" fillId="6" borderId="4" applyNumberFormat="0" applyAlignment="0" applyProtection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18" fillId="6" borderId="4" applyNumberFormat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18" fillId="6" borderId="4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8" fillId="6" borderId="4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56" fillId="58" borderId="0" applyNumberFormat="0" applyBorder="0" applyAlignment="0" applyProtection="0"/>
    <xf numFmtId="0" fontId="19" fillId="0" borderId="0">
      <alignment vertical="center"/>
    </xf>
    <xf numFmtId="0" fontId="20" fillId="0" borderId="0">
      <alignment vertical="center"/>
    </xf>
    <xf numFmtId="0" fontId="20" fillId="0" borderId="0"/>
    <xf numFmtId="0" fontId="50" fillId="0" borderId="0"/>
    <xf numFmtId="0" fontId="20" fillId="0" borderId="0"/>
    <xf numFmtId="0" fontId="22" fillId="9" borderId="5" applyNumberFormat="0" applyFont="0" applyAlignment="0" applyProtection="0"/>
    <xf numFmtId="0" fontId="20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2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6" fillId="7" borderId="7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3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4" fillId="0" borderId="6" applyNumberFormat="0" applyFill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3" fillId="0" borderId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3" fillId="0" borderId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3" fillId="0" borderId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26" fillId="7" borderId="7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2" fillId="9" borderId="5" applyNumberFormat="0" applyFont="0" applyAlignment="0" applyProtection="0"/>
    <xf numFmtId="0" fontId="23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3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2" fillId="9" borderId="5" applyNumberFormat="0" applyFont="0" applyAlignment="0" applyProtection="0"/>
    <xf numFmtId="0" fontId="24" fillId="0" borderId="6" applyNumberFormat="0" applyFill="0" applyAlignment="0" applyProtection="0"/>
    <xf numFmtId="0" fontId="22" fillId="9" borderId="5" applyNumberFormat="0" applyFon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3" fillId="0" borderId="0"/>
    <xf numFmtId="0" fontId="22" fillId="9" borderId="5" applyNumberFormat="0" applyFont="0" applyAlignment="0" applyProtection="0"/>
    <xf numFmtId="0" fontId="19" fillId="0" borderId="0">
      <alignment vertical="center"/>
    </xf>
    <xf numFmtId="0" fontId="22" fillId="9" borderId="5" applyNumberFormat="0" applyFon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2" fillId="9" borderId="5" applyNumberFormat="0" applyFont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22" fillId="9" borderId="5" applyNumberFormat="0" applyFon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3" fillId="0" borderId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3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3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0" fillId="0" borderId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0" fillId="0" borderId="0"/>
    <xf numFmtId="0" fontId="20" fillId="0" borderId="0"/>
    <xf numFmtId="0" fontId="20" fillId="0" borderId="0"/>
    <xf numFmtId="0" fontId="26" fillId="7" borderId="7" applyNumberFormat="0" applyAlignment="0" applyProtection="0"/>
    <xf numFmtId="0" fontId="20" fillId="0" borderId="0"/>
    <xf numFmtId="0" fontId="20" fillId="0" borderId="0"/>
    <xf numFmtId="0" fontId="26" fillId="7" borderId="7" applyNumberFormat="0" applyAlignment="0" applyProtection="0"/>
    <xf numFmtId="0" fontId="0" fillId="0" borderId="0"/>
    <xf numFmtId="0" fontId="20" fillId="0" borderId="0"/>
    <xf numFmtId="0" fontId="26" fillId="7" borderId="7" applyNumberFormat="0" applyAlignment="0" applyProtection="0"/>
    <xf numFmtId="0" fontId="0" fillId="0" borderId="0"/>
    <xf numFmtId="0" fontId="0" fillId="0" borderId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0" fillId="0" borderId="0"/>
    <xf numFmtId="0" fontId="0" fillId="0" borderId="0"/>
    <xf numFmtId="0" fontId="20" fillId="0" borderId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3" fillId="0" borderId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0" fillId="0" borderId="0"/>
    <xf numFmtId="0" fontId="23" fillId="0" borderId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0" fillId="0" borderId="0"/>
    <xf numFmtId="0" fontId="23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0" fillId="0" borderId="0"/>
    <xf numFmtId="0" fontId="2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23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0" fillId="0" borderId="0"/>
    <xf numFmtId="0" fontId="20" fillId="0" borderId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0" fillId="0" borderId="0"/>
    <xf numFmtId="0" fontId="0" fillId="0" borderId="0"/>
    <xf numFmtId="0" fontId="26" fillId="7" borderId="7" applyNumberFormat="0" applyAlignment="0" applyProtection="0"/>
    <xf numFmtId="0" fontId="19" fillId="0" borderId="0">
      <alignment vertical="center"/>
    </xf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0" fillId="0" borderId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26" fillId="7" borderId="7" applyNumberFormat="0" applyAlignment="0" applyProtection="0"/>
    <xf numFmtId="0" fontId="19" fillId="0" borderId="0">
      <alignment vertical="center"/>
    </xf>
    <xf numFmtId="0" fontId="23" fillId="0" borderId="0"/>
    <xf numFmtId="0" fontId="51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3" fillId="0" borderId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3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3" fillId="0" borderId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3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3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0" fillId="0" borderId="0"/>
    <xf numFmtId="0" fontId="20" fillId="0" borderId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3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9" fillId="0" borderId="0">
      <alignment vertical="center"/>
    </xf>
    <xf numFmtId="0" fontId="24" fillId="0" borderId="6" applyNumberFormat="0" applyFill="0" applyAlignment="0" applyProtection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0" fillId="0" borderId="0"/>
    <xf numFmtId="0" fontId="23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3" fillId="0" borderId="0"/>
    <xf numFmtId="0" fontId="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23" fillId="0" borderId="0"/>
    <xf numFmtId="0" fontId="20" fillId="0" borderId="0"/>
    <xf numFmtId="0" fontId="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2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3" fillId="0" borderId="0"/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176" fontId="20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176" fontId="20" fillId="0" borderId="0" applyFont="0" applyFill="0" applyBorder="0" applyAlignment="0" applyProtection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176" fontId="20" fillId="0" borderId="0" applyFont="0" applyFill="0" applyBorder="0" applyAlignment="0" applyProtection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3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/>
    <xf numFmtId="0" fontId="19" fillId="0" borderId="0">
      <alignment vertical="center"/>
    </xf>
    <xf numFmtId="0" fontId="20" fillId="0" borderId="0"/>
    <xf numFmtId="0" fontId="20" fillId="0" borderId="0"/>
    <xf numFmtId="0" fontId="19" fillId="0" borderId="0">
      <alignment vertical="center"/>
    </xf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176" fontId="20" fillId="0" borderId="0" applyFont="0" applyFill="0" applyBorder="0" applyAlignment="0" applyProtection="0"/>
    <xf numFmtId="0" fontId="20" fillId="0" borderId="0"/>
  </cellStyleXfs>
  <cellXfs count="74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13282" applyFont="1" applyFill="1" applyBorder="1" applyAlignment="1">
      <alignment horizontal="center" vertical="center" wrapText="1"/>
    </xf>
    <xf numFmtId="49" fontId="15" fillId="0" borderId="1" xfId="1328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1" xfId="9873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0" fontId="15" fillId="0" borderId="1" xfId="893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49" fontId="15" fillId="0" borderId="1" xfId="8931" applyNumberFormat="1" applyFont="1" applyFill="1" applyBorder="1" applyAlignment="1">
      <alignment horizontal="center" vertical="center" wrapText="1"/>
    </xf>
    <xf numFmtId="177" fontId="13" fillId="0" borderId="0" xfId="0" applyNumberFormat="1" applyFont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/>
    <xf numFmtId="0" fontId="17" fillId="0" borderId="1" xfId="13282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Calculation 12 35 2" xfId="4"/>
    <cellStyle name="常规 2 3 2 2 2 2 2 7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2 2 2 2 2 6 4" xfId="14"/>
    <cellStyle name="Input 9 5 2" xfId="15"/>
    <cellStyle name="常规 10 3 2 2 2 2" xfId="16"/>
    <cellStyle name="常规 3 6 3 8 4" xfId="17"/>
    <cellStyle name="常规 2 2 3 3 2 2 7 3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6 2 4 9" xfId="508"/>
    <cellStyle name="常规 10 8" xfId="509"/>
    <cellStyle name="常规 2 6 3 2 3 2 3" xfId="510"/>
    <cellStyle name="常规 3 3 4 4 9 2 4" xfId="511"/>
    <cellStyle name="Accent3" xfId="512"/>
    <cellStyle name="常规 2 5 6 5 3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常规 2 4 2 2 3 2 11 2" xfId="4093"/>
    <cellStyle name="Calculation 7 16 2" xfId="4094"/>
    <cellStyle name="Calculation 7 21 2" xfId="4095"/>
    <cellStyle name="常规 2 3 2 2 3 2 9 4" xfId="4096"/>
    <cellStyle name="常规 2 5 3 2 2 2 3" xfId="4097"/>
    <cellStyle name="Input 8 3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  <color rgb="00FFFF00"/>
      <color rgb="00FFC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11.5633101852" refreshedBy="ZhangWenjing" recordCount="144">
  <cacheSource type="worksheet">
    <worksheetSource ref="B2:M146" sheet="4月保险费--座椅"/>
  </cacheSource>
  <cacheFields count="12">
    <cacheField name="姓名" numFmtId="0">
      <sharedItems count="144">
        <s v="韩桂栋"/>
        <s v="王雨涵"/>
        <s v="芦建军"/>
        <s v="王砚兵"/>
        <s v="万传志"/>
        <s v="赵洪升"/>
        <s v="崔鑫"/>
        <s v="于磊磊"/>
        <s v="胡承志"/>
        <s v="朱敬臣"/>
        <s v="杨博文"/>
        <s v="刘旺"/>
        <s v="李雪峰"/>
        <s v="许洪振"/>
        <s v="张景义"/>
        <s v="张丽杰"/>
        <s v="邓丁乾"/>
        <s v="杨娅莉"/>
        <s v="丁友谊"/>
        <s v="许立德"/>
        <s v="郭立娟"/>
        <s v="于香换"/>
        <s v="郭立清"/>
        <s v="杨东兴"/>
        <s v="周纬"/>
        <s v="张超"/>
        <s v="张家辉"/>
        <s v="张华义"/>
        <s v="孙福元"/>
        <s v="张晓东"/>
        <s v="齐金松"/>
        <s v="刘刚"/>
        <s v="赵连林"/>
        <s v="米金勉"/>
        <s v="张凤武"/>
        <s v="谷云健"/>
        <s v="崔光旭"/>
        <s v="王坤柏"/>
        <s v="王建丽"/>
        <s v="刘增轩"/>
        <s v="曹艳雪"/>
        <s v="王亮"/>
        <s v="路健"/>
        <s v="冯猛"/>
        <s v="何文荣"/>
        <s v="白艳娟"/>
        <s v="孙其锐"/>
        <s v="王秀云"/>
        <s v="鲁丽荣"/>
        <s v="权景利"/>
        <s v="霍晓童"/>
        <s v="王广骏"/>
        <s v="刘峻瑞"/>
        <s v="郭仕勇"/>
        <s v="王鹤霖"/>
        <s v="张良柱"/>
        <s v="孙豪"/>
        <s v="孙旭东"/>
        <s v="王华磊"/>
        <s v="果永红"/>
        <s v="齐骏卓"/>
        <s v="王峰"/>
        <s v="张美静"/>
        <s v="王亚楠"/>
        <s v="秦景焕"/>
        <s v="史义虹"/>
        <s v="赵泳安"/>
        <s v="姜昊坤"/>
        <s v="刘丰荣"/>
        <s v="刘景皓"/>
        <s v="高天宇"/>
        <s v="苏辉"/>
        <s v="亢鹏"/>
        <s v="吴英炜"/>
        <s v="刘洪琛"/>
        <s v="于海龙"/>
        <s v="刘兴林"/>
        <s v="王惠惠"/>
        <s v="曹丽娜"/>
        <s v="董金岭"/>
        <s v="丰鑫义"/>
        <s v="刘恩泽"/>
        <s v="高健"/>
        <s v="张宝钧"/>
        <s v="李琳"/>
        <s v="陈昱佐"/>
        <s v="李坤亮"/>
        <s v="耿永博"/>
        <s v="孙硕"/>
        <s v="刘硕"/>
        <s v="冯辉"/>
        <s v="李喆"/>
        <s v="董会娟"/>
        <s v="刘华卫"/>
        <s v="孔维征"/>
        <s v="赵树棪"/>
        <s v="崔金朋"/>
        <s v="田树梅"/>
        <s v="宋宗港"/>
        <s v="左占红"/>
        <s v="刘辉"/>
        <s v="崔华棠"/>
        <s v="朱志科"/>
        <s v="王富海"/>
        <s v="刘家郡"/>
        <s v="王雨"/>
        <s v="陈继芳"/>
        <s v="孙兴广"/>
        <s v="孙安乐"/>
        <s v="张泽群"/>
        <s v="马宝军"/>
        <s v="高振刚"/>
        <s v="李兆港"/>
        <s v="王真真"/>
        <s v="刘本旺"/>
        <s v="张振宇"/>
        <s v="王海龙"/>
        <s v="吕辉"/>
        <s v="姜富城"/>
        <s v="仝立明"/>
        <s v="刘荣浩"/>
        <s v="张家铭"/>
        <s v="李国豪"/>
        <s v="代双双"/>
        <s v="王宝俊"/>
        <s v="何文静"/>
        <s v="芦新军"/>
        <s v="时艳芳"/>
        <s v="邓进"/>
        <s v="郝家庆"/>
        <s v="冯雁洲"/>
        <s v="胡金媛"/>
        <s v="李昶烨"/>
        <s v="王新楼"/>
        <s v="左之力"/>
        <s v="任红效"/>
        <s v="彭东升"/>
        <s v="赵李峰"/>
        <s v="赵志恒"/>
        <s v="李加弘"/>
        <s v="张凤广"/>
        <s v="张鑫宇"/>
        <s v="薛锋"/>
        <s v="罗瑞刚"/>
      </sharedItems>
    </cacheField>
    <cacheField name="车间" numFmtId="0">
      <sharedItems count="20">
        <s v="焊接工序"/>
        <s v="技术质量部"/>
        <s v="销售服务部"/>
        <s v="座椅总装工序"/>
        <s v="TPM科"/>
        <s v="生产管理部"/>
        <s v="后视镜组装工序"/>
        <s v="喷涂工序"/>
        <s v="骨架车间"/>
        <s v="销售管理部"/>
        <s v="弯管冲压工序"/>
        <s v="发泡工序"/>
        <s v="物业部"/>
        <s v="注塑工序"/>
        <s v="底座模块化组装工序"/>
        <s v="缝纫工序"/>
        <s v="配件厂"/>
        <s v="制造技术部"/>
        <s v="电泳工序"/>
        <s v="销售驻外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32">
        <s v="2021-07-01"/>
        <d v="2021-12-01T00:00:00"/>
        <s v="2021-02-01"/>
        <d v="2022-01-06T00:00:00"/>
        <d v="2022-02-16T00:00:00"/>
        <d v="2022-02-21T00:00:00"/>
        <d v="2022-02-22T00:00:00"/>
        <d v="2022-02-23T00:00:00"/>
        <d v="2022-02-24T00:00:00"/>
        <d v="2022-03-01T00:00:00"/>
        <d v="2022-03-02T00:00:00"/>
        <d v="2022-03-03T00:00:00"/>
        <d v="2022-03-04T00:00:00"/>
        <d v="2022-03-07T00:00:00"/>
        <d v="2022-03-08T00:00:00"/>
        <d v="2022-03-09T00:00:00"/>
        <d v="2022-03-10T00:00:00"/>
        <d v="2022-03-11T00:00:00"/>
        <d v="2022-03-12T00:00:00"/>
        <d v="2022-03-22T00:00:00"/>
        <d v="2022-03-23T00:00:00"/>
        <d v="2022-03-24T00:00:00"/>
        <d v="2022-03-25T00:00:00"/>
        <d v="2022-03-28T00:00:00"/>
        <d v="2022-04-01T00:00:00"/>
        <d v="2022-04-08T00:00:00"/>
        <d v="2022-04-11T00:00:00"/>
        <d v="2022-04-12T00:00:00"/>
        <d v="2022-04-14T00:00:00"/>
        <d v="2022-04-18T00:00:00"/>
        <d v="2022-04-22T00:00:00"/>
        <d v="2022-04-25T00:00:00"/>
      </sharedItems>
    </cacheField>
    <cacheField name="身份证号" numFmtId="0">
      <sharedItems count="144">
        <s v="132930198109012019"/>
        <s v="130983200403300047"/>
        <s v="370122196808177197"/>
        <s v="370728197103050212"/>
        <s v="340505195712201215"/>
        <s v="371121198109251515"/>
        <s v="370782199611121627"/>
        <s v="133030198101315498"/>
        <s v="130983200402170316"/>
        <s v="130929200201216631"/>
        <s v="130924199904090513"/>
        <s v="132930199308014134"/>
        <s v="130983199407215055"/>
        <s v="130983199311101619"/>
        <s v="132934197102240933"/>
        <s v="132930198002220328"/>
        <s v="130983198809121612"/>
        <s v="130925199410116628"/>
        <s v="13098319910811203X"/>
        <s v="130924199205160519"/>
        <s v="152122198608142424"/>
        <s v="130983198612261427"/>
        <s v="132934196903245211"/>
        <s v="130924198503160539"/>
        <s v="132930198104260064"/>
        <s v="372321199104290036"/>
        <s v="13098319960116241X"/>
        <s v="130924198503084257"/>
        <s v="130924198107184256"/>
        <s v="142623198612284312"/>
        <s v="132930197105231412"/>
        <s v="130983199004065013"/>
        <s v="130983200406232414"/>
        <s v="13293019820827222X"/>
        <s v="132930199003171112"/>
        <s v="130983199601021414"/>
        <s v="231124200203314015"/>
        <s v="130930200501183312"/>
        <s v="132930198003175020"/>
        <s v="130930200302033055"/>
        <s v="130983198910102029"/>
        <s v="130983198605104554"/>
        <s v="13093019880729391X"/>
        <s v="130983199107081817"/>
        <s v="132930197903241615"/>
        <s v="132627198812190066"/>
        <s v="130983200408253016"/>
        <s v="132934197605271520"/>
        <s v="230230198001042121"/>
        <s v="230230197410092117"/>
        <s v="130983199603011113"/>
        <s v="130983200410222251"/>
        <s v="130983200408184110"/>
        <s v="130983199409101131"/>
        <s v="130983200509030014"/>
        <s v="130983200410314519"/>
        <s v="13098320040531221X"/>
        <s v="130924200411152216"/>
        <s v="13098320041104221X"/>
        <s v="130726199510063127"/>
        <s v="130983200309272211"/>
        <s v="411024197612158598"/>
        <s v="130983198812151126"/>
        <s v="132930198603130520"/>
        <s v="132930198002162869"/>
        <s v="130983198508093929"/>
        <s v="130983200503312416"/>
        <s v="130983200411171118"/>
        <s v="130983200408291119"/>
        <s v="130983200405281118"/>
        <s v="130925200507245157"/>
        <s v="142623199201153072"/>
        <s v="142601198904054019"/>
        <s v="130983200507022010"/>
        <s v="130983200507282410"/>
        <s v="13098319960516245X"/>
        <s v="13098320030311241X"/>
        <s v="371482199505150824"/>
        <s v="13098319850110092X"/>
        <s v="132930198212310516"/>
        <s v="130983200411291814"/>
        <s v="130682200511242750"/>
        <s v="231124200404244017"/>
        <s v="132930199701244737"/>
        <s v="132930198109063940"/>
        <s v="130983200110152618"/>
        <s v="132930199505211110"/>
        <s v="130983198711031416"/>
        <s v="13098320040425111X"/>
        <s v="130930199909283012"/>
        <s v="130983198405183040"/>
        <s v="13098320040521111X"/>
        <s v="130924199212313229"/>
        <s v="13293019820114097X"/>
        <s v="13098320030522241X"/>
        <s v="130983200502183050"/>
        <s v="132930198003030569"/>
        <s v="132930198012241122"/>
        <s v="13092420050904423X"/>
        <s v="132931198102203628"/>
        <s v="130983197812275511"/>
        <s v="132930199609163715"/>
        <s v="340322198703062013"/>
        <s v="130983200409182213"/>
        <s v="130983199501182413"/>
        <s v="132930198510084123"/>
        <s v="372929198605057258"/>
        <s v="130983198703165019"/>
        <s v="130983198402073014"/>
        <s v="130983198710240312"/>
        <s v="232126198801104011"/>
        <s v="13092520021008521X"/>
        <s v="130983199101283311"/>
        <s v="13098319960113454X"/>
        <s v="130983200209251835"/>
        <s v="130921198501251614"/>
        <s v="132930198906212830"/>
        <s v="132930198904162817"/>
        <s v="130983199602133012"/>
        <s v="130924199104250910"/>
        <s v="130983198805050714"/>
        <s v="130983200503045311"/>
        <s v="130983199401200936"/>
        <s v="371423198112065421"/>
        <s v="130925198506255812"/>
        <s v="130983198511101627"/>
        <s v="132929197110252052"/>
        <s v="132931198205123022"/>
        <s v="130983199806061612"/>
        <s v="130983199811200031"/>
        <s v="130924198111244258"/>
        <s v="13293019801123422X"/>
        <s v="130983200401111111"/>
        <s v="130925198807155612"/>
        <s v="130983198908245039"/>
        <s v="130983198804075020"/>
        <s v="420204196511014511"/>
        <s v="130627198910162219"/>
        <s v="130983200502020016"/>
        <s v="130983200302025015"/>
        <s v="130983200412213017"/>
        <s v="130983200406192424"/>
        <s v="130983200407223018"/>
        <s v="130425198306196312"/>
      </sharedItems>
    </cacheField>
    <cacheField name="检测" numFmtId="0">
      <sharedItems count="1">
        <s v="√"/>
      </sharedItems>
    </cacheField>
    <cacheField name="替换明细" numFmtId="0">
      <sharedItems containsBlank="1" count="27">
        <m/>
        <s v="替换许洪振"/>
        <s v="替换杨博文"/>
        <s v="替换刘旺"/>
        <s v="替换张景义"/>
        <s v="替换张丽杰"/>
        <s v="替换邓丁乾"/>
        <s v="替换杨娅莉"/>
        <s v="替换丁友谊"/>
        <s v="替换郭丽娟"/>
        <s v="替换郭立清"/>
        <s v="替换周纬"/>
        <s v="替换张超"/>
        <s v="替换张家辉"/>
        <s v="替换张华义"/>
        <s v="替换齐金松"/>
        <s v="替换赵连林"/>
        <s v="替换米金勉"/>
        <s v="替换谷云建"/>
        <s v="替换王建立"/>
        <s v="替换曹艳雪"/>
        <s v="替换路建"/>
        <s v="替换何文荣"/>
        <s v="替换白艳娟"/>
        <s v="替换张美静"/>
        <s v="替换王亚楠"/>
        <s v="替换秦景焕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6" maxValue="30" count="8">
        <n v="30"/>
        <n v="23"/>
        <n v="20"/>
        <n v="19"/>
        <n v="17"/>
        <n v="13"/>
        <n v="9"/>
        <n v="6"/>
      </sharedItems>
    </cacheField>
    <cacheField name="4月_x000a_保险费" numFmtId="177">
      <sharedItems containsSemiMixedTypes="0" containsString="0" containsNumber="1" containsInteger="1" minValue="0" maxValue="59" count="2">
        <n v="59"/>
        <n v="0"/>
      </sharedItems>
    </cacheField>
    <cacheField name="4月_x000a_管理费" numFmtId="177">
      <sharedItems containsSemiMixedTypes="0" containsString="0" containsNumber="1" containsInteger="1" minValue="0" maxValue="30" count="2">
        <n v="30"/>
        <n v="0"/>
      </sharedItems>
    </cacheField>
    <cacheField name="总计" numFmtId="177">
      <sharedItems containsSemiMixedTypes="0" containsString="0" containsNumber="1" containsInteger="1" minValue="0" maxValue="89" count="2">
        <n v="89"/>
        <n v="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0"/>
    <x v="0"/>
    <x v="0"/>
    <x v="0"/>
    <x v="0"/>
    <x v="0"/>
    <x v="0"/>
  </r>
  <r>
    <x v="2"/>
    <x v="2"/>
    <x v="0"/>
    <x v="2"/>
    <x v="2"/>
    <x v="0"/>
    <x v="0"/>
    <x v="0"/>
    <x v="0"/>
    <x v="0"/>
    <x v="0"/>
    <x v="0"/>
  </r>
  <r>
    <x v="3"/>
    <x v="2"/>
    <x v="0"/>
    <x v="2"/>
    <x v="3"/>
    <x v="0"/>
    <x v="0"/>
    <x v="0"/>
    <x v="0"/>
    <x v="0"/>
    <x v="0"/>
    <x v="0"/>
  </r>
  <r>
    <x v="4"/>
    <x v="2"/>
    <x v="0"/>
    <x v="1"/>
    <x v="4"/>
    <x v="0"/>
    <x v="0"/>
    <x v="0"/>
    <x v="0"/>
    <x v="0"/>
    <x v="0"/>
    <x v="0"/>
  </r>
  <r>
    <x v="5"/>
    <x v="2"/>
    <x v="0"/>
    <x v="1"/>
    <x v="5"/>
    <x v="0"/>
    <x v="0"/>
    <x v="0"/>
    <x v="0"/>
    <x v="0"/>
    <x v="0"/>
    <x v="0"/>
  </r>
  <r>
    <x v="6"/>
    <x v="2"/>
    <x v="1"/>
    <x v="1"/>
    <x v="6"/>
    <x v="0"/>
    <x v="0"/>
    <x v="0"/>
    <x v="0"/>
    <x v="0"/>
    <x v="0"/>
    <x v="0"/>
  </r>
  <r>
    <x v="7"/>
    <x v="2"/>
    <x v="0"/>
    <x v="1"/>
    <x v="7"/>
    <x v="0"/>
    <x v="0"/>
    <x v="0"/>
    <x v="0"/>
    <x v="0"/>
    <x v="0"/>
    <x v="0"/>
  </r>
  <r>
    <x v="8"/>
    <x v="3"/>
    <x v="0"/>
    <x v="3"/>
    <x v="8"/>
    <x v="0"/>
    <x v="0"/>
    <x v="0"/>
    <x v="0"/>
    <x v="0"/>
    <x v="0"/>
    <x v="0"/>
  </r>
  <r>
    <x v="9"/>
    <x v="4"/>
    <x v="0"/>
    <x v="4"/>
    <x v="9"/>
    <x v="0"/>
    <x v="0"/>
    <x v="0"/>
    <x v="0"/>
    <x v="0"/>
    <x v="0"/>
    <x v="0"/>
  </r>
  <r>
    <x v="10"/>
    <x v="3"/>
    <x v="0"/>
    <x v="4"/>
    <x v="10"/>
    <x v="0"/>
    <x v="0"/>
    <x v="0"/>
    <x v="0"/>
    <x v="0"/>
    <x v="0"/>
    <x v="0"/>
  </r>
  <r>
    <x v="11"/>
    <x v="5"/>
    <x v="0"/>
    <x v="5"/>
    <x v="11"/>
    <x v="0"/>
    <x v="0"/>
    <x v="0"/>
    <x v="0"/>
    <x v="0"/>
    <x v="0"/>
    <x v="0"/>
  </r>
  <r>
    <x v="12"/>
    <x v="5"/>
    <x v="0"/>
    <x v="5"/>
    <x v="12"/>
    <x v="0"/>
    <x v="0"/>
    <x v="0"/>
    <x v="0"/>
    <x v="0"/>
    <x v="0"/>
    <x v="0"/>
  </r>
  <r>
    <x v="13"/>
    <x v="3"/>
    <x v="0"/>
    <x v="5"/>
    <x v="13"/>
    <x v="0"/>
    <x v="0"/>
    <x v="0"/>
    <x v="0"/>
    <x v="0"/>
    <x v="0"/>
    <x v="0"/>
  </r>
  <r>
    <x v="14"/>
    <x v="0"/>
    <x v="0"/>
    <x v="6"/>
    <x v="14"/>
    <x v="0"/>
    <x v="0"/>
    <x v="0"/>
    <x v="0"/>
    <x v="0"/>
    <x v="0"/>
    <x v="0"/>
  </r>
  <r>
    <x v="15"/>
    <x v="6"/>
    <x v="1"/>
    <x v="6"/>
    <x v="15"/>
    <x v="0"/>
    <x v="0"/>
    <x v="0"/>
    <x v="0"/>
    <x v="0"/>
    <x v="0"/>
    <x v="0"/>
  </r>
  <r>
    <x v="16"/>
    <x v="0"/>
    <x v="0"/>
    <x v="6"/>
    <x v="16"/>
    <x v="0"/>
    <x v="0"/>
    <x v="0"/>
    <x v="0"/>
    <x v="0"/>
    <x v="0"/>
    <x v="0"/>
  </r>
  <r>
    <x v="17"/>
    <x v="7"/>
    <x v="1"/>
    <x v="6"/>
    <x v="17"/>
    <x v="0"/>
    <x v="0"/>
    <x v="0"/>
    <x v="0"/>
    <x v="0"/>
    <x v="0"/>
    <x v="0"/>
  </r>
  <r>
    <x v="18"/>
    <x v="0"/>
    <x v="0"/>
    <x v="6"/>
    <x v="18"/>
    <x v="0"/>
    <x v="0"/>
    <x v="0"/>
    <x v="0"/>
    <x v="0"/>
    <x v="0"/>
    <x v="0"/>
  </r>
  <r>
    <x v="19"/>
    <x v="8"/>
    <x v="0"/>
    <x v="6"/>
    <x v="19"/>
    <x v="0"/>
    <x v="0"/>
    <x v="0"/>
    <x v="0"/>
    <x v="0"/>
    <x v="0"/>
    <x v="0"/>
  </r>
  <r>
    <x v="20"/>
    <x v="6"/>
    <x v="1"/>
    <x v="6"/>
    <x v="20"/>
    <x v="0"/>
    <x v="0"/>
    <x v="0"/>
    <x v="0"/>
    <x v="0"/>
    <x v="0"/>
    <x v="0"/>
  </r>
  <r>
    <x v="21"/>
    <x v="8"/>
    <x v="1"/>
    <x v="6"/>
    <x v="21"/>
    <x v="0"/>
    <x v="0"/>
    <x v="0"/>
    <x v="0"/>
    <x v="0"/>
    <x v="0"/>
    <x v="0"/>
  </r>
  <r>
    <x v="22"/>
    <x v="0"/>
    <x v="0"/>
    <x v="6"/>
    <x v="22"/>
    <x v="0"/>
    <x v="0"/>
    <x v="0"/>
    <x v="0"/>
    <x v="0"/>
    <x v="0"/>
    <x v="0"/>
  </r>
  <r>
    <x v="23"/>
    <x v="8"/>
    <x v="0"/>
    <x v="6"/>
    <x v="23"/>
    <x v="0"/>
    <x v="0"/>
    <x v="0"/>
    <x v="0"/>
    <x v="0"/>
    <x v="0"/>
    <x v="0"/>
  </r>
  <r>
    <x v="24"/>
    <x v="6"/>
    <x v="1"/>
    <x v="6"/>
    <x v="24"/>
    <x v="0"/>
    <x v="0"/>
    <x v="0"/>
    <x v="0"/>
    <x v="0"/>
    <x v="0"/>
    <x v="0"/>
  </r>
  <r>
    <x v="25"/>
    <x v="8"/>
    <x v="0"/>
    <x v="7"/>
    <x v="25"/>
    <x v="0"/>
    <x v="0"/>
    <x v="0"/>
    <x v="0"/>
    <x v="0"/>
    <x v="0"/>
    <x v="0"/>
  </r>
  <r>
    <x v="26"/>
    <x v="3"/>
    <x v="0"/>
    <x v="7"/>
    <x v="26"/>
    <x v="0"/>
    <x v="0"/>
    <x v="0"/>
    <x v="0"/>
    <x v="0"/>
    <x v="0"/>
    <x v="0"/>
  </r>
  <r>
    <x v="27"/>
    <x v="0"/>
    <x v="0"/>
    <x v="7"/>
    <x v="27"/>
    <x v="0"/>
    <x v="0"/>
    <x v="0"/>
    <x v="0"/>
    <x v="0"/>
    <x v="0"/>
    <x v="0"/>
  </r>
  <r>
    <x v="28"/>
    <x v="0"/>
    <x v="0"/>
    <x v="7"/>
    <x v="28"/>
    <x v="0"/>
    <x v="0"/>
    <x v="0"/>
    <x v="0"/>
    <x v="0"/>
    <x v="0"/>
    <x v="0"/>
  </r>
  <r>
    <x v="29"/>
    <x v="3"/>
    <x v="0"/>
    <x v="7"/>
    <x v="29"/>
    <x v="0"/>
    <x v="0"/>
    <x v="0"/>
    <x v="0"/>
    <x v="0"/>
    <x v="0"/>
    <x v="0"/>
  </r>
  <r>
    <x v="30"/>
    <x v="9"/>
    <x v="0"/>
    <x v="7"/>
    <x v="30"/>
    <x v="0"/>
    <x v="0"/>
    <x v="0"/>
    <x v="0"/>
    <x v="0"/>
    <x v="0"/>
    <x v="0"/>
  </r>
  <r>
    <x v="31"/>
    <x v="10"/>
    <x v="0"/>
    <x v="8"/>
    <x v="31"/>
    <x v="0"/>
    <x v="0"/>
    <x v="0"/>
    <x v="0"/>
    <x v="0"/>
    <x v="0"/>
    <x v="0"/>
  </r>
  <r>
    <x v="32"/>
    <x v="3"/>
    <x v="0"/>
    <x v="8"/>
    <x v="32"/>
    <x v="0"/>
    <x v="0"/>
    <x v="0"/>
    <x v="0"/>
    <x v="0"/>
    <x v="0"/>
    <x v="0"/>
  </r>
  <r>
    <x v="33"/>
    <x v="7"/>
    <x v="1"/>
    <x v="8"/>
    <x v="33"/>
    <x v="0"/>
    <x v="0"/>
    <x v="0"/>
    <x v="0"/>
    <x v="0"/>
    <x v="0"/>
    <x v="0"/>
  </r>
  <r>
    <x v="34"/>
    <x v="8"/>
    <x v="0"/>
    <x v="8"/>
    <x v="34"/>
    <x v="0"/>
    <x v="0"/>
    <x v="0"/>
    <x v="0"/>
    <x v="0"/>
    <x v="0"/>
    <x v="0"/>
  </r>
  <r>
    <x v="35"/>
    <x v="5"/>
    <x v="0"/>
    <x v="8"/>
    <x v="35"/>
    <x v="0"/>
    <x v="0"/>
    <x v="0"/>
    <x v="0"/>
    <x v="0"/>
    <x v="0"/>
    <x v="0"/>
  </r>
  <r>
    <x v="36"/>
    <x v="3"/>
    <x v="0"/>
    <x v="8"/>
    <x v="36"/>
    <x v="0"/>
    <x v="0"/>
    <x v="0"/>
    <x v="0"/>
    <x v="0"/>
    <x v="0"/>
    <x v="0"/>
  </r>
  <r>
    <x v="37"/>
    <x v="3"/>
    <x v="0"/>
    <x v="8"/>
    <x v="37"/>
    <x v="0"/>
    <x v="0"/>
    <x v="0"/>
    <x v="0"/>
    <x v="0"/>
    <x v="0"/>
    <x v="0"/>
  </r>
  <r>
    <x v="38"/>
    <x v="3"/>
    <x v="1"/>
    <x v="9"/>
    <x v="38"/>
    <x v="0"/>
    <x v="0"/>
    <x v="0"/>
    <x v="0"/>
    <x v="0"/>
    <x v="0"/>
    <x v="0"/>
  </r>
  <r>
    <x v="39"/>
    <x v="3"/>
    <x v="0"/>
    <x v="9"/>
    <x v="39"/>
    <x v="0"/>
    <x v="0"/>
    <x v="0"/>
    <x v="0"/>
    <x v="0"/>
    <x v="0"/>
    <x v="0"/>
  </r>
  <r>
    <x v="40"/>
    <x v="11"/>
    <x v="1"/>
    <x v="10"/>
    <x v="40"/>
    <x v="0"/>
    <x v="0"/>
    <x v="0"/>
    <x v="0"/>
    <x v="0"/>
    <x v="0"/>
    <x v="0"/>
  </r>
  <r>
    <x v="41"/>
    <x v="3"/>
    <x v="0"/>
    <x v="10"/>
    <x v="41"/>
    <x v="0"/>
    <x v="0"/>
    <x v="0"/>
    <x v="0"/>
    <x v="0"/>
    <x v="0"/>
    <x v="0"/>
  </r>
  <r>
    <x v="42"/>
    <x v="12"/>
    <x v="0"/>
    <x v="11"/>
    <x v="42"/>
    <x v="0"/>
    <x v="0"/>
    <x v="0"/>
    <x v="0"/>
    <x v="0"/>
    <x v="0"/>
    <x v="0"/>
  </r>
  <r>
    <x v="43"/>
    <x v="13"/>
    <x v="0"/>
    <x v="11"/>
    <x v="43"/>
    <x v="0"/>
    <x v="0"/>
    <x v="0"/>
    <x v="0"/>
    <x v="0"/>
    <x v="0"/>
    <x v="0"/>
  </r>
  <r>
    <x v="44"/>
    <x v="3"/>
    <x v="0"/>
    <x v="11"/>
    <x v="44"/>
    <x v="0"/>
    <x v="0"/>
    <x v="0"/>
    <x v="0"/>
    <x v="0"/>
    <x v="0"/>
    <x v="0"/>
  </r>
  <r>
    <x v="45"/>
    <x v="3"/>
    <x v="1"/>
    <x v="11"/>
    <x v="45"/>
    <x v="0"/>
    <x v="0"/>
    <x v="0"/>
    <x v="0"/>
    <x v="0"/>
    <x v="0"/>
    <x v="0"/>
  </r>
  <r>
    <x v="46"/>
    <x v="3"/>
    <x v="0"/>
    <x v="11"/>
    <x v="46"/>
    <x v="0"/>
    <x v="0"/>
    <x v="0"/>
    <x v="0"/>
    <x v="0"/>
    <x v="0"/>
    <x v="0"/>
  </r>
  <r>
    <x v="47"/>
    <x v="13"/>
    <x v="1"/>
    <x v="12"/>
    <x v="47"/>
    <x v="0"/>
    <x v="0"/>
    <x v="0"/>
    <x v="0"/>
    <x v="0"/>
    <x v="0"/>
    <x v="0"/>
  </r>
  <r>
    <x v="48"/>
    <x v="11"/>
    <x v="1"/>
    <x v="12"/>
    <x v="48"/>
    <x v="0"/>
    <x v="0"/>
    <x v="0"/>
    <x v="0"/>
    <x v="0"/>
    <x v="0"/>
    <x v="0"/>
  </r>
  <r>
    <x v="49"/>
    <x v="11"/>
    <x v="0"/>
    <x v="12"/>
    <x v="49"/>
    <x v="0"/>
    <x v="0"/>
    <x v="0"/>
    <x v="0"/>
    <x v="0"/>
    <x v="0"/>
    <x v="0"/>
  </r>
  <r>
    <x v="50"/>
    <x v="3"/>
    <x v="0"/>
    <x v="13"/>
    <x v="50"/>
    <x v="0"/>
    <x v="0"/>
    <x v="0"/>
    <x v="0"/>
    <x v="0"/>
    <x v="0"/>
    <x v="0"/>
  </r>
  <r>
    <x v="51"/>
    <x v="3"/>
    <x v="0"/>
    <x v="13"/>
    <x v="51"/>
    <x v="0"/>
    <x v="0"/>
    <x v="0"/>
    <x v="0"/>
    <x v="0"/>
    <x v="0"/>
    <x v="0"/>
  </r>
  <r>
    <x v="52"/>
    <x v="3"/>
    <x v="0"/>
    <x v="13"/>
    <x v="52"/>
    <x v="0"/>
    <x v="0"/>
    <x v="0"/>
    <x v="0"/>
    <x v="0"/>
    <x v="0"/>
    <x v="0"/>
  </r>
  <r>
    <x v="53"/>
    <x v="3"/>
    <x v="0"/>
    <x v="13"/>
    <x v="53"/>
    <x v="0"/>
    <x v="0"/>
    <x v="0"/>
    <x v="0"/>
    <x v="0"/>
    <x v="0"/>
    <x v="0"/>
  </r>
  <r>
    <x v="54"/>
    <x v="8"/>
    <x v="0"/>
    <x v="13"/>
    <x v="54"/>
    <x v="0"/>
    <x v="0"/>
    <x v="0"/>
    <x v="0"/>
    <x v="0"/>
    <x v="0"/>
    <x v="0"/>
  </r>
  <r>
    <x v="55"/>
    <x v="3"/>
    <x v="0"/>
    <x v="13"/>
    <x v="55"/>
    <x v="0"/>
    <x v="0"/>
    <x v="0"/>
    <x v="0"/>
    <x v="0"/>
    <x v="0"/>
    <x v="0"/>
  </r>
  <r>
    <x v="56"/>
    <x v="14"/>
    <x v="0"/>
    <x v="13"/>
    <x v="56"/>
    <x v="0"/>
    <x v="0"/>
    <x v="0"/>
    <x v="0"/>
    <x v="0"/>
    <x v="0"/>
    <x v="0"/>
  </r>
  <r>
    <x v="57"/>
    <x v="14"/>
    <x v="0"/>
    <x v="13"/>
    <x v="57"/>
    <x v="0"/>
    <x v="0"/>
    <x v="0"/>
    <x v="0"/>
    <x v="0"/>
    <x v="0"/>
    <x v="0"/>
  </r>
  <r>
    <x v="58"/>
    <x v="3"/>
    <x v="0"/>
    <x v="13"/>
    <x v="58"/>
    <x v="0"/>
    <x v="0"/>
    <x v="0"/>
    <x v="0"/>
    <x v="0"/>
    <x v="0"/>
    <x v="0"/>
  </r>
  <r>
    <x v="59"/>
    <x v="15"/>
    <x v="1"/>
    <x v="13"/>
    <x v="59"/>
    <x v="0"/>
    <x v="0"/>
    <x v="0"/>
    <x v="0"/>
    <x v="0"/>
    <x v="0"/>
    <x v="0"/>
  </r>
  <r>
    <x v="60"/>
    <x v="3"/>
    <x v="0"/>
    <x v="13"/>
    <x v="60"/>
    <x v="0"/>
    <x v="0"/>
    <x v="0"/>
    <x v="0"/>
    <x v="0"/>
    <x v="0"/>
    <x v="0"/>
  </r>
  <r>
    <x v="61"/>
    <x v="13"/>
    <x v="0"/>
    <x v="14"/>
    <x v="61"/>
    <x v="0"/>
    <x v="0"/>
    <x v="0"/>
    <x v="0"/>
    <x v="0"/>
    <x v="0"/>
    <x v="0"/>
  </r>
  <r>
    <x v="62"/>
    <x v="5"/>
    <x v="1"/>
    <x v="14"/>
    <x v="62"/>
    <x v="0"/>
    <x v="0"/>
    <x v="0"/>
    <x v="0"/>
    <x v="0"/>
    <x v="0"/>
    <x v="0"/>
  </r>
  <r>
    <x v="63"/>
    <x v="3"/>
    <x v="1"/>
    <x v="15"/>
    <x v="63"/>
    <x v="0"/>
    <x v="0"/>
    <x v="0"/>
    <x v="0"/>
    <x v="0"/>
    <x v="0"/>
    <x v="0"/>
  </r>
  <r>
    <x v="64"/>
    <x v="3"/>
    <x v="1"/>
    <x v="15"/>
    <x v="64"/>
    <x v="0"/>
    <x v="0"/>
    <x v="0"/>
    <x v="0"/>
    <x v="0"/>
    <x v="0"/>
    <x v="0"/>
  </r>
  <r>
    <x v="65"/>
    <x v="5"/>
    <x v="1"/>
    <x v="15"/>
    <x v="65"/>
    <x v="0"/>
    <x v="0"/>
    <x v="0"/>
    <x v="0"/>
    <x v="0"/>
    <x v="0"/>
    <x v="0"/>
  </r>
  <r>
    <x v="66"/>
    <x v="3"/>
    <x v="0"/>
    <x v="16"/>
    <x v="66"/>
    <x v="0"/>
    <x v="0"/>
    <x v="0"/>
    <x v="0"/>
    <x v="0"/>
    <x v="0"/>
    <x v="0"/>
  </r>
  <r>
    <x v="67"/>
    <x v="3"/>
    <x v="0"/>
    <x v="16"/>
    <x v="67"/>
    <x v="0"/>
    <x v="0"/>
    <x v="0"/>
    <x v="0"/>
    <x v="0"/>
    <x v="0"/>
    <x v="0"/>
  </r>
  <r>
    <x v="68"/>
    <x v="3"/>
    <x v="0"/>
    <x v="16"/>
    <x v="68"/>
    <x v="0"/>
    <x v="0"/>
    <x v="0"/>
    <x v="0"/>
    <x v="0"/>
    <x v="0"/>
    <x v="0"/>
  </r>
  <r>
    <x v="69"/>
    <x v="3"/>
    <x v="0"/>
    <x v="16"/>
    <x v="69"/>
    <x v="0"/>
    <x v="0"/>
    <x v="0"/>
    <x v="0"/>
    <x v="0"/>
    <x v="0"/>
    <x v="0"/>
  </r>
  <r>
    <x v="70"/>
    <x v="3"/>
    <x v="0"/>
    <x v="16"/>
    <x v="70"/>
    <x v="0"/>
    <x v="0"/>
    <x v="0"/>
    <x v="0"/>
    <x v="0"/>
    <x v="0"/>
    <x v="0"/>
  </r>
  <r>
    <x v="71"/>
    <x v="3"/>
    <x v="0"/>
    <x v="16"/>
    <x v="71"/>
    <x v="0"/>
    <x v="0"/>
    <x v="0"/>
    <x v="0"/>
    <x v="0"/>
    <x v="0"/>
    <x v="0"/>
  </r>
  <r>
    <x v="72"/>
    <x v="3"/>
    <x v="0"/>
    <x v="16"/>
    <x v="72"/>
    <x v="0"/>
    <x v="0"/>
    <x v="0"/>
    <x v="0"/>
    <x v="0"/>
    <x v="0"/>
    <x v="0"/>
  </r>
  <r>
    <x v="73"/>
    <x v="3"/>
    <x v="0"/>
    <x v="16"/>
    <x v="73"/>
    <x v="0"/>
    <x v="0"/>
    <x v="0"/>
    <x v="0"/>
    <x v="0"/>
    <x v="0"/>
    <x v="0"/>
  </r>
  <r>
    <x v="74"/>
    <x v="3"/>
    <x v="0"/>
    <x v="17"/>
    <x v="74"/>
    <x v="0"/>
    <x v="0"/>
    <x v="0"/>
    <x v="0"/>
    <x v="0"/>
    <x v="0"/>
    <x v="0"/>
  </r>
  <r>
    <x v="75"/>
    <x v="3"/>
    <x v="0"/>
    <x v="17"/>
    <x v="75"/>
    <x v="0"/>
    <x v="0"/>
    <x v="0"/>
    <x v="0"/>
    <x v="0"/>
    <x v="0"/>
    <x v="0"/>
  </r>
  <r>
    <x v="76"/>
    <x v="3"/>
    <x v="0"/>
    <x v="17"/>
    <x v="76"/>
    <x v="0"/>
    <x v="0"/>
    <x v="0"/>
    <x v="0"/>
    <x v="0"/>
    <x v="0"/>
    <x v="0"/>
  </r>
  <r>
    <x v="77"/>
    <x v="15"/>
    <x v="1"/>
    <x v="17"/>
    <x v="77"/>
    <x v="0"/>
    <x v="0"/>
    <x v="0"/>
    <x v="0"/>
    <x v="0"/>
    <x v="0"/>
    <x v="0"/>
  </r>
  <r>
    <x v="78"/>
    <x v="15"/>
    <x v="1"/>
    <x v="17"/>
    <x v="78"/>
    <x v="0"/>
    <x v="0"/>
    <x v="0"/>
    <x v="0"/>
    <x v="0"/>
    <x v="0"/>
    <x v="0"/>
  </r>
  <r>
    <x v="79"/>
    <x v="3"/>
    <x v="0"/>
    <x v="17"/>
    <x v="79"/>
    <x v="0"/>
    <x v="0"/>
    <x v="0"/>
    <x v="0"/>
    <x v="0"/>
    <x v="0"/>
    <x v="0"/>
  </r>
  <r>
    <x v="80"/>
    <x v="3"/>
    <x v="0"/>
    <x v="17"/>
    <x v="80"/>
    <x v="0"/>
    <x v="0"/>
    <x v="0"/>
    <x v="0"/>
    <x v="0"/>
    <x v="0"/>
    <x v="0"/>
  </r>
  <r>
    <x v="81"/>
    <x v="11"/>
    <x v="0"/>
    <x v="18"/>
    <x v="81"/>
    <x v="0"/>
    <x v="0"/>
    <x v="0"/>
    <x v="0"/>
    <x v="0"/>
    <x v="0"/>
    <x v="0"/>
  </r>
  <r>
    <x v="82"/>
    <x v="11"/>
    <x v="0"/>
    <x v="18"/>
    <x v="82"/>
    <x v="0"/>
    <x v="0"/>
    <x v="0"/>
    <x v="0"/>
    <x v="0"/>
    <x v="0"/>
    <x v="0"/>
  </r>
  <r>
    <x v="83"/>
    <x v="5"/>
    <x v="0"/>
    <x v="18"/>
    <x v="83"/>
    <x v="0"/>
    <x v="0"/>
    <x v="0"/>
    <x v="0"/>
    <x v="0"/>
    <x v="0"/>
    <x v="0"/>
  </r>
  <r>
    <x v="84"/>
    <x v="3"/>
    <x v="1"/>
    <x v="18"/>
    <x v="84"/>
    <x v="0"/>
    <x v="0"/>
    <x v="0"/>
    <x v="0"/>
    <x v="0"/>
    <x v="0"/>
    <x v="0"/>
  </r>
  <r>
    <x v="85"/>
    <x v="5"/>
    <x v="0"/>
    <x v="18"/>
    <x v="85"/>
    <x v="0"/>
    <x v="0"/>
    <x v="0"/>
    <x v="0"/>
    <x v="0"/>
    <x v="0"/>
    <x v="0"/>
  </r>
  <r>
    <x v="86"/>
    <x v="3"/>
    <x v="0"/>
    <x v="18"/>
    <x v="86"/>
    <x v="0"/>
    <x v="0"/>
    <x v="0"/>
    <x v="0"/>
    <x v="0"/>
    <x v="0"/>
    <x v="0"/>
  </r>
  <r>
    <x v="87"/>
    <x v="3"/>
    <x v="0"/>
    <x v="18"/>
    <x v="87"/>
    <x v="0"/>
    <x v="0"/>
    <x v="0"/>
    <x v="0"/>
    <x v="0"/>
    <x v="0"/>
    <x v="0"/>
  </r>
  <r>
    <x v="88"/>
    <x v="3"/>
    <x v="0"/>
    <x v="19"/>
    <x v="88"/>
    <x v="0"/>
    <x v="0"/>
    <x v="0"/>
    <x v="0"/>
    <x v="0"/>
    <x v="0"/>
    <x v="0"/>
  </r>
  <r>
    <x v="89"/>
    <x v="3"/>
    <x v="0"/>
    <x v="19"/>
    <x v="89"/>
    <x v="0"/>
    <x v="0"/>
    <x v="0"/>
    <x v="0"/>
    <x v="0"/>
    <x v="0"/>
    <x v="0"/>
  </r>
  <r>
    <x v="90"/>
    <x v="1"/>
    <x v="1"/>
    <x v="19"/>
    <x v="90"/>
    <x v="0"/>
    <x v="0"/>
    <x v="0"/>
    <x v="0"/>
    <x v="0"/>
    <x v="0"/>
    <x v="0"/>
  </r>
  <r>
    <x v="91"/>
    <x v="3"/>
    <x v="0"/>
    <x v="19"/>
    <x v="91"/>
    <x v="0"/>
    <x v="0"/>
    <x v="0"/>
    <x v="0"/>
    <x v="0"/>
    <x v="0"/>
    <x v="0"/>
  </r>
  <r>
    <x v="92"/>
    <x v="5"/>
    <x v="1"/>
    <x v="20"/>
    <x v="92"/>
    <x v="0"/>
    <x v="0"/>
    <x v="0"/>
    <x v="0"/>
    <x v="0"/>
    <x v="0"/>
    <x v="0"/>
  </r>
  <r>
    <x v="93"/>
    <x v="3"/>
    <x v="0"/>
    <x v="20"/>
    <x v="93"/>
    <x v="0"/>
    <x v="0"/>
    <x v="0"/>
    <x v="0"/>
    <x v="0"/>
    <x v="0"/>
    <x v="0"/>
  </r>
  <r>
    <x v="94"/>
    <x v="16"/>
    <x v="0"/>
    <x v="21"/>
    <x v="94"/>
    <x v="0"/>
    <x v="0"/>
    <x v="0"/>
    <x v="0"/>
    <x v="0"/>
    <x v="0"/>
    <x v="0"/>
  </r>
  <r>
    <x v="95"/>
    <x v="11"/>
    <x v="0"/>
    <x v="21"/>
    <x v="95"/>
    <x v="0"/>
    <x v="0"/>
    <x v="0"/>
    <x v="0"/>
    <x v="0"/>
    <x v="0"/>
    <x v="0"/>
  </r>
  <r>
    <x v="96"/>
    <x v="8"/>
    <x v="0"/>
    <x v="22"/>
    <x v="96"/>
    <x v="0"/>
    <x v="0"/>
    <x v="0"/>
    <x v="0"/>
    <x v="0"/>
    <x v="0"/>
    <x v="0"/>
  </r>
  <r>
    <x v="97"/>
    <x v="15"/>
    <x v="1"/>
    <x v="23"/>
    <x v="97"/>
    <x v="0"/>
    <x v="0"/>
    <x v="0"/>
    <x v="0"/>
    <x v="0"/>
    <x v="0"/>
    <x v="0"/>
  </r>
  <r>
    <x v="98"/>
    <x v="13"/>
    <x v="0"/>
    <x v="23"/>
    <x v="98"/>
    <x v="0"/>
    <x v="0"/>
    <x v="0"/>
    <x v="0"/>
    <x v="0"/>
    <x v="0"/>
    <x v="0"/>
  </r>
  <r>
    <x v="99"/>
    <x v="7"/>
    <x v="1"/>
    <x v="23"/>
    <x v="99"/>
    <x v="0"/>
    <x v="0"/>
    <x v="0"/>
    <x v="0"/>
    <x v="0"/>
    <x v="0"/>
    <x v="0"/>
  </r>
  <r>
    <x v="100"/>
    <x v="3"/>
    <x v="0"/>
    <x v="24"/>
    <x v="100"/>
    <x v="0"/>
    <x v="0"/>
    <x v="0"/>
    <x v="0"/>
    <x v="0"/>
    <x v="0"/>
    <x v="0"/>
  </r>
  <r>
    <x v="101"/>
    <x v="5"/>
    <x v="0"/>
    <x v="24"/>
    <x v="101"/>
    <x v="0"/>
    <x v="0"/>
    <x v="0"/>
    <x v="0"/>
    <x v="0"/>
    <x v="0"/>
    <x v="0"/>
  </r>
  <r>
    <x v="102"/>
    <x v="5"/>
    <x v="0"/>
    <x v="24"/>
    <x v="102"/>
    <x v="0"/>
    <x v="0"/>
    <x v="0"/>
    <x v="0"/>
    <x v="0"/>
    <x v="0"/>
    <x v="0"/>
  </r>
  <r>
    <x v="103"/>
    <x v="13"/>
    <x v="0"/>
    <x v="24"/>
    <x v="103"/>
    <x v="0"/>
    <x v="0"/>
    <x v="0"/>
    <x v="0"/>
    <x v="0"/>
    <x v="0"/>
    <x v="0"/>
  </r>
  <r>
    <x v="104"/>
    <x v="5"/>
    <x v="0"/>
    <x v="24"/>
    <x v="104"/>
    <x v="0"/>
    <x v="0"/>
    <x v="0"/>
    <x v="0"/>
    <x v="0"/>
    <x v="0"/>
    <x v="0"/>
  </r>
  <r>
    <x v="105"/>
    <x v="13"/>
    <x v="1"/>
    <x v="24"/>
    <x v="105"/>
    <x v="0"/>
    <x v="0"/>
    <x v="0"/>
    <x v="0"/>
    <x v="0"/>
    <x v="0"/>
    <x v="0"/>
  </r>
  <r>
    <x v="106"/>
    <x v="5"/>
    <x v="0"/>
    <x v="24"/>
    <x v="106"/>
    <x v="0"/>
    <x v="0"/>
    <x v="0"/>
    <x v="0"/>
    <x v="0"/>
    <x v="0"/>
    <x v="0"/>
  </r>
  <r>
    <x v="107"/>
    <x v="17"/>
    <x v="0"/>
    <x v="24"/>
    <x v="107"/>
    <x v="0"/>
    <x v="0"/>
    <x v="0"/>
    <x v="0"/>
    <x v="0"/>
    <x v="0"/>
    <x v="0"/>
  </r>
  <r>
    <x v="108"/>
    <x v="3"/>
    <x v="0"/>
    <x v="24"/>
    <x v="108"/>
    <x v="0"/>
    <x v="0"/>
    <x v="0"/>
    <x v="0"/>
    <x v="0"/>
    <x v="0"/>
    <x v="0"/>
  </r>
  <r>
    <x v="109"/>
    <x v="3"/>
    <x v="0"/>
    <x v="24"/>
    <x v="109"/>
    <x v="0"/>
    <x v="0"/>
    <x v="0"/>
    <x v="0"/>
    <x v="0"/>
    <x v="0"/>
    <x v="0"/>
  </r>
  <r>
    <x v="110"/>
    <x v="3"/>
    <x v="0"/>
    <x v="24"/>
    <x v="110"/>
    <x v="0"/>
    <x v="0"/>
    <x v="0"/>
    <x v="0"/>
    <x v="0"/>
    <x v="0"/>
    <x v="0"/>
  </r>
  <r>
    <x v="111"/>
    <x v="10"/>
    <x v="0"/>
    <x v="24"/>
    <x v="111"/>
    <x v="0"/>
    <x v="0"/>
    <x v="0"/>
    <x v="0"/>
    <x v="0"/>
    <x v="0"/>
    <x v="0"/>
  </r>
  <r>
    <x v="112"/>
    <x v="3"/>
    <x v="0"/>
    <x v="24"/>
    <x v="112"/>
    <x v="0"/>
    <x v="0"/>
    <x v="0"/>
    <x v="0"/>
    <x v="0"/>
    <x v="0"/>
    <x v="0"/>
  </r>
  <r>
    <x v="113"/>
    <x v="3"/>
    <x v="0"/>
    <x v="24"/>
    <x v="113"/>
    <x v="0"/>
    <x v="0"/>
    <x v="0"/>
    <x v="0"/>
    <x v="0"/>
    <x v="0"/>
    <x v="0"/>
  </r>
  <r>
    <x v="114"/>
    <x v="3"/>
    <x v="0"/>
    <x v="24"/>
    <x v="114"/>
    <x v="0"/>
    <x v="0"/>
    <x v="0"/>
    <x v="0"/>
    <x v="0"/>
    <x v="0"/>
    <x v="0"/>
  </r>
  <r>
    <x v="115"/>
    <x v="3"/>
    <x v="0"/>
    <x v="24"/>
    <x v="115"/>
    <x v="0"/>
    <x v="0"/>
    <x v="0"/>
    <x v="0"/>
    <x v="0"/>
    <x v="0"/>
    <x v="0"/>
  </r>
  <r>
    <x v="116"/>
    <x v="13"/>
    <x v="0"/>
    <x v="24"/>
    <x v="116"/>
    <x v="0"/>
    <x v="0"/>
    <x v="0"/>
    <x v="0"/>
    <x v="0"/>
    <x v="0"/>
    <x v="0"/>
  </r>
  <r>
    <x v="117"/>
    <x v="3"/>
    <x v="0"/>
    <x v="24"/>
    <x v="117"/>
    <x v="0"/>
    <x v="0"/>
    <x v="0"/>
    <x v="0"/>
    <x v="0"/>
    <x v="0"/>
    <x v="0"/>
  </r>
  <r>
    <x v="118"/>
    <x v="10"/>
    <x v="0"/>
    <x v="25"/>
    <x v="118"/>
    <x v="0"/>
    <x v="1"/>
    <x v="0"/>
    <x v="1"/>
    <x v="1"/>
    <x v="1"/>
    <x v="1"/>
  </r>
  <r>
    <x v="119"/>
    <x v="14"/>
    <x v="0"/>
    <x v="25"/>
    <x v="119"/>
    <x v="0"/>
    <x v="2"/>
    <x v="0"/>
    <x v="1"/>
    <x v="1"/>
    <x v="1"/>
    <x v="1"/>
  </r>
  <r>
    <x v="120"/>
    <x v="1"/>
    <x v="0"/>
    <x v="25"/>
    <x v="120"/>
    <x v="0"/>
    <x v="3"/>
    <x v="0"/>
    <x v="1"/>
    <x v="1"/>
    <x v="1"/>
    <x v="1"/>
  </r>
  <r>
    <x v="121"/>
    <x v="3"/>
    <x v="0"/>
    <x v="26"/>
    <x v="121"/>
    <x v="0"/>
    <x v="4"/>
    <x v="0"/>
    <x v="2"/>
    <x v="1"/>
    <x v="1"/>
    <x v="1"/>
  </r>
  <r>
    <x v="122"/>
    <x v="5"/>
    <x v="0"/>
    <x v="26"/>
    <x v="122"/>
    <x v="0"/>
    <x v="5"/>
    <x v="0"/>
    <x v="2"/>
    <x v="1"/>
    <x v="1"/>
    <x v="1"/>
  </r>
  <r>
    <x v="123"/>
    <x v="7"/>
    <x v="1"/>
    <x v="26"/>
    <x v="123"/>
    <x v="0"/>
    <x v="6"/>
    <x v="0"/>
    <x v="2"/>
    <x v="1"/>
    <x v="1"/>
    <x v="1"/>
  </r>
  <r>
    <x v="124"/>
    <x v="10"/>
    <x v="0"/>
    <x v="27"/>
    <x v="124"/>
    <x v="0"/>
    <x v="7"/>
    <x v="0"/>
    <x v="3"/>
    <x v="1"/>
    <x v="1"/>
    <x v="1"/>
  </r>
  <r>
    <x v="125"/>
    <x v="11"/>
    <x v="1"/>
    <x v="27"/>
    <x v="125"/>
    <x v="0"/>
    <x v="8"/>
    <x v="0"/>
    <x v="3"/>
    <x v="1"/>
    <x v="1"/>
    <x v="1"/>
  </r>
  <r>
    <x v="126"/>
    <x v="13"/>
    <x v="0"/>
    <x v="27"/>
    <x v="126"/>
    <x v="0"/>
    <x v="9"/>
    <x v="0"/>
    <x v="3"/>
    <x v="1"/>
    <x v="1"/>
    <x v="1"/>
  </r>
  <r>
    <x v="127"/>
    <x v="13"/>
    <x v="1"/>
    <x v="27"/>
    <x v="127"/>
    <x v="0"/>
    <x v="10"/>
    <x v="0"/>
    <x v="3"/>
    <x v="1"/>
    <x v="1"/>
    <x v="1"/>
  </r>
  <r>
    <x v="128"/>
    <x v="3"/>
    <x v="0"/>
    <x v="28"/>
    <x v="128"/>
    <x v="0"/>
    <x v="11"/>
    <x v="0"/>
    <x v="4"/>
    <x v="1"/>
    <x v="1"/>
    <x v="1"/>
  </r>
  <r>
    <x v="129"/>
    <x v="18"/>
    <x v="0"/>
    <x v="28"/>
    <x v="129"/>
    <x v="0"/>
    <x v="12"/>
    <x v="0"/>
    <x v="4"/>
    <x v="1"/>
    <x v="1"/>
    <x v="1"/>
  </r>
  <r>
    <x v="130"/>
    <x v="1"/>
    <x v="0"/>
    <x v="28"/>
    <x v="130"/>
    <x v="0"/>
    <x v="13"/>
    <x v="0"/>
    <x v="4"/>
    <x v="1"/>
    <x v="1"/>
    <x v="1"/>
  </r>
  <r>
    <x v="131"/>
    <x v="7"/>
    <x v="1"/>
    <x v="28"/>
    <x v="131"/>
    <x v="0"/>
    <x v="14"/>
    <x v="0"/>
    <x v="4"/>
    <x v="1"/>
    <x v="1"/>
    <x v="1"/>
  </r>
  <r>
    <x v="132"/>
    <x v="11"/>
    <x v="0"/>
    <x v="28"/>
    <x v="132"/>
    <x v="0"/>
    <x v="15"/>
    <x v="0"/>
    <x v="4"/>
    <x v="1"/>
    <x v="1"/>
    <x v="1"/>
  </r>
  <r>
    <x v="133"/>
    <x v="5"/>
    <x v="0"/>
    <x v="29"/>
    <x v="133"/>
    <x v="0"/>
    <x v="16"/>
    <x v="0"/>
    <x v="5"/>
    <x v="1"/>
    <x v="1"/>
    <x v="1"/>
  </r>
  <r>
    <x v="134"/>
    <x v="0"/>
    <x v="0"/>
    <x v="29"/>
    <x v="134"/>
    <x v="0"/>
    <x v="17"/>
    <x v="0"/>
    <x v="5"/>
    <x v="1"/>
    <x v="1"/>
    <x v="1"/>
  </r>
  <r>
    <x v="135"/>
    <x v="1"/>
    <x v="0"/>
    <x v="29"/>
    <x v="135"/>
    <x v="0"/>
    <x v="18"/>
    <x v="0"/>
    <x v="5"/>
    <x v="1"/>
    <x v="1"/>
    <x v="1"/>
  </r>
  <r>
    <x v="136"/>
    <x v="1"/>
    <x v="0"/>
    <x v="29"/>
    <x v="136"/>
    <x v="0"/>
    <x v="19"/>
    <x v="0"/>
    <x v="5"/>
    <x v="1"/>
    <x v="1"/>
    <x v="1"/>
  </r>
  <r>
    <x v="137"/>
    <x v="5"/>
    <x v="0"/>
    <x v="30"/>
    <x v="137"/>
    <x v="0"/>
    <x v="20"/>
    <x v="0"/>
    <x v="6"/>
    <x v="1"/>
    <x v="1"/>
    <x v="1"/>
  </r>
  <r>
    <x v="138"/>
    <x v="6"/>
    <x v="0"/>
    <x v="30"/>
    <x v="138"/>
    <x v="0"/>
    <x v="21"/>
    <x v="0"/>
    <x v="6"/>
    <x v="1"/>
    <x v="1"/>
    <x v="1"/>
  </r>
  <r>
    <x v="139"/>
    <x v="3"/>
    <x v="0"/>
    <x v="30"/>
    <x v="139"/>
    <x v="0"/>
    <x v="22"/>
    <x v="0"/>
    <x v="6"/>
    <x v="1"/>
    <x v="1"/>
    <x v="1"/>
  </r>
  <r>
    <x v="140"/>
    <x v="11"/>
    <x v="0"/>
    <x v="30"/>
    <x v="140"/>
    <x v="0"/>
    <x v="23"/>
    <x v="0"/>
    <x v="6"/>
    <x v="1"/>
    <x v="1"/>
    <x v="1"/>
  </r>
  <r>
    <x v="141"/>
    <x v="11"/>
    <x v="1"/>
    <x v="30"/>
    <x v="141"/>
    <x v="0"/>
    <x v="24"/>
    <x v="0"/>
    <x v="6"/>
    <x v="1"/>
    <x v="1"/>
    <x v="1"/>
  </r>
  <r>
    <x v="142"/>
    <x v="14"/>
    <x v="0"/>
    <x v="30"/>
    <x v="142"/>
    <x v="0"/>
    <x v="25"/>
    <x v="0"/>
    <x v="6"/>
    <x v="1"/>
    <x v="1"/>
    <x v="1"/>
  </r>
  <r>
    <x v="143"/>
    <x v="19"/>
    <x v="0"/>
    <x v="31"/>
    <x v="143"/>
    <x v="0"/>
    <x v="26"/>
    <x v="0"/>
    <x v="7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O4:P25" firstHeaderRow="1" firstDataRow="1" firstDataCol="1"/>
  <pivotFields count="12">
    <pivotField compact="0" showAll="0"/>
    <pivotField axis="axisRow" compact="0" showAll="0">
      <items count="21">
        <item x="4"/>
        <item x="14"/>
        <item x="18"/>
        <item x="11"/>
        <item x="15"/>
        <item x="8"/>
        <item x="0"/>
        <item x="6"/>
        <item x="1"/>
        <item x="16"/>
        <item x="7"/>
        <item x="5"/>
        <item x="10"/>
        <item x="12"/>
        <item x="2"/>
        <item x="9"/>
        <item x="19"/>
        <item x="17"/>
        <item x="13"/>
        <item x="3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7" showAll="0"/>
    <pivotField compact="0" numFmtId="177" showAll="0"/>
    <pivotField dataField="1" compact="0" numFmtId="177" showAll="0"/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求和项:总计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1440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1441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1442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1442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1442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1442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1442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1442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1442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1442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1442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1442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1442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1442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1442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1442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1442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1442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1442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1442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1442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1442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1442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1442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1442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1442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1442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1442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1442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1442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1442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1442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1442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1442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1442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1442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1442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1442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1442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1442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1443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1444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1444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1444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1444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1444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1444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1444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1445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1445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1445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1445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1446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1447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1447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1448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1449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1449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1449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1450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1450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1450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1450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1450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1451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1451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1451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1451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1452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1452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1453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1454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1454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1455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1456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1456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1456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1457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1458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1458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1459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1459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1460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1460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7"/>
  <sheetViews>
    <sheetView showGridLines="0" tabSelected="1" topLeftCell="A2" workbookViewId="0">
      <selection activeCell="R10" sqref="R10"/>
    </sheetView>
  </sheetViews>
  <sheetFormatPr defaultColWidth="9" defaultRowHeight="16.5"/>
  <cols>
    <col min="1" max="1" width="7.375" style="51" customWidth="1"/>
    <col min="2" max="2" width="9" style="51"/>
    <col min="3" max="3" width="18.625" style="51" customWidth="1"/>
    <col min="4" max="4" width="5.75" style="51" customWidth="1"/>
    <col min="5" max="5" width="14.125" style="51" customWidth="1"/>
    <col min="6" max="6" width="22.25" style="51" customWidth="1"/>
    <col min="7" max="7" width="4.75" style="51" customWidth="1"/>
    <col min="8" max="8" width="11.625" style="51" customWidth="1"/>
    <col min="9" max="9" width="9" style="51" customWidth="1"/>
    <col min="10" max="10" width="9.625" style="51"/>
    <col min="11" max="12" width="9.375" style="51" customWidth="1"/>
    <col min="13" max="13" width="13.25" style="51" customWidth="1"/>
    <col min="14" max="14" width="9" style="51"/>
    <col min="15" max="15" width="19.125" style="51"/>
    <col min="16" max="16" width="12.5" style="51"/>
    <col min="17" max="17" width="16.875" style="51"/>
    <col min="18" max="16384" width="9" style="51"/>
  </cols>
  <sheetData>
    <row r="1" ht="33" customHeight="1" spans="1:13">
      <c r="A1" s="54" t="s">
        <v>300</v>
      </c>
      <c r="B1" s="54"/>
      <c r="C1" s="55"/>
      <c r="D1" s="55"/>
      <c r="E1" s="56"/>
      <c r="F1" s="55"/>
      <c r="G1" s="55"/>
      <c r="H1" s="55"/>
      <c r="I1" s="55"/>
      <c r="J1" s="55"/>
      <c r="K1" s="69"/>
      <c r="L1" s="69"/>
      <c r="M1" s="55"/>
    </row>
    <row r="2" ht="26" customHeight="1" spans="1:13">
      <c r="A2" s="57" t="s">
        <v>1</v>
      </c>
      <c r="B2" s="58" t="s">
        <v>2</v>
      </c>
      <c r="C2" s="58" t="s">
        <v>3</v>
      </c>
      <c r="D2" s="58" t="s">
        <v>4</v>
      </c>
      <c r="E2" s="59" t="s">
        <v>5</v>
      </c>
      <c r="F2" s="59" t="s">
        <v>6</v>
      </c>
      <c r="G2" s="59" t="s">
        <v>7</v>
      </c>
      <c r="H2" s="60" t="s">
        <v>9</v>
      </c>
      <c r="I2" s="60" t="s">
        <v>10</v>
      </c>
      <c r="J2" s="60" t="s">
        <v>11</v>
      </c>
      <c r="K2" s="60" t="s">
        <v>301</v>
      </c>
      <c r="L2" s="60" t="s">
        <v>302</v>
      </c>
      <c r="M2" s="60" t="s">
        <v>303</v>
      </c>
    </row>
    <row r="3" ht="24" customHeight="1" spans="1:13">
      <c r="A3" s="57">
        <f>ROW()-2</f>
        <v>1</v>
      </c>
      <c r="B3" s="61" t="s">
        <v>136</v>
      </c>
      <c r="C3" s="57" t="s">
        <v>304</v>
      </c>
      <c r="D3" s="62" t="str">
        <f t="shared" ref="D3:D66" si="0">IF(MOD(MID(F3,17,1),2)=0,"女","男")</f>
        <v>男</v>
      </c>
      <c r="E3" s="63" t="s">
        <v>305</v>
      </c>
      <c r="F3" s="64" t="s">
        <v>137</v>
      </c>
      <c r="G3" s="64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60"/>
      <c r="I3" s="60" t="s">
        <v>20</v>
      </c>
      <c r="J3" s="60">
        <v>30</v>
      </c>
      <c r="K3" s="70">
        <v>59</v>
      </c>
      <c r="L3" s="70">
        <f>J3</f>
        <v>30</v>
      </c>
      <c r="M3" s="70">
        <f>SUM(K3:L3)</f>
        <v>89</v>
      </c>
    </row>
    <row r="4" s="51" customFormat="1" ht="24" customHeight="1" spans="1:17">
      <c r="A4" s="57">
        <f t="shared" ref="A4:A13" si="1">ROW()-2</f>
        <v>2</v>
      </c>
      <c r="B4" s="58" t="s">
        <v>306</v>
      </c>
      <c r="C4" s="58" t="s">
        <v>307</v>
      </c>
      <c r="D4" s="62" t="str">
        <f t="shared" si="0"/>
        <v>女</v>
      </c>
      <c r="E4" s="65">
        <v>44531</v>
      </c>
      <c r="F4" s="64" t="s">
        <v>308</v>
      </c>
      <c r="G4" s="64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60"/>
      <c r="I4" s="60" t="s">
        <v>20</v>
      </c>
      <c r="J4" s="60">
        <v>30</v>
      </c>
      <c r="K4" s="70">
        <v>59</v>
      </c>
      <c r="L4" s="70">
        <f>J4</f>
        <v>30</v>
      </c>
      <c r="M4" s="70">
        <f>SUM(K4:L4)</f>
        <v>89</v>
      </c>
      <c r="O4" t="s">
        <v>3</v>
      </c>
      <c r="P4" t="s">
        <v>309</v>
      </c>
      <c r="Q4"/>
    </row>
    <row r="5" s="51" customFormat="1" ht="24" customHeight="1" spans="1:17">
      <c r="A5" s="57">
        <f t="shared" si="1"/>
        <v>3</v>
      </c>
      <c r="B5" s="66" t="s">
        <v>43</v>
      </c>
      <c r="C5" s="58" t="s">
        <v>37</v>
      </c>
      <c r="D5" s="62" t="str">
        <f t="shared" si="0"/>
        <v>男</v>
      </c>
      <c r="E5" s="63" t="s">
        <v>310</v>
      </c>
      <c r="F5" s="64" t="s">
        <v>44</v>
      </c>
      <c r="G5" s="64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60"/>
      <c r="I5" s="60" t="s">
        <v>20</v>
      </c>
      <c r="J5" s="60">
        <v>30</v>
      </c>
      <c r="K5" s="70">
        <v>59</v>
      </c>
      <c r="L5" s="70">
        <f>J5</f>
        <v>30</v>
      </c>
      <c r="M5" s="70">
        <f>SUM(K5:L5)</f>
        <v>89</v>
      </c>
      <c r="O5" t="s">
        <v>311</v>
      </c>
      <c r="P5">
        <v>89</v>
      </c>
      <c r="Q5"/>
    </row>
    <row r="6" s="51" customFormat="1" ht="24" customHeight="1" spans="1:17">
      <c r="A6" s="57">
        <f t="shared" si="1"/>
        <v>4</v>
      </c>
      <c r="B6" s="57" t="s">
        <v>312</v>
      </c>
      <c r="C6" s="58" t="s">
        <v>37</v>
      </c>
      <c r="D6" s="62" t="str">
        <f t="shared" si="0"/>
        <v>男</v>
      </c>
      <c r="E6" s="63" t="s">
        <v>310</v>
      </c>
      <c r="F6" s="57" t="s">
        <v>313</v>
      </c>
      <c r="G6" s="64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60"/>
      <c r="I6" s="60" t="s">
        <v>20</v>
      </c>
      <c r="J6" s="60">
        <v>30</v>
      </c>
      <c r="K6" s="70">
        <v>59</v>
      </c>
      <c r="L6" s="70">
        <f>J6</f>
        <v>30</v>
      </c>
      <c r="M6" s="70">
        <f>SUM(K6:L6)</f>
        <v>89</v>
      </c>
      <c r="O6" t="s">
        <v>314</v>
      </c>
      <c r="P6">
        <v>178</v>
      </c>
      <c r="Q6"/>
    </row>
    <row r="7" s="52" customFormat="1" ht="21" customHeight="1" spans="1:17">
      <c r="A7" s="57">
        <f t="shared" si="1"/>
        <v>5</v>
      </c>
      <c r="B7" s="66" t="s">
        <v>45</v>
      </c>
      <c r="C7" s="58" t="s">
        <v>37</v>
      </c>
      <c r="D7" s="62" t="str">
        <f t="shared" si="0"/>
        <v>男</v>
      </c>
      <c r="E7" s="67">
        <v>44531</v>
      </c>
      <c r="F7" s="64" t="s">
        <v>46</v>
      </c>
      <c r="G7" s="64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68"/>
      <c r="I7" s="60" t="s">
        <v>20</v>
      </c>
      <c r="J7" s="60">
        <v>30</v>
      </c>
      <c r="K7" s="70">
        <v>59</v>
      </c>
      <c r="L7" s="70">
        <f t="shared" ref="L5:L36" si="2">J7</f>
        <v>30</v>
      </c>
      <c r="M7" s="70">
        <f t="shared" ref="M5:M36" si="3">SUM(K7:L7)</f>
        <v>89</v>
      </c>
      <c r="O7" t="s">
        <v>315</v>
      </c>
      <c r="P7">
        <v>0</v>
      </c>
      <c r="Q7"/>
    </row>
    <row r="8" s="53" customFormat="1" ht="20" customHeight="1" spans="1:17">
      <c r="A8" s="57">
        <f t="shared" si="1"/>
        <v>6</v>
      </c>
      <c r="B8" s="57" t="s">
        <v>316</v>
      </c>
      <c r="C8" s="58" t="s">
        <v>37</v>
      </c>
      <c r="D8" s="62" t="str">
        <f t="shared" si="0"/>
        <v>男</v>
      </c>
      <c r="E8" s="67">
        <v>44531</v>
      </c>
      <c r="F8" s="57" t="s">
        <v>317</v>
      </c>
      <c r="G8" s="64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68"/>
      <c r="I8" s="60" t="s">
        <v>20</v>
      </c>
      <c r="J8" s="60">
        <v>30</v>
      </c>
      <c r="K8" s="70">
        <v>59</v>
      </c>
      <c r="L8" s="70">
        <f t="shared" si="2"/>
        <v>30</v>
      </c>
      <c r="M8" s="70">
        <f t="shared" si="3"/>
        <v>89</v>
      </c>
      <c r="O8" t="s">
        <v>318</v>
      </c>
      <c r="P8">
        <v>534</v>
      </c>
      <c r="Q8"/>
    </row>
    <row r="9" s="53" customFormat="1" ht="23" customHeight="1" spans="1:17">
      <c r="A9" s="57">
        <f t="shared" si="1"/>
        <v>7</v>
      </c>
      <c r="B9" s="57" t="s">
        <v>319</v>
      </c>
      <c r="C9" s="58" t="s">
        <v>37</v>
      </c>
      <c r="D9" s="62" t="str">
        <f t="shared" si="0"/>
        <v>女</v>
      </c>
      <c r="E9" s="67">
        <v>44531</v>
      </c>
      <c r="F9" s="75" t="s">
        <v>320</v>
      </c>
      <c r="G9" s="64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68"/>
      <c r="I9" s="60" t="s">
        <v>20</v>
      </c>
      <c r="J9" s="60">
        <v>30</v>
      </c>
      <c r="K9" s="70">
        <v>59</v>
      </c>
      <c r="L9" s="70">
        <f t="shared" si="2"/>
        <v>30</v>
      </c>
      <c r="M9" s="70">
        <f t="shared" si="3"/>
        <v>89</v>
      </c>
      <c r="O9" t="s">
        <v>321</v>
      </c>
      <c r="P9">
        <v>356</v>
      </c>
      <c r="Q9"/>
    </row>
    <row r="10" s="53" customFormat="1" ht="23" customHeight="1" spans="1:17">
      <c r="A10" s="57">
        <f t="shared" si="1"/>
        <v>8</v>
      </c>
      <c r="B10" s="57" t="s">
        <v>322</v>
      </c>
      <c r="C10" s="58" t="s">
        <v>37</v>
      </c>
      <c r="D10" s="62" t="str">
        <f t="shared" si="0"/>
        <v>男</v>
      </c>
      <c r="E10" s="67">
        <v>44531</v>
      </c>
      <c r="F10" s="75" t="s">
        <v>323</v>
      </c>
      <c r="G10" s="64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68"/>
      <c r="I10" s="60" t="s">
        <v>20</v>
      </c>
      <c r="J10" s="60">
        <v>30</v>
      </c>
      <c r="K10" s="70">
        <v>59</v>
      </c>
      <c r="L10" s="70">
        <f t="shared" si="2"/>
        <v>30</v>
      </c>
      <c r="M10" s="70">
        <f t="shared" si="3"/>
        <v>89</v>
      </c>
      <c r="O10" t="s">
        <v>324</v>
      </c>
      <c r="P10">
        <v>623</v>
      </c>
      <c r="Q10"/>
    </row>
    <row r="11" s="51" customFormat="1" ht="23" customHeight="1" spans="1:17">
      <c r="A11" s="57">
        <f t="shared" si="1"/>
        <v>9</v>
      </c>
      <c r="B11" s="58" t="s">
        <v>325</v>
      </c>
      <c r="C11" s="58" t="s">
        <v>326</v>
      </c>
      <c r="D11" s="62" t="str">
        <f t="shared" si="0"/>
        <v>男</v>
      </c>
      <c r="E11" s="65">
        <v>44567</v>
      </c>
      <c r="F11" s="64" t="s">
        <v>327</v>
      </c>
      <c r="G11" s="6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60"/>
      <c r="I11" s="61" t="s">
        <v>20</v>
      </c>
      <c r="J11" s="60">
        <v>30</v>
      </c>
      <c r="K11" s="70">
        <v>59</v>
      </c>
      <c r="L11" s="70">
        <f t="shared" si="2"/>
        <v>30</v>
      </c>
      <c r="M11" s="70">
        <f t="shared" si="3"/>
        <v>89</v>
      </c>
      <c r="O11" t="s">
        <v>304</v>
      </c>
      <c r="P11">
        <v>623</v>
      </c>
      <c r="Q11"/>
    </row>
    <row r="12" s="51" customFormat="1" ht="23" customHeight="1" spans="1:17">
      <c r="A12" s="57">
        <f t="shared" si="1"/>
        <v>10</v>
      </c>
      <c r="B12" s="58" t="s">
        <v>328</v>
      </c>
      <c r="C12" s="58" t="s">
        <v>311</v>
      </c>
      <c r="D12" s="62" t="str">
        <f t="shared" si="0"/>
        <v>男</v>
      </c>
      <c r="E12" s="65">
        <v>44608</v>
      </c>
      <c r="F12" s="64" t="s">
        <v>329</v>
      </c>
      <c r="G12" s="6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60"/>
      <c r="I12" s="61" t="s">
        <v>20</v>
      </c>
      <c r="J12" s="60">
        <v>30</v>
      </c>
      <c r="K12" s="70">
        <v>59</v>
      </c>
      <c r="L12" s="70">
        <f t="shared" si="2"/>
        <v>30</v>
      </c>
      <c r="M12" s="70">
        <f t="shared" si="3"/>
        <v>89</v>
      </c>
      <c r="O12" t="s">
        <v>330</v>
      </c>
      <c r="P12">
        <v>267</v>
      </c>
      <c r="Q12"/>
    </row>
    <row r="13" s="51" customFormat="1" ht="23" customHeight="1" spans="1:17">
      <c r="A13" s="57">
        <f t="shared" si="1"/>
        <v>11</v>
      </c>
      <c r="B13" s="58" t="s">
        <v>331</v>
      </c>
      <c r="C13" s="58" t="s">
        <v>326</v>
      </c>
      <c r="D13" s="62" t="str">
        <f t="shared" si="0"/>
        <v>男</v>
      </c>
      <c r="E13" s="65">
        <v>44608</v>
      </c>
      <c r="F13" s="64" t="s">
        <v>332</v>
      </c>
      <c r="G13" s="6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60"/>
      <c r="I13" s="61" t="s">
        <v>20</v>
      </c>
      <c r="J13" s="60">
        <v>30</v>
      </c>
      <c r="K13" s="70">
        <v>59</v>
      </c>
      <c r="L13" s="70">
        <f t="shared" si="2"/>
        <v>30</v>
      </c>
      <c r="M13" s="70">
        <f t="shared" si="3"/>
        <v>89</v>
      </c>
      <c r="O13" t="s">
        <v>307</v>
      </c>
      <c r="P13">
        <v>178</v>
      </c>
      <c r="Q13"/>
    </row>
    <row r="14" s="51" customFormat="1" ht="23" customHeight="1" spans="1:17">
      <c r="A14" s="57">
        <f t="shared" ref="A14:A23" si="4">ROW()-2</f>
        <v>12</v>
      </c>
      <c r="B14" s="58" t="s">
        <v>333</v>
      </c>
      <c r="C14" s="58" t="s">
        <v>34</v>
      </c>
      <c r="D14" s="62" t="str">
        <f t="shared" si="0"/>
        <v>男</v>
      </c>
      <c r="E14" s="65">
        <v>44613</v>
      </c>
      <c r="F14" s="64" t="s">
        <v>334</v>
      </c>
      <c r="G14" s="6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60"/>
      <c r="I14" s="61" t="s">
        <v>20</v>
      </c>
      <c r="J14" s="60">
        <v>30</v>
      </c>
      <c r="K14" s="70">
        <v>59</v>
      </c>
      <c r="L14" s="70">
        <f t="shared" si="2"/>
        <v>30</v>
      </c>
      <c r="M14" s="70">
        <f t="shared" si="3"/>
        <v>89</v>
      </c>
      <c r="O14" t="s">
        <v>335</v>
      </c>
      <c r="P14">
        <v>89</v>
      </c>
      <c r="Q14"/>
    </row>
    <row r="15" s="51" customFormat="1" ht="23" customHeight="1" spans="1:17">
      <c r="A15" s="57">
        <f t="shared" si="4"/>
        <v>13</v>
      </c>
      <c r="B15" s="58" t="s">
        <v>336</v>
      </c>
      <c r="C15" s="58" t="s">
        <v>34</v>
      </c>
      <c r="D15" s="62" t="str">
        <f t="shared" si="0"/>
        <v>男</v>
      </c>
      <c r="E15" s="65">
        <v>44613</v>
      </c>
      <c r="F15" s="64" t="s">
        <v>337</v>
      </c>
      <c r="G15" s="6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60"/>
      <c r="I15" s="61" t="s">
        <v>20</v>
      </c>
      <c r="J15" s="60">
        <v>30</v>
      </c>
      <c r="K15" s="70">
        <v>59</v>
      </c>
      <c r="L15" s="70">
        <f t="shared" si="2"/>
        <v>30</v>
      </c>
      <c r="M15" s="70">
        <f t="shared" si="3"/>
        <v>89</v>
      </c>
      <c r="O15" t="s">
        <v>338</v>
      </c>
      <c r="P15">
        <v>267</v>
      </c>
      <c r="Q15"/>
    </row>
    <row r="16" s="51" customFormat="1" ht="23" customHeight="1" spans="1:17">
      <c r="A16" s="57">
        <f t="shared" si="4"/>
        <v>14</v>
      </c>
      <c r="B16" s="58" t="s">
        <v>339</v>
      </c>
      <c r="C16" s="58" t="s">
        <v>326</v>
      </c>
      <c r="D16" s="62" t="str">
        <f t="shared" si="0"/>
        <v>男</v>
      </c>
      <c r="E16" s="65">
        <v>44613</v>
      </c>
      <c r="F16" s="64" t="s">
        <v>340</v>
      </c>
      <c r="G16" s="6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60"/>
      <c r="I16" s="61" t="s">
        <v>20</v>
      </c>
      <c r="J16" s="60">
        <v>30</v>
      </c>
      <c r="K16" s="70">
        <v>59</v>
      </c>
      <c r="L16" s="70">
        <f t="shared" si="2"/>
        <v>30</v>
      </c>
      <c r="M16" s="70">
        <f t="shared" si="3"/>
        <v>89</v>
      </c>
      <c r="O16" t="s">
        <v>34</v>
      </c>
      <c r="P16">
        <v>1068</v>
      </c>
      <c r="Q16"/>
    </row>
    <row r="17" s="51" customFormat="1" ht="23" customHeight="1" spans="1:17">
      <c r="A17" s="57">
        <f t="shared" si="4"/>
        <v>15</v>
      </c>
      <c r="B17" s="58" t="s">
        <v>341</v>
      </c>
      <c r="C17" s="57" t="s">
        <v>304</v>
      </c>
      <c r="D17" s="62" t="str">
        <f t="shared" si="0"/>
        <v>男</v>
      </c>
      <c r="E17" s="65">
        <v>44614</v>
      </c>
      <c r="F17" s="64" t="s">
        <v>342</v>
      </c>
      <c r="G17" s="6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60"/>
      <c r="I17" s="61" t="s">
        <v>20</v>
      </c>
      <c r="J17" s="60">
        <v>30</v>
      </c>
      <c r="K17" s="70">
        <v>59</v>
      </c>
      <c r="L17" s="70">
        <f t="shared" si="2"/>
        <v>30</v>
      </c>
      <c r="M17" s="70">
        <f t="shared" si="3"/>
        <v>89</v>
      </c>
      <c r="O17" t="s">
        <v>343</v>
      </c>
      <c r="P17">
        <v>178</v>
      </c>
      <c r="Q17"/>
    </row>
    <row r="18" s="51" customFormat="1" ht="23" customHeight="1" spans="1:17">
      <c r="A18" s="57">
        <f t="shared" si="4"/>
        <v>16</v>
      </c>
      <c r="B18" s="58" t="s">
        <v>344</v>
      </c>
      <c r="C18" s="57" t="s">
        <v>330</v>
      </c>
      <c r="D18" s="62" t="str">
        <f t="shared" si="0"/>
        <v>女</v>
      </c>
      <c r="E18" s="65">
        <v>44614</v>
      </c>
      <c r="F18" s="64" t="s">
        <v>345</v>
      </c>
      <c r="G18" s="6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60"/>
      <c r="I18" s="61" t="s">
        <v>20</v>
      </c>
      <c r="J18" s="60">
        <v>30</v>
      </c>
      <c r="K18" s="70">
        <v>59</v>
      </c>
      <c r="L18" s="70">
        <f t="shared" si="2"/>
        <v>30</v>
      </c>
      <c r="M18" s="70">
        <f t="shared" si="3"/>
        <v>89</v>
      </c>
      <c r="O18" t="s">
        <v>143</v>
      </c>
      <c r="P18">
        <v>89</v>
      </c>
      <c r="Q18"/>
    </row>
    <row r="19" s="51" customFormat="1" ht="23" customHeight="1" spans="1:17">
      <c r="A19" s="57">
        <f t="shared" si="4"/>
        <v>17</v>
      </c>
      <c r="B19" s="58" t="s">
        <v>346</v>
      </c>
      <c r="C19" s="57" t="s">
        <v>304</v>
      </c>
      <c r="D19" s="62" t="str">
        <f t="shared" si="0"/>
        <v>男</v>
      </c>
      <c r="E19" s="65">
        <v>44614</v>
      </c>
      <c r="F19" s="64" t="s">
        <v>347</v>
      </c>
      <c r="G19" s="6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60"/>
      <c r="I19" s="61" t="s">
        <v>20</v>
      </c>
      <c r="J19" s="60">
        <v>30</v>
      </c>
      <c r="K19" s="70">
        <v>59</v>
      </c>
      <c r="L19" s="70">
        <f t="shared" si="2"/>
        <v>30</v>
      </c>
      <c r="M19" s="70">
        <f t="shared" si="3"/>
        <v>89</v>
      </c>
      <c r="O19" t="s">
        <v>37</v>
      </c>
      <c r="P19">
        <v>534</v>
      </c>
      <c r="Q19"/>
    </row>
    <row r="20" s="51" customFormat="1" ht="23" customHeight="1" spans="1:17">
      <c r="A20" s="57">
        <f t="shared" si="4"/>
        <v>18</v>
      </c>
      <c r="B20" s="58" t="s">
        <v>348</v>
      </c>
      <c r="C20" s="61" t="s">
        <v>338</v>
      </c>
      <c r="D20" s="62" t="str">
        <f t="shared" si="0"/>
        <v>女</v>
      </c>
      <c r="E20" s="65">
        <v>44614</v>
      </c>
      <c r="F20" s="64" t="s">
        <v>349</v>
      </c>
      <c r="G20" s="6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60"/>
      <c r="I20" s="61" t="s">
        <v>20</v>
      </c>
      <c r="J20" s="60">
        <v>30</v>
      </c>
      <c r="K20" s="70">
        <v>59</v>
      </c>
      <c r="L20" s="70">
        <f t="shared" si="2"/>
        <v>30</v>
      </c>
      <c r="M20" s="70">
        <f t="shared" si="3"/>
        <v>89</v>
      </c>
      <c r="O20" t="s">
        <v>350</v>
      </c>
      <c r="P20">
        <v>89</v>
      </c>
      <c r="Q20"/>
    </row>
    <row r="21" s="51" customFormat="1" ht="23" customHeight="1" spans="1:17">
      <c r="A21" s="57">
        <f t="shared" si="4"/>
        <v>19</v>
      </c>
      <c r="B21" s="58" t="s">
        <v>351</v>
      </c>
      <c r="C21" s="57" t="s">
        <v>304</v>
      </c>
      <c r="D21" s="62" t="str">
        <f t="shared" si="0"/>
        <v>男</v>
      </c>
      <c r="E21" s="65">
        <v>44614</v>
      </c>
      <c r="F21" s="64" t="s">
        <v>352</v>
      </c>
      <c r="G21" s="6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60"/>
      <c r="I21" s="61" t="s">
        <v>20</v>
      </c>
      <c r="J21" s="60">
        <v>30</v>
      </c>
      <c r="K21" s="70">
        <v>59</v>
      </c>
      <c r="L21" s="70">
        <f t="shared" si="2"/>
        <v>30</v>
      </c>
      <c r="M21" s="70">
        <f t="shared" si="3"/>
        <v>89</v>
      </c>
      <c r="O21" t="s">
        <v>353</v>
      </c>
      <c r="P21">
        <v>0</v>
      </c>
      <c r="Q21"/>
    </row>
    <row r="22" s="51" customFormat="1" ht="23" customHeight="1" spans="1:17">
      <c r="A22" s="57">
        <f t="shared" si="4"/>
        <v>20</v>
      </c>
      <c r="B22" s="58" t="s">
        <v>354</v>
      </c>
      <c r="C22" s="58" t="s">
        <v>324</v>
      </c>
      <c r="D22" s="62" t="str">
        <f t="shared" si="0"/>
        <v>男</v>
      </c>
      <c r="E22" s="65">
        <v>44614</v>
      </c>
      <c r="F22" s="64" t="s">
        <v>355</v>
      </c>
      <c r="G22" s="6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60"/>
      <c r="I22" s="61" t="s">
        <v>20</v>
      </c>
      <c r="J22" s="60">
        <v>30</v>
      </c>
      <c r="K22" s="70">
        <v>59</v>
      </c>
      <c r="L22" s="70">
        <f t="shared" si="2"/>
        <v>30</v>
      </c>
      <c r="M22" s="70">
        <f t="shared" si="3"/>
        <v>89</v>
      </c>
      <c r="O22" t="s">
        <v>105</v>
      </c>
      <c r="P22">
        <v>89</v>
      </c>
      <c r="Q22"/>
    </row>
    <row r="23" s="51" customFormat="1" ht="23" customHeight="1" spans="1:17">
      <c r="A23" s="57">
        <f t="shared" si="4"/>
        <v>21</v>
      </c>
      <c r="B23" s="58" t="s">
        <v>356</v>
      </c>
      <c r="C23" s="58" t="s">
        <v>330</v>
      </c>
      <c r="D23" s="62" t="str">
        <f t="shared" si="0"/>
        <v>女</v>
      </c>
      <c r="E23" s="65">
        <v>44614</v>
      </c>
      <c r="F23" s="64" t="s">
        <v>357</v>
      </c>
      <c r="G23" s="6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60"/>
      <c r="I23" s="61" t="s">
        <v>20</v>
      </c>
      <c r="J23" s="60">
        <v>30</v>
      </c>
      <c r="K23" s="70">
        <v>59</v>
      </c>
      <c r="L23" s="70">
        <f t="shared" si="2"/>
        <v>30</v>
      </c>
      <c r="M23" s="70">
        <f t="shared" si="3"/>
        <v>89</v>
      </c>
      <c r="O23" t="s">
        <v>358</v>
      </c>
      <c r="P23">
        <v>623</v>
      </c>
      <c r="Q23"/>
    </row>
    <row r="24" s="51" customFormat="1" ht="23" customHeight="1" spans="1:17">
      <c r="A24" s="57">
        <f t="shared" ref="A24:A33" si="5">ROW()-2</f>
        <v>22</v>
      </c>
      <c r="B24" s="58" t="s">
        <v>359</v>
      </c>
      <c r="C24" s="58" t="s">
        <v>324</v>
      </c>
      <c r="D24" s="62" t="str">
        <f t="shared" si="0"/>
        <v>女</v>
      </c>
      <c r="E24" s="65">
        <v>44614</v>
      </c>
      <c r="F24" s="64" t="s">
        <v>360</v>
      </c>
      <c r="G24" s="6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60"/>
      <c r="I24" s="61" t="s">
        <v>20</v>
      </c>
      <c r="J24" s="60">
        <v>30</v>
      </c>
      <c r="K24" s="70">
        <v>59</v>
      </c>
      <c r="L24" s="70">
        <f t="shared" si="2"/>
        <v>30</v>
      </c>
      <c r="M24" s="70">
        <f t="shared" si="3"/>
        <v>89</v>
      </c>
      <c r="O24" t="s">
        <v>326</v>
      </c>
      <c r="P24">
        <v>4628</v>
      </c>
      <c r="Q24"/>
    </row>
    <row r="25" s="51" customFormat="1" ht="23" customHeight="1" spans="1:17">
      <c r="A25" s="57">
        <f t="shared" si="5"/>
        <v>23</v>
      </c>
      <c r="B25" s="58" t="s">
        <v>361</v>
      </c>
      <c r="C25" s="57" t="s">
        <v>304</v>
      </c>
      <c r="D25" s="62" t="str">
        <f t="shared" si="0"/>
        <v>男</v>
      </c>
      <c r="E25" s="65">
        <v>44614</v>
      </c>
      <c r="F25" s="64" t="s">
        <v>362</v>
      </c>
      <c r="G25" s="6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60"/>
      <c r="I25" s="61" t="s">
        <v>20</v>
      </c>
      <c r="J25" s="60">
        <v>30</v>
      </c>
      <c r="K25" s="70">
        <v>59</v>
      </c>
      <c r="L25" s="70">
        <f t="shared" si="2"/>
        <v>30</v>
      </c>
      <c r="M25" s="70">
        <f t="shared" si="3"/>
        <v>89</v>
      </c>
      <c r="O25" t="s">
        <v>303</v>
      </c>
      <c r="P25">
        <v>10502</v>
      </c>
      <c r="Q25"/>
    </row>
    <row r="26" s="51" customFormat="1" ht="23" customHeight="1" spans="1:13">
      <c r="A26" s="57">
        <f t="shared" si="5"/>
        <v>24</v>
      </c>
      <c r="B26" s="58" t="s">
        <v>363</v>
      </c>
      <c r="C26" s="58" t="s">
        <v>324</v>
      </c>
      <c r="D26" s="62" t="str">
        <f t="shared" si="0"/>
        <v>男</v>
      </c>
      <c r="E26" s="65">
        <v>44614</v>
      </c>
      <c r="F26" s="64" t="s">
        <v>364</v>
      </c>
      <c r="G26" s="6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60"/>
      <c r="I26" s="61" t="s">
        <v>20</v>
      </c>
      <c r="J26" s="60">
        <v>30</v>
      </c>
      <c r="K26" s="70">
        <v>59</v>
      </c>
      <c r="L26" s="70">
        <f t="shared" si="2"/>
        <v>30</v>
      </c>
      <c r="M26" s="70">
        <f t="shared" si="3"/>
        <v>89</v>
      </c>
    </row>
    <row r="27" s="51" customFormat="1" ht="23" customHeight="1" spans="1:13">
      <c r="A27" s="57">
        <f t="shared" si="5"/>
        <v>25</v>
      </c>
      <c r="B27" s="58" t="s">
        <v>365</v>
      </c>
      <c r="C27" s="57" t="s">
        <v>330</v>
      </c>
      <c r="D27" s="62" t="str">
        <f t="shared" si="0"/>
        <v>女</v>
      </c>
      <c r="E27" s="65">
        <v>44614</v>
      </c>
      <c r="F27" s="64" t="s">
        <v>366</v>
      </c>
      <c r="G27" s="6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60"/>
      <c r="I27" s="61" t="s">
        <v>20</v>
      </c>
      <c r="J27" s="60">
        <v>30</v>
      </c>
      <c r="K27" s="70">
        <v>59</v>
      </c>
      <c r="L27" s="70">
        <f t="shared" si="2"/>
        <v>30</v>
      </c>
      <c r="M27" s="70">
        <f t="shared" si="3"/>
        <v>89</v>
      </c>
    </row>
    <row r="28" s="51" customFormat="1" ht="23" customHeight="1" spans="1:13">
      <c r="A28" s="57">
        <f t="shared" si="5"/>
        <v>26</v>
      </c>
      <c r="B28" s="58" t="s">
        <v>367</v>
      </c>
      <c r="C28" s="58" t="s">
        <v>324</v>
      </c>
      <c r="D28" s="62" t="str">
        <f t="shared" si="0"/>
        <v>男</v>
      </c>
      <c r="E28" s="65">
        <v>44615</v>
      </c>
      <c r="F28" s="64" t="s">
        <v>368</v>
      </c>
      <c r="G28" s="6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60"/>
      <c r="I28" s="61" t="s">
        <v>20</v>
      </c>
      <c r="J28" s="60">
        <v>30</v>
      </c>
      <c r="K28" s="70">
        <v>59</v>
      </c>
      <c r="L28" s="70">
        <f t="shared" si="2"/>
        <v>30</v>
      </c>
      <c r="M28" s="70">
        <f t="shared" si="3"/>
        <v>89</v>
      </c>
    </row>
    <row r="29" s="51" customFormat="1" ht="23" customHeight="1" spans="1:13">
      <c r="A29" s="57">
        <f t="shared" si="5"/>
        <v>27</v>
      </c>
      <c r="B29" s="58" t="s">
        <v>369</v>
      </c>
      <c r="C29" s="58" t="s">
        <v>326</v>
      </c>
      <c r="D29" s="62" t="str">
        <f t="shared" si="0"/>
        <v>男</v>
      </c>
      <c r="E29" s="65">
        <v>44615</v>
      </c>
      <c r="F29" s="64" t="s">
        <v>370</v>
      </c>
      <c r="G29" s="61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60"/>
      <c r="I29" s="61" t="s">
        <v>20</v>
      </c>
      <c r="J29" s="60">
        <v>30</v>
      </c>
      <c r="K29" s="70">
        <v>59</v>
      </c>
      <c r="L29" s="70">
        <f t="shared" si="2"/>
        <v>30</v>
      </c>
      <c r="M29" s="70">
        <f t="shared" si="3"/>
        <v>89</v>
      </c>
    </row>
    <row r="30" s="51" customFormat="1" ht="23" customHeight="1" spans="1:13">
      <c r="A30" s="57">
        <f t="shared" si="5"/>
        <v>28</v>
      </c>
      <c r="B30" s="58" t="s">
        <v>371</v>
      </c>
      <c r="C30" s="57" t="s">
        <v>304</v>
      </c>
      <c r="D30" s="62" t="str">
        <f t="shared" si="0"/>
        <v>男</v>
      </c>
      <c r="E30" s="65">
        <v>44615</v>
      </c>
      <c r="F30" s="64" t="s">
        <v>372</v>
      </c>
      <c r="G30" s="6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60"/>
      <c r="I30" s="61" t="s">
        <v>20</v>
      </c>
      <c r="J30" s="60">
        <v>30</v>
      </c>
      <c r="K30" s="70">
        <v>59</v>
      </c>
      <c r="L30" s="70">
        <f t="shared" si="2"/>
        <v>30</v>
      </c>
      <c r="M30" s="70">
        <f t="shared" si="3"/>
        <v>89</v>
      </c>
    </row>
    <row r="31" s="51" customFormat="1" ht="23" customHeight="1" spans="1:13">
      <c r="A31" s="57">
        <f t="shared" si="5"/>
        <v>29</v>
      </c>
      <c r="B31" s="58" t="s">
        <v>373</v>
      </c>
      <c r="C31" s="57" t="s">
        <v>304</v>
      </c>
      <c r="D31" s="62" t="str">
        <f t="shared" si="0"/>
        <v>男</v>
      </c>
      <c r="E31" s="65">
        <v>44615</v>
      </c>
      <c r="F31" s="64" t="s">
        <v>374</v>
      </c>
      <c r="G31" s="6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60"/>
      <c r="I31" s="61" t="s">
        <v>20</v>
      </c>
      <c r="J31" s="60">
        <v>30</v>
      </c>
      <c r="K31" s="70">
        <v>59</v>
      </c>
      <c r="L31" s="70">
        <f t="shared" si="2"/>
        <v>30</v>
      </c>
      <c r="M31" s="70">
        <f t="shared" si="3"/>
        <v>89</v>
      </c>
    </row>
    <row r="32" s="51" customFormat="1" ht="23" customHeight="1" spans="1:13">
      <c r="A32" s="57">
        <f t="shared" si="5"/>
        <v>30</v>
      </c>
      <c r="B32" s="58" t="s">
        <v>375</v>
      </c>
      <c r="C32" s="58" t="s">
        <v>326</v>
      </c>
      <c r="D32" s="62" t="str">
        <f t="shared" si="0"/>
        <v>男</v>
      </c>
      <c r="E32" s="65">
        <v>44615</v>
      </c>
      <c r="F32" s="64" t="s">
        <v>376</v>
      </c>
      <c r="G32" s="6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60"/>
      <c r="I32" s="61" t="s">
        <v>20</v>
      </c>
      <c r="J32" s="60">
        <v>30</v>
      </c>
      <c r="K32" s="70">
        <v>59</v>
      </c>
      <c r="L32" s="70">
        <f t="shared" si="2"/>
        <v>30</v>
      </c>
      <c r="M32" s="70">
        <f t="shared" si="3"/>
        <v>89</v>
      </c>
    </row>
    <row r="33" s="51" customFormat="1" ht="23" customHeight="1" spans="1:13">
      <c r="A33" s="57">
        <f t="shared" si="5"/>
        <v>31</v>
      </c>
      <c r="B33" s="58" t="s">
        <v>377</v>
      </c>
      <c r="C33" s="57" t="s">
        <v>350</v>
      </c>
      <c r="D33" s="62" t="str">
        <f t="shared" si="0"/>
        <v>男</v>
      </c>
      <c r="E33" s="65">
        <v>44615</v>
      </c>
      <c r="F33" s="64" t="s">
        <v>378</v>
      </c>
      <c r="G33" s="6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60"/>
      <c r="I33" s="61" t="s">
        <v>20</v>
      </c>
      <c r="J33" s="60">
        <v>30</v>
      </c>
      <c r="K33" s="70">
        <v>59</v>
      </c>
      <c r="L33" s="70">
        <f t="shared" si="2"/>
        <v>30</v>
      </c>
      <c r="M33" s="70">
        <f t="shared" si="3"/>
        <v>89</v>
      </c>
    </row>
    <row r="34" s="51" customFormat="1" ht="23" customHeight="1" spans="1:13">
      <c r="A34" s="57">
        <f t="shared" ref="A34:A43" si="6">ROW()-2</f>
        <v>32</v>
      </c>
      <c r="B34" s="58" t="s">
        <v>379</v>
      </c>
      <c r="C34" s="58" t="s">
        <v>343</v>
      </c>
      <c r="D34" s="62" t="str">
        <f t="shared" si="0"/>
        <v>男</v>
      </c>
      <c r="E34" s="65">
        <v>44616</v>
      </c>
      <c r="F34" s="64" t="s">
        <v>380</v>
      </c>
      <c r="G34" s="6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60"/>
      <c r="I34" s="61" t="s">
        <v>20</v>
      </c>
      <c r="J34" s="60">
        <v>30</v>
      </c>
      <c r="K34" s="70">
        <v>59</v>
      </c>
      <c r="L34" s="70">
        <f t="shared" si="2"/>
        <v>30</v>
      </c>
      <c r="M34" s="70">
        <f t="shared" si="3"/>
        <v>89</v>
      </c>
    </row>
    <row r="35" s="51" customFormat="1" ht="23" customHeight="1" spans="1:13">
      <c r="A35" s="57">
        <f t="shared" si="6"/>
        <v>33</v>
      </c>
      <c r="B35" s="58" t="s">
        <v>381</v>
      </c>
      <c r="C35" s="58" t="s">
        <v>326</v>
      </c>
      <c r="D35" s="62" t="str">
        <f t="shared" si="0"/>
        <v>男</v>
      </c>
      <c r="E35" s="65">
        <v>44616</v>
      </c>
      <c r="F35" s="64" t="s">
        <v>382</v>
      </c>
      <c r="G35" s="6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60"/>
      <c r="I35" s="61" t="s">
        <v>20</v>
      </c>
      <c r="J35" s="60">
        <v>30</v>
      </c>
      <c r="K35" s="70">
        <v>59</v>
      </c>
      <c r="L35" s="70">
        <f t="shared" si="2"/>
        <v>30</v>
      </c>
      <c r="M35" s="70">
        <f t="shared" si="3"/>
        <v>89</v>
      </c>
    </row>
    <row r="36" s="51" customFormat="1" ht="23" customHeight="1" spans="1:13">
      <c r="A36" s="57">
        <f t="shared" si="6"/>
        <v>34</v>
      </c>
      <c r="B36" s="58" t="s">
        <v>383</v>
      </c>
      <c r="C36" s="61" t="s">
        <v>338</v>
      </c>
      <c r="D36" s="62" t="str">
        <f t="shared" si="0"/>
        <v>女</v>
      </c>
      <c r="E36" s="65">
        <v>44616</v>
      </c>
      <c r="F36" s="64" t="s">
        <v>384</v>
      </c>
      <c r="G36" s="6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60"/>
      <c r="I36" s="61" t="s">
        <v>20</v>
      </c>
      <c r="J36" s="60">
        <v>30</v>
      </c>
      <c r="K36" s="70">
        <v>59</v>
      </c>
      <c r="L36" s="70">
        <f t="shared" si="2"/>
        <v>30</v>
      </c>
      <c r="M36" s="70">
        <f t="shared" si="3"/>
        <v>89</v>
      </c>
    </row>
    <row r="37" s="51" customFormat="1" ht="23" customHeight="1" spans="1:13">
      <c r="A37" s="57">
        <f t="shared" si="6"/>
        <v>35</v>
      </c>
      <c r="B37" s="58" t="s">
        <v>385</v>
      </c>
      <c r="C37" s="58" t="s">
        <v>324</v>
      </c>
      <c r="D37" s="62" t="str">
        <f t="shared" si="0"/>
        <v>男</v>
      </c>
      <c r="E37" s="65">
        <v>44616</v>
      </c>
      <c r="F37" s="64" t="s">
        <v>386</v>
      </c>
      <c r="G37" s="6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60"/>
      <c r="I37" s="61" t="s">
        <v>20</v>
      </c>
      <c r="J37" s="60">
        <v>30</v>
      </c>
      <c r="K37" s="70">
        <v>59</v>
      </c>
      <c r="L37" s="70">
        <f t="shared" ref="L37:L68" si="7">J37</f>
        <v>30</v>
      </c>
      <c r="M37" s="70">
        <f t="shared" ref="M37:M68" si="8">SUM(K37:L37)</f>
        <v>89</v>
      </c>
    </row>
    <row r="38" s="51" customFormat="1" ht="23" customHeight="1" spans="1:13">
      <c r="A38" s="57">
        <f t="shared" si="6"/>
        <v>36</v>
      </c>
      <c r="B38" s="58" t="s">
        <v>387</v>
      </c>
      <c r="C38" s="58" t="s">
        <v>34</v>
      </c>
      <c r="D38" s="62" t="str">
        <f t="shared" si="0"/>
        <v>男</v>
      </c>
      <c r="E38" s="65">
        <v>44616</v>
      </c>
      <c r="F38" s="64" t="s">
        <v>388</v>
      </c>
      <c r="G38" s="6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60"/>
      <c r="I38" s="61" t="s">
        <v>20</v>
      </c>
      <c r="J38" s="60">
        <v>30</v>
      </c>
      <c r="K38" s="70">
        <v>59</v>
      </c>
      <c r="L38" s="70">
        <f t="shared" si="7"/>
        <v>30</v>
      </c>
      <c r="M38" s="70">
        <f t="shared" si="8"/>
        <v>89</v>
      </c>
    </row>
    <row r="39" s="51" customFormat="1" ht="23" customHeight="1" spans="1:13">
      <c r="A39" s="57">
        <f t="shared" si="6"/>
        <v>37</v>
      </c>
      <c r="B39" s="58" t="s">
        <v>389</v>
      </c>
      <c r="C39" s="58" t="s">
        <v>326</v>
      </c>
      <c r="D39" s="62" t="str">
        <f t="shared" si="0"/>
        <v>男</v>
      </c>
      <c r="E39" s="65">
        <v>44616</v>
      </c>
      <c r="F39" s="64" t="s">
        <v>390</v>
      </c>
      <c r="G39" s="6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60"/>
      <c r="I39" s="61" t="s">
        <v>20</v>
      </c>
      <c r="J39" s="60">
        <v>30</v>
      </c>
      <c r="K39" s="70">
        <v>59</v>
      </c>
      <c r="L39" s="70">
        <f t="shared" si="7"/>
        <v>30</v>
      </c>
      <c r="M39" s="70">
        <f t="shared" si="8"/>
        <v>89</v>
      </c>
    </row>
    <row r="40" s="51" customFormat="1" ht="23" customHeight="1" spans="1:13">
      <c r="A40" s="57">
        <f t="shared" si="6"/>
        <v>38</v>
      </c>
      <c r="B40" s="58" t="s">
        <v>391</v>
      </c>
      <c r="C40" s="58" t="s">
        <v>326</v>
      </c>
      <c r="D40" s="62" t="str">
        <f t="shared" si="0"/>
        <v>男</v>
      </c>
      <c r="E40" s="65">
        <v>44616</v>
      </c>
      <c r="F40" s="64" t="s">
        <v>392</v>
      </c>
      <c r="G40" s="6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60"/>
      <c r="I40" s="61" t="s">
        <v>20</v>
      </c>
      <c r="J40" s="60">
        <v>30</v>
      </c>
      <c r="K40" s="70">
        <v>59</v>
      </c>
      <c r="L40" s="70">
        <f t="shared" si="7"/>
        <v>30</v>
      </c>
      <c r="M40" s="70">
        <f t="shared" si="8"/>
        <v>89</v>
      </c>
    </row>
    <row r="41" s="51" customFormat="1" ht="23" customHeight="1" spans="1:13">
      <c r="A41" s="57">
        <f t="shared" si="6"/>
        <v>39</v>
      </c>
      <c r="B41" s="58" t="s">
        <v>393</v>
      </c>
      <c r="C41" s="58" t="s">
        <v>326</v>
      </c>
      <c r="D41" s="62" t="str">
        <f t="shared" si="0"/>
        <v>女</v>
      </c>
      <c r="E41" s="65">
        <v>44621</v>
      </c>
      <c r="F41" s="64" t="s">
        <v>394</v>
      </c>
      <c r="G41" s="6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60"/>
      <c r="I41" s="61" t="s">
        <v>20</v>
      </c>
      <c r="J41" s="60">
        <v>30</v>
      </c>
      <c r="K41" s="70">
        <v>59</v>
      </c>
      <c r="L41" s="70">
        <f t="shared" si="7"/>
        <v>30</v>
      </c>
      <c r="M41" s="70">
        <f t="shared" si="8"/>
        <v>89</v>
      </c>
    </row>
    <row r="42" s="51" customFormat="1" ht="23" customHeight="1" spans="1:13">
      <c r="A42" s="57">
        <f t="shared" si="6"/>
        <v>40</v>
      </c>
      <c r="B42" s="58" t="s">
        <v>395</v>
      </c>
      <c r="C42" s="58" t="s">
        <v>326</v>
      </c>
      <c r="D42" s="62" t="str">
        <f t="shared" si="0"/>
        <v>男</v>
      </c>
      <c r="E42" s="65">
        <v>44621</v>
      </c>
      <c r="F42" s="64" t="s">
        <v>396</v>
      </c>
      <c r="G42" s="6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60"/>
      <c r="I42" s="61" t="s">
        <v>20</v>
      </c>
      <c r="J42" s="60">
        <v>30</v>
      </c>
      <c r="K42" s="70">
        <v>59</v>
      </c>
      <c r="L42" s="70">
        <f t="shared" si="7"/>
        <v>30</v>
      </c>
      <c r="M42" s="70">
        <f t="shared" si="8"/>
        <v>89</v>
      </c>
    </row>
    <row r="43" s="51" customFormat="1" ht="23" customHeight="1" spans="1:13">
      <c r="A43" s="57">
        <f t="shared" si="6"/>
        <v>41</v>
      </c>
      <c r="B43" s="58" t="s">
        <v>397</v>
      </c>
      <c r="C43" s="61" t="s">
        <v>318</v>
      </c>
      <c r="D43" s="62" t="str">
        <f t="shared" si="0"/>
        <v>女</v>
      </c>
      <c r="E43" s="65">
        <v>44622</v>
      </c>
      <c r="F43" s="64" t="s">
        <v>398</v>
      </c>
      <c r="G43" s="6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60"/>
      <c r="I43" s="61" t="s">
        <v>20</v>
      </c>
      <c r="J43" s="60">
        <v>30</v>
      </c>
      <c r="K43" s="70">
        <v>59</v>
      </c>
      <c r="L43" s="70">
        <f t="shared" si="7"/>
        <v>30</v>
      </c>
      <c r="M43" s="70">
        <f t="shared" si="8"/>
        <v>89</v>
      </c>
    </row>
    <row r="44" s="51" customFormat="1" ht="23" customHeight="1" spans="1:13">
      <c r="A44" s="57">
        <f t="shared" ref="A44:A53" si="9">ROW()-2</f>
        <v>42</v>
      </c>
      <c r="B44" s="58" t="s">
        <v>399</v>
      </c>
      <c r="C44" s="58" t="s">
        <v>326</v>
      </c>
      <c r="D44" s="62" t="str">
        <f t="shared" si="0"/>
        <v>男</v>
      </c>
      <c r="E44" s="65">
        <v>44622</v>
      </c>
      <c r="F44" s="64" t="s">
        <v>400</v>
      </c>
      <c r="G44" s="6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60"/>
      <c r="I44" s="61" t="s">
        <v>20</v>
      </c>
      <c r="J44" s="60">
        <v>30</v>
      </c>
      <c r="K44" s="70">
        <v>59</v>
      </c>
      <c r="L44" s="70">
        <f t="shared" si="7"/>
        <v>30</v>
      </c>
      <c r="M44" s="70">
        <f t="shared" si="8"/>
        <v>89</v>
      </c>
    </row>
    <row r="45" s="51" customFormat="1" ht="23" customHeight="1" spans="1:13">
      <c r="A45" s="57">
        <f t="shared" si="9"/>
        <v>43</v>
      </c>
      <c r="B45" s="58" t="s">
        <v>401</v>
      </c>
      <c r="C45" s="58" t="s">
        <v>143</v>
      </c>
      <c r="D45" s="62" t="str">
        <f t="shared" si="0"/>
        <v>男</v>
      </c>
      <c r="E45" s="65">
        <v>44623</v>
      </c>
      <c r="F45" s="64" t="s">
        <v>402</v>
      </c>
      <c r="G45" s="6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60"/>
      <c r="I45" s="61" t="s">
        <v>20</v>
      </c>
      <c r="J45" s="60">
        <v>30</v>
      </c>
      <c r="K45" s="70">
        <v>59</v>
      </c>
      <c r="L45" s="70">
        <f t="shared" si="7"/>
        <v>30</v>
      </c>
      <c r="M45" s="70">
        <f t="shared" si="8"/>
        <v>89</v>
      </c>
    </row>
    <row r="46" s="51" customFormat="1" ht="23" customHeight="1" spans="1:13">
      <c r="A46" s="57">
        <f t="shared" si="9"/>
        <v>44</v>
      </c>
      <c r="B46" s="58" t="s">
        <v>403</v>
      </c>
      <c r="C46" s="61" t="s">
        <v>358</v>
      </c>
      <c r="D46" s="62" t="str">
        <f t="shared" si="0"/>
        <v>男</v>
      </c>
      <c r="E46" s="65">
        <v>44623</v>
      </c>
      <c r="F46" s="64" t="s">
        <v>404</v>
      </c>
      <c r="G46" s="6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60"/>
      <c r="I46" s="61" t="s">
        <v>20</v>
      </c>
      <c r="J46" s="60">
        <v>30</v>
      </c>
      <c r="K46" s="70">
        <v>59</v>
      </c>
      <c r="L46" s="70">
        <f t="shared" si="7"/>
        <v>30</v>
      </c>
      <c r="M46" s="70">
        <f t="shared" si="8"/>
        <v>89</v>
      </c>
    </row>
    <row r="47" s="51" customFormat="1" ht="23" customHeight="1" spans="1:13">
      <c r="A47" s="57">
        <f t="shared" si="9"/>
        <v>45</v>
      </c>
      <c r="B47" s="58" t="s">
        <v>405</v>
      </c>
      <c r="C47" s="58" t="s">
        <v>326</v>
      </c>
      <c r="D47" s="62" t="str">
        <f t="shared" si="0"/>
        <v>男</v>
      </c>
      <c r="E47" s="65">
        <v>44623</v>
      </c>
      <c r="F47" s="64" t="s">
        <v>406</v>
      </c>
      <c r="G47" s="6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60"/>
      <c r="I47" s="61" t="s">
        <v>20</v>
      </c>
      <c r="J47" s="60">
        <v>30</v>
      </c>
      <c r="K47" s="70">
        <v>59</v>
      </c>
      <c r="L47" s="70">
        <f t="shared" si="7"/>
        <v>30</v>
      </c>
      <c r="M47" s="70">
        <f t="shared" si="8"/>
        <v>89</v>
      </c>
    </row>
    <row r="48" s="51" customFormat="1" ht="23" customHeight="1" spans="1:13">
      <c r="A48" s="57">
        <f t="shared" si="9"/>
        <v>46</v>
      </c>
      <c r="B48" s="58" t="s">
        <v>407</v>
      </c>
      <c r="C48" s="58" t="s">
        <v>326</v>
      </c>
      <c r="D48" s="62" t="str">
        <f t="shared" si="0"/>
        <v>女</v>
      </c>
      <c r="E48" s="65">
        <v>44623</v>
      </c>
      <c r="F48" s="64" t="s">
        <v>408</v>
      </c>
      <c r="G48" s="6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60"/>
      <c r="I48" s="61" t="s">
        <v>20</v>
      </c>
      <c r="J48" s="60">
        <v>30</v>
      </c>
      <c r="K48" s="70">
        <v>59</v>
      </c>
      <c r="L48" s="70">
        <f t="shared" si="7"/>
        <v>30</v>
      </c>
      <c r="M48" s="70">
        <f t="shared" si="8"/>
        <v>89</v>
      </c>
    </row>
    <row r="49" s="51" customFormat="1" ht="23" customHeight="1" spans="1:13">
      <c r="A49" s="57">
        <f t="shared" si="9"/>
        <v>47</v>
      </c>
      <c r="B49" s="58" t="s">
        <v>409</v>
      </c>
      <c r="C49" s="58" t="s">
        <v>326</v>
      </c>
      <c r="D49" s="62" t="str">
        <f t="shared" si="0"/>
        <v>男</v>
      </c>
      <c r="E49" s="65">
        <v>44623</v>
      </c>
      <c r="F49" s="64" t="s">
        <v>410</v>
      </c>
      <c r="G49" s="6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60"/>
      <c r="I49" s="61" t="s">
        <v>20</v>
      </c>
      <c r="J49" s="60">
        <v>30</v>
      </c>
      <c r="K49" s="70">
        <v>59</v>
      </c>
      <c r="L49" s="70">
        <f t="shared" si="7"/>
        <v>30</v>
      </c>
      <c r="M49" s="70">
        <f t="shared" si="8"/>
        <v>89</v>
      </c>
    </row>
    <row r="50" s="51" customFormat="1" ht="23" customHeight="1" spans="1:13">
      <c r="A50" s="57">
        <f t="shared" si="9"/>
        <v>48</v>
      </c>
      <c r="B50" s="58" t="s">
        <v>411</v>
      </c>
      <c r="C50" s="61" t="s">
        <v>358</v>
      </c>
      <c r="D50" s="62" t="str">
        <f t="shared" si="0"/>
        <v>女</v>
      </c>
      <c r="E50" s="65">
        <v>44624</v>
      </c>
      <c r="F50" s="64" t="s">
        <v>412</v>
      </c>
      <c r="G50" s="6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60"/>
      <c r="I50" s="61" t="s">
        <v>20</v>
      </c>
      <c r="J50" s="60">
        <v>30</v>
      </c>
      <c r="K50" s="70">
        <v>59</v>
      </c>
      <c r="L50" s="70">
        <f t="shared" si="7"/>
        <v>30</v>
      </c>
      <c r="M50" s="70">
        <f t="shared" si="8"/>
        <v>89</v>
      </c>
    </row>
    <row r="51" s="51" customFormat="1" ht="23" customHeight="1" spans="1:13">
      <c r="A51" s="57">
        <f t="shared" si="9"/>
        <v>49</v>
      </c>
      <c r="B51" s="58" t="s">
        <v>413</v>
      </c>
      <c r="C51" s="61" t="s">
        <v>318</v>
      </c>
      <c r="D51" s="62" t="str">
        <f t="shared" si="0"/>
        <v>女</v>
      </c>
      <c r="E51" s="65">
        <v>44624</v>
      </c>
      <c r="F51" s="64" t="s">
        <v>414</v>
      </c>
      <c r="G51" s="6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60"/>
      <c r="I51" s="61" t="s">
        <v>20</v>
      </c>
      <c r="J51" s="60">
        <v>30</v>
      </c>
      <c r="K51" s="70">
        <v>59</v>
      </c>
      <c r="L51" s="70">
        <f t="shared" si="7"/>
        <v>30</v>
      </c>
      <c r="M51" s="70">
        <f t="shared" si="8"/>
        <v>89</v>
      </c>
    </row>
    <row r="52" s="51" customFormat="1" ht="23" customHeight="1" spans="1:13">
      <c r="A52" s="57">
        <f t="shared" si="9"/>
        <v>50</v>
      </c>
      <c r="B52" s="58" t="s">
        <v>415</v>
      </c>
      <c r="C52" s="61" t="s">
        <v>318</v>
      </c>
      <c r="D52" s="62" t="str">
        <f t="shared" si="0"/>
        <v>男</v>
      </c>
      <c r="E52" s="65">
        <v>44624</v>
      </c>
      <c r="F52" s="64" t="s">
        <v>416</v>
      </c>
      <c r="G52" s="6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60"/>
      <c r="I52" s="61" t="s">
        <v>20</v>
      </c>
      <c r="J52" s="60">
        <v>30</v>
      </c>
      <c r="K52" s="70">
        <v>59</v>
      </c>
      <c r="L52" s="70">
        <f t="shared" si="7"/>
        <v>30</v>
      </c>
      <c r="M52" s="70">
        <f t="shared" si="8"/>
        <v>89</v>
      </c>
    </row>
    <row r="53" s="51" customFormat="1" ht="23" customHeight="1" spans="1:13">
      <c r="A53" s="57">
        <f t="shared" si="9"/>
        <v>51</v>
      </c>
      <c r="B53" s="58" t="s">
        <v>417</v>
      </c>
      <c r="C53" s="58" t="s">
        <v>326</v>
      </c>
      <c r="D53" s="62" t="str">
        <f t="shared" si="0"/>
        <v>男</v>
      </c>
      <c r="E53" s="65">
        <v>44627</v>
      </c>
      <c r="F53" s="64" t="s">
        <v>418</v>
      </c>
      <c r="G53" s="6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60"/>
      <c r="I53" s="61" t="s">
        <v>20</v>
      </c>
      <c r="J53" s="60">
        <v>30</v>
      </c>
      <c r="K53" s="70">
        <v>59</v>
      </c>
      <c r="L53" s="70">
        <f t="shared" si="7"/>
        <v>30</v>
      </c>
      <c r="M53" s="70">
        <f t="shared" si="8"/>
        <v>89</v>
      </c>
    </row>
    <row r="54" s="51" customFormat="1" ht="23" customHeight="1" spans="1:13">
      <c r="A54" s="57">
        <f t="shared" ref="A54:A63" si="10">ROW()-2</f>
        <v>52</v>
      </c>
      <c r="B54" s="58" t="s">
        <v>419</v>
      </c>
      <c r="C54" s="58" t="s">
        <v>326</v>
      </c>
      <c r="D54" s="62" t="str">
        <f t="shared" si="0"/>
        <v>男</v>
      </c>
      <c r="E54" s="65">
        <v>44627</v>
      </c>
      <c r="F54" s="64" t="s">
        <v>420</v>
      </c>
      <c r="G54" s="6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60"/>
      <c r="I54" s="61" t="s">
        <v>20</v>
      </c>
      <c r="J54" s="60">
        <v>30</v>
      </c>
      <c r="K54" s="70">
        <v>59</v>
      </c>
      <c r="L54" s="70">
        <f t="shared" si="7"/>
        <v>30</v>
      </c>
      <c r="M54" s="70">
        <f t="shared" si="8"/>
        <v>89</v>
      </c>
    </row>
    <row r="55" s="51" customFormat="1" ht="23" customHeight="1" spans="1:13">
      <c r="A55" s="57">
        <f t="shared" si="10"/>
        <v>53</v>
      </c>
      <c r="B55" s="58" t="s">
        <v>421</v>
      </c>
      <c r="C55" s="58" t="s">
        <v>326</v>
      </c>
      <c r="D55" s="62" t="str">
        <f t="shared" si="0"/>
        <v>男</v>
      </c>
      <c r="E55" s="65">
        <v>44627</v>
      </c>
      <c r="F55" s="64" t="s">
        <v>422</v>
      </c>
      <c r="G55" s="6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60"/>
      <c r="I55" s="61" t="s">
        <v>20</v>
      </c>
      <c r="J55" s="60">
        <v>30</v>
      </c>
      <c r="K55" s="70">
        <v>59</v>
      </c>
      <c r="L55" s="70">
        <f t="shared" si="7"/>
        <v>30</v>
      </c>
      <c r="M55" s="70">
        <f t="shared" si="8"/>
        <v>89</v>
      </c>
    </row>
    <row r="56" s="51" customFormat="1" ht="23" customHeight="1" spans="1:13">
      <c r="A56" s="57">
        <f t="shared" si="10"/>
        <v>54</v>
      </c>
      <c r="B56" s="58" t="s">
        <v>423</v>
      </c>
      <c r="C56" s="58" t="s">
        <v>326</v>
      </c>
      <c r="D56" s="62" t="str">
        <f t="shared" si="0"/>
        <v>男</v>
      </c>
      <c r="E56" s="65">
        <v>44627</v>
      </c>
      <c r="F56" s="64" t="s">
        <v>424</v>
      </c>
      <c r="G56" s="6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60"/>
      <c r="I56" s="61" t="s">
        <v>20</v>
      </c>
      <c r="J56" s="60">
        <v>30</v>
      </c>
      <c r="K56" s="70">
        <v>59</v>
      </c>
      <c r="L56" s="70">
        <f t="shared" si="7"/>
        <v>30</v>
      </c>
      <c r="M56" s="70">
        <f t="shared" si="8"/>
        <v>89</v>
      </c>
    </row>
    <row r="57" s="51" customFormat="1" ht="23" customHeight="1" spans="1:13">
      <c r="A57" s="57">
        <f t="shared" si="10"/>
        <v>55</v>
      </c>
      <c r="B57" s="58" t="s">
        <v>425</v>
      </c>
      <c r="C57" s="58" t="s">
        <v>324</v>
      </c>
      <c r="D57" s="62" t="str">
        <f t="shared" si="0"/>
        <v>男</v>
      </c>
      <c r="E57" s="65">
        <v>44627</v>
      </c>
      <c r="F57" s="64" t="s">
        <v>426</v>
      </c>
      <c r="G57" s="6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60"/>
      <c r="I57" s="61" t="s">
        <v>20</v>
      </c>
      <c r="J57" s="60">
        <v>30</v>
      </c>
      <c r="K57" s="70">
        <v>59</v>
      </c>
      <c r="L57" s="70">
        <f t="shared" si="7"/>
        <v>30</v>
      </c>
      <c r="M57" s="70">
        <f t="shared" si="8"/>
        <v>89</v>
      </c>
    </row>
    <row r="58" s="51" customFormat="1" ht="23" customHeight="1" spans="1:13">
      <c r="A58" s="57">
        <f t="shared" si="10"/>
        <v>56</v>
      </c>
      <c r="B58" s="58" t="s">
        <v>427</v>
      </c>
      <c r="C58" s="58" t="s">
        <v>326</v>
      </c>
      <c r="D58" s="62" t="str">
        <f t="shared" si="0"/>
        <v>男</v>
      </c>
      <c r="E58" s="65">
        <v>44627</v>
      </c>
      <c r="F58" s="64" t="s">
        <v>428</v>
      </c>
      <c r="G58" s="6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60"/>
      <c r="I58" s="61" t="s">
        <v>20</v>
      </c>
      <c r="J58" s="60">
        <v>30</v>
      </c>
      <c r="K58" s="70">
        <v>59</v>
      </c>
      <c r="L58" s="70">
        <f t="shared" si="7"/>
        <v>30</v>
      </c>
      <c r="M58" s="70">
        <f t="shared" si="8"/>
        <v>89</v>
      </c>
    </row>
    <row r="59" s="51" customFormat="1" ht="23" customHeight="1" spans="1:13">
      <c r="A59" s="57">
        <f t="shared" si="10"/>
        <v>57</v>
      </c>
      <c r="B59" s="58" t="s">
        <v>429</v>
      </c>
      <c r="C59" s="61" t="s">
        <v>314</v>
      </c>
      <c r="D59" s="62" t="str">
        <f t="shared" si="0"/>
        <v>男</v>
      </c>
      <c r="E59" s="65">
        <v>44627</v>
      </c>
      <c r="F59" s="64" t="s">
        <v>430</v>
      </c>
      <c r="G59" s="6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60"/>
      <c r="I59" s="61" t="s">
        <v>20</v>
      </c>
      <c r="J59" s="60">
        <v>30</v>
      </c>
      <c r="K59" s="70">
        <v>59</v>
      </c>
      <c r="L59" s="70">
        <f t="shared" si="7"/>
        <v>30</v>
      </c>
      <c r="M59" s="70">
        <f t="shared" si="8"/>
        <v>89</v>
      </c>
    </row>
    <row r="60" s="51" customFormat="1" ht="23" customHeight="1" spans="1:13">
      <c r="A60" s="57">
        <f t="shared" si="10"/>
        <v>58</v>
      </c>
      <c r="B60" s="58" t="s">
        <v>431</v>
      </c>
      <c r="C60" s="61" t="s">
        <v>314</v>
      </c>
      <c r="D60" s="62" t="str">
        <f t="shared" si="0"/>
        <v>男</v>
      </c>
      <c r="E60" s="65">
        <v>44627</v>
      </c>
      <c r="F60" s="64" t="s">
        <v>432</v>
      </c>
      <c r="G60" s="6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60"/>
      <c r="I60" s="61" t="s">
        <v>20</v>
      </c>
      <c r="J60" s="60">
        <v>30</v>
      </c>
      <c r="K60" s="70">
        <v>59</v>
      </c>
      <c r="L60" s="70">
        <f t="shared" si="7"/>
        <v>30</v>
      </c>
      <c r="M60" s="70">
        <f t="shared" si="8"/>
        <v>89</v>
      </c>
    </row>
    <row r="61" s="51" customFormat="1" ht="23" customHeight="1" spans="1:13">
      <c r="A61" s="57">
        <f t="shared" si="10"/>
        <v>59</v>
      </c>
      <c r="B61" s="58" t="s">
        <v>433</v>
      </c>
      <c r="C61" s="58" t="s">
        <v>326</v>
      </c>
      <c r="D61" s="62" t="str">
        <f t="shared" si="0"/>
        <v>男</v>
      </c>
      <c r="E61" s="65">
        <v>44627</v>
      </c>
      <c r="F61" s="64" t="s">
        <v>434</v>
      </c>
      <c r="G61" s="6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60"/>
      <c r="I61" s="61" t="s">
        <v>20</v>
      </c>
      <c r="J61" s="60">
        <v>30</v>
      </c>
      <c r="K61" s="70">
        <v>59</v>
      </c>
      <c r="L61" s="70">
        <f t="shared" si="7"/>
        <v>30</v>
      </c>
      <c r="M61" s="70">
        <f t="shared" si="8"/>
        <v>89</v>
      </c>
    </row>
    <row r="62" s="51" customFormat="1" ht="23" customHeight="1" spans="1:13">
      <c r="A62" s="57">
        <f t="shared" si="10"/>
        <v>60</v>
      </c>
      <c r="B62" s="58" t="s">
        <v>435</v>
      </c>
      <c r="C62" s="58" t="s">
        <v>321</v>
      </c>
      <c r="D62" s="62" t="str">
        <f t="shared" si="0"/>
        <v>女</v>
      </c>
      <c r="E62" s="65">
        <v>44627</v>
      </c>
      <c r="F62" s="64" t="s">
        <v>436</v>
      </c>
      <c r="G62" s="61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60"/>
      <c r="I62" s="61" t="s">
        <v>20</v>
      </c>
      <c r="J62" s="60">
        <v>30</v>
      </c>
      <c r="K62" s="70">
        <v>59</v>
      </c>
      <c r="L62" s="70">
        <f t="shared" si="7"/>
        <v>30</v>
      </c>
      <c r="M62" s="70">
        <f t="shared" si="8"/>
        <v>89</v>
      </c>
    </row>
    <row r="63" s="51" customFormat="1" ht="23" customHeight="1" spans="1:13">
      <c r="A63" s="57">
        <f t="shared" si="10"/>
        <v>61</v>
      </c>
      <c r="B63" s="58" t="s">
        <v>437</v>
      </c>
      <c r="C63" s="58" t="s">
        <v>326</v>
      </c>
      <c r="D63" s="62" t="str">
        <f t="shared" si="0"/>
        <v>男</v>
      </c>
      <c r="E63" s="65">
        <v>44627</v>
      </c>
      <c r="F63" s="64" t="s">
        <v>438</v>
      </c>
      <c r="G63" s="61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60"/>
      <c r="I63" s="61" t="s">
        <v>20</v>
      </c>
      <c r="J63" s="60">
        <v>30</v>
      </c>
      <c r="K63" s="70">
        <v>59</v>
      </c>
      <c r="L63" s="70">
        <f t="shared" si="7"/>
        <v>30</v>
      </c>
      <c r="M63" s="70">
        <f t="shared" si="8"/>
        <v>89</v>
      </c>
    </row>
    <row r="64" s="51" customFormat="1" ht="23" customHeight="1" spans="1:13">
      <c r="A64" s="57">
        <f t="shared" ref="A64:A73" si="11">ROW()-2</f>
        <v>62</v>
      </c>
      <c r="B64" s="58" t="s">
        <v>439</v>
      </c>
      <c r="C64" s="61" t="s">
        <v>358</v>
      </c>
      <c r="D64" s="62" t="str">
        <f t="shared" si="0"/>
        <v>男</v>
      </c>
      <c r="E64" s="65">
        <v>44628</v>
      </c>
      <c r="F64" s="64" t="s">
        <v>440</v>
      </c>
      <c r="G64" s="61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60"/>
      <c r="I64" s="61" t="s">
        <v>20</v>
      </c>
      <c r="J64" s="60">
        <v>30</v>
      </c>
      <c r="K64" s="70">
        <v>59</v>
      </c>
      <c r="L64" s="70">
        <f t="shared" si="7"/>
        <v>30</v>
      </c>
      <c r="M64" s="70">
        <f t="shared" si="8"/>
        <v>89</v>
      </c>
    </row>
    <row r="65" s="51" customFormat="1" ht="23" customHeight="1" spans="1:13">
      <c r="A65" s="57">
        <f t="shared" si="11"/>
        <v>63</v>
      </c>
      <c r="B65" s="58" t="s">
        <v>441</v>
      </c>
      <c r="C65" s="58" t="s">
        <v>34</v>
      </c>
      <c r="D65" s="62" t="str">
        <f t="shared" si="0"/>
        <v>女</v>
      </c>
      <c r="E65" s="65">
        <v>44628</v>
      </c>
      <c r="F65" s="64" t="s">
        <v>442</v>
      </c>
      <c r="G65" s="61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60"/>
      <c r="I65" s="61" t="s">
        <v>20</v>
      </c>
      <c r="J65" s="60">
        <v>30</v>
      </c>
      <c r="K65" s="70">
        <v>59</v>
      </c>
      <c r="L65" s="70">
        <f t="shared" si="7"/>
        <v>30</v>
      </c>
      <c r="M65" s="70">
        <f t="shared" si="8"/>
        <v>89</v>
      </c>
    </row>
    <row r="66" s="51" customFormat="1" ht="23" customHeight="1" spans="1:13">
      <c r="A66" s="57">
        <f t="shared" si="11"/>
        <v>64</v>
      </c>
      <c r="B66" s="58" t="s">
        <v>443</v>
      </c>
      <c r="C66" s="58" t="s">
        <v>326</v>
      </c>
      <c r="D66" s="62" t="str">
        <f t="shared" si="0"/>
        <v>女</v>
      </c>
      <c r="E66" s="65">
        <v>44629</v>
      </c>
      <c r="F66" s="64" t="s">
        <v>444</v>
      </c>
      <c r="G66" s="61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60"/>
      <c r="I66" s="61" t="s">
        <v>20</v>
      </c>
      <c r="J66" s="60">
        <v>30</v>
      </c>
      <c r="K66" s="70">
        <v>59</v>
      </c>
      <c r="L66" s="70">
        <f t="shared" si="7"/>
        <v>30</v>
      </c>
      <c r="M66" s="70">
        <f t="shared" si="8"/>
        <v>89</v>
      </c>
    </row>
    <row r="67" s="51" customFormat="1" ht="23" customHeight="1" spans="1:13">
      <c r="A67" s="57">
        <f t="shared" si="11"/>
        <v>65</v>
      </c>
      <c r="B67" s="58" t="s">
        <v>445</v>
      </c>
      <c r="C67" s="58" t="s">
        <v>326</v>
      </c>
      <c r="D67" s="62" t="str">
        <f t="shared" ref="D67:D83" si="12">IF(MOD(MID(F67,17,1),2)=0,"女","男")</f>
        <v>女</v>
      </c>
      <c r="E67" s="65">
        <v>44629</v>
      </c>
      <c r="F67" s="64" t="s">
        <v>446</v>
      </c>
      <c r="G67" s="61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60"/>
      <c r="I67" s="61" t="s">
        <v>20</v>
      </c>
      <c r="J67" s="60">
        <v>30</v>
      </c>
      <c r="K67" s="70">
        <v>59</v>
      </c>
      <c r="L67" s="70">
        <f t="shared" si="7"/>
        <v>30</v>
      </c>
      <c r="M67" s="70">
        <f t="shared" si="8"/>
        <v>89</v>
      </c>
    </row>
    <row r="68" s="51" customFormat="1" ht="23" customHeight="1" spans="1:13">
      <c r="A68" s="57">
        <f t="shared" si="11"/>
        <v>66</v>
      </c>
      <c r="B68" s="58" t="s">
        <v>447</v>
      </c>
      <c r="C68" s="58" t="s">
        <v>34</v>
      </c>
      <c r="D68" s="62" t="str">
        <f t="shared" si="12"/>
        <v>女</v>
      </c>
      <c r="E68" s="65">
        <v>44629</v>
      </c>
      <c r="F68" s="64" t="s">
        <v>448</v>
      </c>
      <c r="G68" s="61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60"/>
      <c r="I68" s="61" t="s">
        <v>20</v>
      </c>
      <c r="J68" s="60">
        <v>30</v>
      </c>
      <c r="K68" s="70">
        <v>59</v>
      </c>
      <c r="L68" s="70">
        <f t="shared" si="7"/>
        <v>30</v>
      </c>
      <c r="M68" s="70">
        <f t="shared" si="8"/>
        <v>89</v>
      </c>
    </row>
    <row r="69" s="51" customFormat="1" ht="23" customHeight="1" spans="1:13">
      <c r="A69" s="57">
        <f t="shared" si="11"/>
        <v>67</v>
      </c>
      <c r="B69" s="58" t="s">
        <v>449</v>
      </c>
      <c r="C69" s="58" t="s">
        <v>326</v>
      </c>
      <c r="D69" s="62" t="str">
        <f t="shared" si="12"/>
        <v>男</v>
      </c>
      <c r="E69" s="65">
        <v>44630</v>
      </c>
      <c r="F69" s="64" t="s">
        <v>450</v>
      </c>
      <c r="G69" s="61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60"/>
      <c r="I69" s="61" t="s">
        <v>20</v>
      </c>
      <c r="J69" s="60">
        <v>30</v>
      </c>
      <c r="K69" s="70">
        <v>59</v>
      </c>
      <c r="L69" s="70">
        <f t="shared" ref="L69:L104" si="13">J69</f>
        <v>30</v>
      </c>
      <c r="M69" s="70">
        <f t="shared" ref="M69:M104" si="14">SUM(K69:L69)</f>
        <v>89</v>
      </c>
    </row>
    <row r="70" s="51" customFormat="1" ht="23" customHeight="1" spans="1:13">
      <c r="A70" s="57">
        <f t="shared" si="11"/>
        <v>68</v>
      </c>
      <c r="B70" s="58" t="s">
        <v>451</v>
      </c>
      <c r="C70" s="58" t="s">
        <v>326</v>
      </c>
      <c r="D70" s="62" t="str">
        <f t="shared" si="12"/>
        <v>男</v>
      </c>
      <c r="E70" s="65">
        <v>44630</v>
      </c>
      <c r="F70" s="64" t="s">
        <v>452</v>
      </c>
      <c r="G70" s="61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60"/>
      <c r="I70" s="61" t="s">
        <v>20</v>
      </c>
      <c r="J70" s="60">
        <v>30</v>
      </c>
      <c r="K70" s="70">
        <v>59</v>
      </c>
      <c r="L70" s="70">
        <f t="shared" si="13"/>
        <v>30</v>
      </c>
      <c r="M70" s="70">
        <f t="shared" si="14"/>
        <v>89</v>
      </c>
    </row>
    <row r="71" s="51" customFormat="1" ht="23" customHeight="1" spans="1:13">
      <c r="A71" s="57">
        <f t="shared" si="11"/>
        <v>69</v>
      </c>
      <c r="B71" s="58" t="s">
        <v>453</v>
      </c>
      <c r="C71" s="58" t="s">
        <v>326</v>
      </c>
      <c r="D71" s="62" t="str">
        <f t="shared" si="12"/>
        <v>男</v>
      </c>
      <c r="E71" s="65">
        <v>44630</v>
      </c>
      <c r="F71" s="64" t="s">
        <v>454</v>
      </c>
      <c r="G71" s="61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60"/>
      <c r="I71" s="61" t="s">
        <v>20</v>
      </c>
      <c r="J71" s="60">
        <v>30</v>
      </c>
      <c r="K71" s="70">
        <v>59</v>
      </c>
      <c r="L71" s="70">
        <f t="shared" si="13"/>
        <v>30</v>
      </c>
      <c r="M71" s="70">
        <f t="shared" si="14"/>
        <v>89</v>
      </c>
    </row>
    <row r="72" s="51" customFormat="1" ht="23" customHeight="1" spans="1:13">
      <c r="A72" s="57">
        <f t="shared" si="11"/>
        <v>70</v>
      </c>
      <c r="B72" s="58" t="s">
        <v>455</v>
      </c>
      <c r="C72" s="58" t="s">
        <v>326</v>
      </c>
      <c r="D72" s="62" t="str">
        <f t="shared" si="12"/>
        <v>男</v>
      </c>
      <c r="E72" s="65">
        <v>44630</v>
      </c>
      <c r="F72" s="64" t="s">
        <v>456</v>
      </c>
      <c r="G72" s="61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60"/>
      <c r="I72" s="61" t="s">
        <v>20</v>
      </c>
      <c r="J72" s="60">
        <v>30</v>
      </c>
      <c r="K72" s="70">
        <v>59</v>
      </c>
      <c r="L72" s="70">
        <f t="shared" si="13"/>
        <v>30</v>
      </c>
      <c r="M72" s="70">
        <f t="shared" si="14"/>
        <v>89</v>
      </c>
    </row>
    <row r="73" s="51" customFormat="1" ht="23" customHeight="1" spans="1:13">
      <c r="A73" s="57">
        <f t="shared" si="11"/>
        <v>71</v>
      </c>
      <c r="B73" s="58" t="s">
        <v>457</v>
      </c>
      <c r="C73" s="58" t="s">
        <v>326</v>
      </c>
      <c r="D73" s="62" t="str">
        <f t="shared" si="12"/>
        <v>男</v>
      </c>
      <c r="E73" s="65">
        <v>44630</v>
      </c>
      <c r="F73" s="64" t="s">
        <v>458</v>
      </c>
      <c r="G73" s="61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60"/>
      <c r="I73" s="61" t="s">
        <v>20</v>
      </c>
      <c r="J73" s="60">
        <v>30</v>
      </c>
      <c r="K73" s="70">
        <v>59</v>
      </c>
      <c r="L73" s="70">
        <f t="shared" si="13"/>
        <v>30</v>
      </c>
      <c r="M73" s="70">
        <f t="shared" si="14"/>
        <v>89</v>
      </c>
    </row>
    <row r="74" s="51" customFormat="1" ht="23" customHeight="1" spans="1:13">
      <c r="A74" s="57">
        <f t="shared" ref="A74:A83" si="15">ROW()-2</f>
        <v>72</v>
      </c>
      <c r="B74" s="58" t="s">
        <v>459</v>
      </c>
      <c r="C74" s="58" t="s">
        <v>326</v>
      </c>
      <c r="D74" s="62" t="str">
        <f t="shared" si="12"/>
        <v>男</v>
      </c>
      <c r="E74" s="65">
        <v>44630</v>
      </c>
      <c r="F74" s="64" t="s">
        <v>460</v>
      </c>
      <c r="G74" s="61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60"/>
      <c r="I74" s="61" t="s">
        <v>20</v>
      </c>
      <c r="J74" s="60">
        <v>30</v>
      </c>
      <c r="K74" s="70">
        <v>59</v>
      </c>
      <c r="L74" s="70">
        <f t="shared" si="13"/>
        <v>30</v>
      </c>
      <c r="M74" s="70">
        <f t="shared" si="14"/>
        <v>89</v>
      </c>
    </row>
    <row r="75" s="51" customFormat="1" ht="23" customHeight="1" spans="1:13">
      <c r="A75" s="57">
        <f t="shared" si="15"/>
        <v>73</v>
      </c>
      <c r="B75" s="58" t="s">
        <v>461</v>
      </c>
      <c r="C75" s="58" t="s">
        <v>326</v>
      </c>
      <c r="D75" s="62" t="str">
        <f t="shared" si="12"/>
        <v>男</v>
      </c>
      <c r="E75" s="65">
        <v>44630</v>
      </c>
      <c r="F75" s="64" t="s">
        <v>462</v>
      </c>
      <c r="G75" s="61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60"/>
      <c r="I75" s="61" t="s">
        <v>20</v>
      </c>
      <c r="J75" s="60">
        <v>30</v>
      </c>
      <c r="K75" s="70">
        <v>59</v>
      </c>
      <c r="L75" s="70">
        <f t="shared" si="13"/>
        <v>30</v>
      </c>
      <c r="M75" s="70">
        <f t="shared" si="14"/>
        <v>89</v>
      </c>
    </row>
    <row r="76" s="51" customFormat="1" ht="23" customHeight="1" spans="1:13">
      <c r="A76" s="57">
        <f t="shared" si="15"/>
        <v>74</v>
      </c>
      <c r="B76" s="58" t="s">
        <v>463</v>
      </c>
      <c r="C76" s="58" t="s">
        <v>326</v>
      </c>
      <c r="D76" s="62" t="str">
        <f t="shared" si="12"/>
        <v>男</v>
      </c>
      <c r="E76" s="65">
        <v>44630</v>
      </c>
      <c r="F76" s="64" t="s">
        <v>464</v>
      </c>
      <c r="G76" s="61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60"/>
      <c r="I76" s="61" t="s">
        <v>20</v>
      </c>
      <c r="J76" s="60">
        <v>30</v>
      </c>
      <c r="K76" s="70">
        <v>59</v>
      </c>
      <c r="L76" s="70">
        <f t="shared" si="13"/>
        <v>30</v>
      </c>
      <c r="M76" s="70">
        <f t="shared" si="14"/>
        <v>89</v>
      </c>
    </row>
    <row r="77" s="51" customFormat="1" ht="23" customHeight="1" spans="1:13">
      <c r="A77" s="57">
        <f t="shared" si="15"/>
        <v>75</v>
      </c>
      <c r="B77" s="58" t="s">
        <v>465</v>
      </c>
      <c r="C77" s="58" t="s">
        <v>326</v>
      </c>
      <c r="D77" s="62" t="str">
        <f t="shared" si="12"/>
        <v>男</v>
      </c>
      <c r="E77" s="65">
        <v>44631</v>
      </c>
      <c r="F77" s="64" t="s">
        <v>466</v>
      </c>
      <c r="G77" s="61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60"/>
      <c r="I77" s="61" t="s">
        <v>20</v>
      </c>
      <c r="J77" s="60">
        <v>30</v>
      </c>
      <c r="K77" s="70">
        <v>59</v>
      </c>
      <c r="L77" s="70">
        <f t="shared" si="13"/>
        <v>30</v>
      </c>
      <c r="M77" s="70">
        <f t="shared" si="14"/>
        <v>89</v>
      </c>
    </row>
    <row r="78" s="51" customFormat="1" ht="23" customHeight="1" spans="1:13">
      <c r="A78" s="57">
        <f t="shared" si="15"/>
        <v>76</v>
      </c>
      <c r="B78" s="58" t="s">
        <v>467</v>
      </c>
      <c r="C78" s="58" t="s">
        <v>326</v>
      </c>
      <c r="D78" s="62" t="str">
        <f t="shared" si="12"/>
        <v>男</v>
      </c>
      <c r="E78" s="65">
        <v>44631</v>
      </c>
      <c r="F78" s="64" t="s">
        <v>468</v>
      </c>
      <c r="G78" s="61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60"/>
      <c r="I78" s="61" t="s">
        <v>20</v>
      </c>
      <c r="J78" s="60">
        <v>30</v>
      </c>
      <c r="K78" s="70">
        <v>59</v>
      </c>
      <c r="L78" s="70">
        <f t="shared" si="13"/>
        <v>30</v>
      </c>
      <c r="M78" s="70">
        <f t="shared" si="14"/>
        <v>89</v>
      </c>
    </row>
    <row r="79" s="51" customFormat="1" ht="23" customHeight="1" spans="1:13">
      <c r="A79" s="57">
        <f t="shared" si="15"/>
        <v>77</v>
      </c>
      <c r="B79" s="58" t="s">
        <v>469</v>
      </c>
      <c r="C79" s="58" t="s">
        <v>326</v>
      </c>
      <c r="D79" s="62" t="str">
        <f t="shared" si="12"/>
        <v>男</v>
      </c>
      <c r="E79" s="65">
        <v>44631</v>
      </c>
      <c r="F79" s="64" t="s">
        <v>470</v>
      </c>
      <c r="G79" s="61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60"/>
      <c r="I79" s="61" t="s">
        <v>20</v>
      </c>
      <c r="J79" s="60">
        <v>30</v>
      </c>
      <c r="K79" s="70">
        <v>59</v>
      </c>
      <c r="L79" s="70">
        <f t="shared" si="13"/>
        <v>30</v>
      </c>
      <c r="M79" s="70">
        <f t="shared" si="14"/>
        <v>89</v>
      </c>
    </row>
    <row r="80" s="51" customFormat="1" ht="23" customHeight="1" spans="1:13">
      <c r="A80" s="57">
        <f t="shared" si="15"/>
        <v>78</v>
      </c>
      <c r="B80" s="58" t="s">
        <v>471</v>
      </c>
      <c r="C80" s="58" t="s">
        <v>321</v>
      </c>
      <c r="D80" s="62" t="str">
        <f t="shared" si="12"/>
        <v>女</v>
      </c>
      <c r="E80" s="65">
        <v>44631</v>
      </c>
      <c r="F80" s="64" t="s">
        <v>472</v>
      </c>
      <c r="G80" s="61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60"/>
      <c r="I80" s="61" t="s">
        <v>20</v>
      </c>
      <c r="J80" s="60">
        <v>30</v>
      </c>
      <c r="K80" s="70">
        <v>59</v>
      </c>
      <c r="L80" s="70">
        <f t="shared" si="13"/>
        <v>30</v>
      </c>
      <c r="M80" s="70">
        <f t="shared" si="14"/>
        <v>89</v>
      </c>
    </row>
    <row r="81" s="51" customFormat="1" ht="23" customHeight="1" spans="1:13">
      <c r="A81" s="57">
        <f t="shared" si="15"/>
        <v>79</v>
      </c>
      <c r="B81" s="58" t="s">
        <v>473</v>
      </c>
      <c r="C81" s="58" t="s">
        <v>321</v>
      </c>
      <c r="D81" s="62" t="str">
        <f t="shared" si="12"/>
        <v>女</v>
      </c>
      <c r="E81" s="65">
        <v>44631</v>
      </c>
      <c r="F81" s="64" t="s">
        <v>474</v>
      </c>
      <c r="G81" s="61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60"/>
      <c r="I81" s="61" t="s">
        <v>20</v>
      </c>
      <c r="J81" s="60">
        <v>30</v>
      </c>
      <c r="K81" s="70">
        <v>59</v>
      </c>
      <c r="L81" s="70">
        <f t="shared" si="13"/>
        <v>30</v>
      </c>
      <c r="M81" s="70">
        <f t="shared" si="14"/>
        <v>89</v>
      </c>
    </row>
    <row r="82" s="51" customFormat="1" ht="23" customHeight="1" spans="1:13">
      <c r="A82" s="57">
        <f t="shared" si="15"/>
        <v>80</v>
      </c>
      <c r="B82" s="58" t="s">
        <v>475</v>
      </c>
      <c r="C82" s="58" t="s">
        <v>326</v>
      </c>
      <c r="D82" s="62" t="str">
        <f t="shared" si="12"/>
        <v>男</v>
      </c>
      <c r="E82" s="65">
        <v>44631</v>
      </c>
      <c r="F82" s="64" t="s">
        <v>476</v>
      </c>
      <c r="G82" s="61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60"/>
      <c r="I82" s="61" t="s">
        <v>20</v>
      </c>
      <c r="J82" s="60">
        <v>30</v>
      </c>
      <c r="K82" s="70">
        <v>59</v>
      </c>
      <c r="L82" s="70">
        <f t="shared" si="13"/>
        <v>30</v>
      </c>
      <c r="M82" s="70">
        <f t="shared" si="14"/>
        <v>89</v>
      </c>
    </row>
    <row r="83" s="51" customFormat="1" ht="23" customHeight="1" spans="1:13">
      <c r="A83" s="57">
        <f t="shared" si="15"/>
        <v>81</v>
      </c>
      <c r="B83" s="58" t="s">
        <v>477</v>
      </c>
      <c r="C83" s="58" t="s">
        <v>326</v>
      </c>
      <c r="D83" s="62" t="str">
        <f t="shared" si="12"/>
        <v>男</v>
      </c>
      <c r="E83" s="65">
        <v>44631</v>
      </c>
      <c r="F83" s="64" t="s">
        <v>478</v>
      </c>
      <c r="G83" s="61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60"/>
      <c r="I83" s="61" t="s">
        <v>20</v>
      </c>
      <c r="J83" s="60">
        <v>30</v>
      </c>
      <c r="K83" s="70">
        <v>59</v>
      </c>
      <c r="L83" s="70">
        <f t="shared" si="13"/>
        <v>30</v>
      </c>
      <c r="M83" s="70">
        <f t="shared" si="14"/>
        <v>89</v>
      </c>
    </row>
    <row r="84" s="51" customFormat="1" ht="23" customHeight="1" spans="1:13">
      <c r="A84" s="57">
        <f t="shared" ref="A84:A93" si="16">ROW()-2</f>
        <v>82</v>
      </c>
      <c r="B84" s="58" t="s">
        <v>479</v>
      </c>
      <c r="C84" s="61" t="s">
        <v>318</v>
      </c>
      <c r="D84" s="62" t="s">
        <v>16</v>
      </c>
      <c r="E84" s="65">
        <v>44632</v>
      </c>
      <c r="F84" s="64" t="s">
        <v>480</v>
      </c>
      <c r="G84" s="61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60"/>
      <c r="I84" s="61" t="s">
        <v>20</v>
      </c>
      <c r="J84" s="60">
        <v>30</v>
      </c>
      <c r="K84" s="70">
        <v>59</v>
      </c>
      <c r="L84" s="70">
        <f t="shared" si="13"/>
        <v>30</v>
      </c>
      <c r="M84" s="70">
        <f t="shared" si="14"/>
        <v>89</v>
      </c>
    </row>
    <row r="85" s="51" customFormat="1" ht="23" customHeight="1" spans="1:13">
      <c r="A85" s="57">
        <f t="shared" si="16"/>
        <v>83</v>
      </c>
      <c r="B85" s="58" t="s">
        <v>481</v>
      </c>
      <c r="C85" s="61" t="s">
        <v>318</v>
      </c>
      <c r="D85" s="62" t="s">
        <v>16</v>
      </c>
      <c r="E85" s="65">
        <v>44632</v>
      </c>
      <c r="F85" s="64" t="s">
        <v>482</v>
      </c>
      <c r="G85" s="61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60"/>
      <c r="I85" s="61" t="s">
        <v>20</v>
      </c>
      <c r="J85" s="60">
        <v>30</v>
      </c>
      <c r="K85" s="70">
        <v>59</v>
      </c>
      <c r="L85" s="70">
        <f t="shared" si="13"/>
        <v>30</v>
      </c>
      <c r="M85" s="70">
        <f t="shared" si="14"/>
        <v>89</v>
      </c>
    </row>
    <row r="86" s="51" customFormat="1" ht="23" customHeight="1" spans="1:13">
      <c r="A86" s="57">
        <f t="shared" si="16"/>
        <v>84</v>
      </c>
      <c r="B86" s="58" t="s">
        <v>483</v>
      </c>
      <c r="C86" s="58" t="s">
        <v>34</v>
      </c>
      <c r="D86" s="62" t="s">
        <v>16</v>
      </c>
      <c r="E86" s="65">
        <v>44632</v>
      </c>
      <c r="F86" s="64" t="s">
        <v>484</v>
      </c>
      <c r="G86" s="61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60"/>
      <c r="I86" s="61" t="s">
        <v>20</v>
      </c>
      <c r="J86" s="60">
        <v>30</v>
      </c>
      <c r="K86" s="70">
        <v>59</v>
      </c>
      <c r="L86" s="70">
        <f t="shared" si="13"/>
        <v>30</v>
      </c>
      <c r="M86" s="70">
        <f t="shared" si="14"/>
        <v>89</v>
      </c>
    </row>
    <row r="87" s="51" customFormat="1" ht="23" customHeight="1" spans="1:13">
      <c r="A87" s="57">
        <f t="shared" si="16"/>
        <v>85</v>
      </c>
      <c r="B87" s="58" t="s">
        <v>485</v>
      </c>
      <c r="C87" s="58" t="s">
        <v>326</v>
      </c>
      <c r="D87" s="62" t="s">
        <v>31</v>
      </c>
      <c r="E87" s="65">
        <v>44632</v>
      </c>
      <c r="F87" s="64" t="s">
        <v>486</v>
      </c>
      <c r="G87" s="61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60"/>
      <c r="I87" s="61" t="s">
        <v>20</v>
      </c>
      <c r="J87" s="60">
        <v>30</v>
      </c>
      <c r="K87" s="70">
        <v>59</v>
      </c>
      <c r="L87" s="70">
        <f t="shared" si="13"/>
        <v>30</v>
      </c>
      <c r="M87" s="70">
        <f t="shared" si="14"/>
        <v>89</v>
      </c>
    </row>
    <row r="88" s="51" customFormat="1" ht="23" customHeight="1" spans="1:13">
      <c r="A88" s="57">
        <f t="shared" si="16"/>
        <v>86</v>
      </c>
      <c r="B88" s="58" t="s">
        <v>487</v>
      </c>
      <c r="C88" s="58" t="s">
        <v>34</v>
      </c>
      <c r="D88" s="62" t="s">
        <v>16</v>
      </c>
      <c r="E88" s="65">
        <v>44632</v>
      </c>
      <c r="F88" s="64" t="s">
        <v>488</v>
      </c>
      <c r="G88" s="61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60"/>
      <c r="I88" s="61" t="s">
        <v>20</v>
      </c>
      <c r="J88" s="60">
        <v>30</v>
      </c>
      <c r="K88" s="70">
        <v>59</v>
      </c>
      <c r="L88" s="70">
        <f t="shared" si="13"/>
        <v>30</v>
      </c>
      <c r="M88" s="70">
        <f t="shared" si="14"/>
        <v>89</v>
      </c>
    </row>
    <row r="89" s="51" customFormat="1" ht="23" customHeight="1" spans="1:13">
      <c r="A89" s="57">
        <f t="shared" si="16"/>
        <v>87</v>
      </c>
      <c r="B89" s="58" t="s">
        <v>489</v>
      </c>
      <c r="C89" s="58" t="s">
        <v>326</v>
      </c>
      <c r="D89" s="62" t="s">
        <v>16</v>
      </c>
      <c r="E89" s="65">
        <v>44632</v>
      </c>
      <c r="F89" s="64" t="s">
        <v>490</v>
      </c>
      <c r="G89" s="61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60"/>
      <c r="I89" s="61" t="s">
        <v>20</v>
      </c>
      <c r="J89" s="60">
        <v>30</v>
      </c>
      <c r="K89" s="70">
        <v>59</v>
      </c>
      <c r="L89" s="70">
        <f t="shared" si="13"/>
        <v>30</v>
      </c>
      <c r="M89" s="70">
        <f t="shared" si="14"/>
        <v>89</v>
      </c>
    </row>
    <row r="90" s="51" customFormat="1" ht="23" customHeight="1" spans="1:13">
      <c r="A90" s="57">
        <f t="shared" si="16"/>
        <v>88</v>
      </c>
      <c r="B90" s="58" t="s">
        <v>491</v>
      </c>
      <c r="C90" s="58" t="s">
        <v>326</v>
      </c>
      <c r="D90" s="62" t="s">
        <v>16</v>
      </c>
      <c r="E90" s="65">
        <v>44632</v>
      </c>
      <c r="F90" s="64" t="s">
        <v>492</v>
      </c>
      <c r="G90" s="61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60"/>
      <c r="I90" s="61" t="s">
        <v>20</v>
      </c>
      <c r="J90" s="60">
        <v>30</v>
      </c>
      <c r="K90" s="70">
        <v>59</v>
      </c>
      <c r="L90" s="70">
        <f t="shared" si="13"/>
        <v>30</v>
      </c>
      <c r="M90" s="70">
        <f t="shared" si="14"/>
        <v>89</v>
      </c>
    </row>
    <row r="91" s="51" customFormat="1" ht="23" customHeight="1" spans="1:13">
      <c r="A91" s="57">
        <f t="shared" si="16"/>
        <v>89</v>
      </c>
      <c r="B91" s="58" t="s">
        <v>493</v>
      </c>
      <c r="C91" s="58" t="s">
        <v>326</v>
      </c>
      <c r="D91" s="62" t="s">
        <v>16</v>
      </c>
      <c r="E91" s="65">
        <v>44642</v>
      </c>
      <c r="F91" s="64" t="s">
        <v>494</v>
      </c>
      <c r="G91" s="61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60"/>
      <c r="I91" s="61" t="s">
        <v>20</v>
      </c>
      <c r="J91" s="60">
        <v>30</v>
      </c>
      <c r="K91" s="70">
        <v>59</v>
      </c>
      <c r="L91" s="70">
        <f t="shared" si="13"/>
        <v>30</v>
      </c>
      <c r="M91" s="70">
        <f t="shared" si="14"/>
        <v>89</v>
      </c>
    </row>
    <row r="92" s="51" customFormat="1" ht="23" customHeight="1" spans="1:13">
      <c r="A92" s="57">
        <f t="shared" si="16"/>
        <v>90</v>
      </c>
      <c r="B92" s="58" t="s">
        <v>495</v>
      </c>
      <c r="C92" s="58" t="s">
        <v>326</v>
      </c>
      <c r="D92" s="62" t="s">
        <v>16</v>
      </c>
      <c r="E92" s="65">
        <v>44642</v>
      </c>
      <c r="F92" s="64" t="s">
        <v>496</v>
      </c>
      <c r="G92" s="61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60"/>
      <c r="I92" s="61" t="s">
        <v>20</v>
      </c>
      <c r="J92" s="60">
        <v>30</v>
      </c>
      <c r="K92" s="70">
        <v>59</v>
      </c>
      <c r="L92" s="70">
        <f t="shared" si="13"/>
        <v>30</v>
      </c>
      <c r="M92" s="70">
        <f t="shared" si="14"/>
        <v>89</v>
      </c>
    </row>
    <row r="93" s="51" customFormat="1" ht="23" customHeight="1" spans="1:13">
      <c r="A93" s="57">
        <f t="shared" si="16"/>
        <v>91</v>
      </c>
      <c r="B93" s="58" t="s">
        <v>497</v>
      </c>
      <c r="C93" s="58" t="s">
        <v>307</v>
      </c>
      <c r="D93" s="62" t="s">
        <v>31</v>
      </c>
      <c r="E93" s="65">
        <v>44642</v>
      </c>
      <c r="F93" s="64" t="s">
        <v>498</v>
      </c>
      <c r="G93" s="61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60"/>
      <c r="I93" s="61" t="s">
        <v>20</v>
      </c>
      <c r="J93" s="60">
        <v>30</v>
      </c>
      <c r="K93" s="70">
        <v>59</v>
      </c>
      <c r="L93" s="70">
        <f t="shared" si="13"/>
        <v>30</v>
      </c>
      <c r="M93" s="70">
        <f t="shared" si="14"/>
        <v>89</v>
      </c>
    </row>
    <row r="94" s="51" customFormat="1" ht="23" customHeight="1" spans="1:13">
      <c r="A94" s="57">
        <f t="shared" ref="A94:A103" si="17">ROW()-2</f>
        <v>92</v>
      </c>
      <c r="B94" s="58" t="s">
        <v>499</v>
      </c>
      <c r="C94" s="58" t="s">
        <v>326</v>
      </c>
      <c r="D94" s="62" t="s">
        <v>16</v>
      </c>
      <c r="E94" s="65">
        <v>44642</v>
      </c>
      <c r="F94" s="64" t="s">
        <v>500</v>
      </c>
      <c r="G94" s="61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60"/>
      <c r="I94" s="61" t="s">
        <v>20</v>
      </c>
      <c r="J94" s="60">
        <v>30</v>
      </c>
      <c r="K94" s="70">
        <v>59</v>
      </c>
      <c r="L94" s="70">
        <f t="shared" si="13"/>
        <v>30</v>
      </c>
      <c r="M94" s="70">
        <f t="shared" si="14"/>
        <v>89</v>
      </c>
    </row>
    <row r="95" s="51" customFormat="1" ht="23" customHeight="1" spans="1:13">
      <c r="A95" s="57">
        <f t="shared" si="17"/>
        <v>93</v>
      </c>
      <c r="B95" s="58" t="s">
        <v>501</v>
      </c>
      <c r="C95" s="58" t="s">
        <v>34</v>
      </c>
      <c r="D95" s="62" t="s">
        <v>31</v>
      </c>
      <c r="E95" s="65">
        <v>44643</v>
      </c>
      <c r="F95" s="64" t="s">
        <v>502</v>
      </c>
      <c r="G95" s="61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60"/>
      <c r="I95" s="61" t="s">
        <v>20</v>
      </c>
      <c r="J95" s="60">
        <v>30</v>
      </c>
      <c r="K95" s="70">
        <v>59</v>
      </c>
      <c r="L95" s="70">
        <f t="shared" si="13"/>
        <v>30</v>
      </c>
      <c r="M95" s="70">
        <f t="shared" si="14"/>
        <v>89</v>
      </c>
    </row>
    <row r="96" s="51" customFormat="1" ht="23" customHeight="1" spans="1:13">
      <c r="A96" s="57">
        <f t="shared" si="17"/>
        <v>94</v>
      </c>
      <c r="B96" s="58" t="s">
        <v>503</v>
      </c>
      <c r="C96" s="58" t="s">
        <v>326</v>
      </c>
      <c r="D96" s="62" t="s">
        <v>16</v>
      </c>
      <c r="E96" s="65">
        <v>44643</v>
      </c>
      <c r="F96" s="64" t="s">
        <v>504</v>
      </c>
      <c r="G96" s="61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60"/>
      <c r="I96" s="61" t="s">
        <v>20</v>
      </c>
      <c r="J96" s="60">
        <v>30</v>
      </c>
      <c r="K96" s="70">
        <v>59</v>
      </c>
      <c r="L96" s="70">
        <f t="shared" si="13"/>
        <v>30</v>
      </c>
      <c r="M96" s="70">
        <f t="shared" si="14"/>
        <v>89</v>
      </c>
    </row>
    <row r="97" ht="23" customHeight="1" spans="1:13">
      <c r="A97" s="57">
        <f t="shared" si="17"/>
        <v>95</v>
      </c>
      <c r="B97" s="58" t="s">
        <v>505</v>
      </c>
      <c r="C97" s="58" t="s">
        <v>335</v>
      </c>
      <c r="D97" s="62" t="s">
        <v>16</v>
      </c>
      <c r="E97" s="65">
        <v>44644</v>
      </c>
      <c r="F97" s="64" t="s">
        <v>506</v>
      </c>
      <c r="G97" s="61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60"/>
      <c r="I97" s="61" t="s">
        <v>20</v>
      </c>
      <c r="J97" s="60">
        <v>30</v>
      </c>
      <c r="K97" s="70">
        <v>59</v>
      </c>
      <c r="L97" s="70">
        <f t="shared" si="13"/>
        <v>30</v>
      </c>
      <c r="M97" s="70">
        <f t="shared" si="14"/>
        <v>89</v>
      </c>
    </row>
    <row r="98" s="51" customFormat="1" ht="23" customHeight="1" spans="1:13">
      <c r="A98" s="57">
        <f t="shared" si="17"/>
        <v>96</v>
      </c>
      <c r="B98" s="58" t="s">
        <v>507</v>
      </c>
      <c r="C98" s="61" t="s">
        <v>318</v>
      </c>
      <c r="D98" s="62" t="s">
        <v>16</v>
      </c>
      <c r="E98" s="65">
        <v>44644</v>
      </c>
      <c r="F98" s="64" t="s">
        <v>508</v>
      </c>
      <c r="G98" s="61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60"/>
      <c r="I98" s="61" t="s">
        <v>20</v>
      </c>
      <c r="J98" s="60">
        <v>30</v>
      </c>
      <c r="K98" s="70">
        <v>59</v>
      </c>
      <c r="L98" s="70">
        <f t="shared" si="13"/>
        <v>30</v>
      </c>
      <c r="M98" s="70">
        <f t="shared" si="14"/>
        <v>89</v>
      </c>
    </row>
    <row r="99" s="51" customFormat="1" ht="23" customHeight="1" spans="1:13">
      <c r="A99" s="57">
        <f t="shared" si="17"/>
        <v>97</v>
      </c>
      <c r="B99" s="58" t="s">
        <v>509</v>
      </c>
      <c r="C99" s="58" t="s">
        <v>324</v>
      </c>
      <c r="D99" s="62" t="s">
        <v>16</v>
      </c>
      <c r="E99" s="65">
        <v>44645</v>
      </c>
      <c r="F99" s="64" t="s">
        <v>510</v>
      </c>
      <c r="G99" s="61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60"/>
      <c r="I99" s="61" t="s">
        <v>20</v>
      </c>
      <c r="J99" s="60">
        <v>30</v>
      </c>
      <c r="K99" s="70">
        <v>59</v>
      </c>
      <c r="L99" s="70">
        <f t="shared" si="13"/>
        <v>30</v>
      </c>
      <c r="M99" s="70">
        <f t="shared" si="14"/>
        <v>89</v>
      </c>
    </row>
    <row r="100" s="51" customFormat="1" ht="23" customHeight="1" spans="1:13">
      <c r="A100" s="57">
        <f t="shared" si="17"/>
        <v>98</v>
      </c>
      <c r="B100" s="58" t="s">
        <v>511</v>
      </c>
      <c r="C100" s="58" t="s">
        <v>321</v>
      </c>
      <c r="D100" s="62" t="s">
        <v>31</v>
      </c>
      <c r="E100" s="65">
        <v>44648</v>
      </c>
      <c r="F100" s="64" t="s">
        <v>512</v>
      </c>
      <c r="G100" s="61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60"/>
      <c r="I100" s="61" t="s">
        <v>20</v>
      </c>
      <c r="J100" s="60">
        <v>30</v>
      </c>
      <c r="K100" s="70">
        <v>59</v>
      </c>
      <c r="L100" s="70">
        <f t="shared" si="13"/>
        <v>30</v>
      </c>
      <c r="M100" s="70">
        <f t="shared" si="14"/>
        <v>89</v>
      </c>
    </row>
    <row r="101" s="51" customFormat="1" ht="23" customHeight="1" spans="1:13">
      <c r="A101" s="57">
        <f t="shared" si="17"/>
        <v>99</v>
      </c>
      <c r="B101" s="58" t="s">
        <v>513</v>
      </c>
      <c r="C101" s="61" t="s">
        <v>358</v>
      </c>
      <c r="D101" s="62" t="s">
        <v>16</v>
      </c>
      <c r="E101" s="65">
        <v>44648</v>
      </c>
      <c r="F101" s="64" t="s">
        <v>514</v>
      </c>
      <c r="G101" s="61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60"/>
      <c r="I101" s="61" t="s">
        <v>20</v>
      </c>
      <c r="J101" s="60">
        <v>30</v>
      </c>
      <c r="K101" s="70">
        <v>59</v>
      </c>
      <c r="L101" s="70">
        <f t="shared" si="13"/>
        <v>30</v>
      </c>
      <c r="M101" s="70">
        <f t="shared" si="14"/>
        <v>89</v>
      </c>
    </row>
    <row r="102" s="51" customFormat="1" ht="23" customHeight="1" spans="1:13">
      <c r="A102" s="57">
        <f t="shared" si="17"/>
        <v>100</v>
      </c>
      <c r="B102" s="58" t="s">
        <v>515</v>
      </c>
      <c r="C102" s="61" t="s">
        <v>338</v>
      </c>
      <c r="D102" s="62" t="s">
        <v>31</v>
      </c>
      <c r="E102" s="65">
        <v>44648</v>
      </c>
      <c r="F102" s="64" t="s">
        <v>516</v>
      </c>
      <c r="G102" s="61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60"/>
      <c r="I102" s="61" t="s">
        <v>20</v>
      </c>
      <c r="J102" s="60">
        <v>30</v>
      </c>
      <c r="K102" s="70">
        <v>59</v>
      </c>
      <c r="L102" s="70">
        <f t="shared" si="13"/>
        <v>30</v>
      </c>
      <c r="M102" s="70">
        <f t="shared" si="14"/>
        <v>89</v>
      </c>
    </row>
    <row r="103" s="51" customFormat="1" ht="23" customHeight="1" spans="1:13">
      <c r="A103" s="57">
        <f t="shared" si="17"/>
        <v>101</v>
      </c>
      <c r="B103" s="58" t="s">
        <v>517</v>
      </c>
      <c r="C103" s="58" t="s">
        <v>326</v>
      </c>
      <c r="D103" s="62" t="s">
        <v>16</v>
      </c>
      <c r="E103" s="65">
        <v>44652</v>
      </c>
      <c r="F103" s="64" t="s">
        <v>518</v>
      </c>
      <c r="G103" s="61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60"/>
      <c r="I103" s="61" t="s">
        <v>20</v>
      </c>
      <c r="J103" s="60">
        <v>30</v>
      </c>
      <c r="K103" s="70">
        <v>59</v>
      </c>
      <c r="L103" s="70">
        <f t="shared" si="13"/>
        <v>30</v>
      </c>
      <c r="M103" s="70">
        <f t="shared" si="14"/>
        <v>89</v>
      </c>
    </row>
    <row r="104" s="51" customFormat="1" ht="23" customHeight="1" spans="1:13">
      <c r="A104" s="57">
        <f t="shared" ref="A104:A113" si="18">ROW()-2</f>
        <v>102</v>
      </c>
      <c r="B104" s="58" t="s">
        <v>519</v>
      </c>
      <c r="C104" s="58" t="s">
        <v>34</v>
      </c>
      <c r="D104" s="62" t="s">
        <v>16</v>
      </c>
      <c r="E104" s="65">
        <v>44652</v>
      </c>
      <c r="F104" s="64" t="s">
        <v>520</v>
      </c>
      <c r="G104" s="61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60"/>
      <c r="I104" s="61" t="s">
        <v>20</v>
      </c>
      <c r="J104" s="60">
        <v>30</v>
      </c>
      <c r="K104" s="70">
        <v>59</v>
      </c>
      <c r="L104" s="70">
        <f t="shared" si="13"/>
        <v>30</v>
      </c>
      <c r="M104" s="70">
        <f t="shared" si="14"/>
        <v>89</v>
      </c>
    </row>
    <row r="105" s="51" customFormat="1" ht="23" customHeight="1" spans="1:13">
      <c r="A105" s="57">
        <f t="shared" si="18"/>
        <v>103</v>
      </c>
      <c r="B105" s="58" t="s">
        <v>521</v>
      </c>
      <c r="C105" s="58" t="s">
        <v>34</v>
      </c>
      <c r="D105" s="62" t="s">
        <v>16</v>
      </c>
      <c r="E105" s="65">
        <v>44652</v>
      </c>
      <c r="F105" s="64" t="s">
        <v>522</v>
      </c>
      <c r="G105" s="61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60"/>
      <c r="I105" s="61" t="s">
        <v>20</v>
      </c>
      <c r="J105" s="60">
        <v>30</v>
      </c>
      <c r="K105" s="70">
        <v>59</v>
      </c>
      <c r="L105" s="70">
        <f t="shared" ref="L105:L120" si="19">J105</f>
        <v>30</v>
      </c>
      <c r="M105" s="70">
        <f t="shared" ref="M105:M121" si="20">SUM(K105:L105)</f>
        <v>89</v>
      </c>
    </row>
    <row r="106" s="51" customFormat="1" ht="23" customHeight="1" spans="1:13">
      <c r="A106" s="57">
        <f t="shared" si="18"/>
        <v>104</v>
      </c>
      <c r="B106" s="58" t="s">
        <v>523</v>
      </c>
      <c r="C106" s="61" t="s">
        <v>358</v>
      </c>
      <c r="D106" s="62" t="s">
        <v>16</v>
      </c>
      <c r="E106" s="65">
        <v>44652</v>
      </c>
      <c r="F106" s="64" t="s">
        <v>524</v>
      </c>
      <c r="G106" s="61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60"/>
      <c r="I106" s="61" t="s">
        <v>20</v>
      </c>
      <c r="J106" s="60">
        <v>30</v>
      </c>
      <c r="K106" s="70">
        <v>59</v>
      </c>
      <c r="L106" s="70">
        <f t="shared" si="19"/>
        <v>30</v>
      </c>
      <c r="M106" s="70">
        <f t="shared" si="20"/>
        <v>89</v>
      </c>
    </row>
    <row r="107" s="51" customFormat="1" ht="23" customHeight="1" spans="1:13">
      <c r="A107" s="57">
        <f t="shared" si="18"/>
        <v>105</v>
      </c>
      <c r="B107" s="58" t="s">
        <v>525</v>
      </c>
      <c r="C107" s="58" t="s">
        <v>34</v>
      </c>
      <c r="D107" s="62" t="s">
        <v>16</v>
      </c>
      <c r="E107" s="65">
        <v>44652</v>
      </c>
      <c r="F107" s="64" t="s">
        <v>526</v>
      </c>
      <c r="G107" s="61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60"/>
      <c r="I107" s="61" t="s">
        <v>20</v>
      </c>
      <c r="J107" s="60">
        <v>30</v>
      </c>
      <c r="K107" s="70">
        <v>59</v>
      </c>
      <c r="L107" s="70">
        <f t="shared" si="19"/>
        <v>30</v>
      </c>
      <c r="M107" s="70">
        <f t="shared" si="20"/>
        <v>89</v>
      </c>
    </row>
    <row r="108" s="51" customFormat="1" ht="23" customHeight="1" spans="1:13">
      <c r="A108" s="57">
        <f t="shared" si="18"/>
        <v>106</v>
      </c>
      <c r="B108" s="58" t="s">
        <v>527</v>
      </c>
      <c r="C108" s="61" t="s">
        <v>358</v>
      </c>
      <c r="D108" s="62" t="s">
        <v>31</v>
      </c>
      <c r="E108" s="65">
        <v>44652</v>
      </c>
      <c r="F108" s="64" t="s">
        <v>528</v>
      </c>
      <c r="G108" s="61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60"/>
      <c r="I108" s="61" t="s">
        <v>20</v>
      </c>
      <c r="J108" s="60">
        <v>30</v>
      </c>
      <c r="K108" s="70">
        <v>59</v>
      </c>
      <c r="L108" s="70">
        <f t="shared" si="19"/>
        <v>30</v>
      </c>
      <c r="M108" s="70">
        <f t="shared" si="20"/>
        <v>89</v>
      </c>
    </row>
    <row r="109" s="51" customFormat="1" ht="23" customHeight="1" spans="1:13">
      <c r="A109" s="57">
        <f t="shared" si="18"/>
        <v>107</v>
      </c>
      <c r="B109" s="58" t="s">
        <v>529</v>
      </c>
      <c r="C109" s="58" t="s">
        <v>34</v>
      </c>
      <c r="D109" s="62" t="s">
        <v>16</v>
      </c>
      <c r="E109" s="65">
        <v>44652</v>
      </c>
      <c r="F109" s="64" t="s">
        <v>530</v>
      </c>
      <c r="G109" s="61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60"/>
      <c r="I109" s="61" t="s">
        <v>20</v>
      </c>
      <c r="J109" s="60">
        <v>30</v>
      </c>
      <c r="K109" s="70">
        <v>59</v>
      </c>
      <c r="L109" s="70">
        <f t="shared" si="19"/>
        <v>30</v>
      </c>
      <c r="M109" s="70">
        <f t="shared" si="20"/>
        <v>89</v>
      </c>
    </row>
    <row r="110" s="51" customFormat="1" ht="23" customHeight="1" spans="1:13">
      <c r="A110" s="57">
        <f t="shared" si="18"/>
        <v>108</v>
      </c>
      <c r="B110" s="58" t="s">
        <v>531</v>
      </c>
      <c r="C110" s="58" t="s">
        <v>105</v>
      </c>
      <c r="D110" s="62" t="s">
        <v>16</v>
      </c>
      <c r="E110" s="65">
        <v>44652</v>
      </c>
      <c r="F110" s="64" t="s">
        <v>532</v>
      </c>
      <c r="G110" s="61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60"/>
      <c r="I110" s="61" t="s">
        <v>20</v>
      </c>
      <c r="J110" s="60">
        <v>30</v>
      </c>
      <c r="K110" s="70">
        <v>59</v>
      </c>
      <c r="L110" s="70">
        <f t="shared" si="19"/>
        <v>30</v>
      </c>
      <c r="M110" s="70">
        <f t="shared" si="20"/>
        <v>89</v>
      </c>
    </row>
    <row r="111" s="51" customFormat="1" ht="23" customHeight="1" spans="1:13">
      <c r="A111" s="57">
        <f t="shared" si="18"/>
        <v>109</v>
      </c>
      <c r="B111" s="58" t="s">
        <v>533</v>
      </c>
      <c r="C111" s="58" t="s">
        <v>326</v>
      </c>
      <c r="D111" s="62" t="s">
        <v>16</v>
      </c>
      <c r="E111" s="65">
        <v>44652</v>
      </c>
      <c r="F111" s="64" t="s">
        <v>534</v>
      </c>
      <c r="G111" s="61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60"/>
      <c r="I111" s="61" t="s">
        <v>20</v>
      </c>
      <c r="J111" s="60">
        <v>30</v>
      </c>
      <c r="K111" s="70">
        <v>59</v>
      </c>
      <c r="L111" s="70">
        <f t="shared" si="19"/>
        <v>30</v>
      </c>
      <c r="M111" s="70">
        <f t="shared" si="20"/>
        <v>89</v>
      </c>
    </row>
    <row r="112" s="51" customFormat="1" ht="23" customHeight="1" spans="1:13">
      <c r="A112" s="57">
        <f t="shared" si="18"/>
        <v>110</v>
      </c>
      <c r="B112" s="58" t="s">
        <v>535</v>
      </c>
      <c r="C112" s="58" t="s">
        <v>326</v>
      </c>
      <c r="D112" s="62" t="s">
        <v>16</v>
      </c>
      <c r="E112" s="65">
        <v>44652</v>
      </c>
      <c r="F112" s="64" t="s">
        <v>536</v>
      </c>
      <c r="G112" s="61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60"/>
      <c r="I112" s="61" t="s">
        <v>20</v>
      </c>
      <c r="J112" s="60">
        <v>30</v>
      </c>
      <c r="K112" s="70">
        <v>59</v>
      </c>
      <c r="L112" s="70">
        <f t="shared" si="19"/>
        <v>30</v>
      </c>
      <c r="M112" s="70">
        <f t="shared" si="20"/>
        <v>89</v>
      </c>
    </row>
    <row r="113" s="51" customFormat="1" ht="23" customHeight="1" spans="1:13">
      <c r="A113" s="57">
        <f t="shared" si="18"/>
        <v>111</v>
      </c>
      <c r="B113" s="58" t="s">
        <v>537</v>
      </c>
      <c r="C113" s="58" t="s">
        <v>326</v>
      </c>
      <c r="D113" s="62" t="s">
        <v>16</v>
      </c>
      <c r="E113" s="65">
        <v>44652</v>
      </c>
      <c r="F113" s="64" t="s">
        <v>538</v>
      </c>
      <c r="G113" s="61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60"/>
      <c r="I113" s="61" t="s">
        <v>20</v>
      </c>
      <c r="J113" s="60">
        <v>30</v>
      </c>
      <c r="K113" s="70">
        <v>59</v>
      </c>
      <c r="L113" s="70">
        <f t="shared" si="19"/>
        <v>30</v>
      </c>
      <c r="M113" s="70">
        <f t="shared" si="20"/>
        <v>89</v>
      </c>
    </row>
    <row r="114" s="51" customFormat="1" ht="23" customHeight="1" spans="1:13">
      <c r="A114" s="57">
        <f t="shared" ref="A114:A123" si="21">ROW()-2</f>
        <v>112</v>
      </c>
      <c r="B114" s="58" t="s">
        <v>539</v>
      </c>
      <c r="C114" s="58" t="s">
        <v>343</v>
      </c>
      <c r="D114" s="62" t="s">
        <v>16</v>
      </c>
      <c r="E114" s="65">
        <v>44652</v>
      </c>
      <c r="F114" s="64" t="s">
        <v>540</v>
      </c>
      <c r="G114" s="61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60"/>
      <c r="I114" s="61" t="s">
        <v>20</v>
      </c>
      <c r="J114" s="60">
        <v>30</v>
      </c>
      <c r="K114" s="70">
        <v>59</v>
      </c>
      <c r="L114" s="70">
        <f t="shared" si="19"/>
        <v>30</v>
      </c>
      <c r="M114" s="70">
        <f t="shared" si="20"/>
        <v>89</v>
      </c>
    </row>
    <row r="115" s="51" customFormat="1" ht="23" customHeight="1" spans="1:13">
      <c r="A115" s="57">
        <f t="shared" si="21"/>
        <v>113</v>
      </c>
      <c r="B115" s="58" t="s">
        <v>541</v>
      </c>
      <c r="C115" s="58" t="s">
        <v>326</v>
      </c>
      <c r="D115" s="62" t="s">
        <v>16</v>
      </c>
      <c r="E115" s="65">
        <v>44652</v>
      </c>
      <c r="F115" s="64" t="s">
        <v>542</v>
      </c>
      <c r="G115" s="61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60"/>
      <c r="I115" s="61" t="s">
        <v>20</v>
      </c>
      <c r="J115" s="60">
        <v>30</v>
      </c>
      <c r="K115" s="70">
        <v>59</v>
      </c>
      <c r="L115" s="70">
        <f t="shared" si="19"/>
        <v>30</v>
      </c>
      <c r="M115" s="70">
        <f t="shared" si="20"/>
        <v>89</v>
      </c>
    </row>
    <row r="116" s="51" customFormat="1" ht="23" customHeight="1" spans="1:13">
      <c r="A116" s="57">
        <f t="shared" si="21"/>
        <v>114</v>
      </c>
      <c r="B116" s="58" t="s">
        <v>543</v>
      </c>
      <c r="C116" s="58" t="s">
        <v>326</v>
      </c>
      <c r="D116" s="62" t="s">
        <v>16</v>
      </c>
      <c r="E116" s="65">
        <v>44652</v>
      </c>
      <c r="F116" s="64" t="s">
        <v>544</v>
      </c>
      <c r="G116" s="61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60"/>
      <c r="I116" s="61" t="s">
        <v>20</v>
      </c>
      <c r="J116" s="60">
        <v>30</v>
      </c>
      <c r="K116" s="70">
        <v>59</v>
      </c>
      <c r="L116" s="70">
        <f t="shared" si="19"/>
        <v>30</v>
      </c>
      <c r="M116" s="70">
        <f t="shared" si="20"/>
        <v>89</v>
      </c>
    </row>
    <row r="117" s="51" customFormat="1" ht="23" customHeight="1" spans="1:13">
      <c r="A117" s="57">
        <f t="shared" si="21"/>
        <v>115</v>
      </c>
      <c r="B117" s="58" t="s">
        <v>545</v>
      </c>
      <c r="C117" s="58" t="s">
        <v>326</v>
      </c>
      <c r="D117" s="62" t="s">
        <v>16</v>
      </c>
      <c r="E117" s="65">
        <v>44652</v>
      </c>
      <c r="F117" s="64" t="s">
        <v>546</v>
      </c>
      <c r="G117" s="61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60"/>
      <c r="I117" s="61" t="s">
        <v>20</v>
      </c>
      <c r="J117" s="60">
        <v>30</v>
      </c>
      <c r="K117" s="70">
        <v>59</v>
      </c>
      <c r="L117" s="70">
        <f t="shared" si="19"/>
        <v>30</v>
      </c>
      <c r="M117" s="70">
        <f t="shared" si="20"/>
        <v>89</v>
      </c>
    </row>
    <row r="118" s="51" customFormat="1" ht="23" customHeight="1" spans="1:13">
      <c r="A118" s="57">
        <f t="shared" si="21"/>
        <v>116</v>
      </c>
      <c r="B118" s="58" t="s">
        <v>547</v>
      </c>
      <c r="C118" s="58" t="s">
        <v>326</v>
      </c>
      <c r="D118" s="62" t="s">
        <v>16</v>
      </c>
      <c r="E118" s="65">
        <v>44652</v>
      </c>
      <c r="F118" s="64" t="s">
        <v>548</v>
      </c>
      <c r="G118" s="61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60"/>
      <c r="I118" s="61" t="s">
        <v>20</v>
      </c>
      <c r="J118" s="60">
        <v>30</v>
      </c>
      <c r="K118" s="70">
        <v>59</v>
      </c>
      <c r="L118" s="70">
        <f t="shared" si="19"/>
        <v>30</v>
      </c>
      <c r="M118" s="70">
        <f t="shared" si="20"/>
        <v>89</v>
      </c>
    </row>
    <row r="119" s="51" customFormat="1" ht="23" customHeight="1" spans="1:13">
      <c r="A119" s="57">
        <f t="shared" si="21"/>
        <v>117</v>
      </c>
      <c r="B119" s="58" t="s">
        <v>549</v>
      </c>
      <c r="C119" s="61" t="s">
        <v>358</v>
      </c>
      <c r="D119" s="62" t="s">
        <v>16</v>
      </c>
      <c r="E119" s="65">
        <v>44652</v>
      </c>
      <c r="F119" s="64" t="s">
        <v>550</v>
      </c>
      <c r="G119" s="61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60"/>
      <c r="I119" s="61" t="s">
        <v>20</v>
      </c>
      <c r="J119" s="60">
        <v>30</v>
      </c>
      <c r="K119" s="70">
        <v>59</v>
      </c>
      <c r="L119" s="70">
        <f t="shared" si="19"/>
        <v>30</v>
      </c>
      <c r="M119" s="70">
        <f t="shared" si="20"/>
        <v>89</v>
      </c>
    </row>
    <row r="120" s="51" customFormat="1" ht="23" customHeight="1" spans="1:13">
      <c r="A120" s="57">
        <f t="shared" si="21"/>
        <v>118</v>
      </c>
      <c r="B120" s="58" t="s">
        <v>551</v>
      </c>
      <c r="C120" s="58" t="s">
        <v>326</v>
      </c>
      <c r="D120" s="62" t="s">
        <v>16</v>
      </c>
      <c r="E120" s="65">
        <v>44652</v>
      </c>
      <c r="F120" s="64" t="s">
        <v>552</v>
      </c>
      <c r="G120" s="61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60"/>
      <c r="I120" s="61" t="s">
        <v>20</v>
      </c>
      <c r="J120" s="60">
        <v>30</v>
      </c>
      <c r="K120" s="70">
        <v>59</v>
      </c>
      <c r="L120" s="70">
        <f t="shared" si="19"/>
        <v>30</v>
      </c>
      <c r="M120" s="70">
        <f t="shared" si="20"/>
        <v>89</v>
      </c>
    </row>
    <row r="121" s="51" customFormat="1" ht="23" customHeight="1" spans="1:13">
      <c r="A121" s="57">
        <f t="shared" si="21"/>
        <v>119</v>
      </c>
      <c r="B121" s="58" t="s">
        <v>553</v>
      </c>
      <c r="C121" s="58" t="s">
        <v>343</v>
      </c>
      <c r="D121" s="62" t="s">
        <v>16</v>
      </c>
      <c r="E121" s="65">
        <v>44659</v>
      </c>
      <c r="F121" s="64" t="s">
        <v>554</v>
      </c>
      <c r="G121" s="61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60" t="s">
        <v>555</v>
      </c>
      <c r="I121" s="61" t="s">
        <v>20</v>
      </c>
      <c r="J121" s="60">
        <f>DAY(EOMONTH(E121,0))-DAY(E121)+1</f>
        <v>23</v>
      </c>
      <c r="K121" s="70">
        <v>0</v>
      </c>
      <c r="L121" s="70">
        <v>0</v>
      </c>
      <c r="M121" s="70">
        <f t="shared" si="20"/>
        <v>0</v>
      </c>
    </row>
    <row r="122" s="51" customFormat="1" ht="23" customHeight="1" spans="1:13">
      <c r="A122" s="57">
        <f t="shared" si="21"/>
        <v>120</v>
      </c>
      <c r="B122" s="58" t="s">
        <v>556</v>
      </c>
      <c r="C122" s="58" t="s">
        <v>314</v>
      </c>
      <c r="D122" s="62" t="s">
        <v>16</v>
      </c>
      <c r="E122" s="65">
        <v>44659</v>
      </c>
      <c r="F122" s="64" t="s">
        <v>557</v>
      </c>
      <c r="G122" s="61" t="str">
        <f>IF(LEN(F122)=18,(IF(LOOKUP(MOD(SUM(MID(F122,1,1)*7,MID(F122,2,1)*9,MID(F122,3,1)*10,MID(F122,4,1)*5,MID(F122,5,1)*8,MID(F122,6,1)*4,MID(F122,7,1)*2,MID(F122,8,1),MID(F122,9,1)*6,MID(F122,10,1)*3,MID(F122,11,1)*7,MID(F122,12,1)*9,MID(F122,13,1)*10,MID(F122,14,1)*5,MID(F122,15,1)*8,MID(F122,16,1)*4,MID(F122,17,1)*2),11),{0,1,2,3,4,5,6,7,8,9,10},{"1","0","x","9","8","7","6","5","4","3","2"})=RIGHT(F122,1),"√","×")),"身份证号长度不符")</f>
        <v>√</v>
      </c>
      <c r="H122" s="60" t="s">
        <v>558</v>
      </c>
      <c r="I122" s="61" t="s">
        <v>20</v>
      </c>
      <c r="J122" s="60">
        <f t="shared" ref="J122:J146" si="22">DAY(EOMONTH(E122,0))-DAY(E122)+1</f>
        <v>23</v>
      </c>
      <c r="K122" s="70">
        <v>0</v>
      </c>
      <c r="L122" s="70">
        <v>0</v>
      </c>
      <c r="M122" s="70">
        <v>0</v>
      </c>
    </row>
    <row r="123" s="51" customFormat="1" ht="25" customHeight="1" spans="1:13">
      <c r="A123" s="57">
        <f t="shared" si="21"/>
        <v>121</v>
      </c>
      <c r="B123" s="58" t="s">
        <v>559</v>
      </c>
      <c r="C123" s="58" t="s">
        <v>307</v>
      </c>
      <c r="D123" s="62" t="s">
        <v>16</v>
      </c>
      <c r="E123" s="65">
        <v>44659</v>
      </c>
      <c r="F123" s="64" t="s">
        <v>560</v>
      </c>
      <c r="G123" s="61" t="str">
        <f>IF(LEN(F123)=18,(IF(LOOKUP(MOD(SUM(MID(F123,1,1)*7,MID(F123,2,1)*9,MID(F123,3,1)*10,MID(F123,4,1)*5,MID(F123,5,1)*8,MID(F123,6,1)*4,MID(F123,7,1)*2,MID(F123,8,1),MID(F123,9,1)*6,MID(F123,10,1)*3,MID(F123,11,1)*7,MID(F123,12,1)*9,MID(F123,13,1)*10,MID(F123,14,1)*5,MID(F123,15,1)*8,MID(F123,16,1)*4,MID(F123,17,1)*2),11),{0,1,2,3,4,5,6,7,8,9,10},{"1","0","x","9","8","7","6","5","4","3","2"})=RIGHT(F123,1),"√","×")),"身份证号长度不符")</f>
        <v>√</v>
      </c>
      <c r="H123" s="60" t="s">
        <v>561</v>
      </c>
      <c r="I123" s="61" t="s">
        <v>20</v>
      </c>
      <c r="J123" s="60">
        <f t="shared" si="22"/>
        <v>23</v>
      </c>
      <c r="K123" s="70">
        <v>0</v>
      </c>
      <c r="L123" s="70">
        <v>0</v>
      </c>
      <c r="M123" s="70">
        <f>SUM(K123:L123)</f>
        <v>0</v>
      </c>
    </row>
    <row r="124" s="51" customFormat="1" ht="23" customHeight="1" spans="1:13">
      <c r="A124" s="57">
        <f t="shared" ref="A124:A133" si="23">ROW()-2</f>
        <v>122</v>
      </c>
      <c r="B124" s="58" t="s">
        <v>562</v>
      </c>
      <c r="C124" s="58" t="s">
        <v>326</v>
      </c>
      <c r="D124" s="62" t="s">
        <v>16</v>
      </c>
      <c r="E124" s="65">
        <v>44662</v>
      </c>
      <c r="F124" s="64" t="s">
        <v>563</v>
      </c>
      <c r="G124" s="61" t="str">
        <f>IF(LEN(F124)=18,(IF(LOOKUP(MOD(SUM(MID(F124,1,1)*7,MID(F124,2,1)*9,MID(F124,3,1)*10,MID(F124,4,1)*5,MID(F124,5,1)*8,MID(F124,6,1)*4,MID(F124,7,1)*2,MID(F124,8,1),MID(F124,9,1)*6,MID(F124,10,1)*3,MID(F124,11,1)*7,MID(F124,12,1)*9,MID(F124,13,1)*10,MID(F124,14,1)*5,MID(F124,15,1)*8,MID(F124,16,1)*4,MID(F124,17,1)*2),11),{0,1,2,3,4,5,6,7,8,9,10},{"1","0","x","9","8","7","6","5","4","3","2"})=RIGHT(F124,1),"√","×")),"身份证号长度不符")</f>
        <v>√</v>
      </c>
      <c r="H124" s="60" t="s">
        <v>564</v>
      </c>
      <c r="I124" s="61" t="s">
        <v>20</v>
      </c>
      <c r="J124" s="60">
        <f t="shared" si="22"/>
        <v>20</v>
      </c>
      <c r="K124" s="70">
        <v>0</v>
      </c>
      <c r="L124" s="70">
        <v>0</v>
      </c>
      <c r="M124" s="70">
        <v>0</v>
      </c>
    </row>
    <row r="125" s="51" customFormat="1" ht="23" customHeight="1" spans="1:13">
      <c r="A125" s="57">
        <f t="shared" si="23"/>
        <v>123</v>
      </c>
      <c r="B125" s="58" t="s">
        <v>565</v>
      </c>
      <c r="C125" s="58" t="s">
        <v>34</v>
      </c>
      <c r="D125" s="62" t="s">
        <v>16</v>
      </c>
      <c r="E125" s="65">
        <v>44662</v>
      </c>
      <c r="F125" s="64" t="s">
        <v>566</v>
      </c>
      <c r="G125" s="61" t="str">
        <f>IF(LEN(F125)=18,(IF(LOOKUP(MOD(SUM(MID(F125,1,1)*7,MID(F125,2,1)*9,MID(F125,3,1)*10,MID(F125,4,1)*5,MID(F125,5,1)*8,MID(F125,6,1)*4,MID(F125,7,1)*2,MID(F125,8,1),MID(F125,9,1)*6,MID(F125,10,1)*3,MID(F125,11,1)*7,MID(F125,12,1)*9,MID(F125,13,1)*10,MID(F125,14,1)*5,MID(F125,15,1)*8,MID(F125,16,1)*4,MID(F125,17,1)*2),11),{0,1,2,3,4,5,6,7,8,9,10},{"1","0","x","9","8","7","6","5","4","3","2"})=RIGHT(F125,1),"√","×")),"身份证号长度不符")</f>
        <v>√</v>
      </c>
      <c r="H125" s="60" t="s">
        <v>567</v>
      </c>
      <c r="I125" s="61" t="s">
        <v>20</v>
      </c>
      <c r="J125" s="60">
        <f t="shared" si="22"/>
        <v>20</v>
      </c>
      <c r="K125" s="70">
        <v>0</v>
      </c>
      <c r="L125" s="70">
        <v>0</v>
      </c>
      <c r="M125" s="70">
        <f>SUM(K125:L125)</f>
        <v>0</v>
      </c>
    </row>
    <row r="126" s="51" customFormat="1" ht="23" customHeight="1" spans="1:13">
      <c r="A126" s="57">
        <f t="shared" si="23"/>
        <v>124</v>
      </c>
      <c r="B126" s="58" t="s">
        <v>568</v>
      </c>
      <c r="C126" s="61" t="s">
        <v>338</v>
      </c>
      <c r="D126" s="62" t="s">
        <v>31</v>
      </c>
      <c r="E126" s="65">
        <v>44662</v>
      </c>
      <c r="F126" s="64" t="s">
        <v>569</v>
      </c>
      <c r="G126" s="61" t="str">
        <f>IF(LEN(F126)=18,(IF(LOOKUP(MOD(SUM(MID(F126,1,1)*7,MID(F126,2,1)*9,MID(F126,3,1)*10,MID(F126,4,1)*5,MID(F126,5,1)*8,MID(F126,6,1)*4,MID(F126,7,1)*2,MID(F126,8,1),MID(F126,9,1)*6,MID(F126,10,1)*3,MID(F126,11,1)*7,MID(F126,12,1)*9,MID(F126,13,1)*10,MID(F126,14,1)*5,MID(F126,15,1)*8,MID(F126,16,1)*4,MID(F126,17,1)*2),11),{0,1,2,3,4,5,6,7,8,9,10},{"1","0","x","9","8","7","6","5","4","3","2"})=RIGHT(F126,1),"√","×")),"身份证号长度不符")</f>
        <v>√</v>
      </c>
      <c r="H126" s="60" t="s">
        <v>570</v>
      </c>
      <c r="I126" s="61" t="s">
        <v>20</v>
      </c>
      <c r="J126" s="60">
        <f t="shared" si="22"/>
        <v>20</v>
      </c>
      <c r="K126" s="70">
        <v>0</v>
      </c>
      <c r="L126" s="70">
        <v>0</v>
      </c>
      <c r="M126" s="70">
        <v>0</v>
      </c>
    </row>
    <row r="127" s="51" customFormat="1" ht="23" customHeight="1" spans="1:13">
      <c r="A127" s="57">
        <f t="shared" si="23"/>
        <v>125</v>
      </c>
      <c r="B127" s="58" t="s">
        <v>571</v>
      </c>
      <c r="C127" s="61" t="s">
        <v>343</v>
      </c>
      <c r="D127" s="62" t="s">
        <v>16</v>
      </c>
      <c r="E127" s="65">
        <v>44663</v>
      </c>
      <c r="F127" s="64" t="s">
        <v>572</v>
      </c>
      <c r="G127" s="61" t="str">
        <f>IF(LEN(F127)=18,(IF(LOOKUP(MOD(SUM(MID(F127,1,1)*7,MID(F127,2,1)*9,MID(F127,3,1)*10,MID(F127,4,1)*5,MID(F127,5,1)*8,MID(F127,6,1)*4,MID(F127,7,1)*2,MID(F127,8,1),MID(F127,9,1)*6,MID(F127,10,1)*3,MID(F127,11,1)*7,MID(F127,12,1)*9,MID(F127,13,1)*10,MID(F127,14,1)*5,MID(F127,15,1)*8,MID(F127,16,1)*4,MID(F127,17,1)*2),11),{0,1,2,3,4,5,6,7,8,9,10},{"1","0","x","9","8","7","6","5","4","3","2"})=RIGHT(F127,1),"√","×")),"身份证号长度不符")</f>
        <v>√</v>
      </c>
      <c r="H127" s="60" t="s">
        <v>573</v>
      </c>
      <c r="I127" s="61" t="s">
        <v>20</v>
      </c>
      <c r="J127" s="60">
        <f t="shared" si="22"/>
        <v>19</v>
      </c>
      <c r="K127" s="70">
        <v>0</v>
      </c>
      <c r="L127" s="70">
        <v>0</v>
      </c>
      <c r="M127" s="70">
        <f>SUM(K127:L127)</f>
        <v>0</v>
      </c>
    </row>
    <row r="128" s="51" customFormat="1" ht="23" customHeight="1" spans="1:13">
      <c r="A128" s="57">
        <f t="shared" si="23"/>
        <v>126</v>
      </c>
      <c r="B128" s="58" t="s">
        <v>574</v>
      </c>
      <c r="C128" s="61" t="s">
        <v>318</v>
      </c>
      <c r="D128" s="62" t="s">
        <v>31</v>
      </c>
      <c r="E128" s="65">
        <v>44663</v>
      </c>
      <c r="F128" s="64" t="s">
        <v>575</v>
      </c>
      <c r="G128" s="61" t="str">
        <f>IF(LEN(F128)=18,(IF(LOOKUP(MOD(SUM(MID(F128,1,1)*7,MID(F128,2,1)*9,MID(F128,3,1)*10,MID(F128,4,1)*5,MID(F128,5,1)*8,MID(F128,6,1)*4,MID(F128,7,1)*2,MID(F128,8,1),MID(F128,9,1)*6,MID(F128,10,1)*3,MID(F128,11,1)*7,MID(F128,12,1)*9,MID(F128,13,1)*10,MID(F128,14,1)*5,MID(F128,15,1)*8,MID(F128,16,1)*4,MID(F128,17,1)*2),11),{0,1,2,3,4,5,6,7,8,9,10},{"1","0","x","9","8","7","6","5","4","3","2"})=RIGHT(F128,1),"√","×")),"身份证号长度不符")</f>
        <v>√</v>
      </c>
      <c r="H128" s="60" t="s">
        <v>576</v>
      </c>
      <c r="I128" s="61" t="s">
        <v>20</v>
      </c>
      <c r="J128" s="60">
        <f t="shared" si="22"/>
        <v>19</v>
      </c>
      <c r="K128" s="70">
        <v>0</v>
      </c>
      <c r="L128" s="70">
        <v>0</v>
      </c>
      <c r="M128" s="70">
        <v>0</v>
      </c>
    </row>
    <row r="129" s="51" customFormat="1" ht="23" customHeight="1" spans="1:13">
      <c r="A129" s="57">
        <f t="shared" si="23"/>
        <v>127</v>
      </c>
      <c r="B129" s="58" t="s">
        <v>577</v>
      </c>
      <c r="C129" s="61" t="s">
        <v>358</v>
      </c>
      <c r="D129" s="62" t="s">
        <v>16</v>
      </c>
      <c r="E129" s="65">
        <v>44663</v>
      </c>
      <c r="F129" s="64" t="s">
        <v>578</v>
      </c>
      <c r="G129" s="61" t="str">
        <f>IF(LEN(F129)=18,(IF(LOOKUP(MOD(SUM(MID(F129,1,1)*7,MID(F129,2,1)*9,MID(F129,3,1)*10,MID(F129,4,1)*5,MID(F129,5,1)*8,MID(F129,6,1)*4,MID(F129,7,1)*2,MID(F129,8,1),MID(F129,9,1)*6,MID(F129,10,1)*3,MID(F129,11,1)*7,MID(F129,12,1)*9,MID(F129,13,1)*10,MID(F129,14,1)*5,MID(F129,15,1)*8,MID(F129,16,1)*4,MID(F129,17,1)*2),11),{0,1,2,3,4,5,6,7,8,9,10},{"1","0","x","9","8","7","6","5","4","3","2"})=RIGHT(F129,1),"√","×")),"身份证号长度不符")</f>
        <v>√</v>
      </c>
      <c r="H129" s="60" t="s">
        <v>579</v>
      </c>
      <c r="I129" s="61" t="s">
        <v>20</v>
      </c>
      <c r="J129" s="60">
        <f t="shared" si="22"/>
        <v>19</v>
      </c>
      <c r="K129" s="70">
        <v>0</v>
      </c>
      <c r="L129" s="70">
        <v>0</v>
      </c>
      <c r="M129" s="70">
        <f>SUM(K129:L129)</f>
        <v>0</v>
      </c>
    </row>
    <row r="130" s="51" customFormat="1" ht="23" customHeight="1" spans="1:13">
      <c r="A130" s="57">
        <f t="shared" si="23"/>
        <v>128</v>
      </c>
      <c r="B130" s="58" t="s">
        <v>580</v>
      </c>
      <c r="C130" s="61" t="s">
        <v>358</v>
      </c>
      <c r="D130" s="62" t="s">
        <v>31</v>
      </c>
      <c r="E130" s="65">
        <v>44663</v>
      </c>
      <c r="F130" s="64" t="s">
        <v>581</v>
      </c>
      <c r="G130" s="61" t="str">
        <f>IF(LEN(F130)=18,(IF(LOOKUP(MOD(SUM(MID(F130,1,1)*7,MID(F130,2,1)*9,MID(F130,3,1)*10,MID(F130,4,1)*5,MID(F130,5,1)*8,MID(F130,6,1)*4,MID(F130,7,1)*2,MID(F130,8,1),MID(F130,9,1)*6,MID(F130,10,1)*3,MID(F130,11,1)*7,MID(F130,12,1)*9,MID(F130,13,1)*10,MID(F130,14,1)*5,MID(F130,15,1)*8,MID(F130,16,1)*4,MID(F130,17,1)*2),11),{0,1,2,3,4,5,6,7,8,9,10},{"1","0","x","9","8","7","6","5","4","3","2"})=RIGHT(F130,1),"√","×")),"身份证号长度不符")</f>
        <v>√</v>
      </c>
      <c r="H130" s="60" t="s">
        <v>582</v>
      </c>
      <c r="I130" s="61" t="s">
        <v>20</v>
      </c>
      <c r="J130" s="60">
        <f t="shared" si="22"/>
        <v>19</v>
      </c>
      <c r="K130" s="70">
        <v>0</v>
      </c>
      <c r="L130" s="70">
        <v>0</v>
      </c>
      <c r="M130" s="70">
        <v>0</v>
      </c>
    </row>
    <row r="131" s="51" customFormat="1" ht="23" customHeight="1" spans="1:13">
      <c r="A131" s="57">
        <f t="shared" si="23"/>
        <v>129</v>
      </c>
      <c r="B131" s="58" t="s">
        <v>583</v>
      </c>
      <c r="C131" s="58" t="s">
        <v>326</v>
      </c>
      <c r="D131" s="62" t="s">
        <v>16</v>
      </c>
      <c r="E131" s="65">
        <v>44665</v>
      </c>
      <c r="F131" s="64" t="s">
        <v>584</v>
      </c>
      <c r="G131" s="61" t="str">
        <f>IF(LEN(F131)=18,(IF(LOOKUP(MOD(SUM(MID(F131,1,1)*7,MID(F131,2,1)*9,MID(F131,3,1)*10,MID(F131,4,1)*5,MID(F131,5,1)*8,MID(F131,6,1)*4,MID(F131,7,1)*2,MID(F131,8,1),MID(F131,9,1)*6,MID(F131,10,1)*3,MID(F131,11,1)*7,MID(F131,12,1)*9,MID(F131,13,1)*10,MID(F131,14,1)*5,MID(F131,15,1)*8,MID(F131,16,1)*4,MID(F131,17,1)*2),11),{0,1,2,3,4,5,6,7,8,9,10},{"1","0","x","9","8","7","6","5","4","3","2"})=RIGHT(F131,1),"√","×")),"身份证号长度不符")</f>
        <v>√</v>
      </c>
      <c r="H131" s="60" t="s">
        <v>585</v>
      </c>
      <c r="I131" s="61" t="s">
        <v>20</v>
      </c>
      <c r="J131" s="60">
        <f t="shared" si="22"/>
        <v>17</v>
      </c>
      <c r="K131" s="70">
        <v>0</v>
      </c>
      <c r="L131" s="70">
        <v>0</v>
      </c>
      <c r="M131" s="70">
        <f>SUM(K131:L131)</f>
        <v>0</v>
      </c>
    </row>
    <row r="132" s="51" customFormat="1" ht="23" customHeight="1" spans="1:13">
      <c r="A132" s="57">
        <f t="shared" si="23"/>
        <v>130</v>
      </c>
      <c r="B132" s="58" t="s">
        <v>586</v>
      </c>
      <c r="C132" s="61" t="s">
        <v>315</v>
      </c>
      <c r="D132" s="62" t="s">
        <v>16</v>
      </c>
      <c r="E132" s="65">
        <v>44665</v>
      </c>
      <c r="F132" s="64" t="s">
        <v>587</v>
      </c>
      <c r="G132" s="61" t="str">
        <f>IF(LEN(F132)=18,(IF(LOOKUP(MOD(SUM(MID(F132,1,1)*7,MID(F132,2,1)*9,MID(F132,3,1)*10,MID(F132,4,1)*5,MID(F132,5,1)*8,MID(F132,6,1)*4,MID(F132,7,1)*2,MID(F132,8,1),MID(F132,9,1)*6,MID(F132,10,1)*3,MID(F132,11,1)*7,MID(F132,12,1)*9,MID(F132,13,1)*10,MID(F132,14,1)*5,MID(F132,15,1)*8,MID(F132,16,1)*4,MID(F132,17,1)*2),11),{0,1,2,3,4,5,6,7,8,9,10},{"1","0","x","9","8","7","6","5","4","3","2"})=RIGHT(F132,1),"√","×")),"身份证号长度不符")</f>
        <v>√</v>
      </c>
      <c r="H132" s="60" t="s">
        <v>588</v>
      </c>
      <c r="I132" s="61" t="s">
        <v>20</v>
      </c>
      <c r="J132" s="60">
        <f t="shared" si="22"/>
        <v>17</v>
      </c>
      <c r="K132" s="70">
        <v>0</v>
      </c>
      <c r="L132" s="70">
        <v>0</v>
      </c>
      <c r="M132" s="70">
        <v>0</v>
      </c>
    </row>
    <row r="133" s="51" customFormat="1" ht="23" customHeight="1" spans="1:13">
      <c r="A133" s="57">
        <f t="shared" si="23"/>
        <v>131</v>
      </c>
      <c r="B133" s="58" t="s">
        <v>589</v>
      </c>
      <c r="C133" s="61" t="s">
        <v>307</v>
      </c>
      <c r="D133" s="62" t="s">
        <v>16</v>
      </c>
      <c r="E133" s="65">
        <v>44665</v>
      </c>
      <c r="F133" s="64" t="s">
        <v>590</v>
      </c>
      <c r="G133" s="61" t="str">
        <f>IF(LEN(F133)=18,(IF(LOOKUP(MOD(SUM(MID(F133,1,1)*7,MID(F133,2,1)*9,MID(F133,3,1)*10,MID(F133,4,1)*5,MID(F133,5,1)*8,MID(F133,6,1)*4,MID(F133,7,1)*2,MID(F133,8,1),MID(F133,9,1)*6,MID(F133,10,1)*3,MID(F133,11,1)*7,MID(F133,12,1)*9,MID(F133,13,1)*10,MID(F133,14,1)*5,MID(F133,15,1)*8,MID(F133,16,1)*4,MID(F133,17,1)*2),11),{0,1,2,3,4,5,6,7,8,9,10},{"1","0","x","9","8","7","6","5","4","3","2"})=RIGHT(F133,1),"√","×")),"身份证号长度不符")</f>
        <v>√</v>
      </c>
      <c r="H133" s="60" t="s">
        <v>591</v>
      </c>
      <c r="I133" s="61" t="s">
        <v>20</v>
      </c>
      <c r="J133" s="60">
        <f t="shared" si="22"/>
        <v>17</v>
      </c>
      <c r="K133" s="70">
        <v>0</v>
      </c>
      <c r="L133" s="70">
        <v>0</v>
      </c>
      <c r="M133" s="70">
        <f>SUM(K133:L133)</f>
        <v>0</v>
      </c>
    </row>
    <row r="134" s="51" customFormat="1" ht="23" customHeight="1" spans="1:13">
      <c r="A134" s="57">
        <f t="shared" ref="A134:A146" si="24">ROW()-2</f>
        <v>132</v>
      </c>
      <c r="B134" s="58" t="s">
        <v>592</v>
      </c>
      <c r="C134" s="61" t="s">
        <v>338</v>
      </c>
      <c r="D134" s="62" t="s">
        <v>31</v>
      </c>
      <c r="E134" s="65">
        <v>44665</v>
      </c>
      <c r="F134" s="64" t="s">
        <v>593</v>
      </c>
      <c r="G134" s="61" t="str">
        <f>IF(LEN(F134)=18,(IF(LOOKUP(MOD(SUM(MID(F134,1,1)*7,MID(F134,2,1)*9,MID(F134,3,1)*10,MID(F134,4,1)*5,MID(F134,5,1)*8,MID(F134,6,1)*4,MID(F134,7,1)*2,MID(F134,8,1),MID(F134,9,1)*6,MID(F134,10,1)*3,MID(F134,11,1)*7,MID(F134,12,1)*9,MID(F134,13,1)*10,MID(F134,14,1)*5,MID(F134,15,1)*8,MID(F134,16,1)*4,MID(F134,17,1)*2),11),{0,1,2,3,4,5,6,7,8,9,10},{"1","0","x","9","8","7","6","5","4","3","2"})=RIGHT(F134,1),"√","×")),"身份证号长度不符")</f>
        <v>√</v>
      </c>
      <c r="H134" s="60" t="s">
        <v>594</v>
      </c>
      <c r="I134" s="61" t="s">
        <v>20</v>
      </c>
      <c r="J134" s="60">
        <f t="shared" si="22"/>
        <v>17</v>
      </c>
      <c r="K134" s="70">
        <v>0</v>
      </c>
      <c r="L134" s="70">
        <v>0</v>
      </c>
      <c r="M134" s="70">
        <v>0</v>
      </c>
    </row>
    <row r="135" s="51" customFormat="1" ht="23" customHeight="1" spans="1:13">
      <c r="A135" s="57">
        <f t="shared" si="24"/>
        <v>133</v>
      </c>
      <c r="B135" s="58" t="s">
        <v>595</v>
      </c>
      <c r="C135" s="61" t="s">
        <v>318</v>
      </c>
      <c r="D135" s="62" t="s">
        <v>16</v>
      </c>
      <c r="E135" s="65">
        <v>44665</v>
      </c>
      <c r="F135" s="64" t="s">
        <v>596</v>
      </c>
      <c r="G135" s="61" t="str">
        <f>IF(LEN(F135)=18,(IF(LOOKUP(MOD(SUM(MID(F135,1,1)*7,MID(F135,2,1)*9,MID(F135,3,1)*10,MID(F135,4,1)*5,MID(F135,5,1)*8,MID(F135,6,1)*4,MID(F135,7,1)*2,MID(F135,8,1),MID(F135,9,1)*6,MID(F135,10,1)*3,MID(F135,11,1)*7,MID(F135,12,1)*9,MID(F135,13,1)*10,MID(F135,14,1)*5,MID(F135,15,1)*8,MID(F135,16,1)*4,MID(F135,17,1)*2),11),{0,1,2,3,4,5,6,7,8,9,10},{"1","0","x","9","8","7","6","5","4","3","2"})=RIGHT(F135,1),"√","×")),"身份证号长度不符")</f>
        <v>√</v>
      </c>
      <c r="H135" s="60" t="s">
        <v>597</v>
      </c>
      <c r="I135" s="61" t="s">
        <v>20</v>
      </c>
      <c r="J135" s="60">
        <f t="shared" si="22"/>
        <v>17</v>
      </c>
      <c r="K135" s="70">
        <v>0</v>
      </c>
      <c r="L135" s="70">
        <v>0</v>
      </c>
      <c r="M135" s="70">
        <f>SUM(K135:L135)</f>
        <v>0</v>
      </c>
    </row>
    <row r="136" s="51" customFormat="1" ht="23" customHeight="1" spans="1:13">
      <c r="A136" s="57">
        <f t="shared" si="24"/>
        <v>134</v>
      </c>
      <c r="B136" s="58" t="s">
        <v>598</v>
      </c>
      <c r="C136" s="61" t="s">
        <v>34</v>
      </c>
      <c r="D136" s="62" t="s">
        <v>16</v>
      </c>
      <c r="E136" s="65">
        <v>44669</v>
      </c>
      <c r="F136" s="64" t="s">
        <v>599</v>
      </c>
      <c r="G136" s="61" t="str">
        <f>IF(LEN(F136)=18,(IF(LOOKUP(MOD(SUM(MID(F136,1,1)*7,MID(F136,2,1)*9,MID(F136,3,1)*10,MID(F136,4,1)*5,MID(F136,5,1)*8,MID(F136,6,1)*4,MID(F136,7,1)*2,MID(F136,8,1),MID(F136,9,1)*6,MID(F136,10,1)*3,MID(F136,11,1)*7,MID(F136,12,1)*9,MID(F136,13,1)*10,MID(F136,14,1)*5,MID(F136,15,1)*8,MID(F136,16,1)*4,MID(F136,17,1)*2),11),{0,1,2,3,4,5,6,7,8,9,10},{"1","0","x","9","8","7","6","5","4","3","2"})=RIGHT(F136,1),"√","×")),"身份证号长度不符")</f>
        <v>√</v>
      </c>
      <c r="H136" s="60" t="s">
        <v>600</v>
      </c>
      <c r="I136" s="61" t="s">
        <v>20</v>
      </c>
      <c r="J136" s="60">
        <f t="shared" si="22"/>
        <v>13</v>
      </c>
      <c r="K136" s="70">
        <v>0</v>
      </c>
      <c r="L136" s="70">
        <v>0</v>
      </c>
      <c r="M136" s="70">
        <v>0</v>
      </c>
    </row>
    <row r="137" s="51" customFormat="1" ht="23" customHeight="1" spans="1:13">
      <c r="A137" s="57">
        <f t="shared" si="24"/>
        <v>135</v>
      </c>
      <c r="B137" s="58" t="s">
        <v>601</v>
      </c>
      <c r="C137" s="57" t="s">
        <v>304</v>
      </c>
      <c r="D137" s="62" t="s">
        <v>16</v>
      </c>
      <c r="E137" s="65">
        <v>44669</v>
      </c>
      <c r="F137" s="64" t="s">
        <v>602</v>
      </c>
      <c r="G137" s="61" t="str">
        <f>IF(LEN(F137)=18,(IF(LOOKUP(MOD(SUM(MID(F137,1,1)*7,MID(F137,2,1)*9,MID(F137,3,1)*10,MID(F137,4,1)*5,MID(F137,5,1)*8,MID(F137,6,1)*4,MID(F137,7,1)*2,MID(F137,8,1),MID(F137,9,1)*6,MID(F137,10,1)*3,MID(F137,11,1)*7,MID(F137,12,1)*9,MID(F137,13,1)*10,MID(F137,14,1)*5,MID(F137,15,1)*8,MID(F137,16,1)*4,MID(F137,17,1)*2),11),{0,1,2,3,4,5,6,7,8,9,10},{"1","0","x","9","8","7","6","5","4","3","2"})=RIGHT(F137,1),"√","×")),"身份证号长度不符")</f>
        <v>√</v>
      </c>
      <c r="H137" s="60" t="s">
        <v>603</v>
      </c>
      <c r="I137" s="61" t="s">
        <v>20</v>
      </c>
      <c r="J137" s="60">
        <f t="shared" si="22"/>
        <v>13</v>
      </c>
      <c r="K137" s="70">
        <v>0</v>
      </c>
      <c r="L137" s="70">
        <v>0</v>
      </c>
      <c r="M137" s="70">
        <f>SUM(K137:L137)</f>
        <v>0</v>
      </c>
    </row>
    <row r="138" s="51" customFormat="1" ht="23" customHeight="1" spans="1:13">
      <c r="A138" s="57">
        <f t="shared" si="24"/>
        <v>136</v>
      </c>
      <c r="B138" s="58" t="s">
        <v>604</v>
      </c>
      <c r="C138" s="61" t="s">
        <v>307</v>
      </c>
      <c r="D138" s="62" t="s">
        <v>16</v>
      </c>
      <c r="E138" s="65">
        <v>44669</v>
      </c>
      <c r="F138" s="64" t="s">
        <v>605</v>
      </c>
      <c r="G138" s="61" t="str">
        <f>IF(LEN(F138)=18,(IF(LOOKUP(MOD(SUM(MID(F138,1,1)*7,MID(F138,2,1)*9,MID(F138,3,1)*10,MID(F138,4,1)*5,MID(F138,5,1)*8,MID(F138,6,1)*4,MID(F138,7,1)*2,MID(F138,8,1),MID(F138,9,1)*6,MID(F138,10,1)*3,MID(F138,11,1)*7,MID(F138,12,1)*9,MID(F138,13,1)*10,MID(F138,14,1)*5,MID(F138,15,1)*8,MID(F138,16,1)*4,MID(F138,17,1)*2),11),{0,1,2,3,4,5,6,7,8,9,10},{"1","0","x","9","8","7","6","5","4","3","2"})=RIGHT(F138,1),"√","×")),"身份证号长度不符")</f>
        <v>√</v>
      </c>
      <c r="H138" s="60" t="s">
        <v>606</v>
      </c>
      <c r="I138" s="61" t="s">
        <v>20</v>
      </c>
      <c r="J138" s="60">
        <f t="shared" si="22"/>
        <v>13</v>
      </c>
      <c r="K138" s="70">
        <v>0</v>
      </c>
      <c r="L138" s="70">
        <v>0</v>
      </c>
      <c r="M138" s="70">
        <v>0</v>
      </c>
    </row>
    <row r="139" s="51" customFormat="1" ht="23" customHeight="1" spans="1:13">
      <c r="A139" s="57">
        <f t="shared" si="24"/>
        <v>137</v>
      </c>
      <c r="B139" s="58" t="s">
        <v>607</v>
      </c>
      <c r="C139" s="61" t="s">
        <v>307</v>
      </c>
      <c r="D139" s="62" t="s">
        <v>16</v>
      </c>
      <c r="E139" s="65">
        <v>44669</v>
      </c>
      <c r="F139" s="64" t="s">
        <v>608</v>
      </c>
      <c r="G139" s="61" t="str">
        <f>IF(LEN(F139)=18,(IF(LOOKUP(MOD(SUM(MID(F139,1,1)*7,MID(F139,2,1)*9,MID(F139,3,1)*10,MID(F139,4,1)*5,MID(F139,5,1)*8,MID(F139,6,1)*4,MID(F139,7,1)*2,MID(F139,8,1),MID(F139,9,1)*6,MID(F139,10,1)*3,MID(F139,11,1)*7,MID(F139,12,1)*9,MID(F139,13,1)*10,MID(F139,14,1)*5,MID(F139,15,1)*8,MID(F139,16,1)*4,MID(F139,17,1)*2),11),{0,1,2,3,4,5,6,7,8,9,10},{"1","0","x","9","8","7","6","5","4","3","2"})=RIGHT(F139,1),"√","×")),"身份证号长度不符")</f>
        <v>√</v>
      </c>
      <c r="H139" s="60" t="s">
        <v>609</v>
      </c>
      <c r="I139" s="61" t="s">
        <v>20</v>
      </c>
      <c r="J139" s="60">
        <f t="shared" si="22"/>
        <v>13</v>
      </c>
      <c r="K139" s="70">
        <v>0</v>
      </c>
      <c r="L139" s="70">
        <v>0</v>
      </c>
      <c r="M139" s="70">
        <f>SUM(K139:L139)</f>
        <v>0</v>
      </c>
    </row>
    <row r="140" s="51" customFormat="1" ht="23" customHeight="1" spans="1:13">
      <c r="A140" s="57">
        <f t="shared" si="24"/>
        <v>138</v>
      </c>
      <c r="B140" s="58" t="s">
        <v>610</v>
      </c>
      <c r="C140" s="61" t="s">
        <v>34</v>
      </c>
      <c r="D140" s="62" t="s">
        <v>16</v>
      </c>
      <c r="E140" s="65">
        <v>44673</v>
      </c>
      <c r="F140" s="64" t="s">
        <v>611</v>
      </c>
      <c r="G140" s="61" t="str">
        <f>IF(LEN(F140)=18,(IF(LOOKUP(MOD(SUM(MID(F140,1,1)*7,MID(F140,2,1)*9,MID(F140,3,1)*10,MID(F140,4,1)*5,MID(F140,5,1)*8,MID(F140,6,1)*4,MID(F140,7,1)*2,MID(F140,8,1),MID(F140,9,1)*6,MID(F140,10,1)*3,MID(F140,11,1)*7,MID(F140,12,1)*9,MID(F140,13,1)*10,MID(F140,14,1)*5,MID(F140,15,1)*8,MID(F140,16,1)*4,MID(F140,17,1)*2),11),{0,1,2,3,4,5,6,7,8,9,10},{"1","0","x","9","8","7","6","5","4","3","2"})=RIGHT(F140,1),"√","×")),"身份证号长度不符")</f>
        <v>√</v>
      </c>
      <c r="H140" s="60" t="s">
        <v>612</v>
      </c>
      <c r="I140" s="61" t="s">
        <v>20</v>
      </c>
      <c r="J140" s="60">
        <f t="shared" si="22"/>
        <v>9</v>
      </c>
      <c r="K140" s="70">
        <v>0</v>
      </c>
      <c r="L140" s="70">
        <v>0</v>
      </c>
      <c r="M140" s="70">
        <v>0</v>
      </c>
    </row>
    <row r="141" s="51" customFormat="1" ht="23" customHeight="1" spans="1:13">
      <c r="A141" s="57">
        <f t="shared" si="24"/>
        <v>139</v>
      </c>
      <c r="B141" s="58" t="s">
        <v>613</v>
      </c>
      <c r="C141" s="61" t="s">
        <v>330</v>
      </c>
      <c r="D141" s="62" t="s">
        <v>16</v>
      </c>
      <c r="E141" s="65">
        <v>44673</v>
      </c>
      <c r="F141" s="64" t="s">
        <v>614</v>
      </c>
      <c r="G141" s="61" t="str">
        <f>IF(LEN(F141)=18,(IF(LOOKUP(MOD(SUM(MID(F141,1,1)*7,MID(F141,2,1)*9,MID(F141,3,1)*10,MID(F141,4,1)*5,MID(F141,5,1)*8,MID(F141,6,1)*4,MID(F141,7,1)*2,MID(F141,8,1),MID(F141,9,1)*6,MID(F141,10,1)*3,MID(F141,11,1)*7,MID(F141,12,1)*9,MID(F141,13,1)*10,MID(F141,14,1)*5,MID(F141,15,1)*8,MID(F141,16,1)*4,MID(F141,17,1)*2),11),{0,1,2,3,4,5,6,7,8,9,10},{"1","0","x","9","8","7","6","5","4","3","2"})=RIGHT(F141,1),"√","×")),"身份证号长度不符")</f>
        <v>√</v>
      </c>
      <c r="H141" s="60" t="s">
        <v>615</v>
      </c>
      <c r="I141" s="61" t="s">
        <v>20</v>
      </c>
      <c r="J141" s="60">
        <f t="shared" si="22"/>
        <v>9</v>
      </c>
      <c r="K141" s="70">
        <v>0</v>
      </c>
      <c r="L141" s="70">
        <v>0</v>
      </c>
      <c r="M141" s="70">
        <f>SUM(K141:L141)</f>
        <v>0</v>
      </c>
    </row>
    <row r="142" s="51" customFormat="1" ht="23" customHeight="1" spans="1:13">
      <c r="A142" s="57">
        <f t="shared" si="24"/>
        <v>140</v>
      </c>
      <c r="B142" s="58" t="s">
        <v>222</v>
      </c>
      <c r="C142" s="58" t="s">
        <v>326</v>
      </c>
      <c r="D142" s="62" t="s">
        <v>16</v>
      </c>
      <c r="E142" s="65">
        <v>44673</v>
      </c>
      <c r="F142" s="64" t="s">
        <v>223</v>
      </c>
      <c r="G142" s="61" t="str">
        <f>IF(LEN(F142)=18,(IF(LOOKUP(MOD(SUM(MID(F142,1,1)*7,MID(F142,2,1)*9,MID(F142,3,1)*10,MID(F142,4,1)*5,MID(F142,5,1)*8,MID(F142,6,1)*4,MID(F142,7,1)*2,MID(F142,8,1),MID(F142,9,1)*6,MID(F142,10,1)*3,MID(F142,11,1)*7,MID(F142,12,1)*9,MID(F142,13,1)*10,MID(F142,14,1)*5,MID(F142,15,1)*8,MID(F142,16,1)*4,MID(F142,17,1)*2),11),{0,1,2,3,4,5,6,7,8,9,10},{"1","0","x","9","8","7","6","5","4","3","2"})=RIGHT(F142,1),"√","×")),"身份证号长度不符")</f>
        <v>√</v>
      </c>
      <c r="H142" s="60" t="s">
        <v>616</v>
      </c>
      <c r="I142" s="61" t="s">
        <v>20</v>
      </c>
      <c r="J142" s="60">
        <f t="shared" si="22"/>
        <v>9</v>
      </c>
      <c r="K142" s="70">
        <v>0</v>
      </c>
      <c r="L142" s="70">
        <v>0</v>
      </c>
      <c r="M142" s="70">
        <v>0</v>
      </c>
    </row>
    <row r="143" s="51" customFormat="1" ht="23" customHeight="1" spans="1:13">
      <c r="A143" s="57">
        <f t="shared" si="24"/>
        <v>141</v>
      </c>
      <c r="B143" s="58" t="s">
        <v>617</v>
      </c>
      <c r="C143" s="61" t="s">
        <v>318</v>
      </c>
      <c r="D143" s="62" t="s">
        <v>16</v>
      </c>
      <c r="E143" s="65">
        <v>44673</v>
      </c>
      <c r="F143" s="64" t="s">
        <v>618</v>
      </c>
      <c r="G143" s="61" t="str">
        <f>IF(LEN(F143)=18,(IF(LOOKUP(MOD(SUM(MID(F143,1,1)*7,MID(F143,2,1)*9,MID(F143,3,1)*10,MID(F143,4,1)*5,MID(F143,5,1)*8,MID(F143,6,1)*4,MID(F143,7,1)*2,MID(F143,8,1),MID(F143,9,1)*6,MID(F143,10,1)*3,MID(F143,11,1)*7,MID(F143,12,1)*9,MID(F143,13,1)*10,MID(F143,14,1)*5,MID(F143,15,1)*8,MID(F143,16,1)*4,MID(F143,17,1)*2),11),{0,1,2,3,4,5,6,7,8,9,10},{"1","0","x","9","8","7","6","5","4","3","2"})=RIGHT(F143,1),"√","×")),"身份证号长度不符")</f>
        <v>√</v>
      </c>
      <c r="H143" s="60" t="s">
        <v>619</v>
      </c>
      <c r="I143" s="61" t="s">
        <v>20</v>
      </c>
      <c r="J143" s="60">
        <f t="shared" si="22"/>
        <v>9</v>
      </c>
      <c r="K143" s="70">
        <v>0</v>
      </c>
      <c r="L143" s="70">
        <v>0</v>
      </c>
      <c r="M143" s="70">
        <f>SUM(K143:L143)</f>
        <v>0</v>
      </c>
    </row>
    <row r="144" s="51" customFormat="1" ht="23" customHeight="1" spans="1:13">
      <c r="A144" s="57">
        <f t="shared" si="24"/>
        <v>142</v>
      </c>
      <c r="B144" s="58" t="s">
        <v>620</v>
      </c>
      <c r="C144" s="61" t="s">
        <v>318</v>
      </c>
      <c r="D144" s="62" t="s">
        <v>31</v>
      </c>
      <c r="E144" s="65">
        <v>44673</v>
      </c>
      <c r="F144" s="64" t="s">
        <v>621</v>
      </c>
      <c r="G144" s="61" t="str">
        <f>IF(LEN(F144)=18,(IF(LOOKUP(MOD(SUM(MID(F144,1,1)*7,MID(F144,2,1)*9,MID(F144,3,1)*10,MID(F144,4,1)*5,MID(F144,5,1)*8,MID(F144,6,1)*4,MID(F144,7,1)*2,MID(F144,8,1),MID(F144,9,1)*6,MID(F144,10,1)*3,MID(F144,11,1)*7,MID(F144,12,1)*9,MID(F144,13,1)*10,MID(F144,14,1)*5,MID(F144,15,1)*8,MID(F144,16,1)*4,MID(F144,17,1)*2),11),{0,1,2,3,4,5,6,7,8,9,10},{"1","0","x","9","8","7","6","5","4","3","2"})=RIGHT(F144,1),"√","×")),"身份证号长度不符")</f>
        <v>√</v>
      </c>
      <c r="H144" s="60" t="s">
        <v>622</v>
      </c>
      <c r="I144" s="61" t="s">
        <v>20</v>
      </c>
      <c r="J144" s="60">
        <f t="shared" si="22"/>
        <v>9</v>
      </c>
      <c r="K144" s="70">
        <v>0</v>
      </c>
      <c r="L144" s="70">
        <v>0</v>
      </c>
      <c r="M144" s="70">
        <v>0</v>
      </c>
    </row>
    <row r="145" s="51" customFormat="1" ht="23" customHeight="1" spans="1:13">
      <c r="A145" s="57">
        <f t="shared" si="24"/>
        <v>143</v>
      </c>
      <c r="B145" s="58" t="s">
        <v>623</v>
      </c>
      <c r="C145" s="61" t="s">
        <v>314</v>
      </c>
      <c r="D145" s="62" t="s">
        <v>16</v>
      </c>
      <c r="E145" s="65">
        <v>44673</v>
      </c>
      <c r="F145" s="64" t="s">
        <v>624</v>
      </c>
      <c r="G145" s="61" t="str">
        <f>IF(LEN(F145)=18,(IF(LOOKUP(MOD(SUM(MID(F145,1,1)*7,MID(F145,2,1)*9,MID(F145,3,1)*10,MID(F145,4,1)*5,MID(F145,5,1)*8,MID(F145,6,1)*4,MID(F145,7,1)*2,MID(F145,8,1),MID(F145,9,1)*6,MID(F145,10,1)*3,MID(F145,11,1)*7,MID(F145,12,1)*9,MID(F145,13,1)*10,MID(F145,14,1)*5,MID(F145,15,1)*8,MID(F145,16,1)*4,MID(F145,17,1)*2),11),{0,1,2,3,4,5,6,7,8,9,10},{"1","0","x","9","8","7","6","5","4","3","2"})=RIGHT(F145,1),"√","×")),"身份证号长度不符")</f>
        <v>√</v>
      </c>
      <c r="H145" s="60" t="s">
        <v>625</v>
      </c>
      <c r="I145" s="61" t="s">
        <v>20</v>
      </c>
      <c r="J145" s="60">
        <f t="shared" si="22"/>
        <v>9</v>
      </c>
      <c r="K145" s="70">
        <v>0</v>
      </c>
      <c r="L145" s="70">
        <v>0</v>
      </c>
      <c r="M145" s="70">
        <f>SUM(K145:L145)</f>
        <v>0</v>
      </c>
    </row>
    <row r="146" s="51" customFormat="1" ht="23" customHeight="1" spans="1:13">
      <c r="A146" s="57">
        <f t="shared" si="24"/>
        <v>144</v>
      </c>
      <c r="B146" s="58" t="s">
        <v>626</v>
      </c>
      <c r="C146" s="61" t="s">
        <v>353</v>
      </c>
      <c r="D146" s="62" t="s">
        <v>16</v>
      </c>
      <c r="E146" s="65">
        <v>44676</v>
      </c>
      <c r="F146" s="64" t="s">
        <v>627</v>
      </c>
      <c r="G146" s="61" t="str">
        <f>IF(LEN(F146)=18,(IF(LOOKUP(MOD(SUM(MID(F146,1,1)*7,MID(F146,2,1)*9,MID(F146,3,1)*10,MID(F146,4,1)*5,MID(F146,5,1)*8,MID(F146,6,1)*4,MID(F146,7,1)*2,MID(F146,8,1),MID(F146,9,1)*6,MID(F146,10,1)*3,MID(F146,11,1)*7,MID(F146,12,1)*9,MID(F146,13,1)*10,MID(F146,14,1)*5,MID(F146,15,1)*8,MID(F146,16,1)*4,MID(F146,17,1)*2),11),{0,1,2,3,4,5,6,7,8,9,10},{"1","0","x","9","8","7","6","5","4","3","2"})=RIGHT(F146,1),"√","×")),"身份证号长度不符")</f>
        <v>√</v>
      </c>
      <c r="H146" s="60" t="s">
        <v>628</v>
      </c>
      <c r="I146" s="61" t="s">
        <v>20</v>
      </c>
      <c r="J146" s="60">
        <f t="shared" si="22"/>
        <v>6</v>
      </c>
      <c r="K146" s="70">
        <v>0</v>
      </c>
      <c r="L146" s="70">
        <v>0</v>
      </c>
      <c r="M146" s="70">
        <v>0</v>
      </c>
    </row>
    <row r="147" ht="24" customHeight="1" spans="1:13">
      <c r="A147" s="71"/>
      <c r="B147" s="71"/>
      <c r="C147" s="72" t="s">
        <v>629</v>
      </c>
      <c r="D147" s="71"/>
      <c r="E147" s="71"/>
      <c r="F147" s="71"/>
      <c r="G147" s="71"/>
      <c r="H147" s="71"/>
      <c r="I147" s="71"/>
      <c r="J147" s="71"/>
      <c r="K147" s="73">
        <f>SUM(K3:K146)</f>
        <v>6962</v>
      </c>
      <c r="L147" s="73">
        <f>SUM(L3:L146)</f>
        <v>3540</v>
      </c>
      <c r="M147" s="73">
        <f>SUM(M3:M146)</f>
        <v>10502</v>
      </c>
    </row>
  </sheetData>
  <autoFilter ref="A2:M147">
    <extLst/>
  </autoFilter>
  <mergeCells count="1">
    <mergeCell ref="A1:M1"/>
  </mergeCells>
  <conditionalFormatting sqref="B$1:B$1048576">
    <cfRule type="duplicateValues" dxfId="0" priority="1"/>
  </conditionalFormatting>
  <conditionalFormatting sqref="B2:B1048576">
    <cfRule type="duplicateValues" dxfId="1" priority="184"/>
  </conditionalFormatting>
  <conditionalFormatting sqref="F2:F1048576">
    <cfRule type="duplicateValues" dxfId="1" priority="185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P34" sqref="P34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C32" sqref="C32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630</v>
      </c>
      <c r="C2" s="4" t="s">
        <v>343</v>
      </c>
      <c r="D2" s="8" t="s">
        <v>16</v>
      </c>
      <c r="E2" s="41">
        <v>44498</v>
      </c>
      <c r="F2" s="6" t="s">
        <v>631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632</v>
      </c>
      <c r="C3" s="4" t="s">
        <v>343</v>
      </c>
      <c r="D3" s="8" t="s">
        <v>16</v>
      </c>
      <c r="E3" s="41">
        <v>44501</v>
      </c>
      <c r="F3" s="6" t="s">
        <v>633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634</v>
      </c>
      <c r="C4" s="4" t="s">
        <v>48</v>
      </c>
      <c r="D4" s="8" t="s">
        <v>16</v>
      </c>
      <c r="E4" s="41">
        <v>44501</v>
      </c>
      <c r="F4" s="6" t="s">
        <v>635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636</v>
      </c>
      <c r="C5" s="4" t="s">
        <v>637</v>
      </c>
      <c r="D5" s="8" t="s">
        <v>16</v>
      </c>
      <c r="E5" s="41">
        <v>44502</v>
      </c>
      <c r="F5" s="6" t="s">
        <v>638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639</v>
      </c>
      <c r="C6" s="4" t="s">
        <v>343</v>
      </c>
      <c r="D6" s="8" t="s">
        <v>16</v>
      </c>
      <c r="E6" s="41">
        <v>44504</v>
      </c>
      <c r="F6" s="6" t="s">
        <v>640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641</v>
      </c>
      <c r="C7" s="4" t="s">
        <v>343</v>
      </c>
      <c r="D7" s="8" t="s">
        <v>16</v>
      </c>
      <c r="E7" s="41">
        <v>44504</v>
      </c>
      <c r="F7" s="6" t="s">
        <v>642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643</v>
      </c>
      <c r="C8" s="4" t="s">
        <v>343</v>
      </c>
      <c r="D8" s="8" t="s">
        <v>16</v>
      </c>
      <c r="E8" s="41">
        <v>44505</v>
      </c>
      <c r="F8" s="6" t="s">
        <v>644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645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646</v>
      </c>
      <c r="C10" s="4" t="s">
        <v>152</v>
      </c>
      <c r="D10" s="8" t="s">
        <v>16</v>
      </c>
      <c r="E10" s="41">
        <v>44509</v>
      </c>
      <c r="F10" s="6" t="s">
        <v>647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648</v>
      </c>
      <c r="C11" s="4" t="s">
        <v>34</v>
      </c>
      <c r="D11" s="8" t="s">
        <v>16</v>
      </c>
      <c r="E11" s="41">
        <v>44511</v>
      </c>
      <c r="F11" s="6" t="s">
        <v>649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650</v>
      </c>
      <c r="C12" s="4" t="s">
        <v>87</v>
      </c>
      <c r="D12" s="8" t="s">
        <v>31</v>
      </c>
      <c r="E12" s="41">
        <v>44511</v>
      </c>
      <c r="F12" s="6" t="s">
        <v>651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652</v>
      </c>
      <c r="C13" s="4" t="s">
        <v>15</v>
      </c>
      <c r="D13" s="8" t="s">
        <v>16</v>
      </c>
      <c r="E13" s="41">
        <v>44516</v>
      </c>
      <c r="F13" s="6" t="s">
        <v>653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654</v>
      </c>
      <c r="C14" s="4" t="s">
        <v>34</v>
      </c>
      <c r="D14" s="8" t="s">
        <v>31</v>
      </c>
      <c r="E14" s="41">
        <v>44517</v>
      </c>
      <c r="F14" s="6" t="s">
        <v>655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656</v>
      </c>
      <c r="C16" s="4" t="s">
        <v>152</v>
      </c>
      <c r="D16" s="8" t="s">
        <v>16</v>
      </c>
      <c r="E16" s="41">
        <v>44519</v>
      </c>
      <c r="F16" s="6" t="s">
        <v>657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658</v>
      </c>
      <c r="C17" s="4" t="s">
        <v>152</v>
      </c>
      <c r="D17" s="8" t="s">
        <v>16</v>
      </c>
      <c r="E17" s="41">
        <v>44519</v>
      </c>
      <c r="F17" s="6" t="s">
        <v>659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660</v>
      </c>
      <c r="C18" s="4" t="s">
        <v>34</v>
      </c>
      <c r="D18" s="8" t="s">
        <v>16</v>
      </c>
      <c r="E18" s="41">
        <v>44519</v>
      </c>
      <c r="F18" s="6" t="s">
        <v>661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662</v>
      </c>
      <c r="C19" s="4" t="s">
        <v>15</v>
      </c>
      <c r="D19" s="8" t="s">
        <v>16</v>
      </c>
      <c r="E19" s="41">
        <v>44522</v>
      </c>
      <c r="F19" s="6" t="s">
        <v>663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411</v>
      </c>
      <c r="C20" s="4" t="s">
        <v>34</v>
      </c>
      <c r="D20" s="8" t="s">
        <v>16</v>
      </c>
      <c r="E20" s="41">
        <v>44522</v>
      </c>
      <c r="F20" s="6" t="s">
        <v>664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665</v>
      </c>
      <c r="C21" s="4" t="s">
        <v>335</v>
      </c>
      <c r="D21" s="8" t="s">
        <v>16</v>
      </c>
      <c r="E21" s="41">
        <v>44526</v>
      </c>
      <c r="F21" s="6" t="s">
        <v>666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667</v>
      </c>
      <c r="C22" s="4" t="s">
        <v>335</v>
      </c>
      <c r="D22" s="8" t="s">
        <v>31</v>
      </c>
      <c r="E22" s="41">
        <v>44526</v>
      </c>
      <c r="F22" s="6" t="s">
        <v>668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669</v>
      </c>
      <c r="C23" s="4" t="s">
        <v>335</v>
      </c>
      <c r="D23" s="8" t="s">
        <v>16</v>
      </c>
      <c r="E23" s="41">
        <v>44526</v>
      </c>
      <c r="F23" s="6" t="s">
        <v>670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335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671</v>
      </c>
      <c r="C25" s="4" t="s">
        <v>335</v>
      </c>
      <c r="D25" s="8" t="s">
        <v>16</v>
      </c>
      <c r="E25" s="41">
        <v>44526</v>
      </c>
      <c r="F25" s="6" t="s">
        <v>672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673</v>
      </c>
      <c r="C26" s="4" t="s">
        <v>15</v>
      </c>
      <c r="D26" s="8" t="s">
        <v>16</v>
      </c>
      <c r="E26" s="41">
        <v>44536</v>
      </c>
      <c r="F26" s="6" t="s">
        <v>674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675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676</v>
      </c>
      <c r="C27" s="4" t="s">
        <v>637</v>
      </c>
      <c r="D27" s="8" t="s">
        <v>16</v>
      </c>
      <c r="E27" s="41">
        <v>44503</v>
      </c>
      <c r="F27" s="6" t="s">
        <v>677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511</v>
      </c>
      <c r="C28" s="4" t="s">
        <v>34</v>
      </c>
      <c r="D28" s="8" t="s">
        <v>31</v>
      </c>
      <c r="E28" s="41">
        <v>44531</v>
      </c>
      <c r="F28" s="6" t="s">
        <v>512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678</v>
      </c>
      <c r="C29" s="42" t="s">
        <v>34</v>
      </c>
      <c r="D29" s="45" t="s">
        <v>16</v>
      </c>
      <c r="E29" s="46">
        <v>44538</v>
      </c>
      <c r="F29" s="47" t="s">
        <v>679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680</v>
      </c>
      <c r="C30" s="4" t="s">
        <v>34</v>
      </c>
      <c r="D30" s="8" t="s">
        <v>31</v>
      </c>
      <c r="E30" s="41">
        <v>44547</v>
      </c>
      <c r="F30" s="6" t="s">
        <v>681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682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683</v>
      </c>
      <c r="C31" s="4" t="s">
        <v>34</v>
      </c>
      <c r="D31" s="8" t="s">
        <v>16</v>
      </c>
      <c r="E31" s="41">
        <v>44546</v>
      </c>
      <c r="F31" s="6" t="s">
        <v>684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685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686</v>
      </c>
      <c r="C32" s="4" t="s">
        <v>15</v>
      </c>
      <c r="D32" s="8" t="s">
        <v>16</v>
      </c>
      <c r="E32" s="41">
        <v>44487</v>
      </c>
      <c r="F32" s="6" t="s">
        <v>687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688</v>
      </c>
      <c r="C33" s="4" t="s">
        <v>15</v>
      </c>
      <c r="D33" s="8" t="s">
        <v>16</v>
      </c>
      <c r="E33" s="41">
        <v>44487</v>
      </c>
      <c r="F33" s="6" t="s">
        <v>689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690</v>
      </c>
      <c r="C34" s="4" t="s">
        <v>152</v>
      </c>
      <c r="D34" s="8" t="s">
        <v>16</v>
      </c>
      <c r="E34" s="41">
        <v>44503</v>
      </c>
      <c r="F34" s="6" t="s">
        <v>691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692</v>
      </c>
      <c r="C35" s="4" t="s">
        <v>15</v>
      </c>
      <c r="D35" s="8" t="s">
        <v>16</v>
      </c>
      <c r="E35" s="41">
        <v>44517</v>
      </c>
      <c r="F35" s="6" t="s">
        <v>693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694</v>
      </c>
      <c r="C36" s="4" t="s">
        <v>324</v>
      </c>
      <c r="D36" s="8" t="s">
        <v>16</v>
      </c>
      <c r="E36" s="41">
        <v>44522</v>
      </c>
      <c r="F36" s="6" t="s">
        <v>695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696</v>
      </c>
      <c r="C37" s="4" t="s">
        <v>15</v>
      </c>
      <c r="D37" s="8" t="s">
        <v>16</v>
      </c>
      <c r="E37" s="41">
        <v>44526</v>
      </c>
      <c r="F37" s="6" t="s">
        <v>697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698</v>
      </c>
      <c r="C38" s="4" t="s">
        <v>15</v>
      </c>
      <c r="D38" s="8" t="s">
        <v>16</v>
      </c>
      <c r="E38" s="41">
        <v>44526</v>
      </c>
      <c r="F38" s="6" t="s">
        <v>699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700</v>
      </c>
      <c r="C39" s="4" t="s">
        <v>315</v>
      </c>
      <c r="D39" s="8" t="s">
        <v>31</v>
      </c>
      <c r="E39" s="41">
        <v>44529</v>
      </c>
      <c r="F39" s="6" t="s">
        <v>701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702</v>
      </c>
      <c r="C40" s="4" t="s">
        <v>15</v>
      </c>
      <c r="D40" s="8" t="s">
        <v>16</v>
      </c>
      <c r="E40" s="41">
        <v>44529</v>
      </c>
      <c r="F40" s="6" t="s">
        <v>703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704</v>
      </c>
      <c r="C41" s="4" t="s">
        <v>15</v>
      </c>
      <c r="D41" s="8" t="s">
        <v>16</v>
      </c>
      <c r="E41" s="41">
        <v>44531</v>
      </c>
      <c r="F41" s="6" t="s">
        <v>705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706</v>
      </c>
      <c r="C42" s="4" t="s">
        <v>15</v>
      </c>
      <c r="D42" s="8" t="s">
        <v>16</v>
      </c>
      <c r="E42" s="41">
        <v>44533</v>
      </c>
      <c r="F42" s="6" t="s">
        <v>707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708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709</v>
      </c>
      <c r="C43" s="4" t="s">
        <v>710</v>
      </c>
      <c r="D43" s="8" t="s">
        <v>16</v>
      </c>
      <c r="E43" s="41">
        <v>44515</v>
      </c>
      <c r="F43" s="6" t="s">
        <v>711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712</v>
      </c>
      <c r="C44" s="4" t="s">
        <v>324</v>
      </c>
      <c r="D44" s="8" t="s">
        <v>16</v>
      </c>
      <c r="E44" s="41">
        <v>44531</v>
      </c>
      <c r="F44" s="6" t="s">
        <v>713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714</v>
      </c>
      <c r="C45" s="4" t="s">
        <v>324</v>
      </c>
      <c r="D45" s="8" t="s">
        <v>16</v>
      </c>
      <c r="E45" s="41">
        <v>44531</v>
      </c>
      <c r="F45" s="6" t="s">
        <v>715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716</v>
      </c>
      <c r="C46" s="4" t="s">
        <v>182</v>
      </c>
      <c r="D46" s="8" t="s">
        <v>16</v>
      </c>
      <c r="E46" s="41">
        <v>44531</v>
      </c>
      <c r="F46" s="6" t="s">
        <v>717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718</v>
      </c>
      <c r="C47" s="4" t="s">
        <v>307</v>
      </c>
      <c r="D47" s="8" t="s">
        <v>16</v>
      </c>
      <c r="E47" s="41">
        <v>44531</v>
      </c>
      <c r="F47" s="6" t="s">
        <v>719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720</v>
      </c>
      <c r="C48" s="4" t="s">
        <v>304</v>
      </c>
      <c r="D48" s="8" t="s">
        <v>16</v>
      </c>
      <c r="E48" s="41">
        <v>44557</v>
      </c>
      <c r="F48" s="6" t="s">
        <v>721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722</v>
      </c>
      <c r="C49" s="4" t="s">
        <v>304</v>
      </c>
      <c r="D49" s="8" t="s">
        <v>16</v>
      </c>
      <c r="E49" s="41">
        <v>44557</v>
      </c>
      <c r="F49" s="6" t="s">
        <v>723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724</v>
      </c>
      <c r="C50" s="4" t="s">
        <v>304</v>
      </c>
      <c r="D50" s="8" t="s">
        <v>16</v>
      </c>
      <c r="E50" s="41">
        <v>44557</v>
      </c>
      <c r="F50" s="6" t="s">
        <v>725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726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727</v>
      </c>
      <c r="C52" s="4" t="s">
        <v>728</v>
      </c>
      <c r="D52" s="8" t="s">
        <v>16</v>
      </c>
      <c r="E52" s="41">
        <v>44554</v>
      </c>
      <c r="F52" s="6" t="s">
        <v>729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730</v>
      </c>
      <c r="C53" s="4" t="s">
        <v>34</v>
      </c>
      <c r="D53" s="8" t="s">
        <v>16</v>
      </c>
      <c r="E53" s="41">
        <v>44554</v>
      </c>
      <c r="F53" s="6" t="s">
        <v>731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732</v>
      </c>
      <c r="C54" s="4" t="s">
        <v>34</v>
      </c>
      <c r="D54" s="8" t="s">
        <v>31</v>
      </c>
      <c r="E54" s="41">
        <v>44553</v>
      </c>
      <c r="F54" s="6" t="s">
        <v>733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734</v>
      </c>
      <c r="C55" s="4" t="s">
        <v>34</v>
      </c>
      <c r="D55" s="8" t="s">
        <v>31</v>
      </c>
      <c r="E55" s="41">
        <v>44552</v>
      </c>
      <c r="F55" s="6" t="s">
        <v>735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736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737</v>
      </c>
      <c r="C56" s="4" t="s">
        <v>34</v>
      </c>
      <c r="D56" s="8" t="s">
        <v>16</v>
      </c>
      <c r="E56" s="41">
        <v>44550</v>
      </c>
      <c r="F56" s="6" t="s">
        <v>738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739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395</v>
      </c>
      <c r="C57" s="4" t="s">
        <v>152</v>
      </c>
      <c r="D57" s="8" t="s">
        <v>16</v>
      </c>
      <c r="E57" s="41">
        <v>44510</v>
      </c>
      <c r="F57" s="6" t="s">
        <v>396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740</v>
      </c>
      <c r="C58" s="4" t="s">
        <v>152</v>
      </c>
      <c r="D58" s="8" t="s">
        <v>16</v>
      </c>
      <c r="E58" s="41">
        <v>44511</v>
      </c>
      <c r="F58" s="6" t="s">
        <v>741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742</v>
      </c>
      <c r="C59" s="4" t="s">
        <v>80</v>
      </c>
      <c r="D59" s="8" t="s">
        <v>31</v>
      </c>
      <c r="E59" s="41">
        <v>44547</v>
      </c>
      <c r="F59" s="6" t="s">
        <v>743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744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745</v>
      </c>
      <c r="C60" s="4" t="s">
        <v>80</v>
      </c>
      <c r="D60" s="8" t="s">
        <v>31</v>
      </c>
      <c r="E60" s="41">
        <v>44547</v>
      </c>
      <c r="F60" s="6" t="s">
        <v>746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747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748</v>
      </c>
      <c r="C61" s="4" t="s">
        <v>143</v>
      </c>
      <c r="D61" s="8" t="s">
        <v>16</v>
      </c>
      <c r="E61" s="41">
        <v>44501</v>
      </c>
      <c r="F61" s="6" t="s">
        <v>749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C32" sqref="C32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630</v>
      </c>
      <c r="C2" s="4" t="s">
        <v>343</v>
      </c>
      <c r="D2" s="8" t="s">
        <v>16</v>
      </c>
      <c r="E2" s="41">
        <v>44498</v>
      </c>
      <c r="F2" s="6" t="s">
        <v>631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632</v>
      </c>
      <c r="C3" s="4" t="s">
        <v>343</v>
      </c>
      <c r="D3" s="8" t="s">
        <v>16</v>
      </c>
      <c r="E3" s="41">
        <v>44501</v>
      </c>
      <c r="F3" s="6" t="s">
        <v>633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634</v>
      </c>
      <c r="C4" s="4" t="s">
        <v>48</v>
      </c>
      <c r="D4" s="8" t="s">
        <v>16</v>
      </c>
      <c r="E4" s="41">
        <v>44501</v>
      </c>
      <c r="F4" s="6" t="s">
        <v>635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636</v>
      </c>
      <c r="C5" s="4" t="s">
        <v>637</v>
      </c>
      <c r="D5" s="8" t="s">
        <v>16</v>
      </c>
      <c r="E5" s="41">
        <v>44502</v>
      </c>
      <c r="F5" s="6" t="s">
        <v>638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639</v>
      </c>
      <c r="C6" s="4" t="s">
        <v>343</v>
      </c>
      <c r="D6" s="8" t="s">
        <v>16</v>
      </c>
      <c r="E6" s="41">
        <v>44504</v>
      </c>
      <c r="F6" s="6" t="s">
        <v>640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641</v>
      </c>
      <c r="C7" s="4" t="s">
        <v>343</v>
      </c>
      <c r="D7" s="8" t="s">
        <v>16</v>
      </c>
      <c r="E7" s="41">
        <v>44504</v>
      </c>
      <c r="F7" s="6" t="s">
        <v>642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643</v>
      </c>
      <c r="C8" s="4" t="s">
        <v>343</v>
      </c>
      <c r="D8" s="8" t="s">
        <v>16</v>
      </c>
      <c r="E8" s="41">
        <v>44505</v>
      </c>
      <c r="F8" s="6" t="s">
        <v>644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645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646</v>
      </c>
      <c r="C10" s="4" t="s">
        <v>152</v>
      </c>
      <c r="D10" s="8" t="s">
        <v>16</v>
      </c>
      <c r="E10" s="41">
        <v>44509</v>
      </c>
      <c r="F10" s="6" t="s">
        <v>647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648</v>
      </c>
      <c r="C11" s="4" t="s">
        <v>34</v>
      </c>
      <c r="D11" s="8" t="s">
        <v>16</v>
      </c>
      <c r="E11" s="41">
        <v>44511</v>
      </c>
      <c r="F11" s="6" t="s">
        <v>649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650</v>
      </c>
      <c r="C12" s="4" t="s">
        <v>87</v>
      </c>
      <c r="D12" s="8" t="s">
        <v>31</v>
      </c>
      <c r="E12" s="41">
        <v>44511</v>
      </c>
      <c r="F12" s="6" t="s">
        <v>651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652</v>
      </c>
      <c r="C13" s="4" t="s">
        <v>15</v>
      </c>
      <c r="D13" s="8" t="s">
        <v>16</v>
      </c>
      <c r="E13" s="41">
        <v>44516</v>
      </c>
      <c r="F13" s="6" t="s">
        <v>653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654</v>
      </c>
      <c r="C14" s="4" t="s">
        <v>34</v>
      </c>
      <c r="D14" s="8" t="s">
        <v>31</v>
      </c>
      <c r="E14" s="41">
        <v>44517</v>
      </c>
      <c r="F14" s="6" t="s">
        <v>655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656</v>
      </c>
      <c r="C16" s="4" t="s">
        <v>152</v>
      </c>
      <c r="D16" s="8" t="s">
        <v>16</v>
      </c>
      <c r="E16" s="41">
        <v>44519</v>
      </c>
      <c r="F16" s="6" t="s">
        <v>657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658</v>
      </c>
      <c r="C17" s="4" t="s">
        <v>152</v>
      </c>
      <c r="D17" s="8" t="s">
        <v>16</v>
      </c>
      <c r="E17" s="41">
        <v>44519</v>
      </c>
      <c r="F17" s="6" t="s">
        <v>659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660</v>
      </c>
      <c r="C18" s="4" t="s">
        <v>34</v>
      </c>
      <c r="D18" s="8" t="s">
        <v>16</v>
      </c>
      <c r="E18" s="41">
        <v>44519</v>
      </c>
      <c r="F18" s="6" t="s">
        <v>661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662</v>
      </c>
      <c r="C19" s="4" t="s">
        <v>15</v>
      </c>
      <c r="D19" s="8" t="s">
        <v>16</v>
      </c>
      <c r="E19" s="41">
        <v>44522</v>
      </c>
      <c r="F19" s="6" t="s">
        <v>663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411</v>
      </c>
      <c r="C20" s="4" t="s">
        <v>34</v>
      </c>
      <c r="D20" s="8" t="s">
        <v>16</v>
      </c>
      <c r="E20" s="41">
        <v>44522</v>
      </c>
      <c r="F20" s="6" t="s">
        <v>664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665</v>
      </c>
      <c r="C21" s="4" t="s">
        <v>335</v>
      </c>
      <c r="D21" s="8" t="s">
        <v>16</v>
      </c>
      <c r="E21" s="41">
        <v>44526</v>
      </c>
      <c r="F21" s="6" t="s">
        <v>666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667</v>
      </c>
      <c r="C22" s="4" t="s">
        <v>335</v>
      </c>
      <c r="D22" s="8" t="s">
        <v>31</v>
      </c>
      <c r="E22" s="41">
        <v>44526</v>
      </c>
      <c r="F22" s="6" t="s">
        <v>668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669</v>
      </c>
      <c r="C23" s="4" t="s">
        <v>335</v>
      </c>
      <c r="D23" s="8" t="s">
        <v>16</v>
      </c>
      <c r="E23" s="41">
        <v>44526</v>
      </c>
      <c r="F23" s="6" t="s">
        <v>670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335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671</v>
      </c>
      <c r="C25" s="4" t="s">
        <v>335</v>
      </c>
      <c r="D25" s="8" t="s">
        <v>16</v>
      </c>
      <c r="E25" s="41">
        <v>44526</v>
      </c>
      <c r="F25" s="6" t="s">
        <v>672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673</v>
      </c>
      <c r="C26" s="4" t="s">
        <v>15</v>
      </c>
      <c r="D26" s="8" t="s">
        <v>16</v>
      </c>
      <c r="E26" s="41">
        <v>44536</v>
      </c>
      <c r="F26" s="6" t="s">
        <v>674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675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676</v>
      </c>
      <c r="C27" s="4" t="s">
        <v>637</v>
      </c>
      <c r="D27" s="8" t="s">
        <v>16</v>
      </c>
      <c r="E27" s="41">
        <v>44503</v>
      </c>
      <c r="F27" s="6" t="s">
        <v>677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511</v>
      </c>
      <c r="C28" s="4" t="s">
        <v>34</v>
      </c>
      <c r="D28" s="8" t="s">
        <v>31</v>
      </c>
      <c r="E28" s="41">
        <v>44531</v>
      </c>
      <c r="F28" s="6" t="s">
        <v>512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678</v>
      </c>
      <c r="C29" s="42" t="s">
        <v>34</v>
      </c>
      <c r="D29" s="45" t="s">
        <v>16</v>
      </c>
      <c r="E29" s="46">
        <v>44538</v>
      </c>
      <c r="F29" s="47" t="s">
        <v>679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680</v>
      </c>
      <c r="C30" s="4" t="s">
        <v>34</v>
      </c>
      <c r="D30" s="8" t="s">
        <v>31</v>
      </c>
      <c r="E30" s="41">
        <v>44547</v>
      </c>
      <c r="F30" s="6" t="s">
        <v>681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682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683</v>
      </c>
      <c r="C31" s="4" t="s">
        <v>34</v>
      </c>
      <c r="D31" s="8" t="s">
        <v>16</v>
      </c>
      <c r="E31" s="41">
        <v>44546</v>
      </c>
      <c r="F31" s="6" t="s">
        <v>684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685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686</v>
      </c>
      <c r="C32" s="4" t="s">
        <v>15</v>
      </c>
      <c r="D32" s="8" t="s">
        <v>16</v>
      </c>
      <c r="E32" s="41">
        <v>44487</v>
      </c>
      <c r="F32" s="6" t="s">
        <v>687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688</v>
      </c>
      <c r="C33" s="4" t="s">
        <v>15</v>
      </c>
      <c r="D33" s="8" t="s">
        <v>16</v>
      </c>
      <c r="E33" s="41">
        <v>44487</v>
      </c>
      <c r="F33" s="6" t="s">
        <v>689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690</v>
      </c>
      <c r="C34" s="4" t="s">
        <v>152</v>
      </c>
      <c r="D34" s="8" t="s">
        <v>16</v>
      </c>
      <c r="E34" s="41">
        <v>44503</v>
      </c>
      <c r="F34" s="6" t="s">
        <v>691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692</v>
      </c>
      <c r="C35" s="4" t="s">
        <v>15</v>
      </c>
      <c r="D35" s="8" t="s">
        <v>16</v>
      </c>
      <c r="E35" s="41">
        <v>44517</v>
      </c>
      <c r="F35" s="6" t="s">
        <v>693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694</v>
      </c>
      <c r="C36" s="4" t="s">
        <v>324</v>
      </c>
      <c r="D36" s="8" t="s">
        <v>16</v>
      </c>
      <c r="E36" s="41">
        <v>44522</v>
      </c>
      <c r="F36" s="6" t="s">
        <v>695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696</v>
      </c>
      <c r="C37" s="4" t="s">
        <v>15</v>
      </c>
      <c r="D37" s="8" t="s">
        <v>16</v>
      </c>
      <c r="E37" s="41">
        <v>44526</v>
      </c>
      <c r="F37" s="6" t="s">
        <v>697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698</v>
      </c>
      <c r="C38" s="4" t="s">
        <v>15</v>
      </c>
      <c r="D38" s="8" t="s">
        <v>16</v>
      </c>
      <c r="E38" s="41">
        <v>44526</v>
      </c>
      <c r="F38" s="6" t="s">
        <v>699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700</v>
      </c>
      <c r="C39" s="4" t="s">
        <v>315</v>
      </c>
      <c r="D39" s="8" t="s">
        <v>31</v>
      </c>
      <c r="E39" s="41">
        <v>44529</v>
      </c>
      <c r="F39" s="6" t="s">
        <v>701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702</v>
      </c>
      <c r="C40" s="4" t="s">
        <v>15</v>
      </c>
      <c r="D40" s="8" t="s">
        <v>16</v>
      </c>
      <c r="E40" s="41">
        <v>44529</v>
      </c>
      <c r="F40" s="6" t="s">
        <v>703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704</v>
      </c>
      <c r="C41" s="4" t="s">
        <v>15</v>
      </c>
      <c r="D41" s="8" t="s">
        <v>16</v>
      </c>
      <c r="E41" s="41">
        <v>44531</v>
      </c>
      <c r="F41" s="6" t="s">
        <v>705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706</v>
      </c>
      <c r="C42" s="4" t="s">
        <v>15</v>
      </c>
      <c r="D42" s="8" t="s">
        <v>16</v>
      </c>
      <c r="E42" s="41">
        <v>44533</v>
      </c>
      <c r="F42" s="6" t="s">
        <v>707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708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709</v>
      </c>
      <c r="C43" s="4" t="s">
        <v>710</v>
      </c>
      <c r="D43" s="8" t="s">
        <v>16</v>
      </c>
      <c r="E43" s="41">
        <v>44515</v>
      </c>
      <c r="F43" s="6" t="s">
        <v>711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712</v>
      </c>
      <c r="C44" s="4" t="s">
        <v>324</v>
      </c>
      <c r="D44" s="8" t="s">
        <v>16</v>
      </c>
      <c r="E44" s="41">
        <v>44531</v>
      </c>
      <c r="F44" s="6" t="s">
        <v>713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714</v>
      </c>
      <c r="C45" s="4" t="s">
        <v>324</v>
      </c>
      <c r="D45" s="8" t="s">
        <v>16</v>
      </c>
      <c r="E45" s="41">
        <v>44531</v>
      </c>
      <c r="F45" s="6" t="s">
        <v>715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716</v>
      </c>
      <c r="C46" s="4" t="s">
        <v>182</v>
      </c>
      <c r="D46" s="8" t="s">
        <v>16</v>
      </c>
      <c r="E46" s="41">
        <v>44531</v>
      </c>
      <c r="F46" s="6" t="s">
        <v>717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718</v>
      </c>
      <c r="C47" s="4" t="s">
        <v>307</v>
      </c>
      <c r="D47" s="8" t="s">
        <v>16</v>
      </c>
      <c r="E47" s="41">
        <v>44531</v>
      </c>
      <c r="F47" s="6" t="s">
        <v>719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720</v>
      </c>
      <c r="C48" s="4" t="s">
        <v>304</v>
      </c>
      <c r="D48" s="8" t="s">
        <v>16</v>
      </c>
      <c r="E48" s="41">
        <v>44557</v>
      </c>
      <c r="F48" s="6" t="s">
        <v>721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722</v>
      </c>
      <c r="C49" s="4" t="s">
        <v>304</v>
      </c>
      <c r="D49" s="8" t="s">
        <v>16</v>
      </c>
      <c r="E49" s="41">
        <v>44557</v>
      </c>
      <c r="F49" s="6" t="s">
        <v>723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724</v>
      </c>
      <c r="C50" s="4" t="s">
        <v>304</v>
      </c>
      <c r="D50" s="8" t="s">
        <v>16</v>
      </c>
      <c r="E50" s="41">
        <v>44557</v>
      </c>
      <c r="F50" s="6" t="s">
        <v>725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726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727</v>
      </c>
      <c r="C52" s="4" t="s">
        <v>728</v>
      </c>
      <c r="D52" s="8" t="s">
        <v>16</v>
      </c>
      <c r="E52" s="41">
        <v>44554</v>
      </c>
      <c r="F52" s="6" t="s">
        <v>729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730</v>
      </c>
      <c r="C53" s="4" t="s">
        <v>34</v>
      </c>
      <c r="D53" s="8" t="s">
        <v>16</v>
      </c>
      <c r="E53" s="41">
        <v>44554</v>
      </c>
      <c r="F53" s="6" t="s">
        <v>731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732</v>
      </c>
      <c r="C54" s="4" t="s">
        <v>34</v>
      </c>
      <c r="D54" s="8" t="s">
        <v>31</v>
      </c>
      <c r="E54" s="41">
        <v>44553</v>
      </c>
      <c r="F54" s="6" t="s">
        <v>733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734</v>
      </c>
      <c r="C55" s="4" t="s">
        <v>34</v>
      </c>
      <c r="D55" s="8" t="s">
        <v>31</v>
      </c>
      <c r="E55" s="41">
        <v>44552</v>
      </c>
      <c r="F55" s="6" t="s">
        <v>735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736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737</v>
      </c>
      <c r="C56" s="4" t="s">
        <v>34</v>
      </c>
      <c r="D56" s="8" t="s">
        <v>16</v>
      </c>
      <c r="E56" s="41">
        <v>44550</v>
      </c>
      <c r="F56" s="6" t="s">
        <v>738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739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395</v>
      </c>
      <c r="C57" s="4" t="s">
        <v>152</v>
      </c>
      <c r="D57" s="8" t="s">
        <v>16</v>
      </c>
      <c r="E57" s="41">
        <v>44510</v>
      </c>
      <c r="F57" s="6" t="s">
        <v>396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740</v>
      </c>
      <c r="C58" s="4" t="s">
        <v>152</v>
      </c>
      <c r="D58" s="8" t="s">
        <v>16</v>
      </c>
      <c r="E58" s="41">
        <v>44511</v>
      </c>
      <c r="F58" s="6" t="s">
        <v>741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742</v>
      </c>
      <c r="C59" s="4" t="s">
        <v>80</v>
      </c>
      <c r="D59" s="8" t="s">
        <v>31</v>
      </c>
      <c r="E59" s="41">
        <v>44547</v>
      </c>
      <c r="F59" s="6" t="s">
        <v>743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744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745</v>
      </c>
      <c r="C60" s="4" t="s">
        <v>80</v>
      </c>
      <c r="D60" s="8" t="s">
        <v>31</v>
      </c>
      <c r="E60" s="41">
        <v>44547</v>
      </c>
      <c r="F60" s="6" t="s">
        <v>746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747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748</v>
      </c>
      <c r="C61" s="4" t="s">
        <v>143</v>
      </c>
      <c r="D61" s="8" t="s">
        <v>16</v>
      </c>
      <c r="E61" s="41">
        <v>44501</v>
      </c>
      <c r="F61" s="6" t="s">
        <v>749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O28" sqref="O28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750</v>
      </c>
      <c r="C2" s="76" t="s">
        <v>751</v>
      </c>
      <c r="E2" s="20" t="s">
        <v>752</v>
      </c>
      <c r="F2">
        <v>1</v>
      </c>
      <c r="M2" s="20" t="s">
        <v>752</v>
      </c>
      <c r="N2" s="25" t="s">
        <v>753</v>
      </c>
      <c r="R2" s="11" t="s">
        <v>136</v>
      </c>
      <c r="S2" s="6" t="s">
        <v>137</v>
      </c>
    </row>
    <row r="3" ht="16.5" spans="2:19">
      <c r="B3" s="20" t="s">
        <v>754</v>
      </c>
      <c r="C3" s="76" t="s">
        <v>755</v>
      </c>
      <c r="E3" s="21" t="s">
        <v>260</v>
      </c>
      <c r="F3">
        <v>1</v>
      </c>
      <c r="M3" s="21" t="s">
        <v>260</v>
      </c>
      <c r="N3" s="77" t="s">
        <v>261</v>
      </c>
      <c r="R3" s="11" t="s">
        <v>222</v>
      </c>
      <c r="S3" s="6" t="s">
        <v>223</v>
      </c>
    </row>
    <row r="4" ht="16.5" spans="2:19">
      <c r="B4" s="20" t="s">
        <v>756</v>
      </c>
      <c r="C4" s="76" t="s">
        <v>757</v>
      </c>
      <c r="E4" s="20" t="s">
        <v>758</v>
      </c>
      <c r="F4">
        <v>1</v>
      </c>
      <c r="M4" s="20" t="s">
        <v>758</v>
      </c>
      <c r="N4" s="25" t="s">
        <v>759</v>
      </c>
      <c r="R4" s="11" t="s">
        <v>760</v>
      </c>
      <c r="S4" s="6" t="s">
        <v>761</v>
      </c>
    </row>
    <row r="5" ht="16.5" spans="2:19">
      <c r="B5" s="22" t="s">
        <v>762</v>
      </c>
      <c r="C5" s="76" t="s">
        <v>763</v>
      </c>
      <c r="E5" s="20" t="s">
        <v>764</v>
      </c>
      <c r="F5">
        <v>1</v>
      </c>
      <c r="M5" s="20" t="s">
        <v>764</v>
      </c>
      <c r="N5" s="25" t="s">
        <v>765</v>
      </c>
      <c r="R5" s="11" t="s">
        <v>766</v>
      </c>
      <c r="S5" s="6" t="s">
        <v>767</v>
      </c>
    </row>
    <row r="6" ht="16.5" spans="2:19">
      <c r="B6" s="22" t="s">
        <v>768</v>
      </c>
      <c r="C6" s="76" t="s">
        <v>769</v>
      </c>
      <c r="E6" s="20" t="s">
        <v>770</v>
      </c>
      <c r="F6">
        <v>1</v>
      </c>
      <c r="M6" s="20" t="s">
        <v>770</v>
      </c>
      <c r="N6" s="25" t="s">
        <v>771</v>
      </c>
      <c r="R6" s="11" t="s">
        <v>772</v>
      </c>
      <c r="S6" s="6" t="s">
        <v>773</v>
      </c>
    </row>
    <row r="7" ht="17.25" spans="2:19">
      <c r="B7" s="20" t="s">
        <v>774</v>
      </c>
      <c r="C7" s="20" t="s">
        <v>775</v>
      </c>
      <c r="E7" s="20" t="s">
        <v>776</v>
      </c>
      <c r="F7">
        <v>1</v>
      </c>
      <c r="M7" s="20" t="s">
        <v>776</v>
      </c>
      <c r="N7" s="25" t="s">
        <v>777</v>
      </c>
      <c r="R7" s="4" t="s">
        <v>778</v>
      </c>
      <c r="S7" s="6" t="s">
        <v>779</v>
      </c>
    </row>
    <row r="8" ht="17.25" spans="2:19">
      <c r="B8" s="20" t="s">
        <v>780</v>
      </c>
      <c r="C8" s="76" t="s">
        <v>781</v>
      </c>
      <c r="E8" s="20" t="s">
        <v>782</v>
      </c>
      <c r="F8">
        <v>1</v>
      </c>
      <c r="M8" s="20" t="s">
        <v>782</v>
      </c>
      <c r="N8" s="25" t="s">
        <v>783</v>
      </c>
      <c r="R8" s="4" t="s">
        <v>784</v>
      </c>
      <c r="S8" s="6" t="s">
        <v>785</v>
      </c>
    </row>
    <row r="9" ht="17.25" spans="2:19">
      <c r="B9" s="20" t="s">
        <v>786</v>
      </c>
      <c r="C9" s="76" t="s">
        <v>787</v>
      </c>
      <c r="E9" s="20" t="s">
        <v>788</v>
      </c>
      <c r="F9">
        <v>1</v>
      </c>
      <c r="M9" s="20" t="s">
        <v>788</v>
      </c>
      <c r="N9" s="25" t="s">
        <v>789</v>
      </c>
      <c r="R9" s="4" t="s">
        <v>750</v>
      </c>
      <c r="S9" s="6" t="s">
        <v>751</v>
      </c>
    </row>
    <row r="10" ht="17.25" spans="2:19">
      <c r="B10" s="23" t="s">
        <v>790</v>
      </c>
      <c r="C10" s="76" t="s">
        <v>791</v>
      </c>
      <c r="E10" s="20" t="s">
        <v>792</v>
      </c>
      <c r="F10">
        <v>1</v>
      </c>
      <c r="M10" s="20" t="s">
        <v>792</v>
      </c>
      <c r="N10" s="25" t="s">
        <v>793</v>
      </c>
      <c r="R10" s="4" t="s">
        <v>794</v>
      </c>
      <c r="S10" s="6" t="s">
        <v>795</v>
      </c>
    </row>
    <row r="11" ht="17.25" spans="2:19">
      <c r="B11" s="23" t="s">
        <v>796</v>
      </c>
      <c r="C11" s="76" t="s">
        <v>797</v>
      </c>
      <c r="E11" s="20" t="s">
        <v>798</v>
      </c>
      <c r="F11">
        <v>1</v>
      </c>
      <c r="M11" s="20" t="s">
        <v>798</v>
      </c>
      <c r="N11" s="77" t="s">
        <v>799</v>
      </c>
      <c r="R11" s="4" t="s">
        <v>800</v>
      </c>
      <c r="S11" s="6" t="s">
        <v>801</v>
      </c>
    </row>
    <row r="12" ht="17.25" spans="2:19">
      <c r="B12" s="20" t="s">
        <v>802</v>
      </c>
      <c r="C12" s="76" t="s">
        <v>803</v>
      </c>
      <c r="E12" s="20" t="s">
        <v>804</v>
      </c>
      <c r="F12">
        <v>1</v>
      </c>
      <c r="M12" s="20" t="s">
        <v>804</v>
      </c>
      <c r="N12" s="25" t="s">
        <v>805</v>
      </c>
      <c r="R12" s="4" t="s">
        <v>806</v>
      </c>
      <c r="S12" s="6" t="s">
        <v>807</v>
      </c>
    </row>
    <row r="13" ht="17.25" spans="2:19">
      <c r="B13" s="20" t="s">
        <v>808</v>
      </c>
      <c r="C13" s="76" t="s">
        <v>809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306</v>
      </c>
      <c r="S13" s="6" t="s">
        <v>308</v>
      </c>
    </row>
    <row r="14" ht="17.25" spans="2:19">
      <c r="B14" s="20" t="s">
        <v>810</v>
      </c>
      <c r="C14" s="76" t="s">
        <v>811</v>
      </c>
      <c r="E14" s="24" t="s">
        <v>812</v>
      </c>
      <c r="F14">
        <v>1</v>
      </c>
      <c r="M14" s="24" t="s">
        <v>812</v>
      </c>
      <c r="N14" s="28" t="s">
        <v>813</v>
      </c>
      <c r="R14" s="4" t="s">
        <v>762</v>
      </c>
      <c r="S14" s="6" t="s">
        <v>763</v>
      </c>
    </row>
    <row r="15" ht="17.25" spans="2:19">
      <c r="B15" s="20" t="s">
        <v>814</v>
      </c>
      <c r="C15" s="76" t="s">
        <v>815</v>
      </c>
      <c r="E15" s="20" t="s">
        <v>630</v>
      </c>
      <c r="F15">
        <v>1</v>
      </c>
      <c r="M15" s="20" t="s">
        <v>630</v>
      </c>
      <c r="N15" s="25" t="s">
        <v>631</v>
      </c>
      <c r="R15" s="4" t="s">
        <v>754</v>
      </c>
      <c r="S15" s="6" t="s">
        <v>755</v>
      </c>
    </row>
    <row r="16" ht="17.25" spans="2:19">
      <c r="B16" s="20" t="s">
        <v>800</v>
      </c>
      <c r="C16" s="76" t="s">
        <v>801</v>
      </c>
      <c r="E16" s="20" t="s">
        <v>632</v>
      </c>
      <c r="F16">
        <v>1</v>
      </c>
      <c r="M16" s="20" t="s">
        <v>632</v>
      </c>
      <c r="N16" s="25" t="s">
        <v>633</v>
      </c>
      <c r="R16" s="4" t="s">
        <v>808</v>
      </c>
      <c r="S16" s="6" t="s">
        <v>809</v>
      </c>
    </row>
    <row r="17" ht="17.25" spans="2:19">
      <c r="B17" s="20" t="s">
        <v>794</v>
      </c>
      <c r="C17" s="20" t="s">
        <v>795</v>
      </c>
      <c r="E17" s="20" t="s">
        <v>641</v>
      </c>
      <c r="F17">
        <v>1</v>
      </c>
      <c r="M17" s="20" t="s">
        <v>641</v>
      </c>
      <c r="N17" s="25" t="s">
        <v>642</v>
      </c>
      <c r="R17" s="4" t="s">
        <v>816</v>
      </c>
      <c r="S17" s="6" t="s">
        <v>817</v>
      </c>
    </row>
    <row r="18" ht="17.25" spans="2:19">
      <c r="B18" s="20" t="s">
        <v>806</v>
      </c>
      <c r="C18" s="76" t="s">
        <v>807</v>
      </c>
      <c r="E18" s="20" t="s">
        <v>639</v>
      </c>
      <c r="F18">
        <v>1</v>
      </c>
      <c r="M18" s="20" t="s">
        <v>639</v>
      </c>
      <c r="N18" s="25" t="s">
        <v>640</v>
      </c>
      <c r="R18" s="4" t="s">
        <v>818</v>
      </c>
      <c r="S18" s="6" t="s">
        <v>819</v>
      </c>
    </row>
    <row r="19" ht="17.25" spans="2:19">
      <c r="B19" s="20" t="s">
        <v>816</v>
      </c>
      <c r="C19" s="76" t="s">
        <v>817</v>
      </c>
      <c r="E19" s="20" t="s">
        <v>820</v>
      </c>
      <c r="F19">
        <v>1</v>
      </c>
      <c r="M19" s="20" t="s">
        <v>820</v>
      </c>
      <c r="N19" s="25" t="s">
        <v>821</v>
      </c>
      <c r="R19" s="4" t="s">
        <v>810</v>
      </c>
      <c r="S19" s="6" t="s">
        <v>811</v>
      </c>
    </row>
    <row r="20" ht="17.25" spans="2:19">
      <c r="B20" s="22" t="s">
        <v>822</v>
      </c>
      <c r="C20" s="76" t="s">
        <v>823</v>
      </c>
      <c r="E20" s="20" t="s">
        <v>824</v>
      </c>
      <c r="F20">
        <v>1</v>
      </c>
      <c r="M20" s="20" t="s">
        <v>824</v>
      </c>
      <c r="N20" s="25" t="s">
        <v>825</v>
      </c>
      <c r="R20" s="4" t="s">
        <v>826</v>
      </c>
      <c r="S20" s="6" t="s">
        <v>827</v>
      </c>
    </row>
    <row r="21" ht="17.25" spans="2:19">
      <c r="B21" s="20" t="s">
        <v>174</v>
      </c>
      <c r="C21" s="76" t="s">
        <v>828</v>
      </c>
      <c r="E21" s="20" t="s">
        <v>829</v>
      </c>
      <c r="F21">
        <v>1</v>
      </c>
      <c r="M21" s="20" t="s">
        <v>829</v>
      </c>
      <c r="N21" s="25" t="s">
        <v>830</v>
      </c>
      <c r="R21" s="4" t="s">
        <v>822</v>
      </c>
      <c r="S21" s="6" t="s">
        <v>823</v>
      </c>
    </row>
    <row r="22" ht="17.25" spans="2:19">
      <c r="B22" s="20" t="s">
        <v>831</v>
      </c>
      <c r="C22" s="76" t="s">
        <v>832</v>
      </c>
      <c r="E22" s="21" t="s">
        <v>833</v>
      </c>
      <c r="F22">
        <v>1</v>
      </c>
      <c r="M22" s="21" t="s">
        <v>833</v>
      </c>
      <c r="N22" s="25" t="s">
        <v>834</v>
      </c>
      <c r="R22" s="4" t="s">
        <v>756</v>
      </c>
      <c r="S22" s="6" t="s">
        <v>757</v>
      </c>
    </row>
    <row r="23" ht="17.25" spans="5:19">
      <c r="E23" s="21" t="s">
        <v>835</v>
      </c>
      <c r="F23">
        <v>1</v>
      </c>
      <c r="M23" s="21" t="s">
        <v>835</v>
      </c>
      <c r="N23" s="25" t="s">
        <v>836</v>
      </c>
      <c r="R23" s="4" t="s">
        <v>837</v>
      </c>
      <c r="S23" s="6" t="s">
        <v>838</v>
      </c>
    </row>
    <row r="24" ht="17.25" spans="2:19">
      <c r="B24" s="20" t="s">
        <v>826</v>
      </c>
      <c r="C24" s="76" t="s">
        <v>827</v>
      </c>
      <c r="E24" s="20" t="s">
        <v>839</v>
      </c>
      <c r="F24">
        <v>1</v>
      </c>
      <c r="M24" s="20" t="s">
        <v>839</v>
      </c>
      <c r="N24" s="25" t="s">
        <v>840</v>
      </c>
      <c r="R24" s="4" t="s">
        <v>841</v>
      </c>
      <c r="S24" s="6" t="s">
        <v>842</v>
      </c>
    </row>
    <row r="25" ht="17.25" spans="2:19">
      <c r="B25" s="20" t="s">
        <v>841</v>
      </c>
      <c r="C25" s="76" t="s">
        <v>842</v>
      </c>
      <c r="E25" s="20" t="s">
        <v>843</v>
      </c>
      <c r="F25">
        <v>1</v>
      </c>
      <c r="M25" s="20" t="s">
        <v>843</v>
      </c>
      <c r="N25" s="25" t="s">
        <v>844</v>
      </c>
      <c r="R25" s="4"/>
      <c r="S25" s="6"/>
    </row>
    <row r="26" ht="17.25" spans="2:19">
      <c r="B26" s="20" t="s">
        <v>837</v>
      </c>
      <c r="C26" s="76" t="s">
        <v>838</v>
      </c>
      <c r="E26" s="20" t="s">
        <v>845</v>
      </c>
      <c r="F26">
        <v>1</v>
      </c>
      <c r="M26" s="20" t="s">
        <v>845</v>
      </c>
      <c r="N26" s="25" t="s">
        <v>846</v>
      </c>
      <c r="R26" s="4" t="s">
        <v>847</v>
      </c>
      <c r="S26" s="6" t="s">
        <v>848</v>
      </c>
    </row>
    <row r="27" ht="17.25" spans="2:19">
      <c r="B27" s="20" t="s">
        <v>849</v>
      </c>
      <c r="C27" s="25" t="s">
        <v>850</v>
      </c>
      <c r="E27" s="20" t="s">
        <v>851</v>
      </c>
      <c r="F27">
        <v>1</v>
      </c>
      <c r="M27" s="20" t="s">
        <v>851</v>
      </c>
      <c r="N27" s="25" t="s">
        <v>852</v>
      </c>
      <c r="R27" s="4"/>
      <c r="S27" s="6"/>
    </row>
    <row r="28" ht="17.25" spans="2:19">
      <c r="B28" s="20" t="s">
        <v>847</v>
      </c>
      <c r="C28" s="25" t="s">
        <v>848</v>
      </c>
      <c r="E28" s="20" t="s">
        <v>853</v>
      </c>
      <c r="F28">
        <v>1</v>
      </c>
      <c r="M28" s="20" t="s">
        <v>853</v>
      </c>
      <c r="N28" s="25" t="s">
        <v>854</v>
      </c>
      <c r="R28" s="4" t="s">
        <v>849</v>
      </c>
      <c r="S28" s="6" t="s">
        <v>850</v>
      </c>
    </row>
    <row r="29" ht="17.25" spans="2:19">
      <c r="B29" s="20" t="s">
        <v>855</v>
      </c>
      <c r="C29" s="25" t="s">
        <v>856</v>
      </c>
      <c r="E29" s="20" t="s">
        <v>857</v>
      </c>
      <c r="F29">
        <v>1</v>
      </c>
      <c r="M29" s="20" t="s">
        <v>857</v>
      </c>
      <c r="N29" s="25" t="s">
        <v>858</v>
      </c>
      <c r="R29" s="4" t="s">
        <v>859</v>
      </c>
      <c r="S29" s="6" t="s">
        <v>860</v>
      </c>
    </row>
    <row r="30" ht="17.25" spans="2:19">
      <c r="B30" s="22" t="s">
        <v>861</v>
      </c>
      <c r="C30" s="25" t="s">
        <v>862</v>
      </c>
      <c r="E30" s="20" t="s">
        <v>863</v>
      </c>
      <c r="F30">
        <v>1</v>
      </c>
      <c r="M30" s="20" t="s">
        <v>863</v>
      </c>
      <c r="N30" s="25" t="s">
        <v>864</v>
      </c>
      <c r="R30" s="4" t="s">
        <v>865</v>
      </c>
      <c r="S30" s="6" t="s">
        <v>866</v>
      </c>
    </row>
    <row r="31" ht="17.25" spans="2:19">
      <c r="B31" s="20" t="s">
        <v>867</v>
      </c>
      <c r="C31" s="25" t="s">
        <v>868</v>
      </c>
      <c r="E31" s="20" t="s">
        <v>869</v>
      </c>
      <c r="F31">
        <v>1</v>
      </c>
      <c r="M31" s="20" t="s">
        <v>869</v>
      </c>
      <c r="N31" s="25" t="s">
        <v>870</v>
      </c>
      <c r="R31" s="4" t="s">
        <v>861</v>
      </c>
      <c r="S31" s="6" t="s">
        <v>862</v>
      </c>
    </row>
    <row r="32" ht="17.25" spans="2:19">
      <c r="B32" s="22" t="s">
        <v>871</v>
      </c>
      <c r="C32" s="25" t="s">
        <v>872</v>
      </c>
      <c r="E32" s="20" t="s">
        <v>873</v>
      </c>
      <c r="F32">
        <v>1</v>
      </c>
      <c r="M32" s="20" t="s">
        <v>873</v>
      </c>
      <c r="N32" s="25" t="s">
        <v>874</v>
      </c>
      <c r="R32" s="4" t="s">
        <v>855</v>
      </c>
      <c r="S32" s="6" t="s">
        <v>856</v>
      </c>
    </row>
    <row r="33" ht="17.25" spans="2:19">
      <c r="B33" s="20" t="s">
        <v>875</v>
      </c>
      <c r="C33" s="25" t="s">
        <v>876</v>
      </c>
      <c r="E33" s="20" t="s">
        <v>877</v>
      </c>
      <c r="F33">
        <v>1</v>
      </c>
      <c r="M33" s="20" t="s">
        <v>877</v>
      </c>
      <c r="N33" s="25" t="s">
        <v>878</v>
      </c>
      <c r="R33" s="4" t="s">
        <v>867</v>
      </c>
      <c r="S33" s="6" t="s">
        <v>868</v>
      </c>
    </row>
    <row r="34" ht="17.25" spans="2:19">
      <c r="B34" s="20" t="s">
        <v>859</v>
      </c>
      <c r="C34" s="25" t="s">
        <v>860</v>
      </c>
      <c r="E34" s="20" t="s">
        <v>879</v>
      </c>
      <c r="F34">
        <v>1</v>
      </c>
      <c r="M34" s="20" t="s">
        <v>879</v>
      </c>
      <c r="N34" s="25" t="s">
        <v>880</v>
      </c>
      <c r="R34" s="4" t="s">
        <v>831</v>
      </c>
      <c r="S34" s="6" t="s">
        <v>832</v>
      </c>
    </row>
    <row r="35" ht="17.25" spans="2:19">
      <c r="B35" s="20" t="s">
        <v>881</v>
      </c>
      <c r="C35" s="25" t="s">
        <v>882</v>
      </c>
      <c r="E35" s="20" t="s">
        <v>883</v>
      </c>
      <c r="F35">
        <v>1</v>
      </c>
      <c r="M35" s="20" t="s">
        <v>883</v>
      </c>
      <c r="N35" s="25" t="s">
        <v>884</v>
      </c>
      <c r="R35" s="4" t="s">
        <v>768</v>
      </c>
      <c r="S35" s="6" t="s">
        <v>769</v>
      </c>
    </row>
    <row r="36" ht="17.25" spans="2:19">
      <c r="B36" s="20" t="s">
        <v>885</v>
      </c>
      <c r="C36" s="25" t="s">
        <v>886</v>
      </c>
      <c r="E36" s="20" t="s">
        <v>887</v>
      </c>
      <c r="F36">
        <v>1</v>
      </c>
      <c r="M36" s="20" t="s">
        <v>887</v>
      </c>
      <c r="N36" s="25" t="s">
        <v>888</v>
      </c>
      <c r="R36" s="4" t="s">
        <v>885</v>
      </c>
      <c r="S36" s="6" t="s">
        <v>886</v>
      </c>
    </row>
    <row r="37" ht="17.25" spans="2:19">
      <c r="B37" s="20" t="s">
        <v>889</v>
      </c>
      <c r="C37" s="25" t="s">
        <v>890</v>
      </c>
      <c r="E37" s="20" t="s">
        <v>891</v>
      </c>
      <c r="F37">
        <v>1</v>
      </c>
      <c r="M37" s="20" t="s">
        <v>891</v>
      </c>
      <c r="N37" s="25" t="s">
        <v>892</v>
      </c>
      <c r="R37" s="4" t="s">
        <v>881</v>
      </c>
      <c r="S37" s="6" t="s">
        <v>882</v>
      </c>
    </row>
    <row r="38" ht="17.25" spans="2:19">
      <c r="B38" s="20" t="s">
        <v>893</v>
      </c>
      <c r="C38" s="25" t="s">
        <v>894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774</v>
      </c>
      <c r="S38" s="6" t="s">
        <v>775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875</v>
      </c>
      <c r="S39" s="6" t="s">
        <v>876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871</v>
      </c>
      <c r="S40" s="6" t="s">
        <v>872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802</v>
      </c>
      <c r="S41" s="6" t="s">
        <v>803</v>
      </c>
    </row>
    <row r="42" ht="17.25" spans="5:19">
      <c r="E42" s="20" t="s">
        <v>895</v>
      </c>
      <c r="F42">
        <v>1</v>
      </c>
      <c r="M42" s="20" t="s">
        <v>895</v>
      </c>
      <c r="N42" s="25" t="s">
        <v>896</v>
      </c>
      <c r="R42" s="4" t="s">
        <v>786</v>
      </c>
      <c r="S42" s="6" t="s">
        <v>787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780</v>
      </c>
      <c r="S43" s="6" t="s">
        <v>781</v>
      </c>
    </row>
    <row r="44" ht="17.25" spans="5:19">
      <c r="E44" s="20" t="s">
        <v>897</v>
      </c>
      <c r="F44">
        <v>1</v>
      </c>
      <c r="M44" s="20" t="s">
        <v>897</v>
      </c>
      <c r="N44" s="25" t="s">
        <v>898</v>
      </c>
      <c r="R44" s="4" t="s">
        <v>889</v>
      </c>
      <c r="S44" s="6" t="s">
        <v>890</v>
      </c>
    </row>
    <row r="45" ht="17.25" spans="5:19">
      <c r="E45" s="20" t="s">
        <v>899</v>
      </c>
      <c r="F45">
        <v>1</v>
      </c>
      <c r="M45" s="20" t="s">
        <v>899</v>
      </c>
      <c r="N45" s="25" t="s">
        <v>900</v>
      </c>
      <c r="R45" s="4" t="s">
        <v>893</v>
      </c>
      <c r="S45" s="6" t="s">
        <v>894</v>
      </c>
    </row>
    <row r="46" ht="17.25" spans="5:19">
      <c r="E46" s="20" t="s">
        <v>901</v>
      </c>
      <c r="F46">
        <v>1</v>
      </c>
      <c r="M46" s="20" t="s">
        <v>901</v>
      </c>
      <c r="N46" s="25" t="s">
        <v>902</v>
      </c>
      <c r="R46" s="4" t="s">
        <v>790</v>
      </c>
      <c r="S46" s="6" t="s">
        <v>791</v>
      </c>
    </row>
    <row r="47" ht="17.25" spans="5:19">
      <c r="E47" s="20" t="s">
        <v>903</v>
      </c>
      <c r="F47">
        <v>1</v>
      </c>
      <c r="M47" s="20" t="s">
        <v>903</v>
      </c>
      <c r="N47" s="25" t="s">
        <v>904</v>
      </c>
      <c r="R47" s="4" t="s">
        <v>796</v>
      </c>
      <c r="S47" s="6" t="s">
        <v>797</v>
      </c>
    </row>
    <row r="48" ht="17.25" spans="5:19">
      <c r="E48" s="20" t="s">
        <v>905</v>
      </c>
      <c r="F48">
        <v>1</v>
      </c>
      <c r="M48" s="20" t="s">
        <v>905</v>
      </c>
      <c r="N48" s="25" t="s">
        <v>906</v>
      </c>
      <c r="R48" s="4" t="s">
        <v>907</v>
      </c>
      <c r="S48" s="6" t="s">
        <v>908</v>
      </c>
    </row>
    <row r="49" ht="17.25" spans="5:19">
      <c r="E49" s="20" t="s">
        <v>909</v>
      </c>
      <c r="F49">
        <v>1</v>
      </c>
      <c r="M49" s="20" t="s">
        <v>909</v>
      </c>
      <c r="N49" s="25" t="s">
        <v>910</v>
      </c>
      <c r="R49" s="4" t="s">
        <v>911</v>
      </c>
      <c r="S49" s="6" t="s">
        <v>912</v>
      </c>
    </row>
    <row r="50" ht="17.25" spans="5:19">
      <c r="E50" s="20" t="s">
        <v>913</v>
      </c>
      <c r="F50">
        <v>1</v>
      </c>
      <c r="M50" s="20" t="s">
        <v>913</v>
      </c>
      <c r="N50" s="25" t="s">
        <v>914</v>
      </c>
      <c r="R50" s="4" t="s">
        <v>915</v>
      </c>
      <c r="S50" s="6" t="s">
        <v>916</v>
      </c>
    </row>
    <row r="51" ht="17.25" spans="5:19">
      <c r="E51" s="20" t="s">
        <v>917</v>
      </c>
      <c r="F51">
        <v>1</v>
      </c>
      <c r="M51" s="20" t="s">
        <v>917</v>
      </c>
      <c r="N51" s="25" t="s">
        <v>918</v>
      </c>
      <c r="R51" s="4" t="s">
        <v>919</v>
      </c>
      <c r="S51" s="6" t="s">
        <v>920</v>
      </c>
    </row>
    <row r="52" ht="17.25" spans="5:19">
      <c r="E52" s="20" t="s">
        <v>921</v>
      </c>
      <c r="F52">
        <v>1</v>
      </c>
      <c r="M52" s="20" t="s">
        <v>921</v>
      </c>
      <c r="N52" s="25" t="s">
        <v>922</v>
      </c>
      <c r="R52" s="4" t="s">
        <v>923</v>
      </c>
      <c r="S52" s="6" t="s">
        <v>924</v>
      </c>
    </row>
    <row r="53" ht="17.25" spans="5:19">
      <c r="E53" s="20" t="s">
        <v>925</v>
      </c>
      <c r="F53">
        <v>1</v>
      </c>
      <c r="M53" s="20" t="s">
        <v>925</v>
      </c>
      <c r="N53" s="25" t="s">
        <v>926</v>
      </c>
      <c r="R53" s="4" t="s">
        <v>927</v>
      </c>
      <c r="S53" s="6" t="s">
        <v>928</v>
      </c>
    </row>
    <row r="54" ht="17.25" spans="5:19">
      <c r="E54" s="20" t="s">
        <v>929</v>
      </c>
      <c r="F54">
        <v>1</v>
      </c>
      <c r="M54" s="20" t="s">
        <v>929</v>
      </c>
      <c r="N54" s="25" t="s">
        <v>930</v>
      </c>
      <c r="R54" s="4" t="s">
        <v>931</v>
      </c>
      <c r="S54" s="6" t="s">
        <v>932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933</v>
      </c>
      <c r="S55" s="6" t="s">
        <v>934</v>
      </c>
    </row>
    <row r="56" ht="17.25" spans="5:19">
      <c r="E56" s="20" t="s">
        <v>935</v>
      </c>
      <c r="F56">
        <v>1</v>
      </c>
      <c r="M56" s="20" t="s">
        <v>935</v>
      </c>
      <c r="N56" s="25" t="s">
        <v>936</v>
      </c>
      <c r="R56" s="4" t="s">
        <v>814</v>
      </c>
      <c r="S56" s="6" t="s">
        <v>815</v>
      </c>
    </row>
    <row r="57" spans="5:14">
      <c r="E57" s="20" t="s">
        <v>937</v>
      </c>
      <c r="F57">
        <v>1</v>
      </c>
      <c r="M57" s="20" t="s">
        <v>937</v>
      </c>
      <c r="N57" s="25" t="s">
        <v>938</v>
      </c>
    </row>
    <row r="58" spans="5:14">
      <c r="E58" s="20" t="s">
        <v>939</v>
      </c>
      <c r="F58">
        <v>1</v>
      </c>
      <c r="M58" s="20" t="s">
        <v>939</v>
      </c>
      <c r="N58" s="25" t="s">
        <v>940</v>
      </c>
    </row>
    <row r="59" spans="5:14">
      <c r="E59" s="20" t="s">
        <v>941</v>
      </c>
      <c r="F59">
        <v>1</v>
      </c>
      <c r="M59" s="20" t="s">
        <v>941</v>
      </c>
      <c r="N59" s="25" t="s">
        <v>942</v>
      </c>
    </row>
    <row r="60" spans="5:14">
      <c r="E60" s="20" t="s">
        <v>943</v>
      </c>
      <c r="F60">
        <v>1</v>
      </c>
      <c r="M60" s="20" t="s">
        <v>943</v>
      </c>
      <c r="N60" s="25" t="s">
        <v>944</v>
      </c>
    </row>
    <row r="61" spans="5:14">
      <c r="E61" s="20" t="s">
        <v>945</v>
      </c>
      <c r="F61">
        <v>1</v>
      </c>
      <c r="M61" s="20" t="s">
        <v>945</v>
      </c>
      <c r="N61" s="25" t="s">
        <v>946</v>
      </c>
    </row>
    <row r="62" spans="5:14">
      <c r="E62" s="20" t="s">
        <v>947</v>
      </c>
      <c r="F62">
        <v>1</v>
      </c>
      <c r="M62" s="20" t="s">
        <v>947</v>
      </c>
      <c r="N62" s="25" t="s">
        <v>948</v>
      </c>
    </row>
    <row r="63" spans="5:14">
      <c r="E63" s="20" t="s">
        <v>949</v>
      </c>
      <c r="F63">
        <v>1</v>
      </c>
      <c r="M63" s="20" t="s">
        <v>949</v>
      </c>
      <c r="N63" s="25" t="s">
        <v>950</v>
      </c>
    </row>
    <row r="64" spans="5:14">
      <c r="E64" s="20" t="s">
        <v>634</v>
      </c>
      <c r="F64">
        <v>1</v>
      </c>
      <c r="M64" s="20" t="s">
        <v>634</v>
      </c>
      <c r="N64" s="25" t="s">
        <v>635</v>
      </c>
    </row>
    <row r="65" spans="5:14">
      <c r="E65" s="20" t="s">
        <v>951</v>
      </c>
      <c r="F65">
        <v>1</v>
      </c>
      <c r="M65" s="20" t="s">
        <v>951</v>
      </c>
      <c r="N65" s="25" t="s">
        <v>952</v>
      </c>
    </row>
    <row r="66" spans="5:14">
      <c r="E66" s="20" t="s">
        <v>953</v>
      </c>
      <c r="F66">
        <v>1</v>
      </c>
      <c r="M66" s="20" t="s">
        <v>953</v>
      </c>
      <c r="N66" s="25" t="s">
        <v>954</v>
      </c>
    </row>
    <row r="67" spans="5:14">
      <c r="E67" s="20" t="s">
        <v>955</v>
      </c>
      <c r="F67">
        <v>1</v>
      </c>
      <c r="M67" s="20" t="s">
        <v>955</v>
      </c>
      <c r="N67" s="25" t="s">
        <v>956</v>
      </c>
    </row>
    <row r="68" spans="5:14">
      <c r="E68" s="20" t="s">
        <v>957</v>
      </c>
      <c r="F68">
        <v>1</v>
      </c>
      <c r="M68" s="20" t="s">
        <v>957</v>
      </c>
      <c r="N68" s="25" t="s">
        <v>958</v>
      </c>
    </row>
    <row r="69" spans="5:14">
      <c r="E69" s="20" t="s">
        <v>959</v>
      </c>
      <c r="F69">
        <v>1</v>
      </c>
      <c r="M69" s="20" t="s">
        <v>959</v>
      </c>
      <c r="N69" s="25" t="s">
        <v>960</v>
      </c>
    </row>
    <row r="70" spans="5:14">
      <c r="E70" s="20" t="s">
        <v>961</v>
      </c>
      <c r="F70">
        <v>1</v>
      </c>
      <c r="M70" s="20" t="s">
        <v>961</v>
      </c>
      <c r="N70" s="25" t="s">
        <v>962</v>
      </c>
    </row>
    <row r="71" spans="5:14">
      <c r="E71" s="20" t="s">
        <v>963</v>
      </c>
      <c r="F71">
        <v>1</v>
      </c>
      <c r="M71" s="20" t="s">
        <v>963</v>
      </c>
      <c r="N71" s="25" t="s">
        <v>964</v>
      </c>
    </row>
    <row r="72" spans="5:14">
      <c r="E72" s="20" t="s">
        <v>965</v>
      </c>
      <c r="F72">
        <v>1</v>
      </c>
      <c r="M72" s="20" t="s">
        <v>965</v>
      </c>
      <c r="N72" s="25" t="s">
        <v>966</v>
      </c>
    </row>
    <row r="73" spans="5:14">
      <c r="E73" s="20" t="s">
        <v>967</v>
      </c>
      <c r="F73">
        <v>1</v>
      </c>
      <c r="M73" s="20" t="s">
        <v>967</v>
      </c>
      <c r="N73" s="25" t="s">
        <v>968</v>
      </c>
    </row>
    <row r="74" spans="5:14">
      <c r="E74" s="20" t="s">
        <v>969</v>
      </c>
      <c r="F74">
        <v>1</v>
      </c>
      <c r="M74" s="20" t="s">
        <v>969</v>
      </c>
      <c r="N74" s="25" t="s">
        <v>970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971</v>
      </c>
      <c r="F76">
        <v>1</v>
      </c>
      <c r="M76" s="20" t="s">
        <v>971</v>
      </c>
      <c r="N76" s="25" t="s">
        <v>972</v>
      </c>
    </row>
    <row r="77" spans="5:14">
      <c r="E77" s="20" t="s">
        <v>973</v>
      </c>
      <c r="F77">
        <v>1</v>
      </c>
      <c r="M77" s="20" t="s">
        <v>973</v>
      </c>
      <c r="N77" s="25" t="s">
        <v>974</v>
      </c>
    </row>
    <row r="78" spans="5:14">
      <c r="E78" s="20" t="s">
        <v>975</v>
      </c>
      <c r="F78">
        <v>1</v>
      </c>
      <c r="M78" s="20" t="s">
        <v>975</v>
      </c>
      <c r="N78" s="25" t="s">
        <v>976</v>
      </c>
    </row>
    <row r="79" spans="5:14">
      <c r="E79" s="20" t="s">
        <v>977</v>
      </c>
      <c r="F79">
        <v>1</v>
      </c>
      <c r="M79" s="20" t="s">
        <v>977</v>
      </c>
      <c r="N79" s="25" t="s">
        <v>978</v>
      </c>
    </row>
    <row r="80" spans="5:14">
      <c r="E80" s="20" t="s">
        <v>979</v>
      </c>
      <c r="F80">
        <v>1</v>
      </c>
      <c r="M80" s="20" t="s">
        <v>979</v>
      </c>
      <c r="N80" s="25" t="s">
        <v>980</v>
      </c>
    </row>
    <row r="81" spans="5:14">
      <c r="E81" s="20" t="s">
        <v>981</v>
      </c>
      <c r="F81">
        <v>1</v>
      </c>
      <c r="M81" s="20" t="s">
        <v>981</v>
      </c>
      <c r="N81" s="25" t="s">
        <v>982</v>
      </c>
    </row>
    <row r="82" spans="5:14">
      <c r="E82" s="20" t="s">
        <v>983</v>
      </c>
      <c r="F82">
        <v>1</v>
      </c>
      <c r="M82" s="20" t="s">
        <v>983</v>
      </c>
      <c r="N82" s="25" t="s">
        <v>984</v>
      </c>
    </row>
    <row r="83" spans="5:14">
      <c r="E83" s="20" t="s">
        <v>985</v>
      </c>
      <c r="F83">
        <v>1</v>
      </c>
      <c r="M83" s="20" t="s">
        <v>985</v>
      </c>
      <c r="N83" s="25" t="s">
        <v>986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987</v>
      </c>
      <c r="F85">
        <v>1</v>
      </c>
      <c r="M85" s="20" t="s">
        <v>987</v>
      </c>
      <c r="N85" s="25" t="s">
        <v>988</v>
      </c>
    </row>
    <row r="86" spans="5:14">
      <c r="E86" s="20" t="s">
        <v>650</v>
      </c>
      <c r="F86">
        <v>1</v>
      </c>
      <c r="M86" s="20" t="s">
        <v>650</v>
      </c>
      <c r="N86" s="25" t="s">
        <v>651</v>
      </c>
    </row>
    <row r="87" spans="5:14">
      <c r="E87" s="20" t="s">
        <v>623</v>
      </c>
      <c r="F87">
        <v>1</v>
      </c>
      <c r="M87" s="20" t="s">
        <v>623</v>
      </c>
      <c r="N87" s="25" t="s">
        <v>624</v>
      </c>
    </row>
    <row r="88" spans="5:14">
      <c r="E88" s="20" t="s">
        <v>989</v>
      </c>
      <c r="F88">
        <v>1</v>
      </c>
      <c r="M88" s="20" t="s">
        <v>989</v>
      </c>
      <c r="N88" s="25" t="s">
        <v>990</v>
      </c>
    </row>
    <row r="89" spans="5:14">
      <c r="E89" s="20" t="s">
        <v>991</v>
      </c>
      <c r="F89">
        <v>1</v>
      </c>
      <c r="M89" s="20" t="s">
        <v>991</v>
      </c>
      <c r="N89" s="25" t="s">
        <v>992</v>
      </c>
    </row>
    <row r="90" spans="5:14">
      <c r="E90" s="24" t="s">
        <v>993</v>
      </c>
      <c r="F90">
        <v>1</v>
      </c>
      <c r="M90" s="24" t="s">
        <v>993</v>
      </c>
      <c r="N90" s="28" t="s">
        <v>994</v>
      </c>
    </row>
    <row r="91" spans="5:14">
      <c r="E91" s="20" t="s">
        <v>995</v>
      </c>
      <c r="F91">
        <v>1</v>
      </c>
      <c r="M91" s="20" t="s">
        <v>995</v>
      </c>
      <c r="N91" s="25" t="s">
        <v>996</v>
      </c>
    </row>
    <row r="92" spans="5:14">
      <c r="E92" s="20" t="s">
        <v>997</v>
      </c>
      <c r="F92">
        <v>1</v>
      </c>
      <c r="M92" s="20" t="s">
        <v>997</v>
      </c>
      <c r="N92" s="25" t="s">
        <v>998</v>
      </c>
    </row>
    <row r="93" spans="5:14">
      <c r="E93" s="20" t="s">
        <v>999</v>
      </c>
      <c r="F93">
        <v>1</v>
      </c>
      <c r="M93" s="20" t="s">
        <v>999</v>
      </c>
      <c r="N93" s="25" t="s">
        <v>1000</v>
      </c>
    </row>
    <row r="94" spans="5:14">
      <c r="E94" s="20" t="s">
        <v>1001</v>
      </c>
      <c r="F94">
        <v>1</v>
      </c>
      <c r="M94" s="20" t="s">
        <v>1001</v>
      </c>
      <c r="N94" s="25" t="s">
        <v>1002</v>
      </c>
    </row>
    <row r="95" spans="5:14">
      <c r="E95" s="20" t="s">
        <v>1003</v>
      </c>
      <c r="F95">
        <v>1</v>
      </c>
      <c r="M95" s="20" t="s">
        <v>1003</v>
      </c>
      <c r="N95" s="25" t="s">
        <v>1004</v>
      </c>
    </row>
    <row r="96" spans="5:14">
      <c r="E96" s="20" t="s">
        <v>1005</v>
      </c>
      <c r="F96">
        <v>1</v>
      </c>
      <c r="M96" s="20" t="s">
        <v>1005</v>
      </c>
      <c r="N96" s="25" t="s">
        <v>1006</v>
      </c>
    </row>
    <row r="97" spans="5:14">
      <c r="E97" s="20" t="s">
        <v>1007</v>
      </c>
      <c r="F97">
        <v>1</v>
      </c>
      <c r="M97" s="20" t="s">
        <v>1007</v>
      </c>
      <c r="N97" s="25" t="s">
        <v>1008</v>
      </c>
    </row>
    <row r="98" spans="5:14">
      <c r="E98" s="20" t="s">
        <v>1009</v>
      </c>
      <c r="F98">
        <v>1</v>
      </c>
      <c r="M98" s="20" t="s">
        <v>1009</v>
      </c>
      <c r="N98" s="25" t="s">
        <v>1010</v>
      </c>
    </row>
    <row r="99" spans="5:14">
      <c r="E99" s="20" t="s">
        <v>1011</v>
      </c>
      <c r="F99">
        <v>1</v>
      </c>
      <c r="M99" s="20" t="s">
        <v>1011</v>
      </c>
      <c r="N99" s="25" t="s">
        <v>1012</v>
      </c>
    </row>
    <row r="100" spans="5:14">
      <c r="E100" s="20" t="s">
        <v>1013</v>
      </c>
      <c r="F100">
        <v>1</v>
      </c>
      <c r="M100" s="20" t="s">
        <v>1013</v>
      </c>
      <c r="N100" s="25" t="s">
        <v>1014</v>
      </c>
    </row>
    <row r="101" spans="5:14">
      <c r="E101" s="20" t="s">
        <v>1015</v>
      </c>
      <c r="F101">
        <v>1</v>
      </c>
      <c r="M101" s="20" t="s">
        <v>1015</v>
      </c>
      <c r="N101" s="25" t="s">
        <v>1016</v>
      </c>
    </row>
    <row r="102" spans="5:14">
      <c r="E102" s="20" t="s">
        <v>1017</v>
      </c>
      <c r="F102">
        <v>1</v>
      </c>
      <c r="M102" s="20" t="s">
        <v>1017</v>
      </c>
      <c r="N102" s="25" t="s">
        <v>1018</v>
      </c>
    </row>
    <row r="103" spans="5:14">
      <c r="E103" s="20" t="s">
        <v>1019</v>
      </c>
      <c r="F103">
        <v>1</v>
      </c>
      <c r="M103" s="20" t="s">
        <v>1019</v>
      </c>
      <c r="N103" s="25" t="s">
        <v>1020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673</v>
      </c>
      <c r="F107">
        <v>1</v>
      </c>
      <c r="M107" s="20" t="s">
        <v>673</v>
      </c>
      <c r="N107" s="25" t="s">
        <v>1021</v>
      </c>
    </row>
    <row r="108" spans="5:14">
      <c r="E108" s="20" t="s">
        <v>1022</v>
      </c>
      <c r="F108">
        <v>1</v>
      </c>
      <c r="M108" s="20" t="s">
        <v>1022</v>
      </c>
      <c r="N108" s="25" t="s">
        <v>1023</v>
      </c>
    </row>
    <row r="109" spans="5:14">
      <c r="E109" s="20" t="s">
        <v>1024</v>
      </c>
      <c r="F109">
        <v>1</v>
      </c>
      <c r="M109" s="20" t="s">
        <v>1024</v>
      </c>
      <c r="N109" s="25" t="s">
        <v>1025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760</v>
      </c>
      <c r="F111">
        <v>1</v>
      </c>
      <c r="M111" s="20" t="s">
        <v>760</v>
      </c>
      <c r="N111" s="25" t="s">
        <v>761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1026</v>
      </c>
      <c r="F114">
        <v>1</v>
      </c>
      <c r="M114" s="20" t="s">
        <v>1026</v>
      </c>
      <c r="N114" s="25" t="s">
        <v>1027</v>
      </c>
    </row>
    <row r="115" spans="5:14">
      <c r="E115" s="20" t="s">
        <v>1028</v>
      </c>
      <c r="F115">
        <v>1</v>
      </c>
      <c r="M115" s="20" t="s">
        <v>1028</v>
      </c>
      <c r="N115" s="25" t="s">
        <v>1029</v>
      </c>
    </row>
    <row r="116" spans="5:14">
      <c r="E116" s="20" t="s">
        <v>467</v>
      </c>
      <c r="F116">
        <v>1</v>
      </c>
      <c r="M116" s="20" t="s">
        <v>467</v>
      </c>
      <c r="N116" s="25" t="s">
        <v>468</v>
      </c>
    </row>
    <row r="117" spans="5:14">
      <c r="E117" s="24" t="s">
        <v>1030</v>
      </c>
      <c r="F117">
        <v>1</v>
      </c>
      <c r="M117" s="24" t="s">
        <v>1030</v>
      </c>
      <c r="N117" s="28" t="s">
        <v>1031</v>
      </c>
    </row>
    <row r="118" spans="5:14">
      <c r="E118" s="20" t="s">
        <v>1032</v>
      </c>
      <c r="F118">
        <v>1</v>
      </c>
      <c r="M118" s="20" t="s">
        <v>1032</v>
      </c>
      <c r="N118" s="25" t="s">
        <v>1033</v>
      </c>
    </row>
    <row r="119" spans="5:14">
      <c r="E119" s="20" t="s">
        <v>475</v>
      </c>
      <c r="F119">
        <v>1</v>
      </c>
      <c r="M119" s="20" t="s">
        <v>475</v>
      </c>
      <c r="N119" s="25" t="s">
        <v>476</v>
      </c>
    </row>
    <row r="120" spans="5:14">
      <c r="E120" s="20" t="s">
        <v>1034</v>
      </c>
      <c r="F120">
        <v>1</v>
      </c>
      <c r="M120" s="20" t="s">
        <v>1034</v>
      </c>
      <c r="N120" s="25" t="s">
        <v>1035</v>
      </c>
    </row>
    <row r="121" spans="5:14">
      <c r="E121" s="24" t="s">
        <v>1036</v>
      </c>
      <c r="F121">
        <v>1</v>
      </c>
      <c r="M121" s="24" t="s">
        <v>1036</v>
      </c>
      <c r="N121" s="28" t="s">
        <v>1037</v>
      </c>
    </row>
    <row r="122" spans="5:14">
      <c r="E122" s="24" t="s">
        <v>1038</v>
      </c>
      <c r="F122">
        <v>1</v>
      </c>
      <c r="M122" s="24" t="s">
        <v>1038</v>
      </c>
      <c r="N122" s="28" t="s">
        <v>1039</v>
      </c>
    </row>
    <row r="123" spans="5:14">
      <c r="E123" s="24" t="s">
        <v>1040</v>
      </c>
      <c r="F123">
        <v>1</v>
      </c>
      <c r="M123" s="24" t="s">
        <v>1040</v>
      </c>
      <c r="N123" s="28" t="s">
        <v>1041</v>
      </c>
    </row>
    <row r="124" spans="5:14">
      <c r="E124" s="24" t="s">
        <v>1042</v>
      </c>
      <c r="F124">
        <v>1</v>
      </c>
      <c r="M124" s="24" t="s">
        <v>1042</v>
      </c>
      <c r="N124" s="28" t="s">
        <v>1043</v>
      </c>
    </row>
    <row r="125" spans="5:14">
      <c r="E125" s="24" t="s">
        <v>1044</v>
      </c>
      <c r="F125">
        <v>1</v>
      </c>
      <c r="M125" s="24" t="s">
        <v>1044</v>
      </c>
      <c r="N125" s="28" t="s">
        <v>1045</v>
      </c>
    </row>
    <row r="126" spans="5:14">
      <c r="E126" s="24" t="s">
        <v>1046</v>
      </c>
      <c r="F126">
        <v>1</v>
      </c>
      <c r="M126" s="24" t="s">
        <v>1046</v>
      </c>
      <c r="N126" s="28" t="s">
        <v>1047</v>
      </c>
    </row>
    <row r="127" spans="5:14">
      <c r="E127" s="24" t="s">
        <v>1048</v>
      </c>
      <c r="F127">
        <v>1</v>
      </c>
      <c r="M127" s="24" t="s">
        <v>1048</v>
      </c>
      <c r="N127" s="28" t="s">
        <v>1049</v>
      </c>
    </row>
    <row r="128" spans="5:14">
      <c r="E128" s="24" t="s">
        <v>613</v>
      </c>
      <c r="F128">
        <v>1</v>
      </c>
      <c r="M128" s="24" t="s">
        <v>613</v>
      </c>
      <c r="N128" s="28" t="s">
        <v>614</v>
      </c>
    </row>
    <row r="129" spans="5:14">
      <c r="E129" s="24" t="s">
        <v>1050</v>
      </c>
      <c r="F129">
        <v>1</v>
      </c>
      <c r="M129" s="24" t="s">
        <v>1050</v>
      </c>
      <c r="N129" s="28" t="s">
        <v>1051</v>
      </c>
    </row>
    <row r="130" spans="5:14">
      <c r="E130" s="24" t="s">
        <v>1052</v>
      </c>
      <c r="F130">
        <v>1</v>
      </c>
      <c r="M130" s="24" t="s">
        <v>1052</v>
      </c>
      <c r="N130" s="28" t="s">
        <v>1053</v>
      </c>
    </row>
    <row r="131" spans="5:14">
      <c r="E131" s="20" t="s">
        <v>772</v>
      </c>
      <c r="F131">
        <v>1</v>
      </c>
      <c r="M131" s="20" t="s">
        <v>772</v>
      </c>
      <c r="N131" s="25" t="s">
        <v>773</v>
      </c>
    </row>
    <row r="132" spans="5:14">
      <c r="E132" s="20" t="s">
        <v>652</v>
      </c>
      <c r="F132">
        <v>1</v>
      </c>
      <c r="M132" s="20" t="s">
        <v>652</v>
      </c>
      <c r="N132" s="25" t="s">
        <v>653</v>
      </c>
    </row>
    <row r="133" spans="5:14">
      <c r="E133" s="20" t="s">
        <v>662</v>
      </c>
      <c r="F133">
        <v>1</v>
      </c>
      <c r="M133" s="20" t="s">
        <v>662</v>
      </c>
      <c r="N133" s="25" t="s">
        <v>663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643</v>
      </c>
      <c r="F135">
        <v>1</v>
      </c>
      <c r="M135" s="20" t="s">
        <v>643</v>
      </c>
      <c r="N135" s="25" t="s">
        <v>644</v>
      </c>
    </row>
    <row r="136" spans="5:14">
      <c r="E136" s="20" t="s">
        <v>778</v>
      </c>
      <c r="F136">
        <v>1</v>
      </c>
      <c r="M136" s="20" t="s">
        <v>778</v>
      </c>
      <c r="N136" s="25" t="s">
        <v>779</v>
      </c>
    </row>
    <row r="137" spans="5:14">
      <c r="E137" s="20" t="s">
        <v>784</v>
      </c>
      <c r="F137">
        <v>1</v>
      </c>
      <c r="M137" s="20" t="s">
        <v>784</v>
      </c>
      <c r="N137" s="25" t="s">
        <v>785</v>
      </c>
    </row>
    <row r="138" spans="5:14">
      <c r="E138" s="20" t="s">
        <v>1054</v>
      </c>
      <c r="F138">
        <v>1</v>
      </c>
      <c r="M138" s="20" t="s">
        <v>1054</v>
      </c>
      <c r="N138" s="25" t="s">
        <v>1055</v>
      </c>
    </row>
    <row r="139" spans="5:14">
      <c r="E139" s="20" t="s">
        <v>1056</v>
      </c>
      <c r="F139">
        <v>1</v>
      </c>
      <c r="M139" s="20" t="s">
        <v>1056</v>
      </c>
      <c r="N139" s="25" t="s">
        <v>1057</v>
      </c>
    </row>
    <row r="140" spans="5:14">
      <c r="E140" s="20" t="s">
        <v>1058</v>
      </c>
      <c r="F140">
        <v>1</v>
      </c>
      <c r="M140" s="20" t="s">
        <v>1058</v>
      </c>
      <c r="N140" s="25" t="s">
        <v>1059</v>
      </c>
    </row>
    <row r="141" spans="5:14">
      <c r="E141" s="20" t="s">
        <v>1060</v>
      </c>
      <c r="F141">
        <v>1</v>
      </c>
      <c r="M141" s="20" t="s">
        <v>1060</v>
      </c>
      <c r="N141" s="77" t="s">
        <v>1061</v>
      </c>
    </row>
    <row r="142" spans="5:14">
      <c r="E142" s="20" t="s">
        <v>1062</v>
      </c>
      <c r="F142">
        <v>1</v>
      </c>
      <c r="M142" s="20" t="s">
        <v>1062</v>
      </c>
      <c r="N142" s="77" t="s">
        <v>1063</v>
      </c>
    </row>
    <row r="143" spans="5:14">
      <c r="E143" s="20" t="s">
        <v>1064</v>
      </c>
      <c r="F143">
        <v>1</v>
      </c>
      <c r="M143" s="20" t="s">
        <v>1064</v>
      </c>
      <c r="N143" s="25" t="s">
        <v>1065</v>
      </c>
    </row>
    <row r="144" spans="5:14">
      <c r="E144" s="20" t="s">
        <v>1066</v>
      </c>
      <c r="F144">
        <v>1</v>
      </c>
      <c r="M144" s="20" t="s">
        <v>1066</v>
      </c>
      <c r="N144" s="25" t="s">
        <v>1067</v>
      </c>
    </row>
    <row r="145" spans="5:14">
      <c r="E145" s="20" t="s">
        <v>1068</v>
      </c>
      <c r="F145">
        <v>1</v>
      </c>
      <c r="M145" s="20" t="s">
        <v>1068</v>
      </c>
      <c r="N145" s="25" t="s">
        <v>1069</v>
      </c>
    </row>
    <row r="146" spans="5:14">
      <c r="E146" s="20" t="s">
        <v>1070</v>
      </c>
      <c r="F146">
        <v>1</v>
      </c>
      <c r="M146" s="20" t="s">
        <v>1070</v>
      </c>
      <c r="N146" s="25" t="s">
        <v>1071</v>
      </c>
    </row>
    <row r="147" spans="5:14">
      <c r="E147" s="20" t="s">
        <v>1072</v>
      </c>
      <c r="F147">
        <v>1</v>
      </c>
      <c r="M147" s="20" t="s">
        <v>1072</v>
      </c>
      <c r="N147" s="25" t="s">
        <v>1073</v>
      </c>
    </row>
    <row r="148" spans="5:14">
      <c r="E148" s="20" t="s">
        <v>1074</v>
      </c>
      <c r="F148">
        <v>1</v>
      </c>
      <c r="M148" s="20" t="s">
        <v>1074</v>
      </c>
      <c r="N148" s="25" t="s">
        <v>1075</v>
      </c>
    </row>
    <row r="149" spans="5:14">
      <c r="E149" s="20" t="s">
        <v>1076</v>
      </c>
      <c r="F149">
        <v>1</v>
      </c>
      <c r="M149" s="20" t="s">
        <v>1076</v>
      </c>
      <c r="N149" s="25" t="s">
        <v>1077</v>
      </c>
    </row>
    <row r="150" spans="5:14">
      <c r="E150" s="20" t="s">
        <v>1078</v>
      </c>
      <c r="F150">
        <v>1</v>
      </c>
      <c r="M150" s="20" t="s">
        <v>1078</v>
      </c>
      <c r="N150" s="25" t="s">
        <v>1079</v>
      </c>
    </row>
    <row r="151" spans="5:14">
      <c r="E151" s="20" t="s">
        <v>1080</v>
      </c>
      <c r="F151">
        <v>1</v>
      </c>
      <c r="M151" s="20" t="s">
        <v>1080</v>
      </c>
      <c r="N151" s="25" t="s">
        <v>1081</v>
      </c>
    </row>
    <row r="152" spans="5:14">
      <c r="E152" s="20" t="s">
        <v>1082</v>
      </c>
      <c r="F152">
        <v>1</v>
      </c>
      <c r="M152" s="20" t="s">
        <v>1082</v>
      </c>
      <c r="N152" s="25" t="s">
        <v>1083</v>
      </c>
    </row>
    <row r="153" spans="5:14">
      <c r="E153" s="20" t="s">
        <v>1084</v>
      </c>
      <c r="F153">
        <v>1</v>
      </c>
      <c r="M153" s="20" t="s">
        <v>1084</v>
      </c>
      <c r="N153" s="25" t="s">
        <v>1085</v>
      </c>
    </row>
    <row r="154" spans="5:14">
      <c r="E154" s="20" t="s">
        <v>1086</v>
      </c>
      <c r="F154">
        <v>1</v>
      </c>
      <c r="M154" s="20" t="s">
        <v>1086</v>
      </c>
      <c r="N154" s="25" t="s">
        <v>1087</v>
      </c>
    </row>
    <row r="155" spans="5:14">
      <c r="E155" s="20" t="s">
        <v>1088</v>
      </c>
      <c r="F155">
        <v>1</v>
      </c>
      <c r="M155" s="20" t="s">
        <v>1088</v>
      </c>
      <c r="N155" s="25" t="s">
        <v>1089</v>
      </c>
    </row>
    <row r="156" spans="5:14">
      <c r="E156" s="20" t="s">
        <v>1090</v>
      </c>
      <c r="F156">
        <v>1</v>
      </c>
      <c r="M156" s="20" t="s">
        <v>1090</v>
      </c>
      <c r="N156" s="25" t="s">
        <v>1091</v>
      </c>
    </row>
    <row r="157" spans="5:14">
      <c r="E157" s="20" t="s">
        <v>1092</v>
      </c>
      <c r="F157">
        <v>1</v>
      </c>
      <c r="M157" s="20" t="s">
        <v>1092</v>
      </c>
      <c r="N157" s="25" t="s">
        <v>1093</v>
      </c>
    </row>
    <row r="158" spans="5:14">
      <c r="E158" s="20" t="s">
        <v>1094</v>
      </c>
      <c r="F158">
        <v>1</v>
      </c>
      <c r="M158" s="20" t="s">
        <v>1094</v>
      </c>
      <c r="N158" s="25" t="s">
        <v>1095</v>
      </c>
    </row>
    <row r="159" spans="5:14">
      <c r="E159" s="20" t="s">
        <v>1096</v>
      </c>
      <c r="F159">
        <v>1</v>
      </c>
      <c r="M159" s="20" t="s">
        <v>1096</v>
      </c>
      <c r="N159" s="25" t="s">
        <v>1097</v>
      </c>
    </row>
    <row r="160" spans="5:14">
      <c r="E160" s="20" t="s">
        <v>1098</v>
      </c>
      <c r="F160">
        <v>1</v>
      </c>
      <c r="M160" s="20" t="s">
        <v>1098</v>
      </c>
      <c r="N160" s="25" t="s">
        <v>1099</v>
      </c>
    </row>
    <row r="161" spans="5:14">
      <c r="E161" s="20" t="s">
        <v>1100</v>
      </c>
      <c r="F161">
        <v>1</v>
      </c>
      <c r="M161" s="20" t="s">
        <v>1100</v>
      </c>
      <c r="N161" s="25" t="s">
        <v>1101</v>
      </c>
    </row>
    <row r="162" spans="5:14">
      <c r="E162" s="20" t="s">
        <v>1102</v>
      </c>
      <c r="F162">
        <v>1</v>
      </c>
      <c r="M162" s="20" t="s">
        <v>1102</v>
      </c>
      <c r="N162" s="25" t="s">
        <v>1103</v>
      </c>
    </row>
    <row r="163" spans="5:14">
      <c r="E163" s="20" t="s">
        <v>1104</v>
      </c>
      <c r="F163">
        <v>1</v>
      </c>
      <c r="M163" s="20" t="s">
        <v>1104</v>
      </c>
      <c r="N163" s="25" t="s">
        <v>1105</v>
      </c>
    </row>
    <row r="164" spans="5:14">
      <c r="E164" s="20" t="s">
        <v>1106</v>
      </c>
      <c r="F164">
        <v>1</v>
      </c>
      <c r="M164" s="20" t="s">
        <v>1106</v>
      </c>
      <c r="N164" s="25" t="s">
        <v>1107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1108</v>
      </c>
      <c r="F166">
        <v>1</v>
      </c>
      <c r="M166" s="20" t="s">
        <v>1108</v>
      </c>
      <c r="N166" s="25" t="s">
        <v>1109</v>
      </c>
    </row>
    <row r="167" spans="5:14">
      <c r="E167" s="20" t="s">
        <v>1110</v>
      </c>
      <c r="F167">
        <v>1</v>
      </c>
      <c r="M167" s="20" t="s">
        <v>1110</v>
      </c>
      <c r="N167" s="25" t="s">
        <v>1111</v>
      </c>
    </row>
    <row r="168" spans="5:14">
      <c r="E168" s="21" t="s">
        <v>1112</v>
      </c>
      <c r="F168">
        <v>1</v>
      </c>
      <c r="M168" s="21" t="s">
        <v>1112</v>
      </c>
      <c r="N168" s="25" t="s">
        <v>1113</v>
      </c>
    </row>
    <row r="169" spans="5:14">
      <c r="E169" s="20" t="s">
        <v>1114</v>
      </c>
      <c r="F169">
        <v>1</v>
      </c>
      <c r="M169" s="20" t="s">
        <v>1114</v>
      </c>
      <c r="N169" s="25" t="s">
        <v>1115</v>
      </c>
    </row>
    <row r="170" spans="5:14">
      <c r="E170" s="20" t="s">
        <v>1116</v>
      </c>
      <c r="F170">
        <v>1</v>
      </c>
      <c r="M170" s="20" t="s">
        <v>1116</v>
      </c>
      <c r="N170" s="25" t="s">
        <v>1117</v>
      </c>
    </row>
    <row r="171" spans="5:14">
      <c r="E171" s="20" t="s">
        <v>1118</v>
      </c>
      <c r="F171">
        <v>1</v>
      </c>
      <c r="M171" s="20" t="s">
        <v>1118</v>
      </c>
      <c r="N171" s="25" t="s">
        <v>1119</v>
      </c>
    </row>
    <row r="172" spans="5:14">
      <c r="E172" s="20" t="s">
        <v>766</v>
      </c>
      <c r="F172">
        <v>1</v>
      </c>
      <c r="M172" s="20" t="s">
        <v>766</v>
      </c>
      <c r="N172" s="25" t="s">
        <v>767</v>
      </c>
    </row>
    <row r="173" spans="5:14">
      <c r="E173" s="20" t="s">
        <v>1120</v>
      </c>
      <c r="F173">
        <v>1</v>
      </c>
      <c r="M173" s="20" t="s">
        <v>1120</v>
      </c>
      <c r="N173" s="25" t="s">
        <v>1121</v>
      </c>
    </row>
    <row r="174" spans="5:14">
      <c r="E174" s="20" t="s">
        <v>1122</v>
      </c>
      <c r="F174">
        <v>1</v>
      </c>
      <c r="M174" s="20" t="s">
        <v>1122</v>
      </c>
      <c r="N174" s="25" t="s">
        <v>1123</v>
      </c>
    </row>
    <row r="175" spans="5:14">
      <c r="E175" s="20" t="s">
        <v>1124</v>
      </c>
      <c r="F175">
        <v>1</v>
      </c>
      <c r="M175" s="20" t="s">
        <v>1124</v>
      </c>
      <c r="N175" s="25" t="s">
        <v>1125</v>
      </c>
    </row>
    <row r="176" spans="5:14">
      <c r="E176" s="24" t="s">
        <v>1126</v>
      </c>
      <c r="F176">
        <v>1</v>
      </c>
      <c r="M176" s="24" t="s">
        <v>1126</v>
      </c>
      <c r="N176" s="28" t="s">
        <v>1127</v>
      </c>
    </row>
    <row r="177" spans="5:14">
      <c r="E177" s="20" t="s">
        <v>1128</v>
      </c>
      <c r="F177">
        <v>1</v>
      </c>
      <c r="M177" s="20" t="s">
        <v>1128</v>
      </c>
      <c r="N177" s="25" t="s">
        <v>1129</v>
      </c>
    </row>
    <row r="178" spans="5:14">
      <c r="E178" s="20" t="s">
        <v>1130</v>
      </c>
      <c r="F178">
        <v>1</v>
      </c>
      <c r="M178" s="20" t="s">
        <v>1130</v>
      </c>
      <c r="N178" s="25" t="s">
        <v>1131</v>
      </c>
    </row>
    <row r="179" spans="5:14">
      <c r="E179" s="24" t="s">
        <v>1132</v>
      </c>
      <c r="F179">
        <v>1</v>
      </c>
      <c r="M179" s="24" t="s">
        <v>1132</v>
      </c>
      <c r="N179" s="28" t="s">
        <v>1133</v>
      </c>
    </row>
    <row r="180" spans="5:14">
      <c r="E180" s="24" t="s">
        <v>1134</v>
      </c>
      <c r="F180">
        <v>1</v>
      </c>
      <c r="M180" s="24" t="s">
        <v>1134</v>
      </c>
      <c r="N180" s="28" t="s">
        <v>1135</v>
      </c>
    </row>
    <row r="181" spans="5:14">
      <c r="E181" s="24" t="s">
        <v>1136</v>
      </c>
      <c r="F181">
        <v>1</v>
      </c>
      <c r="M181" s="24" t="s">
        <v>1136</v>
      </c>
      <c r="N181" s="28" t="s">
        <v>1137</v>
      </c>
    </row>
    <row r="182" spans="5:14">
      <c r="E182" s="24" t="s">
        <v>1138</v>
      </c>
      <c r="F182">
        <v>1</v>
      </c>
      <c r="M182" s="24" t="s">
        <v>1138</v>
      </c>
      <c r="N182" s="28" t="s">
        <v>1139</v>
      </c>
    </row>
    <row r="183" spans="5:14">
      <c r="E183" s="20" t="s">
        <v>617</v>
      </c>
      <c r="F183">
        <v>1</v>
      </c>
      <c r="M183" s="20" t="s">
        <v>617</v>
      </c>
      <c r="N183" s="25" t="s">
        <v>618</v>
      </c>
    </row>
    <row r="184" spans="5:14">
      <c r="E184" s="20" t="s">
        <v>646</v>
      </c>
      <c r="F184">
        <v>1</v>
      </c>
      <c r="M184" s="20" t="s">
        <v>646</v>
      </c>
      <c r="N184" s="25" t="s">
        <v>647</v>
      </c>
    </row>
    <row r="185" spans="5:14">
      <c r="E185" s="20" t="s">
        <v>60</v>
      </c>
      <c r="F185">
        <v>1</v>
      </c>
      <c r="M185" s="20" t="s">
        <v>60</v>
      </c>
      <c r="N185" s="25" t="s">
        <v>645</v>
      </c>
    </row>
    <row r="186" spans="5:14">
      <c r="E186" s="20" t="s">
        <v>395</v>
      </c>
      <c r="F186">
        <v>1</v>
      </c>
      <c r="M186" s="20" t="s">
        <v>395</v>
      </c>
      <c r="N186" s="25" t="s">
        <v>396</v>
      </c>
    </row>
    <row r="187" spans="5:14">
      <c r="E187" s="20" t="s">
        <v>740</v>
      </c>
      <c r="F187">
        <v>1</v>
      </c>
      <c r="M187" s="20" t="s">
        <v>740</v>
      </c>
      <c r="N187" s="25" t="s">
        <v>741</v>
      </c>
    </row>
    <row r="188" spans="5:14">
      <c r="E188" s="20" t="s">
        <v>658</v>
      </c>
      <c r="F188">
        <v>1</v>
      </c>
      <c r="M188" s="20" t="s">
        <v>658</v>
      </c>
      <c r="N188" s="25" t="s">
        <v>659</v>
      </c>
    </row>
    <row r="189" spans="5:14">
      <c r="E189" s="20" t="s">
        <v>656</v>
      </c>
      <c r="F189">
        <v>1</v>
      </c>
      <c r="M189" s="20" t="s">
        <v>656</v>
      </c>
      <c r="N189" s="25" t="s">
        <v>657</v>
      </c>
    </row>
    <row r="190" spans="5:14">
      <c r="E190" s="30" t="s">
        <v>1140</v>
      </c>
      <c r="F190">
        <v>1</v>
      </c>
      <c r="M190" s="30" t="s">
        <v>1140</v>
      </c>
      <c r="N190" s="33" t="s">
        <v>1141</v>
      </c>
    </row>
    <row r="191" spans="5:14">
      <c r="E191" s="31" t="s">
        <v>1142</v>
      </c>
      <c r="F191">
        <v>1</v>
      </c>
      <c r="M191" s="31" t="s">
        <v>1142</v>
      </c>
      <c r="N191" s="33" t="s">
        <v>1143</v>
      </c>
    </row>
    <row r="192" spans="5:14">
      <c r="E192" s="30" t="s">
        <v>1144</v>
      </c>
      <c r="F192">
        <v>1</v>
      </c>
      <c r="M192" s="30" t="s">
        <v>1144</v>
      </c>
      <c r="N192" s="33" t="s">
        <v>1145</v>
      </c>
    </row>
    <row r="193" spans="5:14">
      <c r="E193" s="30" t="s">
        <v>1146</v>
      </c>
      <c r="F193">
        <v>1</v>
      </c>
      <c r="M193" s="30" t="s">
        <v>1146</v>
      </c>
      <c r="N193" s="33" t="s">
        <v>1147</v>
      </c>
    </row>
    <row r="194" spans="5:14">
      <c r="E194" s="30" t="s">
        <v>1148</v>
      </c>
      <c r="F194">
        <v>1</v>
      </c>
      <c r="M194" s="30" t="s">
        <v>1148</v>
      </c>
      <c r="N194" s="33" t="s">
        <v>1149</v>
      </c>
    </row>
    <row r="195" spans="5:14">
      <c r="E195" s="34" t="s">
        <v>1150</v>
      </c>
      <c r="F195">
        <v>1</v>
      </c>
      <c r="M195" s="34" t="s">
        <v>1150</v>
      </c>
      <c r="N195" s="37" t="s">
        <v>1151</v>
      </c>
    </row>
    <row r="196" spans="5:14">
      <c r="E196" s="20" t="s">
        <v>1044</v>
      </c>
      <c r="F196">
        <v>1</v>
      </c>
      <c r="M196" s="20" t="s">
        <v>1044</v>
      </c>
      <c r="N196" s="25" t="s">
        <v>1152</v>
      </c>
    </row>
    <row r="197" spans="5:14">
      <c r="E197" s="30" t="s">
        <v>1153</v>
      </c>
      <c r="F197">
        <v>1</v>
      </c>
      <c r="M197" s="30" t="s">
        <v>1153</v>
      </c>
      <c r="N197" s="33" t="s">
        <v>1154</v>
      </c>
    </row>
    <row r="198" spans="5:14">
      <c r="E198" s="30" t="s">
        <v>1155</v>
      </c>
      <c r="F198">
        <v>1</v>
      </c>
      <c r="M198" s="30" t="s">
        <v>1155</v>
      </c>
      <c r="N198" s="33" t="s">
        <v>1156</v>
      </c>
    </row>
    <row r="199" spans="5:14">
      <c r="E199" s="30" t="s">
        <v>1157</v>
      </c>
      <c r="F199">
        <v>1</v>
      </c>
      <c r="M199" s="30" t="s">
        <v>1157</v>
      </c>
      <c r="N199" s="33" t="s">
        <v>1158</v>
      </c>
    </row>
    <row r="200" spans="5:14">
      <c r="E200" s="20" t="s">
        <v>1159</v>
      </c>
      <c r="F200">
        <v>1</v>
      </c>
      <c r="M200" s="20" t="s">
        <v>1159</v>
      </c>
      <c r="N200" s="25" t="s">
        <v>1160</v>
      </c>
    </row>
    <row r="201" spans="5:14">
      <c r="E201" s="30" t="s">
        <v>1161</v>
      </c>
      <c r="F201">
        <v>1</v>
      </c>
      <c r="M201" s="30" t="s">
        <v>1161</v>
      </c>
      <c r="N201" s="33" t="s">
        <v>1162</v>
      </c>
    </row>
    <row r="202" spans="5:14">
      <c r="E202" s="30" t="s">
        <v>1163</v>
      </c>
      <c r="F202">
        <v>1</v>
      </c>
      <c r="M202" s="30" t="s">
        <v>1163</v>
      </c>
      <c r="N202" s="33" t="s">
        <v>1164</v>
      </c>
    </row>
    <row r="203" spans="5:14">
      <c r="E203" s="35" t="s">
        <v>1165</v>
      </c>
      <c r="F203">
        <v>1</v>
      </c>
      <c r="M203" s="35" t="s">
        <v>1165</v>
      </c>
      <c r="N203" s="25" t="s">
        <v>1166</v>
      </c>
    </row>
    <row r="204" spans="5:14">
      <c r="E204" s="20" t="s">
        <v>161</v>
      </c>
      <c r="F204">
        <v>1</v>
      </c>
      <c r="M204" s="20" t="s">
        <v>161</v>
      </c>
      <c r="N204" s="25" t="s">
        <v>1167</v>
      </c>
    </row>
    <row r="205" spans="5:14">
      <c r="E205" s="20" t="s">
        <v>411</v>
      </c>
      <c r="F205">
        <v>1</v>
      </c>
      <c r="M205" s="20" t="s">
        <v>411</v>
      </c>
      <c r="N205" s="77" t="s">
        <v>412</v>
      </c>
    </row>
    <row r="206" spans="5:14">
      <c r="E206" s="20" t="s">
        <v>1168</v>
      </c>
      <c r="F206">
        <v>1</v>
      </c>
      <c r="M206" s="20" t="s">
        <v>1168</v>
      </c>
      <c r="N206" s="25" t="s">
        <v>1169</v>
      </c>
    </row>
    <row r="207" spans="5:14">
      <c r="E207" s="20" t="s">
        <v>1170</v>
      </c>
      <c r="F207">
        <v>1</v>
      </c>
      <c r="M207" s="20" t="s">
        <v>1170</v>
      </c>
      <c r="N207" s="25" t="s">
        <v>1171</v>
      </c>
    </row>
    <row r="208" spans="5:14">
      <c r="E208" s="30" t="s">
        <v>1172</v>
      </c>
      <c r="F208">
        <v>1</v>
      </c>
      <c r="M208" s="30" t="s">
        <v>1172</v>
      </c>
      <c r="N208" s="78" t="s">
        <v>1173</v>
      </c>
    </row>
    <row r="209" spans="5:14">
      <c r="E209" s="20" t="s">
        <v>1174</v>
      </c>
      <c r="F209">
        <v>1</v>
      </c>
      <c r="M209" s="20" t="s">
        <v>1174</v>
      </c>
      <c r="N209" s="25" t="s">
        <v>1175</v>
      </c>
    </row>
    <row r="210" spans="5:14">
      <c r="E210" s="20" t="s">
        <v>1176</v>
      </c>
      <c r="F210">
        <v>1</v>
      </c>
      <c r="M210" s="20" t="s">
        <v>1176</v>
      </c>
      <c r="N210" s="25" t="s">
        <v>1177</v>
      </c>
    </row>
    <row r="211" spans="5:14">
      <c r="E211" s="36" t="s">
        <v>1178</v>
      </c>
      <c r="F211">
        <v>1</v>
      </c>
      <c r="M211" s="36" t="s">
        <v>1178</v>
      </c>
      <c r="N211" s="33" t="s">
        <v>1179</v>
      </c>
    </row>
    <row r="212" spans="5:14">
      <c r="E212" s="30" t="s">
        <v>1180</v>
      </c>
      <c r="F212">
        <v>1</v>
      </c>
      <c r="M212" s="30" t="s">
        <v>1180</v>
      </c>
      <c r="N212" s="33" t="s">
        <v>1181</v>
      </c>
    </row>
    <row r="213" spans="5:14">
      <c r="E213" s="30" t="s">
        <v>1182</v>
      </c>
      <c r="F213">
        <v>1</v>
      </c>
      <c r="M213" s="30" t="s">
        <v>1182</v>
      </c>
      <c r="N213" s="33" t="s">
        <v>1183</v>
      </c>
    </row>
    <row r="214" spans="5:14">
      <c r="E214" s="30" t="s">
        <v>1184</v>
      </c>
      <c r="F214">
        <v>1</v>
      </c>
      <c r="M214" s="30" t="s">
        <v>1184</v>
      </c>
      <c r="N214" s="33" t="s">
        <v>1185</v>
      </c>
    </row>
    <row r="215" spans="5:14">
      <c r="E215" s="30" t="s">
        <v>1186</v>
      </c>
      <c r="F215">
        <v>1</v>
      </c>
      <c r="M215" s="30" t="s">
        <v>1186</v>
      </c>
      <c r="N215" s="33" t="s">
        <v>1187</v>
      </c>
    </row>
    <row r="216" spans="5:14">
      <c r="E216" s="30" t="s">
        <v>1188</v>
      </c>
      <c r="F216">
        <v>1</v>
      </c>
      <c r="M216" s="30" t="s">
        <v>1188</v>
      </c>
      <c r="N216" s="30" t="s">
        <v>1189</v>
      </c>
    </row>
    <row r="217" spans="5:14">
      <c r="E217" s="30" t="s">
        <v>1190</v>
      </c>
      <c r="F217">
        <v>1</v>
      </c>
      <c r="M217" s="30" t="s">
        <v>1190</v>
      </c>
      <c r="N217" s="33" t="s">
        <v>1191</v>
      </c>
    </row>
    <row r="218" spans="5:14">
      <c r="E218" s="30" t="s">
        <v>1192</v>
      </c>
      <c r="F218">
        <v>1</v>
      </c>
      <c r="M218" s="30" t="s">
        <v>1192</v>
      </c>
      <c r="N218" s="33" t="s">
        <v>1193</v>
      </c>
    </row>
    <row r="219" spans="5:14">
      <c r="E219" s="30" t="s">
        <v>1194</v>
      </c>
      <c r="F219">
        <v>1</v>
      </c>
      <c r="M219" s="30" t="s">
        <v>1194</v>
      </c>
      <c r="N219" s="33" t="s">
        <v>1195</v>
      </c>
    </row>
    <row r="220" spans="5:14">
      <c r="E220" s="30" t="s">
        <v>1196</v>
      </c>
      <c r="F220">
        <v>1</v>
      </c>
      <c r="M220" s="30" t="s">
        <v>1196</v>
      </c>
      <c r="N220" s="33" t="s">
        <v>1197</v>
      </c>
    </row>
    <row r="221" spans="5:14">
      <c r="E221" s="30" t="s">
        <v>1198</v>
      </c>
      <c r="F221">
        <v>1</v>
      </c>
      <c r="M221" s="30" t="s">
        <v>1198</v>
      </c>
      <c r="N221" s="30" t="s">
        <v>1199</v>
      </c>
    </row>
    <row r="222" spans="5:14">
      <c r="E222" s="30" t="s">
        <v>1200</v>
      </c>
      <c r="F222">
        <v>1</v>
      </c>
      <c r="M222" s="30" t="s">
        <v>1200</v>
      </c>
      <c r="N222" s="30" t="s">
        <v>1201</v>
      </c>
    </row>
    <row r="223" spans="5:14">
      <c r="E223" s="30" t="s">
        <v>1202</v>
      </c>
      <c r="F223">
        <v>1</v>
      </c>
      <c r="M223" s="30" t="s">
        <v>1202</v>
      </c>
      <c r="N223" s="33" t="s">
        <v>1203</v>
      </c>
    </row>
    <row r="224" spans="5:14">
      <c r="E224" s="30" t="s">
        <v>1204</v>
      </c>
      <c r="F224">
        <v>1</v>
      </c>
      <c r="M224" s="30" t="s">
        <v>1204</v>
      </c>
      <c r="N224" s="33" t="s">
        <v>1205</v>
      </c>
    </row>
    <row r="225" spans="5:14">
      <c r="E225" s="30" t="s">
        <v>1206</v>
      </c>
      <c r="F225">
        <v>1</v>
      </c>
      <c r="M225" s="30" t="s">
        <v>1206</v>
      </c>
      <c r="N225" s="33" t="s">
        <v>1207</v>
      </c>
    </row>
    <row r="226" spans="5:14">
      <c r="E226" s="36" t="s">
        <v>1208</v>
      </c>
      <c r="F226">
        <v>1</v>
      </c>
      <c r="M226" s="36" t="s">
        <v>1208</v>
      </c>
      <c r="N226" s="33" t="s">
        <v>1209</v>
      </c>
    </row>
    <row r="227" spans="5:14">
      <c r="E227" s="36" t="s">
        <v>1210</v>
      </c>
      <c r="F227">
        <v>1</v>
      </c>
      <c r="M227" s="36" t="s">
        <v>1210</v>
      </c>
      <c r="N227" s="33" t="s">
        <v>1211</v>
      </c>
    </row>
    <row r="228" spans="5:14">
      <c r="E228" s="30" t="s">
        <v>1212</v>
      </c>
      <c r="F228">
        <v>1</v>
      </c>
      <c r="M228" s="30" t="s">
        <v>1212</v>
      </c>
      <c r="N228" s="30" t="s">
        <v>1213</v>
      </c>
    </row>
    <row r="229" spans="5:14">
      <c r="E229" s="30" t="s">
        <v>1214</v>
      </c>
      <c r="F229">
        <v>1</v>
      </c>
      <c r="M229" s="30" t="s">
        <v>1214</v>
      </c>
      <c r="N229" s="33" t="s">
        <v>1215</v>
      </c>
    </row>
    <row r="230" spans="5:14">
      <c r="E230" s="30" t="s">
        <v>1216</v>
      </c>
      <c r="F230">
        <v>1</v>
      </c>
      <c r="M230" s="30" t="s">
        <v>1216</v>
      </c>
      <c r="N230" s="33" t="s">
        <v>1217</v>
      </c>
    </row>
    <row r="231" spans="5:14">
      <c r="E231" s="30" t="s">
        <v>1218</v>
      </c>
      <c r="F231">
        <v>1</v>
      </c>
      <c r="M231" s="30" t="s">
        <v>1218</v>
      </c>
      <c r="N231" s="33" t="s">
        <v>1219</v>
      </c>
    </row>
    <row r="232" spans="5:14">
      <c r="E232" s="30" t="s">
        <v>1220</v>
      </c>
      <c r="F232">
        <v>1</v>
      </c>
      <c r="M232" s="30" t="s">
        <v>1220</v>
      </c>
      <c r="N232" s="33" t="s">
        <v>1221</v>
      </c>
    </row>
    <row r="233" spans="5:14">
      <c r="E233" s="20" t="s">
        <v>1222</v>
      </c>
      <c r="F233">
        <v>1</v>
      </c>
      <c r="M233" s="20" t="s">
        <v>1222</v>
      </c>
      <c r="N233" s="25" t="s">
        <v>1223</v>
      </c>
    </row>
    <row r="234" spans="5:14">
      <c r="E234" s="20" t="s">
        <v>1224</v>
      </c>
      <c r="F234">
        <v>1</v>
      </c>
      <c r="M234" s="20" t="s">
        <v>1224</v>
      </c>
      <c r="N234" s="25" t="s">
        <v>85</v>
      </c>
    </row>
    <row r="235" spans="5:14">
      <c r="E235" s="20" t="s">
        <v>1225</v>
      </c>
      <c r="F235">
        <v>1</v>
      </c>
      <c r="M235" s="20" t="s">
        <v>1225</v>
      </c>
      <c r="N235" s="25" t="s">
        <v>1226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1227</v>
      </c>
      <c r="F237">
        <v>1</v>
      </c>
      <c r="M237" s="20" t="s">
        <v>1227</v>
      </c>
      <c r="N237" s="25" t="s">
        <v>1228</v>
      </c>
    </row>
    <row r="238" spans="13:14">
      <c r="M238" s="20" t="s">
        <v>1229</v>
      </c>
      <c r="N238" s="25" t="s">
        <v>1230</v>
      </c>
    </row>
    <row r="239" spans="13:14">
      <c r="M239" s="20" t="s">
        <v>1231</v>
      </c>
      <c r="N239" s="25" t="s">
        <v>1232</v>
      </c>
    </row>
    <row r="240" spans="13:14">
      <c r="M240" s="20" t="s">
        <v>1233</v>
      </c>
      <c r="N240" s="25" t="s">
        <v>1234</v>
      </c>
    </row>
    <row r="241" spans="13:14">
      <c r="M241" s="20" t="s">
        <v>1235</v>
      </c>
      <c r="N241" s="20" t="s">
        <v>1236</v>
      </c>
    </row>
    <row r="242" spans="13:14">
      <c r="M242" s="20" t="s">
        <v>1237</v>
      </c>
      <c r="N242" s="25" t="s">
        <v>1238</v>
      </c>
    </row>
    <row r="243" spans="13:14">
      <c r="M243" s="20" t="s">
        <v>1239</v>
      </c>
      <c r="N243" s="25" t="s">
        <v>1240</v>
      </c>
    </row>
    <row r="244" spans="13:14">
      <c r="M244" s="20" t="s">
        <v>1241</v>
      </c>
      <c r="N244" s="25" t="s">
        <v>1242</v>
      </c>
    </row>
    <row r="245" spans="13:14">
      <c r="M245" s="20" t="s">
        <v>1243</v>
      </c>
      <c r="N245" s="25" t="s">
        <v>1244</v>
      </c>
    </row>
    <row r="246" spans="13:14">
      <c r="M246" s="20" t="s">
        <v>1245</v>
      </c>
      <c r="N246" s="25" t="s">
        <v>1246</v>
      </c>
    </row>
    <row r="247" spans="13:14">
      <c r="M247" s="20" t="s">
        <v>1247</v>
      </c>
      <c r="N247" s="25" t="s">
        <v>1248</v>
      </c>
    </row>
    <row r="248" spans="13:14">
      <c r="M248" s="20" t="s">
        <v>1249</v>
      </c>
      <c r="N248" s="25" t="s">
        <v>1250</v>
      </c>
    </row>
    <row r="249" spans="13:14">
      <c r="M249" s="20" t="s">
        <v>1251</v>
      </c>
      <c r="N249" s="25" t="s">
        <v>1252</v>
      </c>
    </row>
    <row r="250" spans="13:14">
      <c r="M250" s="20" t="s">
        <v>293</v>
      </c>
      <c r="N250" s="25" t="s">
        <v>295</v>
      </c>
    </row>
    <row r="251" spans="13:14">
      <c r="M251" s="24" t="s">
        <v>1253</v>
      </c>
      <c r="N251" s="28" t="s">
        <v>1254</v>
      </c>
    </row>
    <row r="252" spans="13:14">
      <c r="M252" s="20" t="s">
        <v>1255</v>
      </c>
      <c r="N252" s="25" t="s">
        <v>1256</v>
      </c>
    </row>
    <row r="253" spans="13:14">
      <c r="M253" s="20" t="s">
        <v>1257</v>
      </c>
      <c r="N253" s="20" t="s">
        <v>1258</v>
      </c>
    </row>
    <row r="254" spans="13:14">
      <c r="M254" s="30" t="s">
        <v>1259</v>
      </c>
      <c r="N254" s="33" t="s">
        <v>1260</v>
      </c>
    </row>
    <row r="255" spans="13:14">
      <c r="M255" s="30" t="s">
        <v>1261</v>
      </c>
      <c r="N255" s="33" t="s">
        <v>1262</v>
      </c>
    </row>
    <row r="256" spans="13:14">
      <c r="M256" s="20" t="s">
        <v>1263</v>
      </c>
      <c r="N256" s="25" t="s">
        <v>1264</v>
      </c>
    </row>
    <row r="257" spans="13:14">
      <c r="M257" s="20" t="s">
        <v>1265</v>
      </c>
      <c r="N257" s="25" t="s">
        <v>1266</v>
      </c>
    </row>
    <row r="258" spans="13:14">
      <c r="M258" s="20" t="s">
        <v>1267</v>
      </c>
      <c r="N258" s="25" t="s">
        <v>1268</v>
      </c>
    </row>
    <row r="259" spans="13:14">
      <c r="M259" s="20" t="s">
        <v>1269</v>
      </c>
      <c r="N259" s="25" t="s">
        <v>1270</v>
      </c>
    </row>
    <row r="260" spans="13:14">
      <c r="M260" s="20" t="s">
        <v>1271</v>
      </c>
      <c r="N260" s="25" t="s">
        <v>1272</v>
      </c>
    </row>
    <row r="261" spans="13:14">
      <c r="M261" s="20" t="s">
        <v>1273</v>
      </c>
      <c r="N261" s="25" t="s">
        <v>1274</v>
      </c>
    </row>
    <row r="262" spans="13:14">
      <c r="M262" s="20" t="s">
        <v>1275</v>
      </c>
      <c r="N262" s="25" t="s">
        <v>1276</v>
      </c>
    </row>
    <row r="263" spans="13:14">
      <c r="M263" s="20" t="s">
        <v>1277</v>
      </c>
      <c r="N263" s="25" t="s">
        <v>1278</v>
      </c>
    </row>
    <row r="264" spans="13:14">
      <c r="M264" s="20" t="s">
        <v>1279</v>
      </c>
      <c r="N264" s="25" t="s">
        <v>1280</v>
      </c>
    </row>
    <row r="265" spans="13:14">
      <c r="M265" s="20" t="s">
        <v>1281</v>
      </c>
      <c r="N265" s="25" t="s">
        <v>1282</v>
      </c>
    </row>
    <row r="266" spans="13:14">
      <c r="M266" s="20" t="s">
        <v>1283</v>
      </c>
      <c r="N266" s="25" t="s">
        <v>1284</v>
      </c>
    </row>
    <row r="267" spans="13:14">
      <c r="M267" s="30" t="s">
        <v>1285</v>
      </c>
      <c r="N267" s="33" t="s">
        <v>1286</v>
      </c>
    </row>
    <row r="268" spans="13:14">
      <c r="M268" s="30" t="s">
        <v>1287</v>
      </c>
      <c r="N268" s="33" t="s">
        <v>1288</v>
      </c>
    </row>
    <row r="269" spans="13:14">
      <c r="M269" s="30" t="s">
        <v>322</v>
      </c>
      <c r="N269" s="78" t="s">
        <v>323</v>
      </c>
    </row>
    <row r="270" spans="13:14">
      <c r="M270" s="30" t="s">
        <v>319</v>
      </c>
      <c r="N270" s="33" t="s">
        <v>320</v>
      </c>
    </row>
    <row r="271" spans="13:14">
      <c r="M271" s="30" t="s">
        <v>1289</v>
      </c>
      <c r="N271" s="33" t="s">
        <v>1290</v>
      </c>
    </row>
    <row r="272" spans="13:14">
      <c r="M272" s="20" t="s">
        <v>1291</v>
      </c>
      <c r="N272" s="25" t="s">
        <v>1292</v>
      </c>
    </row>
    <row r="273" spans="13:14">
      <c r="M273" s="30" t="s">
        <v>1293</v>
      </c>
      <c r="N273" s="33" t="s">
        <v>1294</v>
      </c>
    </row>
    <row r="274" spans="13:14">
      <c r="M274" s="20" t="s">
        <v>1295</v>
      </c>
      <c r="N274" s="25" t="s">
        <v>1296</v>
      </c>
    </row>
    <row r="275" spans="13:14">
      <c r="M275" s="20" t="s">
        <v>1297</v>
      </c>
      <c r="N275" s="25" t="s">
        <v>1298</v>
      </c>
    </row>
    <row r="276" spans="13:14">
      <c r="M276" s="20" t="s">
        <v>1299</v>
      </c>
      <c r="N276" s="25" t="s">
        <v>1300</v>
      </c>
    </row>
    <row r="277" spans="13:14">
      <c r="M277" s="20" t="s">
        <v>1301</v>
      </c>
      <c r="N277" s="25" t="s">
        <v>1302</v>
      </c>
    </row>
    <row r="278" spans="13:14">
      <c r="M278" s="20" t="s">
        <v>1303</v>
      </c>
      <c r="N278" s="25" t="s">
        <v>1304</v>
      </c>
    </row>
    <row r="279" spans="13:14">
      <c r="M279" s="20" t="s">
        <v>1305</v>
      </c>
      <c r="N279" s="25" t="s">
        <v>1306</v>
      </c>
    </row>
    <row r="280" spans="13:14">
      <c r="M280" s="20" t="s">
        <v>1307</v>
      </c>
      <c r="N280" s="25" t="s">
        <v>1308</v>
      </c>
    </row>
    <row r="281" spans="13:14">
      <c r="M281" s="20" t="s">
        <v>1309</v>
      </c>
      <c r="N281" s="25" t="s">
        <v>1310</v>
      </c>
    </row>
    <row r="282" spans="13:14">
      <c r="M282" s="20" t="s">
        <v>1311</v>
      </c>
      <c r="N282" s="25" t="s">
        <v>1312</v>
      </c>
    </row>
    <row r="283" spans="13:14">
      <c r="M283" s="20" t="s">
        <v>1313</v>
      </c>
      <c r="N283" s="25" t="s">
        <v>1314</v>
      </c>
    </row>
    <row r="284" spans="13:14">
      <c r="M284" s="20" t="s">
        <v>1315</v>
      </c>
      <c r="N284" s="25" t="s">
        <v>1316</v>
      </c>
    </row>
    <row r="285" spans="13:14">
      <c r="M285" s="20" t="s">
        <v>1317</v>
      </c>
      <c r="N285" s="25" t="s">
        <v>1318</v>
      </c>
    </row>
    <row r="286" spans="13:14">
      <c r="M286" s="20" t="s">
        <v>1319</v>
      </c>
      <c r="N286" s="38" t="s">
        <v>1320</v>
      </c>
    </row>
    <row r="287" spans="13:14">
      <c r="M287" s="20" t="s">
        <v>1321</v>
      </c>
      <c r="N287" s="25" t="s">
        <v>1322</v>
      </c>
    </row>
    <row r="288" spans="13:14">
      <c r="M288" s="20" t="s">
        <v>1323</v>
      </c>
      <c r="N288" s="25" t="s">
        <v>1324</v>
      </c>
    </row>
    <row r="289" spans="13:14">
      <c r="M289" s="20" t="s">
        <v>1325</v>
      </c>
      <c r="N289" s="25" t="s">
        <v>1326</v>
      </c>
    </row>
    <row r="290" spans="13:14">
      <c r="M290" s="20" t="s">
        <v>1327</v>
      </c>
      <c r="N290" s="25" t="s">
        <v>1328</v>
      </c>
    </row>
    <row r="291" spans="13:14">
      <c r="M291" s="20" t="s">
        <v>1329</v>
      </c>
      <c r="N291" s="25" t="s">
        <v>1330</v>
      </c>
    </row>
    <row r="292" spans="13:14">
      <c r="M292" s="20" t="s">
        <v>559</v>
      </c>
      <c r="N292" s="25" t="s">
        <v>560</v>
      </c>
    </row>
    <row r="293" spans="13:14">
      <c r="M293" s="20" t="s">
        <v>1331</v>
      </c>
      <c r="N293" s="25" t="s">
        <v>1332</v>
      </c>
    </row>
    <row r="294" spans="13:14">
      <c r="M294" s="20" t="s">
        <v>1333</v>
      </c>
      <c r="N294" s="25" t="s">
        <v>1334</v>
      </c>
    </row>
    <row r="295" spans="13:14">
      <c r="M295" s="20" t="s">
        <v>1335</v>
      </c>
      <c r="N295" s="25" t="s">
        <v>1336</v>
      </c>
    </row>
    <row r="296" spans="13:14">
      <c r="M296" s="20" t="s">
        <v>1337</v>
      </c>
      <c r="N296" s="25" t="s">
        <v>1338</v>
      </c>
    </row>
    <row r="297" spans="13:14">
      <c r="M297" s="20" t="s">
        <v>179</v>
      </c>
      <c r="N297" s="25" t="s">
        <v>180</v>
      </c>
    </row>
    <row r="298" spans="13:14">
      <c r="M298" s="20" t="s">
        <v>1339</v>
      </c>
      <c r="N298" s="25" t="s">
        <v>1340</v>
      </c>
    </row>
    <row r="299" spans="13:14">
      <c r="M299" s="20" t="s">
        <v>50</v>
      </c>
      <c r="N299" s="25" t="s">
        <v>52</v>
      </c>
    </row>
    <row r="300" spans="13:14">
      <c r="M300" s="20" t="s">
        <v>1341</v>
      </c>
      <c r="N300" s="25" t="s">
        <v>1342</v>
      </c>
    </row>
    <row r="301" spans="13:14">
      <c r="M301" s="24" t="s">
        <v>1343</v>
      </c>
      <c r="N301" s="28" t="s">
        <v>1344</v>
      </c>
    </row>
    <row r="302" spans="13:14">
      <c r="M302" s="20" t="s">
        <v>1345</v>
      </c>
      <c r="N302" s="25" t="s">
        <v>1346</v>
      </c>
    </row>
    <row r="303" spans="13:14">
      <c r="M303" s="30" t="s">
        <v>1347</v>
      </c>
      <c r="N303" s="33" t="s">
        <v>1348</v>
      </c>
    </row>
    <row r="304" spans="13:14">
      <c r="M304" s="30" t="s">
        <v>1349</v>
      </c>
      <c r="N304" s="33" t="s">
        <v>1350</v>
      </c>
    </row>
    <row r="305" spans="13:14">
      <c r="M305" s="30" t="s">
        <v>1351</v>
      </c>
      <c r="N305" s="33" t="s">
        <v>1352</v>
      </c>
    </row>
    <row r="306" spans="13:14">
      <c r="M306" s="30" t="s">
        <v>1353</v>
      </c>
      <c r="N306" s="33" t="s">
        <v>1354</v>
      </c>
    </row>
    <row r="307" spans="13:14">
      <c r="M307" s="30" t="s">
        <v>306</v>
      </c>
      <c r="N307" s="33" t="s">
        <v>308</v>
      </c>
    </row>
    <row r="308" spans="13:14">
      <c r="M308" s="20" t="s">
        <v>1355</v>
      </c>
      <c r="N308" s="25" t="s">
        <v>1356</v>
      </c>
    </row>
    <row r="309" spans="13:14">
      <c r="M309" s="20" t="s">
        <v>1357</v>
      </c>
      <c r="N309" s="25" t="s">
        <v>1358</v>
      </c>
    </row>
    <row r="310" spans="13:14">
      <c r="M310" s="20" t="s">
        <v>1359</v>
      </c>
      <c r="N310" s="25" t="s">
        <v>1360</v>
      </c>
    </row>
    <row r="311" spans="13:14">
      <c r="M311" s="20" t="s">
        <v>1361</v>
      </c>
      <c r="N311" s="25" t="s">
        <v>1362</v>
      </c>
    </row>
    <row r="312" spans="13:14">
      <c r="M312" s="20" t="s">
        <v>1363</v>
      </c>
      <c r="N312" s="25" t="s">
        <v>1364</v>
      </c>
    </row>
    <row r="313" spans="13:14">
      <c r="M313" s="20" t="s">
        <v>1365</v>
      </c>
      <c r="N313" s="25" t="s">
        <v>1366</v>
      </c>
    </row>
    <row r="314" spans="13:14">
      <c r="M314" s="20" t="s">
        <v>1367</v>
      </c>
      <c r="N314" s="20" t="s">
        <v>1368</v>
      </c>
    </row>
    <row r="315" spans="13:14">
      <c r="M315" s="20" t="s">
        <v>1369</v>
      </c>
      <c r="N315" s="25" t="s">
        <v>1370</v>
      </c>
    </row>
    <row r="316" spans="13:14">
      <c r="M316" s="20" t="s">
        <v>1371</v>
      </c>
      <c r="N316" s="25" t="s">
        <v>1372</v>
      </c>
    </row>
    <row r="317" spans="13:14">
      <c r="M317" s="20" t="s">
        <v>1373</v>
      </c>
      <c r="N317" s="25" t="s">
        <v>1374</v>
      </c>
    </row>
    <row r="318" spans="13:14">
      <c r="M318" s="20" t="s">
        <v>1375</v>
      </c>
      <c r="N318" s="25" t="s">
        <v>1376</v>
      </c>
    </row>
    <row r="319" spans="13:14">
      <c r="M319" s="35" t="s">
        <v>1377</v>
      </c>
      <c r="N319" s="25" t="s">
        <v>1378</v>
      </c>
    </row>
    <row r="320" spans="13:14">
      <c r="M320" s="20" t="s">
        <v>1379</v>
      </c>
      <c r="N320" s="25" t="s">
        <v>1380</v>
      </c>
    </row>
    <row r="321" spans="13:14">
      <c r="M321" s="20" t="s">
        <v>172</v>
      </c>
      <c r="N321" s="20" t="s">
        <v>173</v>
      </c>
    </row>
    <row r="322" spans="13:14">
      <c r="M322" s="20" t="s">
        <v>1381</v>
      </c>
      <c r="N322" s="25" t="s">
        <v>1382</v>
      </c>
    </row>
    <row r="323" spans="13:14">
      <c r="M323" s="20" t="s">
        <v>1383</v>
      </c>
      <c r="N323" s="25" t="s">
        <v>1384</v>
      </c>
    </row>
    <row r="324" spans="13:14">
      <c r="M324" s="20" t="s">
        <v>1385</v>
      </c>
      <c r="N324" s="25" t="s">
        <v>1386</v>
      </c>
    </row>
    <row r="325" spans="13:14">
      <c r="M325" s="20" t="s">
        <v>1387</v>
      </c>
      <c r="N325" s="25" t="s">
        <v>1388</v>
      </c>
    </row>
    <row r="326" spans="13:14">
      <c r="M326" s="20" t="s">
        <v>1389</v>
      </c>
      <c r="N326" s="25" t="s">
        <v>1390</v>
      </c>
    </row>
    <row r="327" spans="13:14">
      <c r="M327" s="20" t="s">
        <v>1391</v>
      </c>
      <c r="N327" s="25" t="s">
        <v>1392</v>
      </c>
    </row>
    <row r="328" spans="13:14">
      <c r="M328" s="20" t="s">
        <v>1393</v>
      </c>
      <c r="N328" s="25" t="s">
        <v>1394</v>
      </c>
    </row>
    <row r="329" spans="13:14">
      <c r="M329" s="20" t="s">
        <v>118</v>
      </c>
      <c r="N329" s="25" t="s">
        <v>119</v>
      </c>
    </row>
    <row r="330" spans="13:14">
      <c r="M330" s="20" t="s">
        <v>1395</v>
      </c>
      <c r="N330" s="25" t="s">
        <v>1396</v>
      </c>
    </row>
    <row r="331" spans="13:14">
      <c r="M331" s="20" t="s">
        <v>1397</v>
      </c>
      <c r="N331" s="25" t="s">
        <v>1398</v>
      </c>
    </row>
    <row r="332" spans="13:14">
      <c r="M332" s="20" t="s">
        <v>648</v>
      </c>
      <c r="N332" s="25" t="s">
        <v>649</v>
      </c>
    </row>
    <row r="333" spans="13:14">
      <c r="M333" s="20" t="s">
        <v>654</v>
      </c>
      <c r="N333" s="25" t="s">
        <v>655</v>
      </c>
    </row>
    <row r="334" spans="13:14">
      <c r="M334" s="20" t="s">
        <v>660</v>
      </c>
      <c r="N334" s="25" t="s">
        <v>661</v>
      </c>
    </row>
    <row r="335" spans="13:14">
      <c r="M335" s="30" t="s">
        <v>252</v>
      </c>
      <c r="N335" s="33" t="s">
        <v>254</v>
      </c>
    </row>
    <row r="336" spans="13:14">
      <c r="M336" s="30" t="s">
        <v>1399</v>
      </c>
      <c r="N336" s="33" t="s">
        <v>1400</v>
      </c>
    </row>
    <row r="337" spans="13:14">
      <c r="M337" s="30" t="s">
        <v>849</v>
      </c>
      <c r="N337" s="33" t="s">
        <v>1401</v>
      </c>
    </row>
    <row r="338" spans="13:14">
      <c r="M338" s="30" t="s">
        <v>1402</v>
      </c>
      <c r="N338" s="33" t="s">
        <v>1403</v>
      </c>
    </row>
    <row r="339" spans="13:14">
      <c r="M339" s="30" t="s">
        <v>1404</v>
      </c>
      <c r="N339" s="33" t="s">
        <v>1405</v>
      </c>
    </row>
    <row r="340" spans="13:14">
      <c r="M340" s="30" t="s">
        <v>185</v>
      </c>
      <c r="N340" s="33" t="s">
        <v>186</v>
      </c>
    </row>
    <row r="341" spans="13:14">
      <c r="M341" s="30" t="s">
        <v>1406</v>
      </c>
      <c r="N341" s="33" t="s">
        <v>1407</v>
      </c>
    </row>
    <row r="342" spans="13:14">
      <c r="M342" s="20" t="s">
        <v>1408</v>
      </c>
      <c r="N342" s="25" t="s">
        <v>1409</v>
      </c>
    </row>
    <row r="343" spans="13:14">
      <c r="M343" s="20" t="s">
        <v>1410</v>
      </c>
      <c r="N343" s="25" t="s">
        <v>1411</v>
      </c>
    </row>
    <row r="344" spans="13:14">
      <c r="M344" s="20" t="s">
        <v>1412</v>
      </c>
      <c r="N344" s="25" t="s">
        <v>1413</v>
      </c>
    </row>
    <row r="345" spans="13:14">
      <c r="M345" s="20" t="s">
        <v>748</v>
      </c>
      <c r="N345" s="25" t="s">
        <v>749</v>
      </c>
    </row>
    <row r="346" spans="13:14">
      <c r="M346" s="20" t="s">
        <v>1414</v>
      </c>
      <c r="N346" s="25" t="s">
        <v>1415</v>
      </c>
    </row>
    <row r="347" spans="13:14">
      <c r="M347" s="35" t="s">
        <v>1416</v>
      </c>
      <c r="N347" s="25" t="s">
        <v>1417</v>
      </c>
    </row>
    <row r="348" spans="13:14">
      <c r="M348" s="20" t="s">
        <v>1418</v>
      </c>
      <c r="N348" s="25" t="s">
        <v>1419</v>
      </c>
    </row>
    <row r="349" spans="13:14">
      <c r="M349" s="20" t="s">
        <v>1420</v>
      </c>
      <c r="N349" s="25" t="s">
        <v>1421</v>
      </c>
    </row>
    <row r="350" spans="13:14">
      <c r="M350" s="20" t="s">
        <v>1422</v>
      </c>
      <c r="N350" s="25" t="s">
        <v>1423</v>
      </c>
    </row>
    <row r="351" spans="13:14">
      <c r="M351" s="20" t="s">
        <v>1424</v>
      </c>
      <c r="N351" s="25" t="s">
        <v>1425</v>
      </c>
    </row>
    <row r="352" spans="13:14">
      <c r="M352" s="20" t="s">
        <v>671</v>
      </c>
      <c r="N352" s="25" t="s">
        <v>672</v>
      </c>
    </row>
    <row r="353" spans="13:14">
      <c r="M353" s="20" t="s">
        <v>104</v>
      </c>
      <c r="N353" s="25" t="s">
        <v>106</v>
      </c>
    </row>
    <row r="354" spans="13:14">
      <c r="M354" s="30" t="s">
        <v>1426</v>
      </c>
      <c r="N354" s="33" t="s">
        <v>1427</v>
      </c>
    </row>
    <row r="355" spans="13:14">
      <c r="M355" s="30" t="s">
        <v>1428</v>
      </c>
      <c r="N355" s="33" t="s">
        <v>1429</v>
      </c>
    </row>
    <row r="356" spans="13:14">
      <c r="M356" s="30" t="s">
        <v>1430</v>
      </c>
      <c r="N356" s="33" t="s">
        <v>1431</v>
      </c>
    </row>
    <row r="357" spans="13:14">
      <c r="M357" s="20" t="s">
        <v>636</v>
      </c>
      <c r="N357" s="25" t="s">
        <v>638</v>
      </c>
    </row>
    <row r="358" spans="13:14">
      <c r="M358" s="20" t="s">
        <v>1432</v>
      </c>
      <c r="N358" s="25" t="s">
        <v>1433</v>
      </c>
    </row>
    <row r="359" spans="13:14">
      <c r="M359" s="20" t="s">
        <v>1434</v>
      </c>
      <c r="N359" s="25" t="s">
        <v>1435</v>
      </c>
    </row>
    <row r="360" spans="13:14">
      <c r="M360" s="20" t="s">
        <v>1436</v>
      </c>
      <c r="N360" s="25" t="s">
        <v>1437</v>
      </c>
    </row>
    <row r="361" spans="13:14">
      <c r="M361" s="20" t="s">
        <v>1438</v>
      </c>
      <c r="N361" s="25" t="s">
        <v>1439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826</v>
      </c>
      <c r="N364" s="76" t="s">
        <v>827</v>
      </c>
    </row>
    <row r="365" spans="13:14">
      <c r="M365" s="20" t="s">
        <v>841</v>
      </c>
      <c r="N365" s="76" t="s">
        <v>842</v>
      </c>
    </row>
    <row r="366" spans="13:14">
      <c r="M366" s="20" t="s">
        <v>837</v>
      </c>
      <c r="N366" s="76" t="s">
        <v>838</v>
      </c>
    </row>
    <row r="367" spans="13:14">
      <c r="M367" s="20" t="s">
        <v>849</v>
      </c>
      <c r="N367" s="25" t="s">
        <v>850</v>
      </c>
    </row>
    <row r="368" spans="13:14">
      <c r="M368" s="20" t="s">
        <v>847</v>
      </c>
      <c r="N368" s="25" t="s">
        <v>848</v>
      </c>
    </row>
    <row r="369" spans="13:14">
      <c r="M369" s="20" t="s">
        <v>855</v>
      </c>
      <c r="N369" s="25" t="s">
        <v>856</v>
      </c>
    </row>
    <row r="370" spans="13:14">
      <c r="M370" s="22" t="s">
        <v>861</v>
      </c>
      <c r="N370" s="25" t="s">
        <v>862</v>
      </c>
    </row>
    <row r="371" spans="13:14">
      <c r="M371" s="20" t="s">
        <v>867</v>
      </c>
      <c r="N371" s="25" t="s">
        <v>868</v>
      </c>
    </row>
    <row r="372" spans="13:14">
      <c r="M372" s="22" t="s">
        <v>871</v>
      </c>
      <c r="N372" s="25" t="s">
        <v>872</v>
      </c>
    </row>
    <row r="373" spans="13:14">
      <c r="M373" s="20" t="s">
        <v>875</v>
      </c>
      <c r="N373" s="25" t="s">
        <v>876</v>
      </c>
    </row>
    <row r="374" spans="13:14">
      <c r="M374" s="20" t="s">
        <v>859</v>
      </c>
      <c r="N374" s="25" t="s">
        <v>860</v>
      </c>
    </row>
    <row r="375" spans="13:14">
      <c r="M375" s="20" t="s">
        <v>881</v>
      </c>
      <c r="N375" s="25" t="s">
        <v>882</v>
      </c>
    </row>
    <row r="376" spans="13:14">
      <c r="M376" s="20" t="s">
        <v>885</v>
      </c>
      <c r="N376" s="25" t="s">
        <v>886</v>
      </c>
    </row>
    <row r="377" spans="13:14">
      <c r="M377" s="20" t="s">
        <v>889</v>
      </c>
      <c r="N377" s="25" t="s">
        <v>890</v>
      </c>
    </row>
    <row r="378" spans="13:14">
      <c r="M378" s="20" t="s">
        <v>893</v>
      </c>
      <c r="N378" s="25" t="s">
        <v>894</v>
      </c>
    </row>
    <row r="379" spans="13:14">
      <c r="M379" s="20" t="s">
        <v>750</v>
      </c>
      <c r="N379" s="76" t="s">
        <v>751</v>
      </c>
    </row>
    <row r="380" spans="13:14">
      <c r="M380" s="20" t="s">
        <v>754</v>
      </c>
      <c r="N380" s="76" t="s">
        <v>755</v>
      </c>
    </row>
    <row r="381" spans="13:14">
      <c r="M381" s="20" t="s">
        <v>756</v>
      </c>
      <c r="N381" s="76" t="s">
        <v>757</v>
      </c>
    </row>
    <row r="382" spans="13:14">
      <c r="M382" s="22" t="s">
        <v>762</v>
      </c>
      <c r="N382" s="76" t="s">
        <v>763</v>
      </c>
    </row>
    <row r="383" spans="13:14">
      <c r="M383" s="22" t="s">
        <v>768</v>
      </c>
      <c r="N383" s="76" t="s">
        <v>769</v>
      </c>
    </row>
    <row r="384" spans="13:14">
      <c r="M384" s="20" t="s">
        <v>774</v>
      </c>
      <c r="N384" s="20" t="s">
        <v>775</v>
      </c>
    </row>
    <row r="385" spans="13:14">
      <c r="M385" s="20" t="s">
        <v>780</v>
      </c>
      <c r="N385" s="76" t="s">
        <v>781</v>
      </c>
    </row>
    <row r="386" spans="13:14">
      <c r="M386" s="20" t="s">
        <v>786</v>
      </c>
      <c r="N386" s="76" t="s">
        <v>787</v>
      </c>
    </row>
    <row r="387" spans="13:14">
      <c r="M387" s="23" t="s">
        <v>790</v>
      </c>
      <c r="N387" s="76" t="s">
        <v>791</v>
      </c>
    </row>
    <row r="388" spans="13:14">
      <c r="M388" s="23" t="s">
        <v>796</v>
      </c>
      <c r="N388" s="76" t="s">
        <v>797</v>
      </c>
    </row>
    <row r="389" spans="13:14">
      <c r="M389" s="20" t="s">
        <v>802</v>
      </c>
      <c r="N389" s="76" t="s">
        <v>803</v>
      </c>
    </row>
    <row r="390" spans="13:14">
      <c r="M390" s="20" t="s">
        <v>808</v>
      </c>
      <c r="N390" s="76" t="s">
        <v>809</v>
      </c>
    </row>
    <row r="391" spans="13:14">
      <c r="M391" s="20" t="s">
        <v>810</v>
      </c>
      <c r="N391" s="76" t="s">
        <v>811</v>
      </c>
    </row>
    <row r="392" spans="13:14">
      <c r="M392" s="20" t="s">
        <v>814</v>
      </c>
      <c r="N392" s="76" t="s">
        <v>815</v>
      </c>
    </row>
    <row r="393" spans="13:14">
      <c r="M393" s="20" t="s">
        <v>800</v>
      </c>
      <c r="N393" s="76" t="s">
        <v>801</v>
      </c>
    </row>
    <row r="394" spans="13:14">
      <c r="M394" s="20" t="s">
        <v>794</v>
      </c>
      <c r="N394" s="20" t="s">
        <v>795</v>
      </c>
    </row>
    <row r="395" spans="13:14">
      <c r="M395" s="20" t="s">
        <v>806</v>
      </c>
      <c r="N395" s="76" t="s">
        <v>807</v>
      </c>
    </row>
    <row r="396" spans="13:14">
      <c r="M396" s="20" t="s">
        <v>816</v>
      </c>
      <c r="N396" s="76" t="s">
        <v>817</v>
      </c>
    </row>
    <row r="397" spans="13:14">
      <c r="M397" s="22" t="s">
        <v>822</v>
      </c>
      <c r="N397" s="76" t="s">
        <v>823</v>
      </c>
    </row>
    <row r="398" spans="13:14">
      <c r="M398" s="20" t="s">
        <v>174</v>
      </c>
      <c r="N398" s="76" t="s">
        <v>828</v>
      </c>
    </row>
    <row r="399" spans="13:14">
      <c r="M399" s="20" t="s">
        <v>831</v>
      </c>
      <c r="N399" s="76" t="s">
        <v>832</v>
      </c>
    </row>
  </sheetData>
  <conditionalFormatting sqref="E197">
    <cfRule type="duplicateValues" dxfId="0" priority="24"/>
    <cfRule type="duplicateValues" dxfId="0" priority="25"/>
  </conditionalFormatting>
  <conditionalFormatting sqref="E208">
    <cfRule type="duplicateValues" dxfId="0" priority="22"/>
    <cfRule type="duplicateValues" dxfId="0" priority="23"/>
  </conditionalFormatting>
  <conditionalFormatting sqref="E190:E195">
    <cfRule type="duplicateValues" dxfId="0" priority="28"/>
    <cfRule type="duplicateValues" dxfId="0" priority="29"/>
  </conditionalFormatting>
  <conditionalFormatting sqref="E211:E231">
    <cfRule type="duplicateValues" dxfId="0" priority="20"/>
    <cfRule type="duplicateValues" dxfId="0" priority="21"/>
  </conditionalFormatting>
  <conditionalFormatting sqref="M$1:S$1048576">
    <cfRule type="duplicateValues" dxfId="1" priority="35"/>
  </conditionalFormatting>
  <conditionalFormatting sqref="B2:D1048576">
    <cfRule type="duplicateValues" dxfId="1" priority="32"/>
  </conditionalFormatting>
  <conditionalFormatting sqref="E198:E199 E201:E202">
    <cfRule type="duplicateValues" dxfId="0" priority="26"/>
    <cfRule type="duplicateValues" dxfId="0" priority="27"/>
  </conditionalFormatting>
  <pageMargins left="0.75" right="0.75" top="1" bottom="1" header="0.5" footer="0.5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4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4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1440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1441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1442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1442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1442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1442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1442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1442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1442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1442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1442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1442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1442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1442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1442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1442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1442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1442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1442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1442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1442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1442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1442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1442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1442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1442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1442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1442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1442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1442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1442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1442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1442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1442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1442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1442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1442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1442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1442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1442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1443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1444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1444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1444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1444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1444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1444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1444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1445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1445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1445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1445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1446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1447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1447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1448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1449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1449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1449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1450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1450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1450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1450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1450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1451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1451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1451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1451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1452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1452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1453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1454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1454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1455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1456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1456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1456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1457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1458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1458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1459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1459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1460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1460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4月保险费--座椅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2022-05-30T05:31:59Z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