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externalReferences>
    <externalReference r:id="rId3"/>
  </externalReferences>
  <definedNames>
    <definedName name="_xlnm._FilterDatabase" localSheetId="0" hidden="1">Sheet1!$A$1:$I$462</definedName>
  </definedNames>
  <calcPr calcId="144525"/>
  <pivotCaches>
    <pivotCache cacheId="0" r:id="rId2"/>
  </pivotCaches>
</workbook>
</file>

<file path=xl/sharedStrings.xml><?xml version="1.0" encoding="utf-8"?>
<sst xmlns="http://schemas.openxmlformats.org/spreadsheetml/2006/main" count="1418" uniqueCount="980">
  <si>
    <t>序号</t>
  </si>
  <si>
    <t>所属部门</t>
  </si>
  <si>
    <t>姓名</t>
  </si>
  <si>
    <t>身份证号</t>
  </si>
  <si>
    <t>缴费基数</t>
  </si>
  <si>
    <t>单位缴纳部分</t>
  </si>
  <si>
    <t>个人缴纳部分</t>
  </si>
  <si>
    <t>科目分类</t>
  </si>
  <si>
    <t>总经理室</t>
  </si>
  <si>
    <t>刘思含</t>
  </si>
  <si>
    <t>120104199211167644</t>
  </si>
  <si>
    <t>制造技术部</t>
  </si>
  <si>
    <t>程丽宇</t>
  </si>
  <si>
    <t>13098319921211502X</t>
  </si>
  <si>
    <t>技术质量部</t>
  </si>
  <si>
    <t>陈浩</t>
  </si>
  <si>
    <t>130983199205073036</t>
  </si>
  <si>
    <t>冯亮亮</t>
  </si>
  <si>
    <t>131126199105053011</t>
  </si>
  <si>
    <t>王文乐</t>
  </si>
  <si>
    <t>130923198801132214</t>
  </si>
  <si>
    <t>科目分类2</t>
  </si>
  <si>
    <t>求和项:单位缴纳部分</t>
  </si>
  <si>
    <t>翟福芹</t>
  </si>
  <si>
    <t>130983198709010026</t>
  </si>
  <si>
    <t>福利费用</t>
  </si>
  <si>
    <t>范瑶臣</t>
  </si>
  <si>
    <t>130983198801080916</t>
  </si>
  <si>
    <t>管理费用</t>
  </si>
  <si>
    <t>王巨云</t>
  </si>
  <si>
    <t>132930196410261613</t>
  </si>
  <si>
    <t>生产成本</t>
  </si>
  <si>
    <t>李兴宇</t>
  </si>
  <si>
    <t>130924199709073216</t>
  </si>
  <si>
    <t>销售费用</t>
  </si>
  <si>
    <t>张海勇</t>
  </si>
  <si>
    <t>130927200009071513</t>
  </si>
  <si>
    <t>研发费用</t>
  </si>
  <si>
    <t>刘建群</t>
  </si>
  <si>
    <t>132930199312191811</t>
  </si>
  <si>
    <t>制造费用</t>
  </si>
  <si>
    <t>王长浩</t>
  </si>
  <si>
    <t>130983199004072213</t>
  </si>
  <si>
    <t>总计</t>
  </si>
  <si>
    <t>王旗</t>
  </si>
  <si>
    <t>130983199904201113</t>
  </si>
  <si>
    <t>张建江</t>
  </si>
  <si>
    <t>130983198806125319</t>
  </si>
  <si>
    <t>刘俊阁</t>
  </si>
  <si>
    <t>邓春博</t>
  </si>
  <si>
    <t>130983198703101672</t>
  </si>
  <si>
    <t>赵世敏</t>
  </si>
  <si>
    <t>商木刚</t>
  </si>
  <si>
    <t>130983198801222216</t>
  </si>
  <si>
    <t>赵祥洲</t>
  </si>
  <si>
    <t>商鹏雨</t>
  </si>
  <si>
    <t>130983200204212415</t>
  </si>
  <si>
    <t>常乐</t>
  </si>
  <si>
    <t>赵学超</t>
  </si>
  <si>
    <t>132930197712021812</t>
  </si>
  <si>
    <t>滕令驹</t>
  </si>
  <si>
    <t>综合管理部</t>
  </si>
  <si>
    <t>刘新杰</t>
  </si>
  <si>
    <t>131127198502155240</t>
  </si>
  <si>
    <t>郑艳红</t>
  </si>
  <si>
    <t>姜桂梅</t>
  </si>
  <si>
    <t>132930197612023060</t>
  </si>
  <si>
    <t>张占利</t>
  </si>
  <si>
    <t>蔺元元</t>
  </si>
  <si>
    <t>130621199101181862</t>
  </si>
  <si>
    <t>邓文博</t>
  </si>
  <si>
    <t>赵金旺</t>
  </si>
  <si>
    <t>130983198402241612</t>
  </si>
  <si>
    <t>韩文成</t>
  </si>
  <si>
    <t>宋清镇</t>
  </si>
  <si>
    <t>130983199302214515</t>
  </si>
  <si>
    <t>郑会平</t>
  </si>
  <si>
    <t>刘士明</t>
  </si>
  <si>
    <t>230403198803040816</t>
  </si>
  <si>
    <t>孙兴旺</t>
  </si>
  <si>
    <t>吴燕霞</t>
  </si>
  <si>
    <t>330424198608101420</t>
  </si>
  <si>
    <t>许加信</t>
  </si>
  <si>
    <t>杨亚琼</t>
  </si>
  <si>
    <t>132930197702281821</t>
  </si>
  <si>
    <t>许立德</t>
  </si>
  <si>
    <t>房珍珍</t>
  </si>
  <si>
    <t>130434199107160529</t>
  </si>
  <si>
    <t>刘志勇</t>
  </si>
  <si>
    <t>销售管理部</t>
  </si>
  <si>
    <t>刘增莲</t>
  </si>
  <si>
    <t>130925198802085221</t>
  </si>
  <si>
    <t>秦景焕</t>
  </si>
  <si>
    <t>座椅总装工序</t>
  </si>
  <si>
    <t>李鹏</t>
  </si>
  <si>
    <t>130983199309021812</t>
  </si>
  <si>
    <t>销售驻外</t>
  </si>
  <si>
    <t>王献文</t>
  </si>
  <si>
    <t>370784198009176412</t>
  </si>
  <si>
    <t>徐健</t>
  </si>
  <si>
    <t>370782199111111617</t>
  </si>
  <si>
    <t>惠希顺</t>
  </si>
  <si>
    <t>371323198202043132</t>
  </si>
  <si>
    <t>徐繁华</t>
  </si>
  <si>
    <t>370782198008293673</t>
  </si>
  <si>
    <t>张淑伟</t>
  </si>
  <si>
    <t>370782198903151858</t>
  </si>
  <si>
    <t>财务管理部</t>
  </si>
  <si>
    <t>吴如霞</t>
  </si>
  <si>
    <t>130983198609162225</t>
  </si>
  <si>
    <t>张如燕</t>
  </si>
  <si>
    <t>132930197709061629</t>
  </si>
  <si>
    <t>张亚婷</t>
  </si>
  <si>
    <t>132930199311021124</t>
  </si>
  <si>
    <t>朱浚川</t>
  </si>
  <si>
    <t>130983198701282211</t>
  </si>
  <si>
    <t>张佳怡</t>
  </si>
  <si>
    <t>130983199412123921</t>
  </si>
  <si>
    <t>王凤荣</t>
  </si>
  <si>
    <t>13293019820709242X</t>
  </si>
  <si>
    <t>刘清馨</t>
  </si>
  <si>
    <t>130983199312094123</t>
  </si>
  <si>
    <t>销售服务部</t>
  </si>
  <si>
    <t>赵志强</t>
  </si>
  <si>
    <t>132930198208222230</t>
  </si>
  <si>
    <t>郑金玉</t>
  </si>
  <si>
    <t>220181199111102217</t>
  </si>
  <si>
    <t>刘元元</t>
  </si>
  <si>
    <t>130983198907120322</t>
  </si>
  <si>
    <t>刘强</t>
  </si>
  <si>
    <t>130922198810014854</t>
  </si>
  <si>
    <t>赵玉臣</t>
  </si>
  <si>
    <t>132930196612212211</t>
  </si>
  <si>
    <t>赵广超</t>
  </si>
  <si>
    <t>130983199402180914</t>
  </si>
  <si>
    <t>物业部</t>
  </si>
  <si>
    <t>韩丙村</t>
  </si>
  <si>
    <t>132930196512130016</t>
  </si>
  <si>
    <t>刘建轮</t>
  </si>
  <si>
    <t>130983198803140919</t>
  </si>
  <si>
    <t>TPM管理科</t>
  </si>
  <si>
    <t>张庆雨</t>
  </si>
  <si>
    <t>130921196409110211</t>
  </si>
  <si>
    <t>张泽</t>
  </si>
  <si>
    <t>130983199606255017</t>
  </si>
  <si>
    <t>田增军</t>
  </si>
  <si>
    <t>132930197905100031</t>
  </si>
  <si>
    <t>闫建波</t>
  </si>
  <si>
    <t>130983198910183017</t>
  </si>
  <si>
    <t>张长江</t>
  </si>
  <si>
    <t>13092419931114423X</t>
  </si>
  <si>
    <t>董岗生</t>
  </si>
  <si>
    <t>132930196611190030</t>
  </si>
  <si>
    <t>刘阔阔</t>
  </si>
  <si>
    <t>132930199410171830</t>
  </si>
  <si>
    <t>高胜利</t>
  </si>
  <si>
    <t>132930196606240013</t>
  </si>
  <si>
    <t>发泡工序</t>
  </si>
  <si>
    <t>耿会峰</t>
  </si>
  <si>
    <t>232102196309165218</t>
  </si>
  <si>
    <t>孔德佳</t>
  </si>
  <si>
    <t>130983198706032414</t>
  </si>
  <si>
    <t>生产管理部</t>
  </si>
  <si>
    <t>李博阳</t>
  </si>
  <si>
    <t>130983198906201614</t>
  </si>
  <si>
    <t>李洪秀</t>
  </si>
  <si>
    <t>13098319981201162X</t>
  </si>
  <si>
    <t>132930197308031437</t>
  </si>
  <si>
    <t>滕奉伟</t>
  </si>
  <si>
    <t>130983198905102411</t>
  </si>
  <si>
    <t>滕敬涛</t>
  </si>
  <si>
    <t>130983199605032436</t>
  </si>
  <si>
    <t>吴宝新</t>
  </si>
  <si>
    <t>132930196502212237</t>
  </si>
  <si>
    <t>于全生</t>
  </si>
  <si>
    <t>130983198902282218</t>
  </si>
  <si>
    <t>云荣娟</t>
  </si>
  <si>
    <t>132930198312050029</t>
  </si>
  <si>
    <t>张文昌</t>
  </si>
  <si>
    <t>132934198212054618</t>
  </si>
  <si>
    <t>赵静</t>
  </si>
  <si>
    <t>132930198003231627</t>
  </si>
  <si>
    <t>刘梅娟</t>
  </si>
  <si>
    <t>130983198909091625</t>
  </si>
  <si>
    <t>张东</t>
  </si>
  <si>
    <t>130983199204100311</t>
  </si>
  <si>
    <t>马亚青</t>
  </si>
  <si>
    <t>130983199209011625</t>
  </si>
  <si>
    <t>王桂欣</t>
  </si>
  <si>
    <t>132401197706177061</t>
  </si>
  <si>
    <t>王震</t>
  </si>
  <si>
    <t>132529196805221213</t>
  </si>
  <si>
    <t>张峰</t>
  </si>
  <si>
    <t>130983198912121135</t>
  </si>
  <si>
    <t>刘寿超</t>
  </si>
  <si>
    <t>130531199210303213</t>
  </si>
  <si>
    <t>张林旺</t>
  </si>
  <si>
    <t>130921200111261219</t>
  </si>
  <si>
    <t>制造部</t>
  </si>
  <si>
    <t>米芝霖</t>
  </si>
  <si>
    <t>130983199803102220</t>
  </si>
  <si>
    <t>闻龙福</t>
  </si>
  <si>
    <t>13098319981002163X</t>
  </si>
  <si>
    <t>杨慧娟</t>
  </si>
  <si>
    <t>13293019860606352X</t>
  </si>
  <si>
    <t>付智辉</t>
  </si>
  <si>
    <t>13092419861117054X</t>
  </si>
  <si>
    <t>赵秋杰</t>
  </si>
  <si>
    <t>131025198501223063</t>
  </si>
  <si>
    <t>吴洪宇</t>
  </si>
  <si>
    <t>130983199712230315</t>
  </si>
  <si>
    <t>刘振娜</t>
  </si>
  <si>
    <t>130921198802042066</t>
  </si>
  <si>
    <t>高福亮</t>
  </si>
  <si>
    <t>130923198702110538</t>
  </si>
  <si>
    <t>于来明</t>
  </si>
  <si>
    <t>133030197102185491</t>
  </si>
  <si>
    <t>姬胜阳</t>
  </si>
  <si>
    <t>130983199201222217</t>
  </si>
  <si>
    <t>焊接工序</t>
  </si>
  <si>
    <t>田晓胜</t>
  </si>
  <si>
    <t>130983199801025313</t>
  </si>
  <si>
    <t>司艳策</t>
  </si>
  <si>
    <t>130983199210273032</t>
  </si>
  <si>
    <t>陈自铅</t>
  </si>
  <si>
    <t>130983199703021415</t>
  </si>
  <si>
    <t>刘祥成</t>
  </si>
  <si>
    <t>130983199609301410</t>
  </si>
  <si>
    <t>陈伟</t>
  </si>
  <si>
    <t>130929198402282213</t>
  </si>
  <si>
    <t>翟凤娟</t>
  </si>
  <si>
    <t>132931198206033328</t>
  </si>
  <si>
    <t>孙刚</t>
  </si>
  <si>
    <t>132624198002157513</t>
  </si>
  <si>
    <t>王海旭</t>
  </si>
  <si>
    <t>130983199103151814</t>
  </si>
  <si>
    <t>弯管冲压工序</t>
  </si>
  <si>
    <t>崔永文</t>
  </si>
  <si>
    <t>132930199410102835</t>
  </si>
  <si>
    <t>董凤海</t>
  </si>
  <si>
    <t>232622197602272618</t>
  </si>
  <si>
    <t>范淑菁</t>
  </si>
  <si>
    <t>132930197411160923</t>
  </si>
  <si>
    <t>梁国敏</t>
  </si>
  <si>
    <t>132930198203022838</t>
  </si>
  <si>
    <t>王滨</t>
  </si>
  <si>
    <t>132930197803071815</t>
  </si>
  <si>
    <t>王祥</t>
  </si>
  <si>
    <t>130983199302141619</t>
  </si>
  <si>
    <t>于代弟</t>
  </si>
  <si>
    <t>132930197512041827</t>
  </si>
  <si>
    <t>于正军</t>
  </si>
  <si>
    <t>132930197707191817</t>
  </si>
  <si>
    <t>赵卫</t>
  </si>
  <si>
    <t>130983199405053718</t>
  </si>
  <si>
    <t>辛景政</t>
  </si>
  <si>
    <t>132930199411024138</t>
  </si>
  <si>
    <t>蔡永刚</t>
  </si>
  <si>
    <t>13098319820602301X</t>
  </si>
  <si>
    <t>邓冬冬</t>
  </si>
  <si>
    <t>130983199202051616</t>
  </si>
  <si>
    <t>范丙星</t>
  </si>
  <si>
    <t>130983199104105537</t>
  </si>
  <si>
    <t>胡海明</t>
  </si>
  <si>
    <t>132930198106302213</t>
  </si>
  <si>
    <t>胡建谱</t>
  </si>
  <si>
    <t>130983198703172411</t>
  </si>
  <si>
    <t>胡庆生</t>
  </si>
  <si>
    <t>132930196611212412</t>
  </si>
  <si>
    <t>阚兵兵</t>
  </si>
  <si>
    <t>132930198911101115</t>
  </si>
  <si>
    <t>李宾</t>
  </si>
  <si>
    <t>132930197909092219</t>
  </si>
  <si>
    <t>刘金良</t>
  </si>
  <si>
    <t>130925197205116056</t>
  </si>
  <si>
    <t>刘如成</t>
  </si>
  <si>
    <t>13098319891027201X</t>
  </si>
  <si>
    <t>孟新</t>
  </si>
  <si>
    <t>130983199302022011</t>
  </si>
  <si>
    <t>商松坡</t>
  </si>
  <si>
    <t>130983198607190716</t>
  </si>
  <si>
    <t>孙广林</t>
  </si>
  <si>
    <t>230229196801272019</t>
  </si>
  <si>
    <t>孙国峰</t>
  </si>
  <si>
    <t>132930196805250118</t>
  </si>
  <si>
    <t>孙金海</t>
  </si>
  <si>
    <t>132930196712241415</t>
  </si>
  <si>
    <t>王红梅</t>
  </si>
  <si>
    <t>132930198107081424</t>
  </si>
  <si>
    <t>王忠</t>
  </si>
  <si>
    <t>130983199302161652</t>
  </si>
  <si>
    <t>吴红红</t>
  </si>
  <si>
    <t>130981198308164427</t>
  </si>
  <si>
    <t>吴晓萌</t>
  </si>
  <si>
    <t>130924198909114241</t>
  </si>
  <si>
    <t>杨树国</t>
  </si>
  <si>
    <t>132929197105024012</t>
  </si>
  <si>
    <t>杨兴乐</t>
  </si>
  <si>
    <t>130983198303042212</t>
  </si>
  <si>
    <t>杨学涛</t>
  </si>
  <si>
    <t>13293019820815221X</t>
  </si>
  <si>
    <t>张世玉</t>
  </si>
  <si>
    <t>130930199902082111</t>
  </si>
  <si>
    <t>赵亚帅</t>
  </si>
  <si>
    <t>130983199404062233</t>
  </si>
  <si>
    <t>赵英才</t>
  </si>
  <si>
    <t>130983199403242216</t>
  </si>
  <si>
    <t>朱长青</t>
  </si>
  <si>
    <t>130983198711062212</t>
  </si>
  <si>
    <t>朱洪来</t>
  </si>
  <si>
    <t>130983199202122218</t>
  </si>
  <si>
    <t>王万新</t>
  </si>
  <si>
    <t>132930197305251637</t>
  </si>
  <si>
    <t>宁文凯</t>
  </si>
  <si>
    <t>130983198906132014</t>
  </si>
  <si>
    <t>荆文彬</t>
  </si>
  <si>
    <t>130983199105203913</t>
  </si>
  <si>
    <t>王振</t>
  </si>
  <si>
    <t>132930199110304136</t>
  </si>
  <si>
    <t>宋忠奎</t>
  </si>
  <si>
    <t>130983199305120012</t>
  </si>
  <si>
    <t>韩桂栋</t>
  </si>
  <si>
    <t>132930198109012019</t>
  </si>
  <si>
    <t>刘金岗</t>
  </si>
  <si>
    <t>130983198708122210</t>
  </si>
  <si>
    <t>陈月涛</t>
  </si>
  <si>
    <t>132930198112282239</t>
  </si>
  <si>
    <t>孙华山</t>
  </si>
  <si>
    <t>130983198905051415</t>
  </si>
  <si>
    <t>张宝龙</t>
  </si>
  <si>
    <t>130983199911080014</t>
  </si>
  <si>
    <t>刘双双</t>
  </si>
  <si>
    <t>130924198208044260</t>
  </si>
  <si>
    <t>高山</t>
  </si>
  <si>
    <t>532522197908131821</t>
  </si>
  <si>
    <t>崔新玲</t>
  </si>
  <si>
    <t>130923199212160529</t>
  </si>
  <si>
    <t>底座模块化组装工序</t>
  </si>
  <si>
    <t>邓雪</t>
  </si>
  <si>
    <t>130983198403101638</t>
  </si>
  <si>
    <t>李艳平</t>
  </si>
  <si>
    <t>130930198302283329</t>
  </si>
  <si>
    <t>刘二精</t>
  </si>
  <si>
    <t>132930197812051840</t>
  </si>
  <si>
    <t>刘杨</t>
  </si>
  <si>
    <t>13293019970422351X</t>
  </si>
  <si>
    <t>王国防</t>
  </si>
  <si>
    <t>132930197710245310</t>
  </si>
  <si>
    <t>王庆骥</t>
  </si>
  <si>
    <t>130983199810110712</t>
  </si>
  <si>
    <t>杨艳</t>
  </si>
  <si>
    <t>132930197806240522</t>
  </si>
  <si>
    <t>姚梅芳</t>
  </si>
  <si>
    <t>132930198207091427</t>
  </si>
  <si>
    <t>张广涛</t>
  </si>
  <si>
    <t>130983199901041118</t>
  </si>
  <si>
    <t>宗方明</t>
  </si>
  <si>
    <t>130983199003282235</t>
  </si>
  <si>
    <t>白义凯</t>
  </si>
  <si>
    <t>13098319990608001X</t>
  </si>
  <si>
    <t>孟洪臣</t>
  </si>
  <si>
    <t>130924199308253523</t>
  </si>
  <si>
    <t>电泳工序</t>
  </si>
  <si>
    <t>从恩健</t>
  </si>
  <si>
    <t>130983198911090314</t>
  </si>
  <si>
    <t>闻龙超</t>
  </si>
  <si>
    <t>130983199304151618</t>
  </si>
  <si>
    <t>王腾旺</t>
  </si>
  <si>
    <t>130983199507022613</t>
  </si>
  <si>
    <t>李晓</t>
  </si>
  <si>
    <t>130983198811153920</t>
  </si>
  <si>
    <t>窦桂英</t>
  </si>
  <si>
    <t>13293119781020394X</t>
  </si>
  <si>
    <t>刘宝洪</t>
  </si>
  <si>
    <t>132930196807061417</t>
  </si>
  <si>
    <t>王云婧</t>
  </si>
  <si>
    <t>132930198206011421</t>
  </si>
  <si>
    <t>张秀荣</t>
  </si>
  <si>
    <t>132930197611261446</t>
  </si>
  <si>
    <t>刘迎涛</t>
  </si>
  <si>
    <t>13092419970401425X</t>
  </si>
  <si>
    <t>唐崇涛</t>
  </si>
  <si>
    <t>230222197407060659</t>
  </si>
  <si>
    <t>于红艳</t>
  </si>
  <si>
    <t>132930197408240922</t>
  </si>
  <si>
    <t>张云峰</t>
  </si>
  <si>
    <t>230123197104080012</t>
  </si>
  <si>
    <t>于俊焕</t>
  </si>
  <si>
    <t>130921198904263222</t>
  </si>
  <si>
    <t>于海旺</t>
  </si>
  <si>
    <t>130983199907031113</t>
  </si>
  <si>
    <t>缝纫工序</t>
  </si>
  <si>
    <t>邓琳娜</t>
  </si>
  <si>
    <t>130930198701073046</t>
  </si>
  <si>
    <t>李香慧</t>
  </si>
  <si>
    <t>132931197506203320</t>
  </si>
  <si>
    <t>马立荣</t>
  </si>
  <si>
    <t>13293019811024372X</t>
  </si>
  <si>
    <t>孙文芳</t>
  </si>
  <si>
    <t>130983198511171422</t>
  </si>
  <si>
    <t>孙晓明</t>
  </si>
  <si>
    <t>130924198712064228</t>
  </si>
  <si>
    <t>孙秀辉</t>
  </si>
  <si>
    <t>132930198105071425</t>
  </si>
  <si>
    <t>孙艳辉</t>
  </si>
  <si>
    <t>132930198203271420</t>
  </si>
  <si>
    <t>田飞飞</t>
  </si>
  <si>
    <t>132930198712281125</t>
  </si>
  <si>
    <t>田淑霞</t>
  </si>
  <si>
    <t>132930198003181121</t>
  </si>
  <si>
    <t>王河敏</t>
  </si>
  <si>
    <t>132930198004221121</t>
  </si>
  <si>
    <t>王文英</t>
  </si>
  <si>
    <t>132930197512201827</t>
  </si>
  <si>
    <t>王萱斓</t>
  </si>
  <si>
    <t>132930197801122025</t>
  </si>
  <si>
    <t>徐凤瑞</t>
  </si>
  <si>
    <t>130983198810151122</t>
  </si>
  <si>
    <t>张风瑞</t>
  </si>
  <si>
    <t>13293019780712112X</t>
  </si>
  <si>
    <t>张俊苓</t>
  </si>
  <si>
    <t>13293019780907112X</t>
  </si>
  <si>
    <t>张娜娜</t>
  </si>
  <si>
    <t>13098319870329112X</t>
  </si>
  <si>
    <t>郭庆茹</t>
  </si>
  <si>
    <t>132930198010162826</t>
  </si>
  <si>
    <t>李敏</t>
  </si>
  <si>
    <t>13293019820304114X</t>
  </si>
  <si>
    <t>胡中岭</t>
  </si>
  <si>
    <t>132930197307112024</t>
  </si>
  <si>
    <t>李泽元</t>
  </si>
  <si>
    <t>130921198404042247</t>
  </si>
  <si>
    <t>刘焕侠</t>
  </si>
  <si>
    <t>132928197711203620</t>
  </si>
  <si>
    <t>张婷婷</t>
  </si>
  <si>
    <t>130930199610182129</t>
  </si>
  <si>
    <t>罗培培</t>
  </si>
  <si>
    <t>130921198808222025</t>
  </si>
  <si>
    <t>张建萍</t>
  </si>
  <si>
    <t>130924198408234229</t>
  </si>
  <si>
    <t>李忠峰</t>
  </si>
  <si>
    <t>130983198602105332</t>
  </si>
  <si>
    <t>王凯</t>
  </si>
  <si>
    <t>130983199809050310</t>
  </si>
  <si>
    <t>张坤</t>
  </si>
  <si>
    <t>132930199310160536</t>
  </si>
  <si>
    <t>李素元</t>
  </si>
  <si>
    <t>140322197708231515</t>
  </si>
  <si>
    <t>王培亮</t>
  </si>
  <si>
    <t>132924197704103212</t>
  </si>
  <si>
    <t>王忠梅</t>
  </si>
  <si>
    <t>132924197602053226</t>
  </si>
  <si>
    <t>席智伟</t>
  </si>
  <si>
    <t>141023198902120013</t>
  </si>
  <si>
    <t>杨起越</t>
  </si>
  <si>
    <t>131022199807246415</t>
  </si>
  <si>
    <t>朱文奇</t>
  </si>
  <si>
    <t>13043519930423153X</t>
  </si>
  <si>
    <t>吕新辉</t>
  </si>
  <si>
    <t>230231198505052952</t>
  </si>
  <si>
    <t>滕巨猛</t>
  </si>
  <si>
    <t>130983199901142410</t>
  </si>
  <si>
    <t>李冉</t>
  </si>
  <si>
    <t>132930199801223511</t>
  </si>
  <si>
    <t>刘梦鹤</t>
  </si>
  <si>
    <t>130983199306174557</t>
  </si>
  <si>
    <t>李冬旭</t>
  </si>
  <si>
    <t>130983199901120713</t>
  </si>
  <si>
    <t>赵增坤</t>
  </si>
  <si>
    <t>132930198101250039</t>
  </si>
  <si>
    <t>闫晓晨</t>
  </si>
  <si>
    <t>130925200308125435</t>
  </si>
  <si>
    <t>朱章群</t>
  </si>
  <si>
    <t>131127198707095237</t>
  </si>
  <si>
    <t>马强</t>
  </si>
  <si>
    <t>132930199605060313</t>
  </si>
  <si>
    <t>王艳</t>
  </si>
  <si>
    <t>132930199211102824</t>
  </si>
  <si>
    <t>孙立梅</t>
  </si>
  <si>
    <t>130921198212061021</t>
  </si>
  <si>
    <t>辛鹏玉</t>
  </si>
  <si>
    <t>132930199412051138</t>
  </si>
  <si>
    <t>宋秉鑫</t>
  </si>
  <si>
    <t>130983200208022432</t>
  </si>
  <si>
    <t>王小乐</t>
  </si>
  <si>
    <t>13098319860205001X</t>
  </si>
  <si>
    <t>王兴硕</t>
  </si>
  <si>
    <t>130983199712230913</t>
  </si>
  <si>
    <t>孙嘉灏</t>
  </si>
  <si>
    <t>130983199605185555</t>
  </si>
  <si>
    <t>王泉</t>
  </si>
  <si>
    <t>370213198609144817</t>
  </si>
  <si>
    <t>封振</t>
  </si>
  <si>
    <t>130803198903130016</t>
  </si>
  <si>
    <t>许玉笼</t>
  </si>
  <si>
    <t>130983198808160038</t>
  </si>
  <si>
    <t>张家旺</t>
  </si>
  <si>
    <t>130924200111284276</t>
  </si>
  <si>
    <t>王孟力</t>
  </si>
  <si>
    <t>410711198001100055</t>
  </si>
  <si>
    <t>刘景丽</t>
  </si>
  <si>
    <t>130930198709193624</t>
  </si>
  <si>
    <t>孙秋生</t>
  </si>
  <si>
    <t>130925200208096016</t>
  </si>
  <si>
    <t>王先平</t>
  </si>
  <si>
    <t>230231199402132030</t>
  </si>
  <si>
    <t>蒋云浩</t>
  </si>
  <si>
    <t>130924198510143534</t>
  </si>
  <si>
    <t>于型淼</t>
  </si>
  <si>
    <t>132930199201233513</t>
  </si>
  <si>
    <t>赵学亮</t>
  </si>
  <si>
    <t>132930198111110312</t>
  </si>
  <si>
    <t>王富民</t>
  </si>
  <si>
    <t>130983200308200312</t>
  </si>
  <si>
    <t>孙秀霞</t>
  </si>
  <si>
    <t>130924198107103524</t>
  </si>
  <si>
    <t>孙勇俊</t>
  </si>
  <si>
    <t>130983200402082754</t>
  </si>
  <si>
    <t>王伟</t>
  </si>
  <si>
    <t>142623199004023017</t>
  </si>
  <si>
    <t>李芳慧</t>
  </si>
  <si>
    <t>130983199111042220</t>
  </si>
  <si>
    <t>牟群</t>
  </si>
  <si>
    <t>132930198710064725</t>
  </si>
  <si>
    <t>胡希港</t>
  </si>
  <si>
    <t>130983199706292413</t>
  </si>
  <si>
    <t>田健</t>
  </si>
  <si>
    <t>130927198905212716</t>
  </si>
  <si>
    <t>注塑工序</t>
  </si>
  <si>
    <t>胡占伟</t>
  </si>
  <si>
    <t>13293019940201371X</t>
  </si>
  <si>
    <t>宋连利</t>
  </si>
  <si>
    <t>120225198105034672</t>
  </si>
  <si>
    <t>张俊新</t>
  </si>
  <si>
    <t>132930196701291812</t>
  </si>
  <si>
    <t>白艳焕</t>
  </si>
  <si>
    <t>132930198004252227</t>
  </si>
  <si>
    <t>张强</t>
  </si>
  <si>
    <t>130983199710275536</t>
  </si>
  <si>
    <t>张琳</t>
  </si>
  <si>
    <t>130921198012143022</t>
  </si>
  <si>
    <t>孙沛霖</t>
  </si>
  <si>
    <t>13293019811207531X</t>
  </si>
  <si>
    <t>齐静</t>
  </si>
  <si>
    <t>130983199405140328</t>
  </si>
  <si>
    <t>许嘉辉</t>
  </si>
  <si>
    <t>13092419820326351X</t>
  </si>
  <si>
    <t>于磊磊</t>
  </si>
  <si>
    <t>133030198101315498</t>
  </si>
  <si>
    <t>崔鑫</t>
  </si>
  <si>
    <t>370782199611121627</t>
  </si>
  <si>
    <t>陈晓晴</t>
  </si>
  <si>
    <t>130983199305180023</t>
  </si>
  <si>
    <t>赵化胜</t>
  </si>
  <si>
    <t>37292219820802479X</t>
  </si>
  <si>
    <t>张亚霖</t>
  </si>
  <si>
    <t>132930199002011811</t>
  </si>
  <si>
    <t>李贵林</t>
  </si>
  <si>
    <t>372324198709253216</t>
  </si>
  <si>
    <t>喷涂工序</t>
  </si>
  <si>
    <t>滕红玲</t>
  </si>
  <si>
    <t>132930197910072426</t>
  </si>
  <si>
    <t>王朋</t>
  </si>
  <si>
    <t>130983199403201617</t>
  </si>
  <si>
    <t>古帅</t>
  </si>
  <si>
    <t>130626199101032615</t>
  </si>
  <si>
    <t>王冠文</t>
  </si>
  <si>
    <t>130983199611302818</t>
  </si>
  <si>
    <t>李泉林</t>
  </si>
  <si>
    <t>37232419780708321X</t>
  </si>
  <si>
    <t>刘洪荣</t>
  </si>
  <si>
    <t>132930197704042445</t>
  </si>
  <si>
    <t>张博赟</t>
  </si>
  <si>
    <t>130983199409292214</t>
  </si>
  <si>
    <t>刘宝臣</t>
  </si>
  <si>
    <t>130924199905103216</t>
  </si>
  <si>
    <t>杨宝亮</t>
  </si>
  <si>
    <t>132934198205293514</t>
  </si>
  <si>
    <t>组装工序</t>
  </si>
  <si>
    <t>邓淑荣</t>
  </si>
  <si>
    <t>132930197706291621</t>
  </si>
  <si>
    <t>孙桂平</t>
  </si>
  <si>
    <t>130983198402051421</t>
  </si>
  <si>
    <t>张猛</t>
  </si>
  <si>
    <t>130983199810300516</t>
  </si>
  <si>
    <t>高换清</t>
  </si>
  <si>
    <t>130930198801133923</t>
  </si>
  <si>
    <t>刘海凤</t>
  </si>
  <si>
    <t>132930197710082240</t>
  </si>
  <si>
    <t>王秀翠</t>
  </si>
  <si>
    <t>132930198203281629</t>
  </si>
  <si>
    <t>李春花</t>
  </si>
  <si>
    <t>132930197907180928</t>
  </si>
  <si>
    <t>李跃茹</t>
  </si>
  <si>
    <t>132930198206270722</t>
  </si>
  <si>
    <t>张立霞</t>
  </si>
  <si>
    <t>130983198407232221</t>
  </si>
  <si>
    <t>刘柏林</t>
  </si>
  <si>
    <t>132930199409233512</t>
  </si>
  <si>
    <t>张静</t>
  </si>
  <si>
    <t>132930198111021627</t>
  </si>
  <si>
    <t>刘芹</t>
  </si>
  <si>
    <t>132930198602103520</t>
  </si>
  <si>
    <t>姚秀玲</t>
  </si>
  <si>
    <t>130983198403012221</t>
  </si>
  <si>
    <t>刘二平</t>
  </si>
  <si>
    <t>130983198401251421</t>
  </si>
  <si>
    <t>曹延祥</t>
  </si>
  <si>
    <t>132930197510085535</t>
  </si>
  <si>
    <t>康淑玲</t>
  </si>
  <si>
    <t>130983199101045022</t>
  </si>
  <si>
    <t>后视镜组装工序</t>
  </si>
  <si>
    <t>李勇</t>
  </si>
  <si>
    <t>130930199703143911</t>
  </si>
  <si>
    <t>许龙涛</t>
  </si>
  <si>
    <t>130930200004123319</t>
  </si>
  <si>
    <t>张爽</t>
  </si>
  <si>
    <t>130930198803203323</t>
  </si>
  <si>
    <t>齐迁菲</t>
  </si>
  <si>
    <t>130924198908123541</t>
  </si>
  <si>
    <t>董广新</t>
  </si>
  <si>
    <t>130983199604133016</t>
  </si>
  <si>
    <t>李冲冲</t>
  </si>
  <si>
    <t>13098319930310537X</t>
  </si>
  <si>
    <t>陈阔</t>
  </si>
  <si>
    <t>132930199202050532</t>
  </si>
  <si>
    <t>高建芳</t>
  </si>
  <si>
    <t>130924198011184227</t>
  </si>
  <si>
    <t>白月</t>
  </si>
  <si>
    <t>132930197709123543</t>
  </si>
  <si>
    <t>刘瑜</t>
  </si>
  <si>
    <t>13098319860907142X</t>
  </si>
  <si>
    <t>陈淑贞</t>
  </si>
  <si>
    <t>132930198012132225</t>
  </si>
  <si>
    <t>邓海旺</t>
  </si>
  <si>
    <t>13098319971108167x</t>
  </si>
  <si>
    <t>滕志勇</t>
  </si>
  <si>
    <t>130983199909282418</t>
  </si>
  <si>
    <t>张巧慧</t>
  </si>
  <si>
    <t>130924198906184244</t>
  </si>
  <si>
    <t>张家赫</t>
  </si>
  <si>
    <t>130983200405050336</t>
  </si>
  <si>
    <t>李君</t>
  </si>
  <si>
    <t>130930198210222115</t>
  </si>
  <si>
    <t>沈有贺</t>
  </si>
  <si>
    <t>130924199309203253</t>
  </si>
  <si>
    <t>刘晓平</t>
  </si>
  <si>
    <t>130983198805201623</t>
  </si>
  <si>
    <t>赵登</t>
  </si>
  <si>
    <t>130927200108031816</t>
  </si>
  <si>
    <t>李军</t>
  </si>
  <si>
    <t>342923198203115511</t>
  </si>
  <si>
    <t>常小娟</t>
  </si>
  <si>
    <t>410823198205048640</t>
  </si>
  <si>
    <t>李林涛</t>
  </si>
  <si>
    <t>410823198605072455</t>
  </si>
  <si>
    <t>赵彩霞</t>
  </si>
  <si>
    <t>140181199002062826</t>
  </si>
  <si>
    <t>韩苏军</t>
  </si>
  <si>
    <t>140426198711112010</t>
  </si>
  <si>
    <t>李玉静</t>
  </si>
  <si>
    <t>130983198807101423</t>
  </si>
  <si>
    <t>代金涛</t>
  </si>
  <si>
    <t>130983199402280050</t>
  </si>
  <si>
    <t>陈娜娜</t>
  </si>
  <si>
    <t>130983199504131128</t>
  </si>
  <si>
    <t>王玲玲</t>
  </si>
  <si>
    <t>132930197707180042</t>
  </si>
  <si>
    <t>张海霞</t>
  </si>
  <si>
    <t>130925199401096629</t>
  </si>
  <si>
    <t>陈钰璞</t>
  </si>
  <si>
    <t>13062719960715064X</t>
  </si>
  <si>
    <t>132930198205285519</t>
  </si>
  <si>
    <t>彭洪香</t>
  </si>
  <si>
    <t>132934197611114644</t>
  </si>
  <si>
    <t>张艳</t>
  </si>
  <si>
    <t>132930198105265027</t>
  </si>
  <si>
    <t>李亚会</t>
  </si>
  <si>
    <t>130983198903021423</t>
  </si>
  <si>
    <t>李晓霞</t>
  </si>
  <si>
    <t>130983199004162227</t>
  </si>
  <si>
    <t>易春凤</t>
  </si>
  <si>
    <t>132930197601291422</t>
  </si>
  <si>
    <t>王文通</t>
  </si>
  <si>
    <t>130983200305062815</t>
  </si>
  <si>
    <t>刘文明</t>
  </si>
  <si>
    <t>130983199006101639</t>
  </si>
  <si>
    <t>李明杰</t>
  </si>
  <si>
    <t>130927198403210614</t>
  </si>
  <si>
    <t>施立如</t>
  </si>
  <si>
    <t>130983199703111621</t>
  </si>
  <si>
    <t>刘广通</t>
  </si>
  <si>
    <t>132930199301293513</t>
  </si>
  <si>
    <t>邓策</t>
  </si>
  <si>
    <t>130983199908211618</t>
  </si>
  <si>
    <t>赵文俊</t>
  </si>
  <si>
    <t>130983199704081639</t>
  </si>
  <si>
    <t>杨秀虹</t>
  </si>
  <si>
    <t>130924199411083227</t>
  </si>
  <si>
    <t>东雅杰</t>
  </si>
  <si>
    <t>13293019890118472X</t>
  </si>
  <si>
    <t>白华庚</t>
  </si>
  <si>
    <t>130983199203102219</t>
  </si>
  <si>
    <t>王化涛</t>
  </si>
  <si>
    <t>132930199508040310</t>
  </si>
  <si>
    <t>郭瑞超</t>
  </si>
  <si>
    <t>130983199610081419</t>
  </si>
  <si>
    <t>刘昱材</t>
  </si>
  <si>
    <t>130983199911112426</t>
  </si>
  <si>
    <t>张博轩</t>
  </si>
  <si>
    <t>130983200410272275</t>
  </si>
  <si>
    <t>文永琴</t>
  </si>
  <si>
    <t>520122199002251820</t>
  </si>
  <si>
    <t>高爱荣</t>
  </si>
  <si>
    <t>132930198112151423</t>
  </si>
  <si>
    <t>熊圆圆</t>
  </si>
  <si>
    <t>130983199302210522</t>
  </si>
  <si>
    <t>刘旺</t>
  </si>
  <si>
    <t>130983199809265012</t>
  </si>
  <si>
    <t>刘新</t>
  </si>
  <si>
    <t>13098319880823202X</t>
  </si>
  <si>
    <t>白莉莉</t>
  </si>
  <si>
    <t>130983198905172225</t>
  </si>
  <si>
    <t>王海香</t>
  </si>
  <si>
    <t>130930198411033927</t>
  </si>
  <si>
    <t>刘荣辰</t>
  </si>
  <si>
    <t>13098320000703471X</t>
  </si>
  <si>
    <t>康俊凯</t>
  </si>
  <si>
    <t>130983200010032010</t>
  </si>
  <si>
    <t>康永增</t>
  </si>
  <si>
    <t>130983199005252013</t>
  </si>
  <si>
    <t>张跃进</t>
  </si>
  <si>
    <t>130983199908181113</t>
  </si>
  <si>
    <t>李振岐</t>
  </si>
  <si>
    <t>130983199705224515</t>
  </si>
  <si>
    <t>孙洪洋</t>
  </si>
  <si>
    <t>130983199104061618</t>
  </si>
  <si>
    <t>李承锡</t>
  </si>
  <si>
    <t>130983200304092019</t>
  </si>
  <si>
    <t>何伟伟</t>
  </si>
  <si>
    <t>13032419880125002X</t>
  </si>
  <si>
    <t>张文凯</t>
  </si>
  <si>
    <t>130983199501202234</t>
  </si>
  <si>
    <t>张月敏</t>
  </si>
  <si>
    <t>23102319761128332X</t>
  </si>
  <si>
    <t>孙朝君</t>
  </si>
  <si>
    <t>130983198407281429</t>
  </si>
  <si>
    <t>尚红红</t>
  </si>
  <si>
    <t>130983198302103028</t>
  </si>
  <si>
    <t>孔双进</t>
  </si>
  <si>
    <t>13098319910909243X</t>
  </si>
  <si>
    <t>赵艳翠</t>
  </si>
  <si>
    <t>130981198605190621</t>
  </si>
  <si>
    <t>孔德申</t>
  </si>
  <si>
    <t>130983199301092413</t>
  </si>
  <si>
    <t>陈楠</t>
  </si>
  <si>
    <t>130983198905181682</t>
  </si>
  <si>
    <t>王博文</t>
  </si>
  <si>
    <t>130983200502222232</t>
  </si>
  <si>
    <t>王博</t>
  </si>
  <si>
    <t>130983199801154115</t>
  </si>
  <si>
    <t>刘俊麟</t>
  </si>
  <si>
    <t>130983200312235016</t>
  </si>
  <si>
    <t>孟凡玉</t>
  </si>
  <si>
    <t>37148119861127247X</t>
  </si>
  <si>
    <t>刘艳霞</t>
  </si>
  <si>
    <t>130924199004233240</t>
  </si>
  <si>
    <t>张树昆</t>
  </si>
  <si>
    <t>130930200104133311</t>
  </si>
  <si>
    <t>杨博文</t>
  </si>
  <si>
    <t>130924199904090513</t>
  </si>
  <si>
    <t>张家辉</t>
  </si>
  <si>
    <t>13098319960116241X</t>
  </si>
  <si>
    <t>许洪振</t>
  </si>
  <si>
    <t>130983199311101619</t>
  </si>
  <si>
    <t>赵连林</t>
  </si>
  <si>
    <t>130983200406232414</t>
  </si>
  <si>
    <t>王建丽</t>
  </si>
  <si>
    <t>132930198003175020</t>
  </si>
  <si>
    <t>何文荣</t>
  </si>
  <si>
    <t>132930197903241615</t>
  </si>
  <si>
    <t>王亚楠</t>
  </si>
  <si>
    <t>132930198603130520</t>
  </si>
  <si>
    <t>董金岭</t>
  </si>
  <si>
    <t>132930198212310516</t>
  </si>
  <si>
    <t>刘兴林</t>
  </si>
  <si>
    <t>13098320030311241X</t>
  </si>
  <si>
    <t>于海龙</t>
  </si>
  <si>
    <t>13098319960516245X</t>
  </si>
  <si>
    <t>李琳</t>
  </si>
  <si>
    <t>132930198109063940</t>
  </si>
  <si>
    <t>制造技术部-新产品试制车间</t>
  </si>
  <si>
    <t>史义虹</t>
  </si>
  <si>
    <t>130983198508093929</t>
  </si>
  <si>
    <t>齐金松</t>
  </si>
  <si>
    <t>132930197105231412</t>
  </si>
  <si>
    <t>路健</t>
  </si>
  <si>
    <t>13093019880729391X</t>
  </si>
  <si>
    <t>刘刚</t>
  </si>
  <si>
    <t>130983199004065013</t>
  </si>
  <si>
    <t>谷云健</t>
  </si>
  <si>
    <t>130983199601021414</t>
  </si>
  <si>
    <t>刘秀娟</t>
  </si>
  <si>
    <t>130983198807115067</t>
  </si>
  <si>
    <t>张美静</t>
  </si>
  <si>
    <t>130983198812151126</t>
  </si>
  <si>
    <t>杨娅莉</t>
  </si>
  <si>
    <t>130925199410116628</t>
  </si>
  <si>
    <t>冯辉</t>
  </si>
  <si>
    <t>130983198405183040</t>
  </si>
  <si>
    <t>郭立娟</t>
  </si>
  <si>
    <t>152122198608142424</t>
  </si>
  <si>
    <t>张丽杰</t>
  </si>
  <si>
    <t>132930198002220328</t>
  </si>
  <si>
    <t>周纬</t>
  </si>
  <si>
    <t>132930198104260064</t>
  </si>
  <si>
    <t>张华义</t>
  </si>
  <si>
    <t>130924198503084257</t>
  </si>
  <si>
    <t>张景义</t>
  </si>
  <si>
    <t>132934197102240933</t>
  </si>
  <si>
    <t>郭立清</t>
  </si>
  <si>
    <t>132934196903245211</t>
  </si>
  <si>
    <t>丁友谊</t>
  </si>
  <si>
    <t>13098319910811203X</t>
  </si>
  <si>
    <t>发泡车间</t>
  </si>
  <si>
    <t>曹艳雪</t>
  </si>
  <si>
    <t>130983198910102029</t>
  </si>
  <si>
    <t>程鑫林</t>
  </si>
  <si>
    <t>130983200002193519</t>
  </si>
  <si>
    <t>董雨笑</t>
  </si>
  <si>
    <t>130983200112163513</t>
  </si>
  <si>
    <t>朱志科</t>
  </si>
  <si>
    <t>340322198703062013</t>
  </si>
  <si>
    <t>赵振红</t>
  </si>
  <si>
    <t>210121197911060310</t>
  </si>
  <si>
    <t>李兆港</t>
  </si>
  <si>
    <t>130983199101283311</t>
  </si>
  <si>
    <t>马宝军</t>
  </si>
  <si>
    <t>232126198801104011</t>
  </si>
  <si>
    <t>王坤柏</t>
  </si>
  <si>
    <t>130930200501183312</t>
  </si>
  <si>
    <t>刘石头</t>
  </si>
  <si>
    <t>130926199403023016</t>
  </si>
  <si>
    <t>崔光旭</t>
  </si>
  <si>
    <t>231124200203314015</t>
  </si>
  <si>
    <t>王秀云</t>
  </si>
  <si>
    <t>132934197605271520</t>
  </si>
  <si>
    <t>陈昱佐</t>
  </si>
  <si>
    <t>130983200110152618</t>
  </si>
  <si>
    <t>孙硕</t>
  </si>
  <si>
    <t>13098320040425111X</t>
  </si>
  <si>
    <t>杨东兴</t>
  </si>
  <si>
    <t>130924198503160539</t>
  </si>
  <si>
    <t>朱敬臣</t>
  </si>
  <si>
    <t>130929200201216631</t>
  </si>
  <si>
    <t>张振宇</t>
  </si>
  <si>
    <t>130921198501251614</t>
  </si>
  <si>
    <t>张泽群</t>
  </si>
  <si>
    <t>130983198710240312</t>
  </si>
  <si>
    <t>于香换</t>
  </si>
  <si>
    <t>130983198612261427</t>
  </si>
  <si>
    <t>孙安乐</t>
  </si>
  <si>
    <t>130983198402073014</t>
  </si>
  <si>
    <t>刘辉</t>
  </si>
  <si>
    <t>130983197812275511</t>
  </si>
  <si>
    <t>霍晓童</t>
  </si>
  <si>
    <t>130983199603011113</t>
  </si>
  <si>
    <t>胡金媛</t>
  </si>
  <si>
    <t>13293019801123422X</t>
  </si>
  <si>
    <t>耿永博</t>
  </si>
  <si>
    <t>130983198711031416</t>
  </si>
  <si>
    <t>邓进</t>
  </si>
  <si>
    <t>130983199806061612</t>
  </si>
  <si>
    <t>时艳芳</t>
  </si>
  <si>
    <t>132931198205123022</t>
  </si>
  <si>
    <t>王宝俊</t>
  </si>
  <si>
    <t>130925198506255812</t>
  </si>
  <si>
    <t>姜富城</t>
  </si>
  <si>
    <t>130983199602133012</t>
  </si>
  <si>
    <t>高振刚</t>
  </si>
  <si>
    <t>13092520021008521X</t>
  </si>
  <si>
    <t>赵李峰</t>
  </si>
  <si>
    <t>130627198910162219</t>
  </si>
  <si>
    <t>吕金泽</t>
  </si>
  <si>
    <t>232303199805282617</t>
  </si>
  <si>
    <t>郭金凯</t>
  </si>
  <si>
    <t>130983199707255016</t>
  </si>
  <si>
    <t>董会娟</t>
  </si>
  <si>
    <t>130924199212313229</t>
  </si>
  <si>
    <t>代双双</t>
  </si>
  <si>
    <t>371423198112065421</t>
  </si>
  <si>
    <t>任红效</t>
  </si>
  <si>
    <t>130983198804075020</t>
  </si>
  <si>
    <t>张娜</t>
  </si>
  <si>
    <t>13112219870817324X</t>
  </si>
  <si>
    <t>郝家庆</t>
  </si>
  <si>
    <t>130983199811200031</t>
  </si>
  <si>
    <t>冯雁洲</t>
  </si>
  <si>
    <t>130924198111244258</t>
  </si>
  <si>
    <t>左之力</t>
  </si>
  <si>
    <t>130983198908245039</t>
  </si>
  <si>
    <t>田树梅</t>
  </si>
  <si>
    <t>132930198012241122</t>
  </si>
  <si>
    <t>果永红</t>
  </si>
  <si>
    <t>130726199510063127</t>
  </si>
  <si>
    <t>何文静</t>
  </si>
  <si>
    <t>130983198511101627</t>
  </si>
  <si>
    <t>仝立明</t>
  </si>
  <si>
    <t>130924199104250910</t>
  </si>
  <si>
    <t>崔金朋</t>
  </si>
  <si>
    <t>132930198003030569</t>
  </si>
  <si>
    <t>刘荣浩</t>
  </si>
  <si>
    <t>130983198805050714</t>
  </si>
  <si>
    <t>孙兴广</t>
  </si>
  <si>
    <t>130983198703165019</t>
  </si>
  <si>
    <t>彭东升</t>
  </si>
  <si>
    <t>420204196511014511</t>
  </si>
  <si>
    <t>陈继芳</t>
  </si>
  <si>
    <t>132929197110252052</t>
  </si>
  <si>
    <t>祁淑敏</t>
  </si>
  <si>
    <t>13092419810914424X</t>
  </si>
  <si>
    <t>滕秀丽</t>
  </si>
  <si>
    <t>130983198310232428</t>
  </si>
  <si>
    <t>阚文艳</t>
  </si>
  <si>
    <t>130983198703131142</t>
  </si>
  <si>
    <t>王彦华</t>
  </si>
  <si>
    <t>372922198411046062</t>
  </si>
  <si>
    <t>左之正</t>
  </si>
  <si>
    <t>130983200003050018</t>
  </si>
  <si>
    <t>刘双</t>
  </si>
  <si>
    <t>130983199108161122</t>
  </si>
  <si>
    <t>刘建海</t>
  </si>
  <si>
    <t>130924199905020533</t>
  </si>
  <si>
    <t>张凤武</t>
  </si>
  <si>
    <t>132930199003171112</t>
  </si>
  <si>
    <t>姬林涛</t>
  </si>
  <si>
    <t>13098319980901415X</t>
  </si>
  <si>
    <t>庞军明</t>
  </si>
  <si>
    <t>132624197911047018</t>
  </si>
  <si>
    <t>刘俊贤</t>
  </si>
  <si>
    <t>130924199310255616</t>
  </si>
  <si>
    <t>侯伟</t>
  </si>
  <si>
    <t>371481199207082441</t>
  </si>
  <si>
    <t>彭国锋</t>
  </si>
  <si>
    <t>410329199103030023</t>
  </si>
  <si>
    <t>李闯</t>
  </si>
  <si>
    <t>220421199908182517</t>
  </si>
  <si>
    <t>侯菲菲</t>
  </si>
  <si>
    <t>130983198704030327</t>
  </si>
  <si>
    <t>裴福存</t>
  </si>
  <si>
    <t>13112719900602246X</t>
  </si>
  <si>
    <t>李文贺</t>
  </si>
  <si>
    <t>13092420001128421X</t>
  </si>
  <si>
    <t>赵洪江</t>
  </si>
  <si>
    <t>130983200010203318</t>
  </si>
  <si>
    <t>张芳瑞</t>
  </si>
  <si>
    <t>13098319940909551X</t>
  </si>
  <si>
    <t>李伟杰</t>
  </si>
  <si>
    <t>130984199001104271</t>
  </si>
  <si>
    <t>邓福源</t>
  </si>
  <si>
    <t>130983198402171618</t>
  </si>
  <si>
    <t>赵猛</t>
  </si>
  <si>
    <t>132930198107040358</t>
  </si>
  <si>
    <t>马肖萌</t>
  </si>
  <si>
    <t>130981198901194846</t>
  </si>
  <si>
    <t>陈志刚</t>
  </si>
  <si>
    <t>230702198112091411</t>
  </si>
  <si>
    <t>王福东</t>
  </si>
  <si>
    <t>132930199012014717</t>
  </si>
  <si>
    <t>朱思杰</t>
  </si>
  <si>
    <t>612427197312222016</t>
  </si>
  <si>
    <t>董云霞</t>
  </si>
  <si>
    <t>132930198608023548</t>
  </si>
  <si>
    <t>张晓丽</t>
  </si>
  <si>
    <t>130983198809121129</t>
  </si>
  <si>
    <t>项目</t>
  </si>
  <si>
    <t>金额</t>
  </si>
  <si>
    <t>人数</t>
  </si>
  <si>
    <t>工伤保险应缴合计</t>
  </si>
  <si>
    <t>注：  1、工伤保险由用人单位缴纳，工伤保险费率为1.83%，根据上年度单位所用基金社保所调整征缴比例；
      2、养老保险单位缴 16%，个人缴8%
      3、失业保险单位缴0.7%，个人缴0.3%；
      4、医疗保险单位缴8.5%，个人缴2%；
      5、生育保险由用人单位缴纳，如果男职工参加了生育保险，妻子没有参保，在生育时也能享受一定的生育津贴。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</si>
</sst>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176" formatCode="0_ "/>
    <numFmt numFmtId="44" formatCode="_ &quot;￥&quot;* #,##0.00_ ;_ &quot;￥&quot;* \-#,##0.00_ ;_ &quot;￥&quot;* &quot;-&quot;??_ ;_ @_ "/>
    <numFmt numFmtId="177" formatCode="0.00_ "/>
    <numFmt numFmtId="43" formatCode="_ * #,##0.00_ ;_ * \-#,##0.00_ ;_ * &quot;-&quot;??_ ;_ @_ "/>
    <numFmt numFmtId="178" formatCode="0.0000_ "/>
  </numFmts>
  <fonts count="3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</font>
    <font>
      <sz val="10"/>
      <color theme="1"/>
      <name val="宋体"/>
      <charset val="134"/>
    </font>
    <font>
      <b/>
      <sz val="10"/>
      <color theme="1"/>
      <name val="宋体"/>
      <charset val="134"/>
    </font>
    <font>
      <b/>
      <sz val="9"/>
      <color theme="1"/>
      <name val="宋体"/>
      <charset val="134"/>
    </font>
    <font>
      <b/>
      <sz val="10"/>
      <color theme="1"/>
      <name val="宋体"/>
      <charset val="134"/>
      <scheme val="minor"/>
    </font>
    <font>
      <sz val="10"/>
      <color indexed="8"/>
      <name val="宋体"/>
      <charset val="134"/>
    </font>
    <font>
      <sz val="9"/>
      <color indexed="8"/>
      <name val="宋体"/>
      <charset val="134"/>
    </font>
    <font>
      <sz val="9"/>
      <name val="宋体"/>
      <charset val="134"/>
    </font>
    <font>
      <sz val="10"/>
      <name val="Arial"/>
      <charset val="0"/>
    </font>
    <font>
      <sz val="10"/>
      <name val="宋体"/>
      <charset val="134"/>
    </font>
    <font>
      <sz val="10"/>
      <color indexed="0"/>
      <name val="宋体"/>
      <charset val="134"/>
    </font>
    <font>
      <sz val="9"/>
      <color indexed="0"/>
      <name val="宋体"/>
      <charset val="134"/>
    </font>
    <font>
      <sz val="10"/>
      <name val="宋体"/>
      <charset val="0"/>
    </font>
    <font>
      <sz val="9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1" fillId="6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14" borderId="9" applyNumberFormat="0" applyFont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31" fillId="5" borderId="8" applyNumberFormat="0" applyAlignment="0" applyProtection="0">
      <alignment vertical="center"/>
    </xf>
    <xf numFmtId="0" fontId="32" fillId="18" borderId="12" applyNumberFormat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</cellStyleXfs>
  <cellXfs count="72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177" fontId="0" fillId="0" borderId="0" xfId="0" applyNumberFormat="1" applyFill="1" applyAlignment="1">
      <alignment vertical="center"/>
    </xf>
    <xf numFmtId="177" fontId="2" fillId="0" borderId="0" xfId="0" applyNumberFormat="1" applyFont="1" applyFill="1" applyAlignment="1">
      <alignment horizontal="center" vertical="center"/>
    </xf>
    <xf numFmtId="177" fontId="3" fillId="0" borderId="0" xfId="0" applyNumberFormat="1" applyFont="1" applyFill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  <xf numFmtId="0" fontId="0" fillId="0" borderId="0" xfId="0" applyFill="1">
      <alignment vertical="center"/>
    </xf>
    <xf numFmtId="177" fontId="5" fillId="0" borderId="1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178" fontId="4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49" fontId="8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77" fontId="10" fillId="0" borderId="1" xfId="0" applyNumberFormat="1" applyFont="1" applyFill="1" applyBorder="1" applyAlignment="1">
      <alignment horizontal="center" vertical="center"/>
    </xf>
    <xf numFmtId="0" fontId="11" fillId="0" borderId="0" xfId="0" applyNumberFormat="1" applyFont="1" applyFill="1" applyBorder="1" applyAlignment="1"/>
    <xf numFmtId="177" fontId="0" fillId="0" borderId="0" xfId="0" applyNumberFormat="1">
      <alignment vertical="center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177" fontId="4" fillId="0" borderId="2" xfId="0" applyNumberFormat="1" applyFont="1" applyFill="1" applyBorder="1" applyAlignment="1">
      <alignment horizontal="center" vertical="center"/>
    </xf>
    <xf numFmtId="177" fontId="8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177" fontId="13" fillId="0" borderId="1" xfId="0" applyNumberFormat="1" applyFont="1" applyFill="1" applyBorder="1" applyAlignment="1">
      <alignment horizontal="center" vertical="center" wrapText="1"/>
    </xf>
    <xf numFmtId="178" fontId="4" fillId="0" borderId="0" xfId="0" applyNumberFormat="1" applyFont="1" applyFill="1" applyBorder="1" applyAlignment="1">
      <alignment horizontal="center" vertical="center"/>
    </xf>
    <xf numFmtId="177" fontId="4" fillId="0" borderId="0" xfId="0" applyNumberFormat="1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/>
    </xf>
    <xf numFmtId="177" fontId="12" fillId="0" borderId="1" xfId="0" applyNumberFormat="1" applyFont="1" applyFill="1" applyBorder="1" applyAlignment="1">
      <alignment horizontal="center" vertical="center"/>
    </xf>
    <xf numFmtId="178" fontId="12" fillId="0" borderId="1" xfId="0" applyNumberFormat="1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 vertical="center"/>
    </xf>
    <xf numFmtId="178" fontId="12" fillId="0" borderId="0" xfId="0" applyNumberFormat="1" applyFont="1" applyFill="1" applyBorder="1" applyAlignment="1">
      <alignment horizontal="center" vertical="center"/>
    </xf>
    <xf numFmtId="177" fontId="14" fillId="0" borderId="1" xfId="0" applyNumberFormat="1" applyFont="1" applyFill="1" applyBorder="1" applyAlignment="1">
      <alignment horizontal="center" vertical="center"/>
    </xf>
    <xf numFmtId="177" fontId="9" fillId="0" borderId="1" xfId="0" applyNumberFormat="1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/>
    </xf>
    <xf numFmtId="0" fontId="16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177" fontId="4" fillId="0" borderId="3" xfId="0" applyNumberFormat="1" applyFont="1" applyFill="1" applyBorder="1" applyAlignment="1">
      <alignment horizontal="center" vertical="center"/>
    </xf>
    <xf numFmtId="177" fontId="12" fillId="0" borderId="3" xfId="0" applyNumberFormat="1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8" fillId="0" borderId="4" xfId="0" applyNumberFormat="1" applyFont="1" applyFill="1" applyBorder="1" applyAlignment="1">
      <alignment horizontal="center" vertical="center"/>
    </xf>
    <xf numFmtId="0" fontId="8" fillId="0" borderId="2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/>
    </xf>
    <xf numFmtId="0" fontId="11" fillId="0" borderId="0" xfId="0" applyNumberFormat="1" applyFont="1" applyFill="1" applyAlignment="1"/>
    <xf numFmtId="0" fontId="8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77" fontId="4" fillId="2" borderId="3" xfId="0" applyNumberFormat="1" applyFont="1" applyFill="1" applyBorder="1" applyAlignment="1">
      <alignment horizontal="center" vertical="center"/>
    </xf>
    <xf numFmtId="176" fontId="6" fillId="0" borderId="5" xfId="0" applyNumberFormat="1" applyFont="1" applyFill="1" applyBorder="1" applyAlignment="1">
      <alignment horizontal="center" vertical="center"/>
    </xf>
    <xf numFmtId="176" fontId="5" fillId="0" borderId="3" xfId="0" applyNumberFormat="1" applyFont="1" applyFill="1" applyBorder="1" applyAlignment="1">
      <alignment horizontal="center" vertical="center"/>
    </xf>
    <xf numFmtId="177" fontId="5" fillId="0" borderId="3" xfId="0" applyNumberFormat="1" applyFont="1" applyFill="1" applyBorder="1" applyAlignment="1">
      <alignment horizontal="center" vertical="center"/>
    </xf>
    <xf numFmtId="177" fontId="4" fillId="0" borderId="0" xfId="0" applyNumberFormat="1" applyFont="1" applyFill="1" applyAlignment="1">
      <alignment horizontal="center" vertical="center"/>
    </xf>
    <xf numFmtId="177" fontId="5" fillId="0" borderId="0" xfId="0" applyNumberFormat="1" applyFont="1" applyFill="1" applyAlignment="1">
      <alignment horizontal="center" vertical="center"/>
    </xf>
    <xf numFmtId="177" fontId="6" fillId="0" borderId="0" xfId="0" applyNumberFormat="1" applyFont="1" applyFill="1" applyAlignment="1">
      <alignment horizontal="center" vertical="center"/>
    </xf>
    <xf numFmtId="0" fontId="5" fillId="0" borderId="0" xfId="0" applyNumberFormat="1" applyFont="1" applyFill="1" applyAlignment="1">
      <alignment horizontal="center" vertical="center"/>
    </xf>
    <xf numFmtId="177" fontId="2" fillId="0" borderId="0" xfId="0" applyNumberFormat="1" applyFont="1" applyFill="1" applyAlignment="1">
      <alignment horizontal="left" vertical="center" wrapText="1"/>
    </xf>
    <xf numFmtId="177" fontId="2" fillId="0" borderId="0" xfId="0" applyNumberFormat="1" applyFont="1" applyFill="1" applyAlignment="1">
      <alignment horizontal="center" vertical="center" wrapText="1"/>
    </xf>
    <xf numFmtId="177" fontId="3" fillId="0" borderId="0" xfId="0" applyNumberFormat="1" applyFont="1" applyFill="1" applyAlignment="1">
      <alignment horizontal="center" vertical="center" wrapText="1"/>
    </xf>
    <xf numFmtId="0" fontId="4" fillId="0" borderId="0" xfId="0" applyNumberFormat="1" applyFont="1" applyFill="1" applyAlignment="1">
      <alignment horizontal="center" vertical="center" wrapText="1"/>
    </xf>
    <xf numFmtId="177" fontId="4" fillId="0" borderId="1" xfId="0" applyNumberFormat="1" applyFont="1" applyFill="1" applyBorder="1" applyAlignment="1" quotePrefix="1">
      <alignment horizontal="center" vertical="center"/>
    </xf>
    <xf numFmtId="49" fontId="8" fillId="0" borderId="1" xfId="0" applyNumberFormat="1" applyFont="1" applyFill="1" applyBorder="1" applyAlignment="1" quotePrefix="1">
      <alignment horizontal="center" vertical="center"/>
    </xf>
    <xf numFmtId="0" fontId="4" fillId="0" borderId="1" xfId="0" applyNumberFormat="1" applyFont="1" applyFill="1" applyBorder="1" applyAlignment="1" quotePrefix="1">
      <alignment horizontal="center" vertical="center"/>
    </xf>
    <xf numFmtId="0" fontId="8" fillId="0" borderId="1" xfId="0" applyFont="1" applyFill="1" applyBorder="1" applyAlignment="1" quotePrefix="1">
      <alignment horizontal="center" vertical="center"/>
    </xf>
    <xf numFmtId="177" fontId="8" fillId="0" borderId="1" xfId="0" applyNumberFormat="1" applyFont="1" applyFill="1" applyBorder="1" applyAlignment="1" quotePrefix="1">
      <alignment horizontal="center" vertical="center"/>
    </xf>
    <xf numFmtId="0" fontId="8" fillId="0" borderId="1" xfId="0" applyNumberFormat="1" applyFont="1" applyFill="1" applyBorder="1" applyAlignment="1" quotePrefix="1">
      <alignment horizontal="center" vertical="center"/>
    </xf>
    <xf numFmtId="177" fontId="13" fillId="0" borderId="1" xfId="0" applyNumberFormat="1" applyFont="1" applyFill="1" applyBorder="1" applyAlignment="1" quotePrefix="1">
      <alignment horizontal="center" vertical="center" wrapText="1"/>
    </xf>
    <xf numFmtId="0" fontId="12" fillId="0" borderId="1" xfId="0" applyFont="1" applyFill="1" applyBorder="1" applyAlignment="1" quotePrefix="1">
      <alignment horizontal="center" vertical="center"/>
    </xf>
    <xf numFmtId="0" fontId="15" fillId="0" borderId="1" xfId="0" applyNumberFormat="1" applyFont="1" applyFill="1" applyBorder="1" applyAlignment="1" quotePrefix="1">
      <alignment horizontal="center"/>
    </xf>
    <xf numFmtId="0" fontId="8" fillId="0" borderId="4" xfId="0" applyNumberFormat="1" applyFont="1" applyFill="1" applyBorder="1" applyAlignment="1" quotePrefix="1">
      <alignment horizontal="center" vertical="center"/>
    </xf>
    <xf numFmtId="0" fontId="8" fillId="0" borderId="2" xfId="0" applyNumberFormat="1" applyFont="1" applyFill="1" applyBorder="1" applyAlignment="1" quotePrefix="1">
      <alignment horizontal="center" vertical="center"/>
    </xf>
    <xf numFmtId="49" fontId="4" fillId="0" borderId="1" xfId="0" applyNumberFormat="1" applyFont="1" applyFill="1" applyBorder="1" applyAlignment="1" applyProtection="1" quotePrefix="1">
      <alignment horizontal="center" vertical="center"/>
    </xf>
    <xf numFmtId="0" fontId="8" fillId="0" borderId="1" xfId="0" applyFont="1" applyFill="1" applyBorder="1" applyAlignment="1" quotePrefix="1">
      <alignment horizontal="center" vertical="center" wrapText="1"/>
    </xf>
    <xf numFmtId="0" fontId="4" fillId="0" borderId="1" xfId="0" applyFont="1" applyFill="1" applyBorder="1" applyAlignment="1" quotePrefix="1">
      <alignment horizontal="center" vertical="center"/>
    </xf>
    <xf numFmtId="0" fontId="4" fillId="2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5">
    <dxf>
      <numFmt numFmtId="177" formatCode="0.00_ "/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9279;&#32676;\&#20116;&#38505;&#19968;&#37329;\1&#12289;&#20809;&#21326;&#33635;&#26124;&#20445;&#38505;\2022&#24180;\2022&#24180;&#20116;&#38505;&#19968;&#37329;&#32564;&#36153;&#26126;&#32454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密码说明"/>
      <sheetName val="费用分类汇总"/>
      <sheetName val="1月"/>
      <sheetName val="2月 "/>
      <sheetName val="3月"/>
      <sheetName val="4月"/>
      <sheetName val="5月 "/>
      <sheetName val="6月 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">
          <cell r="D2" t="str">
            <v>身份证号</v>
          </cell>
          <cell r="E2" t="str">
            <v>缴费基数</v>
          </cell>
        </row>
        <row r="2">
          <cell r="K2" t="str">
            <v>单位缴纳部分</v>
          </cell>
        </row>
        <row r="2">
          <cell r="R2" t="str">
            <v>个人缴纳部分</v>
          </cell>
        </row>
        <row r="2">
          <cell r="AB2" t="str">
            <v>单位+个人</v>
          </cell>
        </row>
        <row r="2">
          <cell r="AI2" t="str">
            <v>科目分类</v>
          </cell>
        </row>
        <row r="3">
          <cell r="E3" t="str">
            <v>工伤</v>
          </cell>
          <cell r="F3" t="str">
            <v>养老</v>
          </cell>
          <cell r="G3" t="str">
            <v>医疗</v>
          </cell>
          <cell r="H3" t="str">
            <v>失业</v>
          </cell>
          <cell r="I3" t="str">
            <v>公积金</v>
          </cell>
          <cell r="J3" t="str">
            <v>大额医疗</v>
          </cell>
          <cell r="K3" t="str">
            <v>工伤保险
（1.8%）</v>
          </cell>
          <cell r="L3" t="str">
            <v>养老保险
（16%）</v>
          </cell>
          <cell r="M3" t="str">
            <v>医疗保险
（8%）</v>
          </cell>
          <cell r="N3" t="str">
            <v>失业保险
（0.7%）</v>
          </cell>
          <cell r="O3" t="str">
            <v>公积金</v>
          </cell>
          <cell r="P3" t="str">
            <v>大额医疗</v>
          </cell>
          <cell r="Q3" t="str">
            <v>合计</v>
          </cell>
          <cell r="R3" t="str">
            <v>工伤
（0%）</v>
          </cell>
          <cell r="S3" t="str">
            <v>养老
（8%）</v>
          </cell>
          <cell r="T3" t="str">
            <v>医疗
（2%）</v>
          </cell>
          <cell r="U3" t="str">
            <v>失业
（0.3%）</v>
          </cell>
          <cell r="V3" t="str">
            <v>公积金</v>
          </cell>
          <cell r="W3" t="str">
            <v>大额医疗</v>
          </cell>
          <cell r="X3" t="str">
            <v>合计</v>
          </cell>
          <cell r="Y3" t="str">
            <v>总合计</v>
          </cell>
          <cell r="Z3" t="str">
            <v>备注</v>
          </cell>
          <cell r="AA3" t="str">
            <v>科目分类</v>
          </cell>
          <cell r="AB3" t="str">
            <v>工伤
（0%）</v>
          </cell>
          <cell r="AC3" t="str">
            <v>养老
（8%）</v>
          </cell>
          <cell r="AD3" t="str">
            <v>医疗
（2%）</v>
          </cell>
          <cell r="AE3" t="str">
            <v>失业
（0.3%）</v>
          </cell>
          <cell r="AF3" t="str">
            <v>公积金</v>
          </cell>
          <cell r="AG3" t="str">
            <v>大额医疗</v>
          </cell>
          <cell r="AH3" t="str">
            <v>合计</v>
          </cell>
          <cell r="AI3" t="str">
            <v>科目分类</v>
          </cell>
        </row>
        <row r="4">
          <cell r="D4" t="str">
            <v>120104199211167644</v>
          </cell>
          <cell r="E4">
            <v>3245.4</v>
          </cell>
          <cell r="F4">
            <v>3245.4</v>
          </cell>
          <cell r="G4">
            <v>5228.42</v>
          </cell>
          <cell r="H4">
            <v>3245.4</v>
          </cell>
          <cell r="I4">
            <v>3180</v>
          </cell>
        </row>
        <row r="4">
          <cell r="K4">
            <v>58.4172</v>
          </cell>
          <cell r="L4">
            <v>519.264</v>
          </cell>
          <cell r="M4">
            <v>418.27</v>
          </cell>
          <cell r="N4">
            <v>22.7178</v>
          </cell>
          <cell r="O4">
            <v>159</v>
          </cell>
          <cell r="P4">
            <v>0</v>
          </cell>
          <cell r="Q4">
            <v>1177.669</v>
          </cell>
          <cell r="R4">
            <v>0</v>
          </cell>
          <cell r="S4">
            <v>259.63</v>
          </cell>
          <cell r="T4">
            <v>104.57</v>
          </cell>
          <cell r="U4">
            <v>9.74</v>
          </cell>
          <cell r="V4">
            <v>159</v>
          </cell>
          <cell r="W4">
            <v>0</v>
          </cell>
          <cell r="X4">
            <v>532.94</v>
          </cell>
          <cell r="Y4">
            <v>1710.609</v>
          </cell>
        </row>
        <row r="4">
          <cell r="AA4" t="str">
            <v>管理费用+总经办</v>
          </cell>
          <cell r="AB4">
            <v>58.4172</v>
          </cell>
          <cell r="AC4">
            <v>778.894</v>
          </cell>
          <cell r="AD4">
            <v>522.84</v>
          </cell>
          <cell r="AE4">
            <v>32.4578</v>
          </cell>
          <cell r="AF4">
            <v>318</v>
          </cell>
          <cell r="AG4">
            <v>0</v>
          </cell>
          <cell r="AH4">
            <v>1710.609</v>
          </cell>
          <cell r="AI4" t="str">
            <v>管理费用</v>
          </cell>
        </row>
        <row r="5">
          <cell r="D5" t="str">
            <v>13098319921211502X</v>
          </cell>
          <cell r="E5">
            <v>3245.4</v>
          </cell>
          <cell r="F5">
            <v>3245.4</v>
          </cell>
          <cell r="G5">
            <v>5228.42</v>
          </cell>
          <cell r="H5">
            <v>3245.4</v>
          </cell>
          <cell r="I5">
            <v>3180</v>
          </cell>
        </row>
        <row r="5">
          <cell r="K5">
            <v>58.4172</v>
          </cell>
          <cell r="L5">
            <v>519.264</v>
          </cell>
          <cell r="M5">
            <v>418.27</v>
          </cell>
          <cell r="N5">
            <v>22.7178</v>
          </cell>
          <cell r="O5">
            <v>159</v>
          </cell>
          <cell r="P5">
            <v>0</v>
          </cell>
          <cell r="Q5">
            <v>1177.669</v>
          </cell>
          <cell r="R5">
            <v>0</v>
          </cell>
          <cell r="S5">
            <v>259.63</v>
          </cell>
          <cell r="T5">
            <v>104.57</v>
          </cell>
          <cell r="U5">
            <v>9.74</v>
          </cell>
          <cell r="V5">
            <v>159</v>
          </cell>
          <cell r="W5">
            <v>0</v>
          </cell>
          <cell r="X5">
            <v>532.94</v>
          </cell>
          <cell r="Y5">
            <v>1710.609</v>
          </cell>
        </row>
        <row r="5">
          <cell r="AA5" t="str">
            <v>研发费用+研发</v>
          </cell>
          <cell r="AB5">
            <v>58.4172</v>
          </cell>
          <cell r="AC5">
            <v>778.894</v>
          </cell>
          <cell r="AD5">
            <v>522.84</v>
          </cell>
          <cell r="AE5">
            <v>32.4578</v>
          </cell>
          <cell r="AF5">
            <v>318</v>
          </cell>
          <cell r="AG5">
            <v>0</v>
          </cell>
          <cell r="AH5">
            <v>1710.609</v>
          </cell>
          <cell r="AI5" t="str">
            <v>研发费用</v>
          </cell>
        </row>
        <row r="6">
          <cell r="D6" t="str">
            <v>130983199205073036</v>
          </cell>
          <cell r="E6">
            <v>3245.4</v>
          </cell>
          <cell r="F6">
            <v>3245.4</v>
          </cell>
          <cell r="G6">
            <v>5228.42</v>
          </cell>
          <cell r="H6">
            <v>3245.4</v>
          </cell>
          <cell r="I6">
            <v>3180</v>
          </cell>
        </row>
        <row r="6">
          <cell r="K6">
            <v>58.4172</v>
          </cell>
          <cell r="L6">
            <v>519.264</v>
          </cell>
          <cell r="M6">
            <v>418.27</v>
          </cell>
          <cell r="N6">
            <v>22.7178</v>
          </cell>
          <cell r="O6">
            <v>159</v>
          </cell>
          <cell r="P6">
            <v>0</v>
          </cell>
          <cell r="Q6">
            <v>1177.669</v>
          </cell>
          <cell r="R6">
            <v>0</v>
          </cell>
          <cell r="S6">
            <v>259.63</v>
          </cell>
          <cell r="T6">
            <v>104.57</v>
          </cell>
          <cell r="U6">
            <v>9.74</v>
          </cell>
          <cell r="V6">
            <v>159</v>
          </cell>
          <cell r="W6">
            <v>0</v>
          </cell>
          <cell r="X6">
            <v>532.94</v>
          </cell>
          <cell r="Y6">
            <v>1710.609</v>
          </cell>
        </row>
        <row r="6">
          <cell r="AA6" t="str">
            <v>研发费用+研发</v>
          </cell>
          <cell r="AB6">
            <v>58.4172</v>
          </cell>
          <cell r="AC6">
            <v>778.894</v>
          </cell>
          <cell r="AD6">
            <v>522.84</v>
          </cell>
          <cell r="AE6">
            <v>32.4578</v>
          </cell>
          <cell r="AF6">
            <v>318</v>
          </cell>
          <cell r="AG6">
            <v>0</v>
          </cell>
          <cell r="AH6">
            <v>1710.609</v>
          </cell>
          <cell r="AI6" t="str">
            <v>研发费用</v>
          </cell>
        </row>
        <row r="7">
          <cell r="D7" t="str">
            <v>131126199105053011</v>
          </cell>
          <cell r="E7">
            <v>3245.4</v>
          </cell>
          <cell r="F7">
            <v>3245.4</v>
          </cell>
          <cell r="G7">
            <v>5228.42</v>
          </cell>
          <cell r="H7">
            <v>3245.4</v>
          </cell>
          <cell r="I7">
            <v>3180</v>
          </cell>
        </row>
        <row r="7">
          <cell r="K7">
            <v>58.4172</v>
          </cell>
          <cell r="L7">
            <v>519.264</v>
          </cell>
          <cell r="M7">
            <v>418.27</v>
          </cell>
          <cell r="N7">
            <v>22.7178</v>
          </cell>
          <cell r="O7">
            <v>159</v>
          </cell>
          <cell r="P7">
            <v>0</v>
          </cell>
          <cell r="Q7">
            <v>1177.669</v>
          </cell>
          <cell r="R7">
            <v>0</v>
          </cell>
          <cell r="S7">
            <v>259.63</v>
          </cell>
          <cell r="T7">
            <v>104.57</v>
          </cell>
          <cell r="U7">
            <v>9.74</v>
          </cell>
          <cell r="V7">
            <v>159</v>
          </cell>
          <cell r="W7">
            <v>0</v>
          </cell>
          <cell r="X7">
            <v>532.94</v>
          </cell>
          <cell r="Y7">
            <v>1710.609</v>
          </cell>
        </row>
        <row r="7">
          <cell r="AA7" t="str">
            <v>研发费用+研发</v>
          </cell>
          <cell r="AB7">
            <v>58.4172</v>
          </cell>
          <cell r="AC7">
            <v>778.894</v>
          </cell>
          <cell r="AD7">
            <v>522.84</v>
          </cell>
          <cell r="AE7">
            <v>32.4578</v>
          </cell>
          <cell r="AF7">
            <v>318</v>
          </cell>
          <cell r="AG7">
            <v>0</v>
          </cell>
          <cell r="AH7">
            <v>1710.609</v>
          </cell>
          <cell r="AI7" t="str">
            <v>研发费用</v>
          </cell>
        </row>
        <row r="8">
          <cell r="D8" t="str">
            <v>130923198801132214</v>
          </cell>
          <cell r="E8">
            <v>3245.4</v>
          </cell>
          <cell r="F8">
            <v>3245.4</v>
          </cell>
          <cell r="G8">
            <v>5228.42</v>
          </cell>
          <cell r="H8">
            <v>3245.4</v>
          </cell>
          <cell r="I8">
            <v>4180</v>
          </cell>
        </row>
        <row r="8">
          <cell r="K8">
            <v>58.4172</v>
          </cell>
          <cell r="L8">
            <v>519.264</v>
          </cell>
          <cell r="M8">
            <v>418.27</v>
          </cell>
          <cell r="N8">
            <v>22.7178</v>
          </cell>
          <cell r="O8">
            <v>209</v>
          </cell>
          <cell r="P8">
            <v>0</v>
          </cell>
          <cell r="Q8">
            <v>1227.669</v>
          </cell>
          <cell r="R8">
            <v>0</v>
          </cell>
          <cell r="S8">
            <v>259.63</v>
          </cell>
          <cell r="T8">
            <v>104.57</v>
          </cell>
          <cell r="U8">
            <v>9.74</v>
          </cell>
          <cell r="V8">
            <v>209</v>
          </cell>
          <cell r="W8">
            <v>0</v>
          </cell>
          <cell r="X8">
            <v>582.94</v>
          </cell>
          <cell r="Y8">
            <v>1810.609</v>
          </cell>
        </row>
        <row r="8">
          <cell r="AA8" t="str">
            <v>研发费用+研发</v>
          </cell>
          <cell r="AB8">
            <v>58.4172</v>
          </cell>
          <cell r="AC8">
            <v>778.894</v>
          </cell>
          <cell r="AD8">
            <v>522.84</v>
          </cell>
          <cell r="AE8">
            <v>32.4578</v>
          </cell>
          <cell r="AF8">
            <v>418</v>
          </cell>
          <cell r="AG8">
            <v>0</v>
          </cell>
          <cell r="AH8">
            <v>1810.609</v>
          </cell>
          <cell r="AI8" t="str">
            <v>研发费用</v>
          </cell>
        </row>
        <row r="9">
          <cell r="D9" t="str">
            <v>130983198709010026</v>
          </cell>
          <cell r="E9">
            <v>3245.4</v>
          </cell>
          <cell r="F9">
            <v>3245.4</v>
          </cell>
          <cell r="G9">
            <v>5228.42</v>
          </cell>
          <cell r="H9">
            <v>3245.4</v>
          </cell>
          <cell r="I9">
            <v>3180</v>
          </cell>
        </row>
        <row r="9">
          <cell r="K9">
            <v>58.4172</v>
          </cell>
          <cell r="L9">
            <v>519.264</v>
          </cell>
          <cell r="M9">
            <v>418.27</v>
          </cell>
          <cell r="N9">
            <v>22.7178</v>
          </cell>
          <cell r="O9">
            <v>159</v>
          </cell>
          <cell r="P9">
            <v>0</v>
          </cell>
          <cell r="Q9">
            <v>1177.669</v>
          </cell>
          <cell r="R9">
            <v>0</v>
          </cell>
          <cell r="S9">
            <v>259.63</v>
          </cell>
          <cell r="T9">
            <v>104.57</v>
          </cell>
          <cell r="U9">
            <v>9.74</v>
          </cell>
          <cell r="V9">
            <v>159</v>
          </cell>
          <cell r="W9">
            <v>0</v>
          </cell>
          <cell r="X9">
            <v>532.94</v>
          </cell>
          <cell r="Y9">
            <v>1710.609</v>
          </cell>
        </row>
        <row r="9">
          <cell r="AA9" t="str">
            <v>研发费用+研发</v>
          </cell>
          <cell r="AB9">
            <v>58.4172</v>
          </cell>
          <cell r="AC9">
            <v>778.894</v>
          </cell>
          <cell r="AD9">
            <v>522.84</v>
          </cell>
          <cell r="AE9">
            <v>32.4578</v>
          </cell>
          <cell r="AF9">
            <v>318</v>
          </cell>
          <cell r="AG9">
            <v>0</v>
          </cell>
          <cell r="AH9">
            <v>1710.609</v>
          </cell>
          <cell r="AI9" t="str">
            <v>研发费用</v>
          </cell>
        </row>
        <row r="10">
          <cell r="D10" t="str">
            <v>130983198801080916</v>
          </cell>
          <cell r="E10">
            <v>3245.4</v>
          </cell>
          <cell r="F10">
            <v>3245.4</v>
          </cell>
          <cell r="G10">
            <v>5228.42</v>
          </cell>
          <cell r="H10">
            <v>3245.4</v>
          </cell>
          <cell r="I10">
            <v>4180</v>
          </cell>
        </row>
        <row r="10">
          <cell r="K10">
            <v>58.4172</v>
          </cell>
          <cell r="L10">
            <v>519.264</v>
          </cell>
          <cell r="M10">
            <v>418.27</v>
          </cell>
          <cell r="N10">
            <v>22.7178</v>
          </cell>
          <cell r="O10">
            <v>209</v>
          </cell>
          <cell r="P10">
            <v>0</v>
          </cell>
          <cell r="Q10">
            <v>1227.669</v>
          </cell>
          <cell r="R10">
            <v>0</v>
          </cell>
          <cell r="S10">
            <v>259.63</v>
          </cell>
          <cell r="T10">
            <v>104.57</v>
          </cell>
          <cell r="U10">
            <v>9.74</v>
          </cell>
          <cell r="V10">
            <v>209</v>
          </cell>
          <cell r="W10">
            <v>0</v>
          </cell>
          <cell r="X10">
            <v>582.94</v>
          </cell>
          <cell r="Y10">
            <v>1810.609</v>
          </cell>
        </row>
        <row r="10">
          <cell r="AA10" t="str">
            <v>研发费用+研发</v>
          </cell>
          <cell r="AB10">
            <v>58.4172</v>
          </cell>
          <cell r="AC10">
            <v>778.894</v>
          </cell>
          <cell r="AD10">
            <v>522.84</v>
          </cell>
          <cell r="AE10">
            <v>32.4578</v>
          </cell>
          <cell r="AF10">
            <v>418</v>
          </cell>
          <cell r="AG10">
            <v>0</v>
          </cell>
          <cell r="AH10">
            <v>1810.609</v>
          </cell>
          <cell r="AI10" t="str">
            <v>研发费用</v>
          </cell>
        </row>
        <row r="11">
          <cell r="D11" t="str">
            <v>132930196410261613</v>
          </cell>
          <cell r="E11">
            <v>3820</v>
          </cell>
          <cell r="F11">
            <v>3820</v>
          </cell>
          <cell r="G11">
            <v>5228.42</v>
          </cell>
          <cell r="H11">
            <v>3820</v>
          </cell>
          <cell r="I11">
            <v>4180</v>
          </cell>
        </row>
        <row r="11">
          <cell r="K11">
            <v>68.76</v>
          </cell>
          <cell r="L11">
            <v>611.2</v>
          </cell>
          <cell r="M11">
            <v>418.27</v>
          </cell>
          <cell r="N11">
            <v>26.74</v>
          </cell>
          <cell r="O11">
            <v>209</v>
          </cell>
          <cell r="P11">
            <v>0</v>
          </cell>
          <cell r="Q11">
            <v>1333.97</v>
          </cell>
          <cell r="R11">
            <v>0</v>
          </cell>
          <cell r="S11">
            <v>305.6</v>
          </cell>
          <cell r="T11">
            <v>104.57</v>
          </cell>
          <cell r="U11">
            <v>11.46</v>
          </cell>
          <cell r="V11">
            <v>209</v>
          </cell>
          <cell r="W11">
            <v>0</v>
          </cell>
          <cell r="X11">
            <v>630.63</v>
          </cell>
          <cell r="Y11">
            <v>1964.6</v>
          </cell>
        </row>
        <row r="11">
          <cell r="AA11" t="str">
            <v>研发费用+研发</v>
          </cell>
          <cell r="AB11">
            <v>68.76</v>
          </cell>
          <cell r="AC11">
            <v>916.8</v>
          </cell>
          <cell r="AD11">
            <v>522.84</v>
          </cell>
          <cell r="AE11">
            <v>38.2</v>
          </cell>
          <cell r="AF11">
            <v>418</v>
          </cell>
          <cell r="AG11">
            <v>0</v>
          </cell>
          <cell r="AH11">
            <v>1964.6</v>
          </cell>
          <cell r="AI11" t="str">
            <v>研发费用</v>
          </cell>
        </row>
        <row r="12">
          <cell r="D12" t="str">
            <v>130924199709073216</v>
          </cell>
          <cell r="E12">
            <v>3245.4</v>
          </cell>
          <cell r="F12">
            <v>3245.4</v>
          </cell>
          <cell r="G12">
            <v>5228.42</v>
          </cell>
          <cell r="H12">
            <v>3245.4</v>
          </cell>
          <cell r="I12">
            <v>3180</v>
          </cell>
        </row>
        <row r="12">
          <cell r="K12">
            <v>58.4172</v>
          </cell>
          <cell r="L12">
            <v>519.264</v>
          </cell>
          <cell r="M12">
            <v>418.27</v>
          </cell>
          <cell r="N12">
            <v>22.7178</v>
          </cell>
          <cell r="O12">
            <v>159</v>
          </cell>
          <cell r="P12">
            <v>0</v>
          </cell>
          <cell r="Q12">
            <v>1177.669</v>
          </cell>
          <cell r="R12">
            <v>0</v>
          </cell>
          <cell r="S12">
            <v>259.63</v>
          </cell>
          <cell r="T12">
            <v>104.57</v>
          </cell>
          <cell r="U12">
            <v>9.74</v>
          </cell>
          <cell r="V12">
            <v>159</v>
          </cell>
          <cell r="W12">
            <v>0</v>
          </cell>
          <cell r="X12">
            <v>532.94</v>
          </cell>
          <cell r="Y12">
            <v>1710.609</v>
          </cell>
        </row>
        <row r="12">
          <cell r="AA12" t="str">
            <v>研发费用+研发</v>
          </cell>
          <cell r="AB12">
            <v>58.4172</v>
          </cell>
          <cell r="AC12">
            <v>778.894</v>
          </cell>
          <cell r="AD12">
            <v>522.84</v>
          </cell>
          <cell r="AE12">
            <v>32.4578</v>
          </cell>
          <cell r="AF12">
            <v>318</v>
          </cell>
          <cell r="AG12">
            <v>0</v>
          </cell>
          <cell r="AH12">
            <v>1710.609</v>
          </cell>
          <cell r="AI12" t="str">
            <v>研发费用</v>
          </cell>
        </row>
        <row r="13">
          <cell r="D13" t="str">
            <v>130927200009071513</v>
          </cell>
          <cell r="E13">
            <v>3245.4</v>
          </cell>
          <cell r="F13">
            <v>3245.4</v>
          </cell>
          <cell r="G13">
            <v>5228.42</v>
          </cell>
          <cell r="H13">
            <v>3245.4</v>
          </cell>
          <cell r="I13">
            <v>3180</v>
          </cell>
        </row>
        <row r="13">
          <cell r="K13">
            <v>58.4172</v>
          </cell>
          <cell r="L13">
            <v>519.264</v>
          </cell>
          <cell r="M13">
            <v>418.27</v>
          </cell>
          <cell r="N13">
            <v>22.7178</v>
          </cell>
          <cell r="O13">
            <v>159</v>
          </cell>
          <cell r="P13">
            <v>0</v>
          </cell>
          <cell r="Q13">
            <v>1177.669</v>
          </cell>
          <cell r="R13">
            <v>0</v>
          </cell>
          <cell r="S13">
            <v>259.63</v>
          </cell>
          <cell r="T13">
            <v>104.57</v>
          </cell>
          <cell r="U13">
            <v>9.74</v>
          </cell>
          <cell r="V13">
            <v>159</v>
          </cell>
          <cell r="W13">
            <v>0</v>
          </cell>
          <cell r="X13">
            <v>532.94</v>
          </cell>
          <cell r="Y13">
            <v>1710.609</v>
          </cell>
        </row>
        <row r="13">
          <cell r="AA13" t="str">
            <v>研发费用+研发</v>
          </cell>
          <cell r="AB13">
            <v>58.4172</v>
          </cell>
          <cell r="AC13">
            <v>778.894</v>
          </cell>
          <cell r="AD13">
            <v>522.84</v>
          </cell>
          <cell r="AE13">
            <v>32.4578</v>
          </cell>
          <cell r="AF13">
            <v>318</v>
          </cell>
          <cell r="AG13">
            <v>0</v>
          </cell>
          <cell r="AH13">
            <v>1710.609</v>
          </cell>
          <cell r="AI13" t="str">
            <v>研发费用</v>
          </cell>
        </row>
        <row r="14">
          <cell r="D14" t="str">
            <v>132930199312191811</v>
          </cell>
          <cell r="E14">
            <v>3245.4</v>
          </cell>
          <cell r="F14">
            <v>3245.4</v>
          </cell>
          <cell r="G14">
            <v>5228.42</v>
          </cell>
          <cell r="H14">
            <v>3245.4</v>
          </cell>
          <cell r="I14">
            <v>1790</v>
          </cell>
        </row>
        <row r="14">
          <cell r="K14">
            <v>58.4172</v>
          </cell>
          <cell r="L14">
            <v>519.264</v>
          </cell>
          <cell r="M14">
            <v>418.27</v>
          </cell>
          <cell r="N14">
            <v>22.7178</v>
          </cell>
          <cell r="O14">
            <v>89.5</v>
          </cell>
          <cell r="P14">
            <v>0</v>
          </cell>
          <cell r="Q14">
            <v>1108.169</v>
          </cell>
          <cell r="R14">
            <v>0</v>
          </cell>
          <cell r="S14">
            <v>259.63</v>
          </cell>
          <cell r="T14">
            <v>104.57</v>
          </cell>
          <cell r="U14">
            <v>9.74</v>
          </cell>
          <cell r="V14">
            <v>89.5</v>
          </cell>
          <cell r="W14">
            <v>0</v>
          </cell>
          <cell r="X14">
            <v>463.44</v>
          </cell>
          <cell r="Y14">
            <v>1571.609</v>
          </cell>
        </row>
        <row r="14">
          <cell r="AA14" t="str">
            <v>研发费用+研发</v>
          </cell>
          <cell r="AB14">
            <v>58.4172</v>
          </cell>
          <cell r="AC14">
            <v>778.894</v>
          </cell>
          <cell r="AD14">
            <v>522.84</v>
          </cell>
          <cell r="AE14">
            <v>32.4578</v>
          </cell>
          <cell r="AF14">
            <v>179</v>
          </cell>
          <cell r="AG14">
            <v>0</v>
          </cell>
          <cell r="AH14">
            <v>1571.609</v>
          </cell>
          <cell r="AI14" t="str">
            <v>研发费用</v>
          </cell>
        </row>
        <row r="15">
          <cell r="D15" t="str">
            <v>130983199004072213</v>
          </cell>
          <cell r="E15">
            <v>3245.4</v>
          </cell>
          <cell r="F15">
            <v>3245.4</v>
          </cell>
          <cell r="G15">
            <v>5228.42</v>
          </cell>
          <cell r="H15">
            <v>3245.4</v>
          </cell>
          <cell r="I15">
            <v>1790</v>
          </cell>
        </row>
        <row r="15">
          <cell r="K15">
            <v>58.4172</v>
          </cell>
          <cell r="L15">
            <v>519.264</v>
          </cell>
          <cell r="M15">
            <v>418.27</v>
          </cell>
          <cell r="N15">
            <v>22.7178</v>
          </cell>
          <cell r="O15">
            <v>89.5</v>
          </cell>
          <cell r="P15">
            <v>0</v>
          </cell>
          <cell r="Q15">
            <v>1108.169</v>
          </cell>
          <cell r="R15">
            <v>0</v>
          </cell>
          <cell r="S15">
            <v>259.63</v>
          </cell>
          <cell r="T15">
            <v>104.57</v>
          </cell>
          <cell r="U15">
            <v>9.74</v>
          </cell>
          <cell r="V15">
            <v>89.5</v>
          </cell>
          <cell r="W15">
            <v>0</v>
          </cell>
          <cell r="X15">
            <v>463.44</v>
          </cell>
          <cell r="Y15">
            <v>1571.609</v>
          </cell>
        </row>
        <row r="15">
          <cell r="AA15" t="str">
            <v>研发费用+研发</v>
          </cell>
          <cell r="AB15">
            <v>58.4172</v>
          </cell>
          <cell r="AC15">
            <v>778.894</v>
          </cell>
          <cell r="AD15">
            <v>522.84</v>
          </cell>
          <cell r="AE15">
            <v>32.4578</v>
          </cell>
          <cell r="AF15">
            <v>179</v>
          </cell>
          <cell r="AG15">
            <v>0</v>
          </cell>
          <cell r="AH15">
            <v>1571.609</v>
          </cell>
          <cell r="AI15" t="str">
            <v>研发费用</v>
          </cell>
        </row>
        <row r="16">
          <cell r="D16" t="str">
            <v>130983199904201113</v>
          </cell>
          <cell r="E16">
            <v>3245.4</v>
          </cell>
          <cell r="F16">
            <v>3245.4</v>
          </cell>
          <cell r="G16">
            <v>5228.42</v>
          </cell>
          <cell r="H16">
            <v>3245.4</v>
          </cell>
          <cell r="I16">
            <v>1790</v>
          </cell>
        </row>
        <row r="16">
          <cell r="K16">
            <v>58.4172</v>
          </cell>
          <cell r="L16">
            <v>519.264</v>
          </cell>
          <cell r="M16">
            <v>418.27</v>
          </cell>
          <cell r="N16">
            <v>22.7178</v>
          </cell>
          <cell r="O16">
            <v>89.5</v>
          </cell>
          <cell r="P16">
            <v>0</v>
          </cell>
          <cell r="Q16">
            <v>1108.169</v>
          </cell>
          <cell r="R16">
            <v>0</v>
          </cell>
          <cell r="S16">
            <v>259.63</v>
          </cell>
          <cell r="T16">
            <v>104.57</v>
          </cell>
          <cell r="U16">
            <v>9.74</v>
          </cell>
          <cell r="V16">
            <v>89.5</v>
          </cell>
          <cell r="W16">
            <v>0</v>
          </cell>
          <cell r="X16">
            <v>463.44</v>
          </cell>
          <cell r="Y16">
            <v>1571.609</v>
          </cell>
        </row>
        <row r="16">
          <cell r="AA16" t="str">
            <v>研发费用+研发</v>
          </cell>
          <cell r="AB16">
            <v>58.4172</v>
          </cell>
          <cell r="AC16">
            <v>778.894</v>
          </cell>
          <cell r="AD16">
            <v>522.84</v>
          </cell>
          <cell r="AE16">
            <v>32.4578</v>
          </cell>
          <cell r="AF16">
            <v>179</v>
          </cell>
          <cell r="AG16">
            <v>0</v>
          </cell>
          <cell r="AH16">
            <v>1571.609</v>
          </cell>
          <cell r="AI16" t="str">
            <v>研发费用</v>
          </cell>
        </row>
        <row r="17">
          <cell r="D17" t="str">
            <v>130983198806125319</v>
          </cell>
          <cell r="E17">
            <v>3245.4</v>
          </cell>
          <cell r="F17">
            <v>3245.4</v>
          </cell>
          <cell r="G17">
            <v>5228.42</v>
          </cell>
          <cell r="H17">
            <v>3245.4</v>
          </cell>
          <cell r="I17">
            <v>1790</v>
          </cell>
        </row>
        <row r="17">
          <cell r="K17">
            <v>58.4172</v>
          </cell>
          <cell r="L17">
            <v>519.264</v>
          </cell>
          <cell r="M17">
            <v>418.27</v>
          </cell>
          <cell r="N17">
            <v>22.7178</v>
          </cell>
          <cell r="O17">
            <v>89.5</v>
          </cell>
          <cell r="P17">
            <v>0</v>
          </cell>
          <cell r="Q17">
            <v>1108.169</v>
          </cell>
          <cell r="R17">
            <v>0</v>
          </cell>
          <cell r="S17">
            <v>259.63</v>
          </cell>
          <cell r="T17">
            <v>104.57</v>
          </cell>
          <cell r="U17">
            <v>9.74</v>
          </cell>
          <cell r="V17">
            <v>89.5</v>
          </cell>
          <cell r="W17">
            <v>0</v>
          </cell>
          <cell r="X17">
            <v>463.44</v>
          </cell>
          <cell r="Y17">
            <v>1571.609</v>
          </cell>
        </row>
        <row r="17">
          <cell r="AA17" t="str">
            <v>研发费用+研发</v>
          </cell>
          <cell r="AB17">
            <v>58.4172</v>
          </cell>
          <cell r="AC17">
            <v>778.894</v>
          </cell>
          <cell r="AD17">
            <v>522.84</v>
          </cell>
          <cell r="AE17">
            <v>32.4578</v>
          </cell>
          <cell r="AF17">
            <v>179</v>
          </cell>
          <cell r="AG17">
            <v>0</v>
          </cell>
          <cell r="AH17">
            <v>1571.609</v>
          </cell>
          <cell r="AI17" t="str">
            <v>研发费用</v>
          </cell>
        </row>
        <row r="18">
          <cell r="D18" t="str">
            <v>130983198703101672</v>
          </cell>
          <cell r="E18">
            <v>3245.4</v>
          </cell>
          <cell r="F18">
            <v>3245.4</v>
          </cell>
          <cell r="G18">
            <v>5228.42</v>
          </cell>
          <cell r="H18">
            <v>3245.4</v>
          </cell>
          <cell r="I18">
            <v>3180</v>
          </cell>
        </row>
        <row r="18">
          <cell r="K18">
            <v>58.4172</v>
          </cell>
          <cell r="L18">
            <v>519.264</v>
          </cell>
          <cell r="M18">
            <v>418.27</v>
          </cell>
          <cell r="N18">
            <v>22.7178</v>
          </cell>
          <cell r="O18">
            <v>159</v>
          </cell>
          <cell r="P18">
            <v>0</v>
          </cell>
          <cell r="Q18">
            <v>1177.669</v>
          </cell>
          <cell r="R18">
            <v>0</v>
          </cell>
          <cell r="S18">
            <v>259.63</v>
          </cell>
          <cell r="T18">
            <v>104.57</v>
          </cell>
          <cell r="U18">
            <v>9.74</v>
          </cell>
          <cell r="V18">
            <v>159</v>
          </cell>
          <cell r="W18">
            <v>0</v>
          </cell>
          <cell r="X18">
            <v>532.94</v>
          </cell>
          <cell r="Y18">
            <v>1710.609</v>
          </cell>
        </row>
        <row r="18">
          <cell r="AA18" t="str">
            <v>研发费用+研发</v>
          </cell>
          <cell r="AB18">
            <v>58.4172</v>
          </cell>
          <cell r="AC18">
            <v>778.894</v>
          </cell>
          <cell r="AD18">
            <v>522.84</v>
          </cell>
          <cell r="AE18">
            <v>32.4578</v>
          </cell>
          <cell r="AF18">
            <v>318</v>
          </cell>
          <cell r="AG18">
            <v>0</v>
          </cell>
          <cell r="AH18">
            <v>1710.609</v>
          </cell>
          <cell r="AI18" t="str">
            <v>研发费用</v>
          </cell>
        </row>
        <row r="19">
          <cell r="D19" t="str">
            <v>130983198801222216</v>
          </cell>
          <cell r="E19">
            <v>3245.4</v>
          </cell>
          <cell r="F19">
            <v>3245.4</v>
          </cell>
          <cell r="G19">
            <v>5228.42</v>
          </cell>
          <cell r="H19">
            <v>3245.4</v>
          </cell>
          <cell r="I19">
            <v>3180</v>
          </cell>
        </row>
        <row r="19">
          <cell r="K19">
            <v>58.4172</v>
          </cell>
          <cell r="L19">
            <v>519.264</v>
          </cell>
          <cell r="M19">
            <v>418.27</v>
          </cell>
          <cell r="N19">
            <v>22.7178</v>
          </cell>
          <cell r="O19">
            <v>159</v>
          </cell>
          <cell r="P19">
            <v>0</v>
          </cell>
          <cell r="Q19">
            <v>1177.669</v>
          </cell>
          <cell r="R19">
            <v>0</v>
          </cell>
          <cell r="S19">
            <v>259.63</v>
          </cell>
          <cell r="T19">
            <v>104.57</v>
          </cell>
          <cell r="U19">
            <v>9.74</v>
          </cell>
          <cell r="V19">
            <v>159</v>
          </cell>
          <cell r="W19">
            <v>0</v>
          </cell>
          <cell r="X19">
            <v>532.94</v>
          </cell>
          <cell r="Y19">
            <v>1710.609</v>
          </cell>
        </row>
        <row r="19">
          <cell r="AA19" t="str">
            <v>研发费用+研发</v>
          </cell>
          <cell r="AB19">
            <v>58.4172</v>
          </cell>
          <cell r="AC19">
            <v>778.894</v>
          </cell>
          <cell r="AD19">
            <v>522.84</v>
          </cell>
          <cell r="AE19">
            <v>32.4578</v>
          </cell>
          <cell r="AF19">
            <v>318</v>
          </cell>
          <cell r="AG19">
            <v>0</v>
          </cell>
          <cell r="AH19">
            <v>1710.609</v>
          </cell>
          <cell r="AI19" t="str">
            <v>研发费用</v>
          </cell>
        </row>
        <row r="20">
          <cell r="D20" t="str">
            <v>130983200204212415</v>
          </cell>
          <cell r="E20">
            <v>3245.4</v>
          </cell>
          <cell r="F20">
            <v>3245.4</v>
          </cell>
          <cell r="G20">
            <v>5228.42</v>
          </cell>
          <cell r="H20">
            <v>3245.4</v>
          </cell>
          <cell r="I20">
            <v>3180</v>
          </cell>
        </row>
        <row r="20">
          <cell r="K20">
            <v>58.4172</v>
          </cell>
          <cell r="L20">
            <v>519.264</v>
          </cell>
          <cell r="M20">
            <v>418.27</v>
          </cell>
          <cell r="N20">
            <v>22.7178</v>
          </cell>
          <cell r="O20">
            <v>159</v>
          </cell>
          <cell r="P20">
            <v>0</v>
          </cell>
          <cell r="Q20">
            <v>1177.669</v>
          </cell>
          <cell r="R20">
            <v>0</v>
          </cell>
          <cell r="S20">
            <v>259.63</v>
          </cell>
          <cell r="T20">
            <v>104.57</v>
          </cell>
          <cell r="U20">
            <v>9.74</v>
          </cell>
          <cell r="V20">
            <v>159</v>
          </cell>
          <cell r="W20">
            <v>0</v>
          </cell>
          <cell r="X20">
            <v>532.94</v>
          </cell>
          <cell r="Y20">
            <v>1710.609</v>
          </cell>
        </row>
        <row r="20">
          <cell r="AA20" t="str">
            <v>研发费用+研发</v>
          </cell>
          <cell r="AB20">
            <v>58.4172</v>
          </cell>
          <cell r="AC20">
            <v>778.894</v>
          </cell>
          <cell r="AD20">
            <v>522.84</v>
          </cell>
          <cell r="AE20">
            <v>32.4578</v>
          </cell>
          <cell r="AF20">
            <v>318</v>
          </cell>
          <cell r="AG20">
            <v>0</v>
          </cell>
          <cell r="AH20">
            <v>1710.609</v>
          </cell>
          <cell r="AI20" t="str">
            <v>研发费用</v>
          </cell>
        </row>
        <row r="21">
          <cell r="D21" t="str">
            <v>132930197712021812</v>
          </cell>
          <cell r="E21">
            <v>3245.4</v>
          </cell>
          <cell r="F21">
            <v>3245.4</v>
          </cell>
          <cell r="G21">
            <v>5228.42</v>
          </cell>
          <cell r="H21">
            <v>3245.4</v>
          </cell>
          <cell r="I21">
            <v>3180</v>
          </cell>
        </row>
        <row r="21">
          <cell r="K21">
            <v>58.4172</v>
          </cell>
          <cell r="L21">
            <v>519.264</v>
          </cell>
          <cell r="M21">
            <v>418.27</v>
          </cell>
          <cell r="N21">
            <v>22.7178</v>
          </cell>
          <cell r="O21">
            <v>159</v>
          </cell>
          <cell r="P21">
            <v>0</v>
          </cell>
          <cell r="Q21">
            <v>1177.669</v>
          </cell>
          <cell r="R21">
            <v>0</v>
          </cell>
          <cell r="S21">
            <v>259.63</v>
          </cell>
          <cell r="T21">
            <v>104.57</v>
          </cell>
          <cell r="U21">
            <v>9.74</v>
          </cell>
          <cell r="V21">
            <v>159</v>
          </cell>
          <cell r="W21">
            <v>0</v>
          </cell>
          <cell r="X21">
            <v>532.94</v>
          </cell>
          <cell r="Y21">
            <v>1710.609</v>
          </cell>
        </row>
        <row r="21">
          <cell r="AA21" t="str">
            <v>研发费用+研发</v>
          </cell>
          <cell r="AB21">
            <v>58.4172</v>
          </cell>
          <cell r="AC21">
            <v>778.894</v>
          </cell>
          <cell r="AD21">
            <v>522.84</v>
          </cell>
          <cell r="AE21">
            <v>32.4578</v>
          </cell>
          <cell r="AF21">
            <v>318</v>
          </cell>
          <cell r="AG21">
            <v>0</v>
          </cell>
          <cell r="AH21">
            <v>1710.609</v>
          </cell>
          <cell r="AI21" t="str">
            <v>研发费用</v>
          </cell>
        </row>
        <row r="22">
          <cell r="D22" t="str">
            <v>131127198502155240</v>
          </cell>
          <cell r="E22">
            <v>3820</v>
          </cell>
          <cell r="F22">
            <v>3820</v>
          </cell>
          <cell r="G22">
            <v>5228.42</v>
          </cell>
          <cell r="H22">
            <v>3820</v>
          </cell>
          <cell r="I22">
            <v>4180</v>
          </cell>
        </row>
        <row r="22">
          <cell r="K22">
            <v>68.76</v>
          </cell>
          <cell r="L22">
            <v>611.2</v>
          </cell>
          <cell r="M22">
            <v>418.27</v>
          </cell>
          <cell r="N22">
            <v>26.74</v>
          </cell>
          <cell r="O22">
            <v>209</v>
          </cell>
          <cell r="P22">
            <v>0</v>
          </cell>
          <cell r="Q22">
            <v>1333.97</v>
          </cell>
          <cell r="R22">
            <v>0</v>
          </cell>
          <cell r="S22">
            <v>305.6</v>
          </cell>
          <cell r="T22">
            <v>104.57</v>
          </cell>
          <cell r="U22">
            <v>11.46</v>
          </cell>
          <cell r="V22">
            <v>209</v>
          </cell>
          <cell r="W22">
            <v>0</v>
          </cell>
          <cell r="X22">
            <v>630.63</v>
          </cell>
          <cell r="Y22">
            <v>1964.6</v>
          </cell>
        </row>
        <row r="22">
          <cell r="AA22" t="str">
            <v>管理费用+综合</v>
          </cell>
          <cell r="AB22">
            <v>68.76</v>
          </cell>
          <cell r="AC22">
            <v>916.8</v>
          </cell>
          <cell r="AD22">
            <v>522.84</v>
          </cell>
          <cell r="AE22">
            <v>38.2</v>
          </cell>
          <cell r="AF22">
            <v>418</v>
          </cell>
          <cell r="AG22">
            <v>0</v>
          </cell>
          <cell r="AH22">
            <v>1964.6</v>
          </cell>
          <cell r="AI22" t="str">
            <v>管理费用</v>
          </cell>
        </row>
        <row r="23">
          <cell r="D23" t="str">
            <v>132930197612023060</v>
          </cell>
          <cell r="E23">
            <v>3245.4</v>
          </cell>
          <cell r="F23">
            <v>3245.4</v>
          </cell>
          <cell r="G23">
            <v>5228.42</v>
          </cell>
          <cell r="H23">
            <v>3245.4</v>
          </cell>
          <cell r="I23">
            <v>3180</v>
          </cell>
        </row>
        <row r="23">
          <cell r="K23">
            <v>58.4172</v>
          </cell>
          <cell r="L23">
            <v>519.264</v>
          </cell>
          <cell r="M23">
            <v>418.27</v>
          </cell>
          <cell r="N23">
            <v>22.7178</v>
          </cell>
          <cell r="O23">
            <v>159</v>
          </cell>
          <cell r="P23">
            <v>0</v>
          </cell>
          <cell r="Q23">
            <v>1177.669</v>
          </cell>
          <cell r="R23">
            <v>0</v>
          </cell>
          <cell r="S23">
            <v>259.63</v>
          </cell>
          <cell r="T23">
            <v>104.57</v>
          </cell>
          <cell r="U23">
            <v>9.74</v>
          </cell>
          <cell r="V23">
            <v>159</v>
          </cell>
          <cell r="W23">
            <v>0</v>
          </cell>
          <cell r="X23">
            <v>532.94</v>
          </cell>
          <cell r="Y23">
            <v>1710.609</v>
          </cell>
        </row>
        <row r="23">
          <cell r="AA23" t="str">
            <v>福利费用+综合</v>
          </cell>
          <cell r="AB23">
            <v>58.4172</v>
          </cell>
          <cell r="AC23">
            <v>778.894</v>
          </cell>
          <cell r="AD23">
            <v>522.84</v>
          </cell>
          <cell r="AE23">
            <v>32.4578</v>
          </cell>
          <cell r="AF23">
            <v>318</v>
          </cell>
          <cell r="AG23">
            <v>0</v>
          </cell>
          <cell r="AH23">
            <v>1710.609</v>
          </cell>
          <cell r="AI23" t="str">
            <v>福利费用</v>
          </cell>
        </row>
        <row r="24">
          <cell r="D24" t="str">
            <v>130621199101181862</v>
          </cell>
          <cell r="E24">
            <v>3245.4</v>
          </cell>
          <cell r="F24">
            <v>3245.4</v>
          </cell>
          <cell r="G24">
            <v>5228.42</v>
          </cell>
          <cell r="H24">
            <v>3245.4</v>
          </cell>
          <cell r="I24">
            <v>3180</v>
          </cell>
        </row>
        <row r="24">
          <cell r="K24">
            <v>58.4172</v>
          </cell>
          <cell r="L24">
            <v>519.264</v>
          </cell>
          <cell r="M24">
            <v>418.27</v>
          </cell>
          <cell r="N24">
            <v>22.7178</v>
          </cell>
          <cell r="O24">
            <v>159</v>
          </cell>
          <cell r="P24">
            <v>0</v>
          </cell>
          <cell r="Q24">
            <v>1177.669</v>
          </cell>
          <cell r="R24">
            <v>0</v>
          </cell>
          <cell r="S24">
            <v>259.63</v>
          </cell>
          <cell r="T24">
            <v>104.57</v>
          </cell>
          <cell r="U24">
            <v>9.74</v>
          </cell>
          <cell r="V24">
            <v>159</v>
          </cell>
          <cell r="W24">
            <v>0</v>
          </cell>
          <cell r="X24">
            <v>532.94</v>
          </cell>
          <cell r="Y24">
            <v>1710.609</v>
          </cell>
        </row>
        <row r="24">
          <cell r="AA24" t="str">
            <v>管理费用+综合</v>
          </cell>
          <cell r="AB24">
            <v>58.4172</v>
          </cell>
          <cell r="AC24">
            <v>778.894</v>
          </cell>
          <cell r="AD24">
            <v>522.84</v>
          </cell>
          <cell r="AE24">
            <v>32.4578</v>
          </cell>
          <cell r="AF24">
            <v>318</v>
          </cell>
          <cell r="AG24">
            <v>0</v>
          </cell>
          <cell r="AH24">
            <v>1710.609</v>
          </cell>
          <cell r="AI24" t="str">
            <v>管理费用</v>
          </cell>
        </row>
        <row r="25">
          <cell r="D25" t="str">
            <v>130983198402241612</v>
          </cell>
          <cell r="E25">
            <v>3245.4</v>
          </cell>
          <cell r="F25">
            <v>3245.4</v>
          </cell>
          <cell r="G25">
            <v>5228.42</v>
          </cell>
          <cell r="H25">
            <v>3245.4</v>
          </cell>
          <cell r="I25">
            <v>3180</v>
          </cell>
        </row>
        <row r="25">
          <cell r="K25">
            <v>58.4172</v>
          </cell>
          <cell r="L25">
            <v>519.264</v>
          </cell>
          <cell r="M25">
            <v>418.27</v>
          </cell>
          <cell r="N25">
            <v>22.7178</v>
          </cell>
          <cell r="O25">
            <v>159</v>
          </cell>
          <cell r="P25">
            <v>0</v>
          </cell>
          <cell r="Q25">
            <v>1177.669</v>
          </cell>
          <cell r="R25">
            <v>0</v>
          </cell>
          <cell r="S25">
            <v>259.63</v>
          </cell>
          <cell r="T25">
            <v>104.57</v>
          </cell>
          <cell r="U25">
            <v>9.74</v>
          </cell>
          <cell r="V25">
            <v>159</v>
          </cell>
          <cell r="W25">
            <v>0</v>
          </cell>
          <cell r="X25">
            <v>532.94</v>
          </cell>
          <cell r="Y25">
            <v>1710.609</v>
          </cell>
        </row>
        <row r="25">
          <cell r="AA25" t="str">
            <v>管理费用+综合</v>
          </cell>
          <cell r="AB25">
            <v>58.4172</v>
          </cell>
          <cell r="AC25">
            <v>778.894</v>
          </cell>
          <cell r="AD25">
            <v>522.84</v>
          </cell>
          <cell r="AE25">
            <v>32.4578</v>
          </cell>
          <cell r="AF25">
            <v>318</v>
          </cell>
          <cell r="AG25">
            <v>0</v>
          </cell>
          <cell r="AH25">
            <v>1710.609</v>
          </cell>
          <cell r="AI25" t="str">
            <v>管理费用</v>
          </cell>
        </row>
        <row r="26">
          <cell r="D26" t="str">
            <v>130983199302214515</v>
          </cell>
          <cell r="E26">
            <v>3245.4</v>
          </cell>
          <cell r="F26">
            <v>3245.4</v>
          </cell>
          <cell r="G26">
            <v>5228.42</v>
          </cell>
          <cell r="H26">
            <v>3245.4</v>
          </cell>
          <cell r="I26">
            <v>3180</v>
          </cell>
        </row>
        <row r="26">
          <cell r="K26">
            <v>58.4172</v>
          </cell>
          <cell r="L26">
            <v>519.264</v>
          </cell>
          <cell r="M26">
            <v>418.27</v>
          </cell>
          <cell r="N26">
            <v>22.7178</v>
          </cell>
          <cell r="O26">
            <v>159</v>
          </cell>
          <cell r="P26">
            <v>0</v>
          </cell>
          <cell r="Q26">
            <v>1177.669</v>
          </cell>
          <cell r="R26">
            <v>0</v>
          </cell>
          <cell r="S26">
            <v>259.63</v>
          </cell>
          <cell r="T26">
            <v>104.57</v>
          </cell>
          <cell r="U26">
            <v>9.74</v>
          </cell>
          <cell r="V26">
            <v>159</v>
          </cell>
          <cell r="W26">
            <v>0</v>
          </cell>
          <cell r="X26">
            <v>532.94</v>
          </cell>
          <cell r="Y26">
            <v>1710.609</v>
          </cell>
        </row>
        <row r="26">
          <cell r="AA26" t="str">
            <v>管理费用+综合</v>
          </cell>
          <cell r="AB26">
            <v>58.4172</v>
          </cell>
          <cell r="AC26">
            <v>778.894</v>
          </cell>
          <cell r="AD26">
            <v>522.84</v>
          </cell>
          <cell r="AE26">
            <v>32.4578</v>
          </cell>
          <cell r="AF26">
            <v>318</v>
          </cell>
          <cell r="AG26">
            <v>0</v>
          </cell>
          <cell r="AH26">
            <v>1710.609</v>
          </cell>
          <cell r="AI26" t="str">
            <v>管理费用</v>
          </cell>
        </row>
        <row r="27">
          <cell r="D27" t="str">
            <v>230403198803040816</v>
          </cell>
          <cell r="E27">
            <v>3245.4</v>
          </cell>
          <cell r="F27">
            <v>3245.4</v>
          </cell>
          <cell r="G27">
            <v>5228.42</v>
          </cell>
          <cell r="H27">
            <v>3245.4</v>
          </cell>
          <cell r="I27">
            <v>3180</v>
          </cell>
        </row>
        <row r="27">
          <cell r="K27">
            <v>58.4172</v>
          </cell>
          <cell r="L27">
            <v>519.264</v>
          </cell>
          <cell r="M27">
            <v>418.27</v>
          </cell>
          <cell r="N27">
            <v>22.7178</v>
          </cell>
          <cell r="O27">
            <v>159</v>
          </cell>
          <cell r="P27">
            <v>0</v>
          </cell>
          <cell r="Q27">
            <v>1177.669</v>
          </cell>
          <cell r="R27">
            <v>0</v>
          </cell>
          <cell r="S27">
            <v>259.63</v>
          </cell>
          <cell r="T27">
            <v>104.57</v>
          </cell>
          <cell r="U27">
            <v>9.74</v>
          </cell>
          <cell r="V27">
            <v>159</v>
          </cell>
          <cell r="W27">
            <v>0</v>
          </cell>
          <cell r="X27">
            <v>532.94</v>
          </cell>
          <cell r="Y27">
            <v>1710.609</v>
          </cell>
        </row>
        <row r="27">
          <cell r="AA27" t="str">
            <v>福利费用+综合</v>
          </cell>
          <cell r="AB27">
            <v>58.4172</v>
          </cell>
          <cell r="AC27">
            <v>778.894</v>
          </cell>
          <cell r="AD27">
            <v>522.84</v>
          </cell>
          <cell r="AE27">
            <v>32.4578</v>
          </cell>
          <cell r="AF27">
            <v>318</v>
          </cell>
          <cell r="AG27">
            <v>0</v>
          </cell>
          <cell r="AH27">
            <v>1710.609</v>
          </cell>
          <cell r="AI27" t="str">
            <v>福利费用</v>
          </cell>
        </row>
        <row r="28">
          <cell r="D28" t="str">
            <v>330424198608101420</v>
          </cell>
          <cell r="E28">
            <v>3245.4</v>
          </cell>
          <cell r="F28">
            <v>3245.4</v>
          </cell>
          <cell r="G28">
            <v>5228.42</v>
          </cell>
          <cell r="H28">
            <v>3245.4</v>
          </cell>
          <cell r="I28">
            <v>3180</v>
          </cell>
        </row>
        <row r="28">
          <cell r="K28">
            <v>58.4172</v>
          </cell>
          <cell r="L28">
            <v>519.264</v>
          </cell>
          <cell r="M28">
            <v>418.27</v>
          </cell>
          <cell r="N28">
            <v>22.7178</v>
          </cell>
          <cell r="O28">
            <v>159</v>
          </cell>
          <cell r="P28">
            <v>0</v>
          </cell>
          <cell r="Q28">
            <v>1177.669</v>
          </cell>
          <cell r="R28">
            <v>0</v>
          </cell>
          <cell r="S28">
            <v>259.63</v>
          </cell>
          <cell r="T28">
            <v>104.57</v>
          </cell>
          <cell r="U28">
            <v>9.74</v>
          </cell>
          <cell r="V28">
            <v>159</v>
          </cell>
          <cell r="W28">
            <v>0</v>
          </cell>
          <cell r="X28">
            <v>532.94</v>
          </cell>
          <cell r="Y28">
            <v>1710.609</v>
          </cell>
        </row>
        <row r="28">
          <cell r="AA28" t="str">
            <v>管理费用+综合</v>
          </cell>
          <cell r="AB28">
            <v>58.4172</v>
          </cell>
          <cell r="AC28">
            <v>778.894</v>
          </cell>
          <cell r="AD28">
            <v>522.84</v>
          </cell>
          <cell r="AE28">
            <v>32.4578</v>
          </cell>
          <cell r="AF28">
            <v>318</v>
          </cell>
          <cell r="AG28">
            <v>0</v>
          </cell>
          <cell r="AH28">
            <v>1710.609</v>
          </cell>
          <cell r="AI28" t="str">
            <v>管理费用</v>
          </cell>
        </row>
        <row r="29">
          <cell r="D29" t="str">
            <v>132930197702281821</v>
          </cell>
          <cell r="E29">
            <v>3245.4</v>
          </cell>
          <cell r="F29">
            <v>3245.4</v>
          </cell>
          <cell r="G29">
            <v>5228.42</v>
          </cell>
          <cell r="H29">
            <v>3245.4</v>
          </cell>
          <cell r="I29">
            <v>3180</v>
          </cell>
        </row>
        <row r="29">
          <cell r="K29">
            <v>58.4172</v>
          </cell>
          <cell r="L29">
            <v>519.264</v>
          </cell>
          <cell r="M29">
            <v>418.27</v>
          </cell>
          <cell r="N29">
            <v>22.7178</v>
          </cell>
          <cell r="O29">
            <v>159</v>
          </cell>
          <cell r="P29">
            <v>0</v>
          </cell>
          <cell r="Q29">
            <v>1177.669</v>
          </cell>
          <cell r="R29">
            <v>0</v>
          </cell>
          <cell r="S29">
            <v>259.63</v>
          </cell>
          <cell r="T29">
            <v>104.57</v>
          </cell>
          <cell r="U29">
            <v>9.74</v>
          </cell>
          <cell r="V29">
            <v>159</v>
          </cell>
          <cell r="W29">
            <v>0</v>
          </cell>
          <cell r="X29">
            <v>532.94</v>
          </cell>
          <cell r="Y29">
            <v>1710.609</v>
          </cell>
        </row>
        <row r="29">
          <cell r="AA29" t="str">
            <v>福利费用+综合</v>
          </cell>
          <cell r="AB29">
            <v>58.4172</v>
          </cell>
          <cell r="AC29">
            <v>778.894</v>
          </cell>
          <cell r="AD29">
            <v>522.84</v>
          </cell>
          <cell r="AE29">
            <v>32.4578</v>
          </cell>
          <cell r="AF29">
            <v>318</v>
          </cell>
          <cell r="AG29">
            <v>0</v>
          </cell>
          <cell r="AH29">
            <v>1710.609</v>
          </cell>
          <cell r="AI29" t="str">
            <v>福利费用</v>
          </cell>
        </row>
        <row r="30">
          <cell r="D30" t="str">
            <v>130434199107160529</v>
          </cell>
          <cell r="E30">
            <v>3245.4</v>
          </cell>
          <cell r="F30">
            <v>3245.4</v>
          </cell>
          <cell r="G30">
            <v>5228.42</v>
          </cell>
          <cell r="H30">
            <v>3245.4</v>
          </cell>
          <cell r="I30">
            <v>3180</v>
          </cell>
        </row>
        <row r="30">
          <cell r="K30">
            <v>58.4172</v>
          </cell>
          <cell r="L30">
            <v>519.264</v>
          </cell>
          <cell r="M30">
            <v>418.27</v>
          </cell>
          <cell r="N30">
            <v>22.7178</v>
          </cell>
          <cell r="O30">
            <v>159</v>
          </cell>
          <cell r="P30">
            <v>0</v>
          </cell>
          <cell r="Q30">
            <v>1177.669</v>
          </cell>
          <cell r="R30">
            <v>0</v>
          </cell>
          <cell r="S30">
            <v>259.63</v>
          </cell>
          <cell r="T30">
            <v>104.57</v>
          </cell>
          <cell r="U30">
            <v>9.74</v>
          </cell>
          <cell r="V30">
            <v>159</v>
          </cell>
          <cell r="W30">
            <v>0</v>
          </cell>
          <cell r="X30">
            <v>532.94</v>
          </cell>
          <cell r="Y30">
            <v>1710.609</v>
          </cell>
        </row>
        <row r="30">
          <cell r="AA30" t="str">
            <v>管理费用+综合</v>
          </cell>
          <cell r="AB30">
            <v>58.4172</v>
          </cell>
          <cell r="AC30">
            <v>778.894</v>
          </cell>
          <cell r="AD30">
            <v>522.84</v>
          </cell>
          <cell r="AE30">
            <v>32.4578</v>
          </cell>
          <cell r="AF30">
            <v>318</v>
          </cell>
          <cell r="AG30">
            <v>0</v>
          </cell>
          <cell r="AH30">
            <v>1710.609</v>
          </cell>
          <cell r="AI30" t="str">
            <v>管理费用</v>
          </cell>
        </row>
        <row r="31">
          <cell r="D31" t="str">
            <v>130925198802085221</v>
          </cell>
          <cell r="E31">
            <v>3245.4</v>
          </cell>
          <cell r="F31">
            <v>3245.4</v>
          </cell>
          <cell r="G31">
            <v>5228.42</v>
          </cell>
          <cell r="H31">
            <v>3245.4</v>
          </cell>
          <cell r="I31">
            <v>3180</v>
          </cell>
        </row>
        <row r="31">
          <cell r="K31">
            <v>58.4172</v>
          </cell>
          <cell r="L31">
            <v>519.264</v>
          </cell>
          <cell r="M31">
            <v>418.27</v>
          </cell>
          <cell r="N31">
            <v>22.7178</v>
          </cell>
          <cell r="O31">
            <v>159</v>
          </cell>
          <cell r="P31">
            <v>0</v>
          </cell>
          <cell r="Q31">
            <v>1177.669</v>
          </cell>
          <cell r="R31">
            <v>0</v>
          </cell>
          <cell r="S31">
            <v>259.63</v>
          </cell>
          <cell r="T31">
            <v>104.57</v>
          </cell>
          <cell r="U31">
            <v>9.74</v>
          </cell>
          <cell r="V31">
            <v>159</v>
          </cell>
          <cell r="W31">
            <v>0</v>
          </cell>
          <cell r="X31">
            <v>532.94</v>
          </cell>
          <cell r="Y31">
            <v>1710.609</v>
          </cell>
        </row>
        <row r="31">
          <cell r="AA31" t="str">
            <v>销售费用+销售</v>
          </cell>
          <cell r="AB31">
            <v>58.4172</v>
          </cell>
          <cell r="AC31">
            <v>778.894</v>
          </cell>
          <cell r="AD31">
            <v>522.84</v>
          </cell>
          <cell r="AE31">
            <v>32.4578</v>
          </cell>
          <cell r="AF31">
            <v>318</v>
          </cell>
          <cell r="AG31">
            <v>0</v>
          </cell>
          <cell r="AH31">
            <v>1710.609</v>
          </cell>
          <cell r="AI31" t="str">
            <v>销售费用</v>
          </cell>
        </row>
        <row r="32">
          <cell r="D32" t="str">
            <v>130983199309021812</v>
          </cell>
          <cell r="E32">
            <v>3245.4</v>
          </cell>
          <cell r="F32">
            <v>3245.4</v>
          </cell>
          <cell r="G32">
            <v>5228.42</v>
          </cell>
          <cell r="H32">
            <v>3245.4</v>
          </cell>
          <cell r="I32">
            <v>3180</v>
          </cell>
        </row>
        <row r="32">
          <cell r="K32">
            <v>58.4172</v>
          </cell>
          <cell r="L32">
            <v>519.264</v>
          </cell>
          <cell r="M32">
            <v>418.27</v>
          </cell>
          <cell r="N32">
            <v>22.7178</v>
          </cell>
          <cell r="O32">
            <v>159</v>
          </cell>
          <cell r="P32">
            <v>0</v>
          </cell>
          <cell r="Q32">
            <v>1177.669</v>
          </cell>
          <cell r="R32">
            <v>0</v>
          </cell>
          <cell r="S32">
            <v>259.63</v>
          </cell>
          <cell r="T32">
            <v>104.57</v>
          </cell>
          <cell r="U32">
            <v>9.74</v>
          </cell>
          <cell r="V32">
            <v>159</v>
          </cell>
          <cell r="W32">
            <v>0</v>
          </cell>
          <cell r="X32">
            <v>532.94</v>
          </cell>
          <cell r="Y32">
            <v>1710.609</v>
          </cell>
        </row>
        <row r="32">
          <cell r="AA32" t="str">
            <v>生产成本+座椅总装工序</v>
          </cell>
          <cell r="AB32">
            <v>58.4172</v>
          </cell>
          <cell r="AC32">
            <v>778.894</v>
          </cell>
          <cell r="AD32">
            <v>522.84</v>
          </cell>
          <cell r="AE32">
            <v>32.4578</v>
          </cell>
          <cell r="AF32">
            <v>318</v>
          </cell>
          <cell r="AG32">
            <v>0</v>
          </cell>
          <cell r="AH32">
            <v>1710.609</v>
          </cell>
          <cell r="AI32" t="str">
            <v>生产成本</v>
          </cell>
        </row>
        <row r="33">
          <cell r="D33" t="str">
            <v>370784198009176412</v>
          </cell>
          <cell r="E33">
            <v>3245.4</v>
          </cell>
          <cell r="F33">
            <v>3245.4</v>
          </cell>
          <cell r="G33">
            <v>5228.42</v>
          </cell>
          <cell r="H33">
            <v>3245.4</v>
          </cell>
          <cell r="I33">
            <v>3180</v>
          </cell>
        </row>
        <row r="33">
          <cell r="K33">
            <v>58.4172</v>
          </cell>
          <cell r="L33">
            <v>519.264</v>
          </cell>
          <cell r="M33">
            <v>418.27</v>
          </cell>
          <cell r="N33">
            <v>22.7178</v>
          </cell>
          <cell r="O33">
            <v>159</v>
          </cell>
          <cell r="P33">
            <v>0</v>
          </cell>
          <cell r="Q33">
            <v>1177.669</v>
          </cell>
          <cell r="R33">
            <v>0</v>
          </cell>
          <cell r="S33">
            <v>259.63</v>
          </cell>
          <cell r="T33">
            <v>104.57</v>
          </cell>
          <cell r="U33">
            <v>9.74</v>
          </cell>
          <cell r="V33">
            <v>159</v>
          </cell>
          <cell r="W33">
            <v>0</v>
          </cell>
          <cell r="X33">
            <v>532.94</v>
          </cell>
          <cell r="Y33">
            <v>1710.609</v>
          </cell>
        </row>
        <row r="33">
          <cell r="AA33" t="str">
            <v>销售费用+销售</v>
          </cell>
          <cell r="AB33">
            <v>58.4172</v>
          </cell>
          <cell r="AC33">
            <v>778.894</v>
          </cell>
          <cell r="AD33">
            <v>522.84</v>
          </cell>
          <cell r="AE33">
            <v>32.4578</v>
          </cell>
          <cell r="AF33">
            <v>318</v>
          </cell>
          <cell r="AG33">
            <v>0</v>
          </cell>
          <cell r="AH33">
            <v>1710.609</v>
          </cell>
          <cell r="AI33" t="str">
            <v>销售费用</v>
          </cell>
        </row>
        <row r="34">
          <cell r="D34" t="str">
            <v>370782199111111617</v>
          </cell>
          <cell r="E34">
            <v>3245.4</v>
          </cell>
          <cell r="F34">
            <v>3245.4</v>
          </cell>
          <cell r="G34">
            <v>5228.42</v>
          </cell>
          <cell r="H34">
            <v>3245.4</v>
          </cell>
          <cell r="I34">
            <v>3180</v>
          </cell>
        </row>
        <row r="34">
          <cell r="K34">
            <v>58.4172</v>
          </cell>
          <cell r="L34">
            <v>519.264</v>
          </cell>
          <cell r="M34">
            <v>418.27</v>
          </cell>
          <cell r="N34">
            <v>22.7178</v>
          </cell>
          <cell r="O34">
            <v>159</v>
          </cell>
          <cell r="P34">
            <v>0</v>
          </cell>
          <cell r="Q34">
            <v>1177.669</v>
          </cell>
          <cell r="R34">
            <v>0</v>
          </cell>
          <cell r="S34">
            <v>259.63</v>
          </cell>
          <cell r="T34">
            <v>104.57</v>
          </cell>
          <cell r="U34">
            <v>9.74</v>
          </cell>
          <cell r="V34">
            <v>159</v>
          </cell>
          <cell r="W34">
            <v>0</v>
          </cell>
          <cell r="X34">
            <v>532.94</v>
          </cell>
          <cell r="Y34">
            <v>1710.609</v>
          </cell>
        </row>
        <row r="34">
          <cell r="AA34" t="str">
            <v>销售费用+销售</v>
          </cell>
          <cell r="AB34">
            <v>58.4172</v>
          </cell>
          <cell r="AC34">
            <v>778.894</v>
          </cell>
          <cell r="AD34">
            <v>522.84</v>
          </cell>
          <cell r="AE34">
            <v>32.4578</v>
          </cell>
          <cell r="AF34">
            <v>318</v>
          </cell>
          <cell r="AG34">
            <v>0</v>
          </cell>
          <cell r="AH34">
            <v>1710.609</v>
          </cell>
          <cell r="AI34" t="str">
            <v>销售费用</v>
          </cell>
        </row>
        <row r="35">
          <cell r="D35" t="str">
            <v>371323198202043132</v>
          </cell>
          <cell r="E35">
            <v>3245.4</v>
          </cell>
          <cell r="F35">
            <v>3245.4</v>
          </cell>
          <cell r="G35">
            <v>5228.42</v>
          </cell>
          <cell r="H35">
            <v>3245.4</v>
          </cell>
          <cell r="I35">
            <v>3180</v>
          </cell>
        </row>
        <row r="35">
          <cell r="K35">
            <v>58.4172</v>
          </cell>
          <cell r="L35">
            <v>519.264</v>
          </cell>
          <cell r="M35">
            <v>418.27</v>
          </cell>
          <cell r="N35">
            <v>22.7178</v>
          </cell>
          <cell r="O35">
            <v>159</v>
          </cell>
          <cell r="P35">
            <v>0</v>
          </cell>
          <cell r="Q35">
            <v>1177.669</v>
          </cell>
          <cell r="R35">
            <v>0</v>
          </cell>
          <cell r="S35">
            <v>259.63</v>
          </cell>
          <cell r="T35">
            <v>104.57</v>
          </cell>
          <cell r="U35">
            <v>9.74</v>
          </cell>
          <cell r="V35">
            <v>159</v>
          </cell>
          <cell r="W35">
            <v>0</v>
          </cell>
          <cell r="X35">
            <v>532.94</v>
          </cell>
          <cell r="Y35">
            <v>1710.609</v>
          </cell>
        </row>
        <row r="35">
          <cell r="AA35" t="str">
            <v>销售费用+销售</v>
          </cell>
          <cell r="AB35">
            <v>58.4172</v>
          </cell>
          <cell r="AC35">
            <v>778.894</v>
          </cell>
          <cell r="AD35">
            <v>522.84</v>
          </cell>
          <cell r="AE35">
            <v>32.4578</v>
          </cell>
          <cell r="AF35">
            <v>318</v>
          </cell>
          <cell r="AG35">
            <v>0</v>
          </cell>
          <cell r="AH35">
            <v>1710.609</v>
          </cell>
          <cell r="AI35" t="str">
            <v>销售费用</v>
          </cell>
        </row>
        <row r="36">
          <cell r="D36" t="str">
            <v>370782198008293673</v>
          </cell>
          <cell r="E36">
            <v>3245.4</v>
          </cell>
          <cell r="F36">
            <v>3245.4</v>
          </cell>
          <cell r="G36">
            <v>5228.42</v>
          </cell>
          <cell r="H36">
            <v>3245.4</v>
          </cell>
          <cell r="I36">
            <v>3180</v>
          </cell>
        </row>
        <row r="36">
          <cell r="K36">
            <v>58.4172</v>
          </cell>
          <cell r="L36">
            <v>519.264</v>
          </cell>
          <cell r="M36">
            <v>418.27</v>
          </cell>
          <cell r="N36">
            <v>22.7178</v>
          </cell>
          <cell r="O36">
            <v>159</v>
          </cell>
          <cell r="P36">
            <v>0</v>
          </cell>
          <cell r="Q36">
            <v>1177.669</v>
          </cell>
          <cell r="R36">
            <v>0</v>
          </cell>
          <cell r="S36">
            <v>259.63</v>
          </cell>
          <cell r="T36">
            <v>104.57</v>
          </cell>
          <cell r="U36">
            <v>9.74</v>
          </cell>
          <cell r="V36">
            <v>159</v>
          </cell>
          <cell r="W36">
            <v>0</v>
          </cell>
          <cell r="X36">
            <v>532.94</v>
          </cell>
          <cell r="Y36">
            <v>1710.609</v>
          </cell>
        </row>
        <row r="36">
          <cell r="AA36" t="str">
            <v>销售费用+销售</v>
          </cell>
          <cell r="AB36">
            <v>58.4172</v>
          </cell>
          <cell r="AC36">
            <v>778.894</v>
          </cell>
          <cell r="AD36">
            <v>522.84</v>
          </cell>
          <cell r="AE36">
            <v>32.4578</v>
          </cell>
          <cell r="AF36">
            <v>318</v>
          </cell>
          <cell r="AG36">
            <v>0</v>
          </cell>
          <cell r="AH36">
            <v>1710.609</v>
          </cell>
          <cell r="AI36" t="str">
            <v>销售费用</v>
          </cell>
        </row>
        <row r="37">
          <cell r="D37" t="str">
            <v>370782198903151858</v>
          </cell>
          <cell r="E37">
            <v>3245.4</v>
          </cell>
          <cell r="F37">
            <v>3245.4</v>
          </cell>
          <cell r="G37">
            <v>5228.42</v>
          </cell>
          <cell r="H37">
            <v>3245.4</v>
          </cell>
          <cell r="I37">
            <v>3180</v>
          </cell>
        </row>
        <row r="37">
          <cell r="K37">
            <v>58.4172</v>
          </cell>
          <cell r="L37">
            <v>519.264</v>
          </cell>
          <cell r="M37">
            <v>418.27</v>
          </cell>
          <cell r="N37">
            <v>22.7178</v>
          </cell>
          <cell r="O37">
            <v>159</v>
          </cell>
          <cell r="P37">
            <v>0</v>
          </cell>
          <cell r="Q37">
            <v>1177.669</v>
          </cell>
          <cell r="R37">
            <v>0</v>
          </cell>
          <cell r="S37">
            <v>259.63</v>
          </cell>
          <cell r="T37">
            <v>104.57</v>
          </cell>
          <cell r="U37">
            <v>9.74</v>
          </cell>
          <cell r="V37">
            <v>159</v>
          </cell>
          <cell r="W37">
            <v>0</v>
          </cell>
          <cell r="X37">
            <v>532.94</v>
          </cell>
          <cell r="Y37">
            <v>1710.609</v>
          </cell>
        </row>
        <row r="37">
          <cell r="AA37" t="str">
            <v>销售费用+销售</v>
          </cell>
          <cell r="AB37">
            <v>58.4172</v>
          </cell>
          <cell r="AC37">
            <v>778.894</v>
          </cell>
          <cell r="AD37">
            <v>522.84</v>
          </cell>
          <cell r="AE37">
            <v>32.4578</v>
          </cell>
          <cell r="AF37">
            <v>318</v>
          </cell>
          <cell r="AG37">
            <v>0</v>
          </cell>
          <cell r="AH37">
            <v>1710.609</v>
          </cell>
          <cell r="AI37" t="str">
            <v>销售费用</v>
          </cell>
        </row>
        <row r="38">
          <cell r="D38" t="str">
            <v>130983198609162225</v>
          </cell>
          <cell r="E38">
            <v>3245.4</v>
          </cell>
          <cell r="F38">
            <v>3245.4</v>
          </cell>
          <cell r="G38">
            <v>5228.42</v>
          </cell>
          <cell r="H38">
            <v>3245.4</v>
          </cell>
          <cell r="I38">
            <v>0</v>
          </cell>
        </row>
        <row r="38">
          <cell r="K38">
            <v>58.4172</v>
          </cell>
          <cell r="L38">
            <v>519.264</v>
          </cell>
          <cell r="M38">
            <v>418.27</v>
          </cell>
          <cell r="N38">
            <v>22.7178</v>
          </cell>
          <cell r="O38">
            <v>0</v>
          </cell>
          <cell r="P38">
            <v>0</v>
          </cell>
          <cell r="Q38">
            <v>1018.669</v>
          </cell>
          <cell r="R38">
            <v>0</v>
          </cell>
          <cell r="S38">
            <v>259.63</v>
          </cell>
          <cell r="T38">
            <v>104.57</v>
          </cell>
          <cell r="U38">
            <v>9.74</v>
          </cell>
          <cell r="V38">
            <v>0</v>
          </cell>
          <cell r="W38">
            <v>0</v>
          </cell>
          <cell r="X38">
            <v>373.94</v>
          </cell>
          <cell r="Y38">
            <v>1392.609</v>
          </cell>
        </row>
        <row r="38">
          <cell r="AA38" t="str">
            <v>管理费用+财务</v>
          </cell>
          <cell r="AB38">
            <v>58.4172</v>
          </cell>
          <cell r="AC38">
            <v>778.894</v>
          </cell>
          <cell r="AD38">
            <v>522.84</v>
          </cell>
          <cell r="AE38">
            <v>32.4578</v>
          </cell>
          <cell r="AF38">
            <v>0</v>
          </cell>
          <cell r="AG38">
            <v>0</v>
          </cell>
          <cell r="AH38">
            <v>1392.609</v>
          </cell>
          <cell r="AI38" t="str">
            <v>管理费用</v>
          </cell>
        </row>
        <row r="39">
          <cell r="D39" t="str">
            <v>132930197709061629</v>
          </cell>
          <cell r="E39">
            <v>3245.4</v>
          </cell>
          <cell r="F39">
            <v>3245.4</v>
          </cell>
          <cell r="G39">
            <v>5228.42</v>
          </cell>
          <cell r="H39">
            <v>3245.4</v>
          </cell>
          <cell r="I39">
            <v>3180</v>
          </cell>
        </row>
        <row r="39">
          <cell r="K39">
            <v>58.4172</v>
          </cell>
          <cell r="L39">
            <v>519.264</v>
          </cell>
          <cell r="M39">
            <v>418.27</v>
          </cell>
          <cell r="N39">
            <v>22.7178</v>
          </cell>
          <cell r="O39">
            <v>159</v>
          </cell>
          <cell r="P39">
            <v>0</v>
          </cell>
          <cell r="Q39">
            <v>1177.669</v>
          </cell>
          <cell r="R39">
            <v>0</v>
          </cell>
          <cell r="S39">
            <v>259.63</v>
          </cell>
          <cell r="T39">
            <v>104.57</v>
          </cell>
          <cell r="U39">
            <v>9.74</v>
          </cell>
          <cell r="V39">
            <v>159</v>
          </cell>
          <cell r="W39">
            <v>0</v>
          </cell>
          <cell r="X39">
            <v>532.94</v>
          </cell>
          <cell r="Y39">
            <v>1710.609</v>
          </cell>
        </row>
        <row r="39">
          <cell r="AA39" t="str">
            <v>管理费用+财务</v>
          </cell>
          <cell r="AB39">
            <v>58.4172</v>
          </cell>
          <cell r="AC39">
            <v>778.894</v>
          </cell>
          <cell r="AD39">
            <v>522.84</v>
          </cell>
          <cell r="AE39">
            <v>32.4578</v>
          </cell>
          <cell r="AF39">
            <v>318</v>
          </cell>
          <cell r="AG39">
            <v>0</v>
          </cell>
          <cell r="AH39">
            <v>1710.609</v>
          </cell>
          <cell r="AI39" t="str">
            <v>管理费用</v>
          </cell>
        </row>
        <row r="40">
          <cell r="D40" t="str">
            <v>132930199311021124</v>
          </cell>
          <cell r="E40">
            <v>3245.4</v>
          </cell>
          <cell r="F40">
            <v>3245.4</v>
          </cell>
          <cell r="G40">
            <v>5228.42</v>
          </cell>
          <cell r="H40">
            <v>3245.4</v>
          </cell>
          <cell r="I40">
            <v>3180</v>
          </cell>
        </row>
        <row r="40">
          <cell r="K40">
            <v>58.4172</v>
          </cell>
          <cell r="L40">
            <v>519.264</v>
          </cell>
          <cell r="M40">
            <v>418.27</v>
          </cell>
          <cell r="N40">
            <v>22.7178</v>
          </cell>
          <cell r="O40">
            <v>159</v>
          </cell>
          <cell r="P40">
            <v>0</v>
          </cell>
          <cell r="Q40">
            <v>1177.669</v>
          </cell>
          <cell r="R40">
            <v>0</v>
          </cell>
          <cell r="S40">
            <v>259.63</v>
          </cell>
          <cell r="T40">
            <v>104.57</v>
          </cell>
          <cell r="U40">
            <v>9.74</v>
          </cell>
          <cell r="V40">
            <v>159</v>
          </cell>
          <cell r="W40">
            <v>0</v>
          </cell>
          <cell r="X40">
            <v>532.94</v>
          </cell>
          <cell r="Y40">
            <v>1710.609</v>
          </cell>
        </row>
        <row r="40">
          <cell r="AA40" t="str">
            <v>管理费用+财务</v>
          </cell>
          <cell r="AB40">
            <v>58.4172</v>
          </cell>
          <cell r="AC40">
            <v>778.894</v>
          </cell>
          <cell r="AD40">
            <v>522.84</v>
          </cell>
          <cell r="AE40">
            <v>32.4578</v>
          </cell>
          <cell r="AF40">
            <v>318</v>
          </cell>
          <cell r="AG40">
            <v>0</v>
          </cell>
          <cell r="AH40">
            <v>1710.609</v>
          </cell>
          <cell r="AI40" t="str">
            <v>管理费用</v>
          </cell>
        </row>
        <row r="41">
          <cell r="D41" t="str">
            <v>130983198701282211</v>
          </cell>
          <cell r="E41">
            <v>3245.4</v>
          </cell>
          <cell r="F41">
            <v>3245.4</v>
          </cell>
          <cell r="G41">
            <v>5228.42</v>
          </cell>
          <cell r="H41">
            <v>3245.4</v>
          </cell>
          <cell r="I41">
            <v>3180</v>
          </cell>
        </row>
        <row r="41">
          <cell r="K41">
            <v>58.4172</v>
          </cell>
          <cell r="L41">
            <v>519.264</v>
          </cell>
          <cell r="M41">
            <v>418.27</v>
          </cell>
          <cell r="N41">
            <v>22.7178</v>
          </cell>
          <cell r="O41">
            <v>159</v>
          </cell>
          <cell r="P41">
            <v>0</v>
          </cell>
          <cell r="Q41">
            <v>1177.669</v>
          </cell>
          <cell r="R41">
            <v>0</v>
          </cell>
          <cell r="S41">
            <v>259.63</v>
          </cell>
          <cell r="T41">
            <v>104.57</v>
          </cell>
          <cell r="U41">
            <v>9.74</v>
          </cell>
          <cell r="V41">
            <v>159</v>
          </cell>
          <cell r="W41">
            <v>0</v>
          </cell>
          <cell r="X41">
            <v>532.94</v>
          </cell>
          <cell r="Y41">
            <v>1710.609</v>
          </cell>
        </row>
        <row r="41">
          <cell r="AA41" t="str">
            <v>管理费用+财务</v>
          </cell>
          <cell r="AB41">
            <v>58.4172</v>
          </cell>
          <cell r="AC41">
            <v>778.894</v>
          </cell>
          <cell r="AD41">
            <v>522.84</v>
          </cell>
          <cell r="AE41">
            <v>32.4578</v>
          </cell>
          <cell r="AF41">
            <v>318</v>
          </cell>
          <cell r="AG41">
            <v>0</v>
          </cell>
          <cell r="AH41">
            <v>1710.609</v>
          </cell>
          <cell r="AI41" t="str">
            <v>管理费用</v>
          </cell>
        </row>
        <row r="42">
          <cell r="D42" t="str">
            <v>130983199412123921</v>
          </cell>
          <cell r="E42">
            <v>3245.4</v>
          </cell>
          <cell r="F42">
            <v>3245.4</v>
          </cell>
          <cell r="G42">
            <v>5228.42</v>
          </cell>
          <cell r="H42">
            <v>3245.4</v>
          </cell>
          <cell r="I42">
            <v>3180</v>
          </cell>
        </row>
        <row r="42">
          <cell r="K42">
            <v>58.4172</v>
          </cell>
          <cell r="L42">
            <v>519.264</v>
          </cell>
          <cell r="M42">
            <v>418.27</v>
          </cell>
          <cell r="N42">
            <v>22.7178</v>
          </cell>
          <cell r="O42">
            <v>159</v>
          </cell>
          <cell r="P42">
            <v>0</v>
          </cell>
          <cell r="Q42">
            <v>1177.669</v>
          </cell>
          <cell r="R42">
            <v>0</v>
          </cell>
          <cell r="S42">
            <v>259.63</v>
          </cell>
          <cell r="T42">
            <v>104.57</v>
          </cell>
          <cell r="U42">
            <v>9.74</v>
          </cell>
          <cell r="V42">
            <v>159</v>
          </cell>
          <cell r="W42">
            <v>0</v>
          </cell>
          <cell r="X42">
            <v>532.94</v>
          </cell>
          <cell r="Y42">
            <v>1710.609</v>
          </cell>
        </row>
        <row r="42">
          <cell r="AA42" t="str">
            <v>管理费用+财务</v>
          </cell>
          <cell r="AB42">
            <v>58.4172</v>
          </cell>
          <cell r="AC42">
            <v>778.894</v>
          </cell>
          <cell r="AD42">
            <v>522.84</v>
          </cell>
          <cell r="AE42">
            <v>32.4578</v>
          </cell>
          <cell r="AF42">
            <v>318</v>
          </cell>
          <cell r="AG42">
            <v>0</v>
          </cell>
          <cell r="AH42">
            <v>1710.609</v>
          </cell>
          <cell r="AI42" t="str">
            <v>管理费用</v>
          </cell>
        </row>
        <row r="43">
          <cell r="D43" t="str">
            <v>13293019820709242X</v>
          </cell>
          <cell r="E43">
            <v>3245.4</v>
          </cell>
          <cell r="F43">
            <v>3245.4</v>
          </cell>
          <cell r="G43">
            <v>5228.42</v>
          </cell>
          <cell r="H43">
            <v>3245.4</v>
          </cell>
          <cell r="I43">
            <v>3180</v>
          </cell>
        </row>
        <row r="43">
          <cell r="K43">
            <v>58.4172</v>
          </cell>
          <cell r="L43">
            <v>519.264</v>
          </cell>
          <cell r="M43">
            <v>418.27</v>
          </cell>
          <cell r="N43">
            <v>22.7178</v>
          </cell>
          <cell r="O43">
            <v>159</v>
          </cell>
          <cell r="P43">
            <v>0</v>
          </cell>
          <cell r="Q43">
            <v>1177.669</v>
          </cell>
          <cell r="R43">
            <v>0</v>
          </cell>
          <cell r="S43">
            <v>259.63</v>
          </cell>
          <cell r="T43">
            <v>104.57</v>
          </cell>
          <cell r="U43">
            <v>9.74</v>
          </cell>
          <cell r="V43">
            <v>159</v>
          </cell>
          <cell r="W43">
            <v>0</v>
          </cell>
          <cell r="X43">
            <v>532.94</v>
          </cell>
          <cell r="Y43">
            <v>1710.609</v>
          </cell>
        </row>
        <row r="43">
          <cell r="AA43" t="str">
            <v>管理费用+财务</v>
          </cell>
          <cell r="AB43">
            <v>58.4172</v>
          </cell>
          <cell r="AC43">
            <v>778.894</v>
          </cell>
          <cell r="AD43">
            <v>522.84</v>
          </cell>
          <cell r="AE43">
            <v>32.4578</v>
          </cell>
          <cell r="AF43">
            <v>318</v>
          </cell>
          <cell r="AG43">
            <v>0</v>
          </cell>
          <cell r="AH43">
            <v>1710.609</v>
          </cell>
          <cell r="AI43" t="str">
            <v>管理费用</v>
          </cell>
        </row>
        <row r="44">
          <cell r="D44" t="str">
            <v>130983199312094123</v>
          </cell>
          <cell r="E44">
            <v>3245.4</v>
          </cell>
          <cell r="F44">
            <v>3245.4</v>
          </cell>
          <cell r="G44">
            <v>5228.42</v>
          </cell>
          <cell r="H44">
            <v>3245.4</v>
          </cell>
          <cell r="I44">
            <v>3180</v>
          </cell>
        </row>
        <row r="44">
          <cell r="K44">
            <v>58.4172</v>
          </cell>
          <cell r="L44">
            <v>519.264</v>
          </cell>
          <cell r="M44">
            <v>418.27</v>
          </cell>
          <cell r="N44">
            <v>22.7178</v>
          </cell>
          <cell r="O44">
            <v>159</v>
          </cell>
          <cell r="P44">
            <v>0</v>
          </cell>
          <cell r="Q44">
            <v>1177.669</v>
          </cell>
          <cell r="R44">
            <v>0</v>
          </cell>
          <cell r="S44">
            <v>259.63</v>
          </cell>
          <cell r="T44">
            <v>104.57</v>
          </cell>
          <cell r="U44">
            <v>9.74</v>
          </cell>
          <cell r="V44">
            <v>159</v>
          </cell>
          <cell r="W44">
            <v>0</v>
          </cell>
          <cell r="X44">
            <v>532.94</v>
          </cell>
          <cell r="Y44">
            <v>1710.609</v>
          </cell>
        </row>
        <row r="44">
          <cell r="AA44" t="str">
            <v>研发费用+研发</v>
          </cell>
          <cell r="AB44">
            <v>58.4172</v>
          </cell>
          <cell r="AC44">
            <v>778.894</v>
          </cell>
          <cell r="AD44">
            <v>522.84</v>
          </cell>
          <cell r="AE44">
            <v>32.4578</v>
          </cell>
          <cell r="AF44">
            <v>318</v>
          </cell>
          <cell r="AG44">
            <v>0</v>
          </cell>
          <cell r="AH44">
            <v>1710.609</v>
          </cell>
          <cell r="AI44" t="str">
            <v>研发费用</v>
          </cell>
        </row>
        <row r="45">
          <cell r="D45" t="str">
            <v>132930198208222230</v>
          </cell>
          <cell r="E45">
            <v>3820</v>
          </cell>
          <cell r="F45">
            <v>3820</v>
          </cell>
          <cell r="G45">
            <v>5228.42</v>
          </cell>
          <cell r="H45">
            <v>3820</v>
          </cell>
          <cell r="I45">
            <v>3180</v>
          </cell>
        </row>
        <row r="45">
          <cell r="K45">
            <v>68.76</v>
          </cell>
          <cell r="L45">
            <v>611.2</v>
          </cell>
          <cell r="M45">
            <v>418.27</v>
          </cell>
          <cell r="N45">
            <v>26.74</v>
          </cell>
          <cell r="O45">
            <v>159</v>
          </cell>
          <cell r="P45">
            <v>0</v>
          </cell>
          <cell r="Q45">
            <v>1283.97</v>
          </cell>
          <cell r="R45">
            <v>0</v>
          </cell>
          <cell r="S45">
            <v>305.6</v>
          </cell>
          <cell r="T45">
            <v>104.57</v>
          </cell>
          <cell r="U45">
            <v>11.46</v>
          </cell>
          <cell r="V45">
            <v>159</v>
          </cell>
          <cell r="W45">
            <v>0</v>
          </cell>
          <cell r="X45">
            <v>580.63</v>
          </cell>
          <cell r="Y45">
            <v>1864.6</v>
          </cell>
        </row>
        <row r="45">
          <cell r="AA45" t="str">
            <v>销售费用+销售</v>
          </cell>
          <cell r="AB45">
            <v>68.76</v>
          </cell>
          <cell r="AC45">
            <v>916.8</v>
          </cell>
          <cell r="AD45">
            <v>522.84</v>
          </cell>
          <cell r="AE45">
            <v>38.2</v>
          </cell>
          <cell r="AF45">
            <v>318</v>
          </cell>
          <cell r="AG45">
            <v>0</v>
          </cell>
          <cell r="AH45">
            <v>1864.6</v>
          </cell>
          <cell r="AI45" t="str">
            <v>销售费用</v>
          </cell>
        </row>
        <row r="46">
          <cell r="D46" t="str">
            <v>220181199111102217</v>
          </cell>
          <cell r="E46">
            <v>3820</v>
          </cell>
          <cell r="F46">
            <v>3820</v>
          </cell>
          <cell r="G46">
            <v>5228.42</v>
          </cell>
          <cell r="H46">
            <v>3820</v>
          </cell>
          <cell r="I46">
            <v>4180</v>
          </cell>
        </row>
        <row r="46">
          <cell r="K46">
            <v>68.76</v>
          </cell>
          <cell r="L46">
            <v>611.2</v>
          </cell>
          <cell r="M46">
            <v>418.27</v>
          </cell>
          <cell r="N46">
            <v>26.74</v>
          </cell>
          <cell r="O46">
            <v>209</v>
          </cell>
          <cell r="P46">
            <v>0</v>
          </cell>
          <cell r="Q46">
            <v>1333.97</v>
          </cell>
          <cell r="R46">
            <v>0</v>
          </cell>
          <cell r="S46">
            <v>305.6</v>
          </cell>
          <cell r="T46">
            <v>104.57</v>
          </cell>
          <cell r="U46">
            <v>11.46</v>
          </cell>
          <cell r="V46">
            <v>209</v>
          </cell>
          <cell r="W46">
            <v>0</v>
          </cell>
          <cell r="X46">
            <v>630.63</v>
          </cell>
          <cell r="Y46">
            <v>1964.6</v>
          </cell>
        </row>
        <row r="46">
          <cell r="AA46" t="str">
            <v>销售费用+销售</v>
          </cell>
          <cell r="AB46">
            <v>68.76</v>
          </cell>
          <cell r="AC46">
            <v>916.8</v>
          </cell>
          <cell r="AD46">
            <v>522.84</v>
          </cell>
          <cell r="AE46">
            <v>38.2</v>
          </cell>
          <cell r="AF46">
            <v>418</v>
          </cell>
          <cell r="AG46">
            <v>0</v>
          </cell>
          <cell r="AH46">
            <v>1964.6</v>
          </cell>
          <cell r="AI46" t="str">
            <v>销售费用</v>
          </cell>
        </row>
        <row r="47">
          <cell r="D47" t="str">
            <v>130983198907120322</v>
          </cell>
          <cell r="E47">
            <v>3245.4</v>
          </cell>
          <cell r="F47">
            <v>3245.4</v>
          </cell>
          <cell r="G47">
            <v>5228.42</v>
          </cell>
          <cell r="H47">
            <v>3245.4</v>
          </cell>
          <cell r="I47">
            <v>3180</v>
          </cell>
        </row>
        <row r="47">
          <cell r="K47">
            <v>58.4172</v>
          </cell>
          <cell r="L47">
            <v>519.264</v>
          </cell>
          <cell r="M47">
            <v>418.27</v>
          </cell>
          <cell r="N47">
            <v>22.7178</v>
          </cell>
          <cell r="O47">
            <v>159</v>
          </cell>
          <cell r="P47">
            <v>0</v>
          </cell>
          <cell r="Q47">
            <v>1177.669</v>
          </cell>
          <cell r="R47">
            <v>0</v>
          </cell>
          <cell r="S47">
            <v>259.63</v>
          </cell>
          <cell r="T47">
            <v>104.57</v>
          </cell>
          <cell r="U47">
            <v>9.74</v>
          </cell>
          <cell r="V47">
            <v>159</v>
          </cell>
          <cell r="W47">
            <v>0</v>
          </cell>
          <cell r="X47">
            <v>532.94</v>
          </cell>
          <cell r="Y47">
            <v>1710.609</v>
          </cell>
        </row>
        <row r="47">
          <cell r="AA47" t="str">
            <v>研发费用+研发</v>
          </cell>
          <cell r="AB47">
            <v>58.4172</v>
          </cell>
          <cell r="AC47">
            <v>778.894</v>
          </cell>
          <cell r="AD47">
            <v>522.84</v>
          </cell>
          <cell r="AE47">
            <v>32.4578</v>
          </cell>
          <cell r="AF47">
            <v>318</v>
          </cell>
          <cell r="AG47">
            <v>0</v>
          </cell>
          <cell r="AH47">
            <v>1710.609</v>
          </cell>
          <cell r="AI47" t="str">
            <v>研发费用</v>
          </cell>
        </row>
        <row r="48">
          <cell r="D48" t="str">
            <v>130922198810014854</v>
          </cell>
          <cell r="E48">
            <v>3245.4</v>
          </cell>
          <cell r="F48">
            <v>3245.4</v>
          </cell>
          <cell r="G48">
            <v>5228.42</v>
          </cell>
          <cell r="H48">
            <v>3245.4</v>
          </cell>
          <cell r="I48">
            <v>3180</v>
          </cell>
        </row>
        <row r="48">
          <cell r="K48">
            <v>58.4172</v>
          </cell>
          <cell r="L48">
            <v>519.264</v>
          </cell>
          <cell r="M48">
            <v>418.27</v>
          </cell>
          <cell r="N48">
            <v>22.7178</v>
          </cell>
          <cell r="O48">
            <v>159</v>
          </cell>
          <cell r="P48">
            <v>0</v>
          </cell>
          <cell r="Q48">
            <v>1177.669</v>
          </cell>
          <cell r="R48">
            <v>0</v>
          </cell>
          <cell r="S48">
            <v>259.63</v>
          </cell>
          <cell r="T48">
            <v>104.57</v>
          </cell>
          <cell r="U48">
            <v>9.74</v>
          </cell>
          <cell r="V48">
            <v>159</v>
          </cell>
          <cell r="W48">
            <v>0</v>
          </cell>
          <cell r="X48">
            <v>532.94</v>
          </cell>
          <cell r="Y48">
            <v>1710.609</v>
          </cell>
        </row>
        <row r="48">
          <cell r="AA48" t="str">
            <v>销售费用+销售</v>
          </cell>
          <cell r="AB48">
            <v>58.4172</v>
          </cell>
          <cell r="AC48">
            <v>778.894</v>
          </cell>
          <cell r="AD48">
            <v>522.84</v>
          </cell>
          <cell r="AE48">
            <v>32.4578</v>
          </cell>
          <cell r="AF48">
            <v>318</v>
          </cell>
          <cell r="AG48">
            <v>0</v>
          </cell>
          <cell r="AH48">
            <v>1710.609</v>
          </cell>
          <cell r="AI48" t="str">
            <v>销售费用</v>
          </cell>
        </row>
        <row r="49">
          <cell r="D49" t="str">
            <v>132930196612212211</v>
          </cell>
          <cell r="E49">
            <v>3820</v>
          </cell>
          <cell r="F49">
            <v>3820</v>
          </cell>
          <cell r="G49">
            <v>5228.42</v>
          </cell>
          <cell r="H49">
            <v>3820</v>
          </cell>
          <cell r="I49">
            <v>4180</v>
          </cell>
        </row>
        <row r="49">
          <cell r="K49">
            <v>68.76</v>
          </cell>
          <cell r="L49">
            <v>611.2</v>
          </cell>
          <cell r="M49">
            <v>418.27</v>
          </cell>
          <cell r="N49">
            <v>26.74</v>
          </cell>
          <cell r="O49">
            <v>209</v>
          </cell>
          <cell r="P49">
            <v>0</v>
          </cell>
          <cell r="Q49">
            <v>1333.97</v>
          </cell>
          <cell r="R49">
            <v>0</v>
          </cell>
          <cell r="S49">
            <v>305.6</v>
          </cell>
          <cell r="T49">
            <v>104.57</v>
          </cell>
          <cell r="U49">
            <v>11.46</v>
          </cell>
          <cell r="V49">
            <v>209</v>
          </cell>
          <cell r="W49">
            <v>0</v>
          </cell>
          <cell r="X49">
            <v>630.63</v>
          </cell>
          <cell r="Y49">
            <v>1964.6</v>
          </cell>
        </row>
        <row r="49">
          <cell r="AA49" t="str">
            <v>研发费用+研发</v>
          </cell>
          <cell r="AB49">
            <v>68.76</v>
          </cell>
          <cell r="AC49">
            <v>916.8</v>
          </cell>
          <cell r="AD49">
            <v>522.84</v>
          </cell>
          <cell r="AE49">
            <v>38.2</v>
          </cell>
          <cell r="AF49">
            <v>418</v>
          </cell>
          <cell r="AG49">
            <v>0</v>
          </cell>
          <cell r="AH49">
            <v>1964.6</v>
          </cell>
          <cell r="AI49" t="str">
            <v>研发费用</v>
          </cell>
        </row>
        <row r="50">
          <cell r="D50" t="str">
            <v>130983199402180914</v>
          </cell>
          <cell r="E50">
            <v>3245.4</v>
          </cell>
          <cell r="F50">
            <v>3245.4</v>
          </cell>
          <cell r="G50">
            <v>5228.42</v>
          </cell>
          <cell r="H50">
            <v>3245.4</v>
          </cell>
          <cell r="I50">
            <v>3180</v>
          </cell>
        </row>
        <row r="50">
          <cell r="K50">
            <v>58.4172</v>
          </cell>
          <cell r="L50">
            <v>519.264</v>
          </cell>
          <cell r="M50">
            <v>418.27</v>
          </cell>
          <cell r="N50">
            <v>22.7178</v>
          </cell>
          <cell r="O50">
            <v>159</v>
          </cell>
          <cell r="P50">
            <v>0</v>
          </cell>
          <cell r="Q50">
            <v>1177.669</v>
          </cell>
          <cell r="R50">
            <v>0</v>
          </cell>
          <cell r="S50">
            <v>259.63</v>
          </cell>
          <cell r="T50">
            <v>104.57</v>
          </cell>
          <cell r="U50">
            <v>9.74</v>
          </cell>
          <cell r="V50">
            <v>159</v>
          </cell>
          <cell r="W50">
            <v>0</v>
          </cell>
          <cell r="X50">
            <v>532.94</v>
          </cell>
          <cell r="Y50">
            <v>1710.609</v>
          </cell>
        </row>
        <row r="50">
          <cell r="AA50" t="str">
            <v>研发费用+研发</v>
          </cell>
          <cell r="AB50">
            <v>58.4172</v>
          </cell>
          <cell r="AC50">
            <v>778.894</v>
          </cell>
          <cell r="AD50">
            <v>522.84</v>
          </cell>
          <cell r="AE50">
            <v>32.4578</v>
          </cell>
          <cell r="AF50">
            <v>318</v>
          </cell>
          <cell r="AG50">
            <v>0</v>
          </cell>
          <cell r="AH50">
            <v>1710.609</v>
          </cell>
          <cell r="AI50" t="str">
            <v>研发费用</v>
          </cell>
        </row>
        <row r="51">
          <cell r="D51" t="str">
            <v>132930196512130016</v>
          </cell>
          <cell r="E51">
            <v>3245.4</v>
          </cell>
          <cell r="F51">
            <v>3245.4</v>
          </cell>
          <cell r="G51">
            <v>5228.42</v>
          </cell>
          <cell r="H51">
            <v>3245.4</v>
          </cell>
          <cell r="I51">
            <v>3180</v>
          </cell>
        </row>
        <row r="51">
          <cell r="K51">
            <v>58.4172</v>
          </cell>
          <cell r="L51">
            <v>519.264</v>
          </cell>
          <cell r="M51">
            <v>418.27</v>
          </cell>
          <cell r="N51">
            <v>22.7178</v>
          </cell>
          <cell r="O51">
            <v>159</v>
          </cell>
          <cell r="P51">
            <v>0</v>
          </cell>
          <cell r="Q51">
            <v>1177.669</v>
          </cell>
          <cell r="R51">
            <v>0</v>
          </cell>
          <cell r="S51">
            <v>259.63</v>
          </cell>
          <cell r="T51">
            <v>104.57</v>
          </cell>
          <cell r="U51">
            <v>9.74</v>
          </cell>
          <cell r="V51">
            <v>159</v>
          </cell>
          <cell r="W51">
            <v>0</v>
          </cell>
          <cell r="X51">
            <v>532.94</v>
          </cell>
          <cell r="Y51">
            <v>1710.609</v>
          </cell>
        </row>
        <row r="51">
          <cell r="AA51" t="str">
            <v>管理费用+安技</v>
          </cell>
          <cell r="AB51">
            <v>58.4172</v>
          </cell>
          <cell r="AC51">
            <v>778.894</v>
          </cell>
          <cell r="AD51">
            <v>522.84</v>
          </cell>
          <cell r="AE51">
            <v>32.4578</v>
          </cell>
          <cell r="AF51">
            <v>318</v>
          </cell>
          <cell r="AG51">
            <v>0</v>
          </cell>
          <cell r="AH51">
            <v>1710.609</v>
          </cell>
          <cell r="AI51" t="str">
            <v>管理费用</v>
          </cell>
        </row>
        <row r="52">
          <cell r="D52" t="str">
            <v>130983198803140919</v>
          </cell>
          <cell r="E52">
            <v>3245.4</v>
          </cell>
          <cell r="F52">
            <v>3245.4</v>
          </cell>
          <cell r="G52">
            <v>5228.42</v>
          </cell>
          <cell r="H52">
            <v>3245.4</v>
          </cell>
          <cell r="I52">
            <v>4180</v>
          </cell>
        </row>
        <row r="52">
          <cell r="K52">
            <v>58.4172</v>
          </cell>
          <cell r="L52">
            <v>519.264</v>
          </cell>
          <cell r="M52">
            <v>418.27</v>
          </cell>
          <cell r="N52">
            <v>22.7178</v>
          </cell>
          <cell r="O52">
            <v>209</v>
          </cell>
          <cell r="P52">
            <v>0</v>
          </cell>
          <cell r="Q52">
            <v>1227.669</v>
          </cell>
          <cell r="R52">
            <v>0</v>
          </cell>
          <cell r="S52">
            <v>259.63</v>
          </cell>
          <cell r="T52">
            <v>104.57</v>
          </cell>
          <cell r="U52">
            <v>9.74</v>
          </cell>
          <cell r="V52">
            <v>209</v>
          </cell>
          <cell r="W52">
            <v>0</v>
          </cell>
          <cell r="X52">
            <v>582.94</v>
          </cell>
          <cell r="Y52">
            <v>1810.609</v>
          </cell>
        </row>
        <row r="52">
          <cell r="AA52" t="str">
            <v>研发费用+研发</v>
          </cell>
          <cell r="AB52">
            <v>58.4172</v>
          </cell>
          <cell r="AC52">
            <v>778.894</v>
          </cell>
          <cell r="AD52">
            <v>522.84</v>
          </cell>
          <cell r="AE52">
            <v>32.4578</v>
          </cell>
          <cell r="AF52">
            <v>418</v>
          </cell>
          <cell r="AG52">
            <v>0</v>
          </cell>
          <cell r="AH52">
            <v>1810.609</v>
          </cell>
          <cell r="AI52" t="str">
            <v>研发费用</v>
          </cell>
        </row>
        <row r="53">
          <cell r="D53" t="str">
            <v>130921196409110211</v>
          </cell>
          <cell r="E53">
            <v>3245.4</v>
          </cell>
          <cell r="F53">
            <v>3245.4</v>
          </cell>
          <cell r="G53">
            <v>5228.42</v>
          </cell>
          <cell r="H53">
            <v>3245.4</v>
          </cell>
          <cell r="I53">
            <v>3180</v>
          </cell>
        </row>
        <row r="53">
          <cell r="K53">
            <v>58.4172</v>
          </cell>
          <cell r="L53">
            <v>519.264</v>
          </cell>
          <cell r="M53">
            <v>418.27</v>
          </cell>
          <cell r="N53">
            <v>22.7178</v>
          </cell>
          <cell r="O53">
            <v>159</v>
          </cell>
          <cell r="P53">
            <v>0</v>
          </cell>
          <cell r="Q53">
            <v>1177.669</v>
          </cell>
          <cell r="R53">
            <v>0</v>
          </cell>
          <cell r="S53">
            <v>259.63</v>
          </cell>
          <cell r="T53">
            <v>104.57</v>
          </cell>
          <cell r="U53">
            <v>9.74</v>
          </cell>
          <cell r="V53">
            <v>159</v>
          </cell>
          <cell r="W53">
            <v>0</v>
          </cell>
          <cell r="X53">
            <v>532.94</v>
          </cell>
          <cell r="Y53">
            <v>1710.609</v>
          </cell>
        </row>
        <row r="53">
          <cell r="AA53" t="str">
            <v>制造费用+座椅</v>
          </cell>
          <cell r="AB53">
            <v>58.4172</v>
          </cell>
          <cell r="AC53">
            <v>778.894</v>
          </cell>
          <cell r="AD53">
            <v>522.84</v>
          </cell>
          <cell r="AE53">
            <v>32.4578</v>
          </cell>
          <cell r="AF53">
            <v>318</v>
          </cell>
          <cell r="AG53">
            <v>0</v>
          </cell>
          <cell r="AH53">
            <v>1710.609</v>
          </cell>
          <cell r="AI53" t="str">
            <v>制造费用</v>
          </cell>
        </row>
        <row r="54">
          <cell r="D54" t="str">
            <v>130983199606255017</v>
          </cell>
          <cell r="E54">
            <v>3245.4</v>
          </cell>
          <cell r="F54">
            <v>3245.4</v>
          </cell>
          <cell r="G54">
            <v>5228.42</v>
          </cell>
          <cell r="H54">
            <v>3245.4</v>
          </cell>
          <cell r="I54">
            <v>2544</v>
          </cell>
        </row>
        <row r="54">
          <cell r="K54">
            <v>58.4172</v>
          </cell>
          <cell r="L54">
            <v>519.264</v>
          </cell>
          <cell r="M54">
            <v>418.27</v>
          </cell>
          <cell r="N54">
            <v>22.7178</v>
          </cell>
          <cell r="O54">
            <v>127.2</v>
          </cell>
          <cell r="P54">
            <v>0</v>
          </cell>
          <cell r="Q54">
            <v>1145.869</v>
          </cell>
          <cell r="R54">
            <v>0</v>
          </cell>
          <cell r="S54">
            <v>259.63</v>
          </cell>
          <cell r="T54">
            <v>104.57</v>
          </cell>
          <cell r="U54">
            <v>9.74</v>
          </cell>
          <cell r="V54">
            <v>127.2</v>
          </cell>
          <cell r="W54">
            <v>0</v>
          </cell>
          <cell r="X54">
            <v>501.14</v>
          </cell>
          <cell r="Y54">
            <v>1647.009</v>
          </cell>
        </row>
        <row r="54">
          <cell r="AA54" t="str">
            <v>制造费用+弯管冲压工序</v>
          </cell>
          <cell r="AB54">
            <v>58.4172</v>
          </cell>
          <cell r="AC54">
            <v>778.894</v>
          </cell>
          <cell r="AD54">
            <v>522.84</v>
          </cell>
          <cell r="AE54">
            <v>32.4578</v>
          </cell>
          <cell r="AF54">
            <v>254.4</v>
          </cell>
          <cell r="AG54">
            <v>0</v>
          </cell>
          <cell r="AH54">
            <v>1647.009</v>
          </cell>
          <cell r="AI54" t="str">
            <v>制造费用</v>
          </cell>
        </row>
        <row r="55">
          <cell r="D55" t="str">
            <v>132930197905100031</v>
          </cell>
          <cell r="E55">
            <v>3245.4</v>
          </cell>
          <cell r="F55">
            <v>3245.4</v>
          </cell>
          <cell r="G55">
            <v>5228.42</v>
          </cell>
          <cell r="H55">
            <v>3245.4</v>
          </cell>
          <cell r="I55">
            <v>3180</v>
          </cell>
        </row>
        <row r="55">
          <cell r="K55">
            <v>58.4172</v>
          </cell>
          <cell r="L55">
            <v>519.264</v>
          </cell>
          <cell r="M55">
            <v>418.27</v>
          </cell>
          <cell r="N55">
            <v>22.7178</v>
          </cell>
          <cell r="O55">
            <v>159</v>
          </cell>
          <cell r="P55">
            <v>0</v>
          </cell>
          <cell r="Q55">
            <v>1177.669</v>
          </cell>
          <cell r="R55">
            <v>0</v>
          </cell>
          <cell r="S55">
            <v>259.63</v>
          </cell>
          <cell r="T55">
            <v>104.57</v>
          </cell>
          <cell r="U55">
            <v>9.74</v>
          </cell>
          <cell r="V55">
            <v>159</v>
          </cell>
          <cell r="W55">
            <v>0</v>
          </cell>
          <cell r="X55">
            <v>532.94</v>
          </cell>
          <cell r="Y55">
            <v>1710.609</v>
          </cell>
        </row>
        <row r="55">
          <cell r="AA55" t="str">
            <v>制造费用+焊接工序</v>
          </cell>
          <cell r="AB55">
            <v>58.4172</v>
          </cell>
          <cell r="AC55">
            <v>778.894</v>
          </cell>
          <cell r="AD55">
            <v>522.84</v>
          </cell>
          <cell r="AE55">
            <v>32.4578</v>
          </cell>
          <cell r="AF55">
            <v>318</v>
          </cell>
          <cell r="AG55">
            <v>0</v>
          </cell>
          <cell r="AH55">
            <v>1710.609</v>
          </cell>
          <cell r="AI55" t="str">
            <v>制造费用</v>
          </cell>
        </row>
        <row r="56">
          <cell r="D56" t="str">
            <v>130983198910183017</v>
          </cell>
          <cell r="E56">
            <v>3245.4</v>
          </cell>
          <cell r="F56">
            <v>3245.4</v>
          </cell>
          <cell r="G56">
            <v>5228.42</v>
          </cell>
          <cell r="H56">
            <v>3245.4</v>
          </cell>
          <cell r="I56">
            <v>3180</v>
          </cell>
        </row>
        <row r="56">
          <cell r="K56">
            <v>58.4172</v>
          </cell>
          <cell r="L56">
            <v>519.264</v>
          </cell>
          <cell r="M56">
            <v>418.27</v>
          </cell>
          <cell r="N56">
            <v>22.7178</v>
          </cell>
          <cell r="O56">
            <v>159</v>
          </cell>
          <cell r="P56">
            <v>0</v>
          </cell>
          <cell r="Q56">
            <v>1177.669</v>
          </cell>
          <cell r="R56">
            <v>0</v>
          </cell>
          <cell r="S56">
            <v>259.63</v>
          </cell>
          <cell r="T56">
            <v>104.57</v>
          </cell>
          <cell r="U56">
            <v>9.74</v>
          </cell>
          <cell r="V56">
            <v>159</v>
          </cell>
          <cell r="W56">
            <v>0</v>
          </cell>
          <cell r="X56">
            <v>532.94</v>
          </cell>
          <cell r="Y56">
            <v>1710.609</v>
          </cell>
        </row>
        <row r="56">
          <cell r="AA56" t="str">
            <v>制造费用+底座模块化组装工序</v>
          </cell>
          <cell r="AB56">
            <v>58.4172</v>
          </cell>
          <cell r="AC56">
            <v>778.894</v>
          </cell>
          <cell r="AD56">
            <v>522.84</v>
          </cell>
          <cell r="AE56">
            <v>32.4578</v>
          </cell>
          <cell r="AF56">
            <v>318</v>
          </cell>
          <cell r="AG56">
            <v>0</v>
          </cell>
          <cell r="AH56">
            <v>1710.609</v>
          </cell>
          <cell r="AI56" t="str">
            <v>制造费用</v>
          </cell>
        </row>
        <row r="57">
          <cell r="D57" t="str">
            <v>13092419931114423X</v>
          </cell>
          <cell r="E57">
            <v>3245.4</v>
          </cell>
          <cell r="F57">
            <v>3245.4</v>
          </cell>
          <cell r="G57">
            <v>5228.42</v>
          </cell>
          <cell r="H57">
            <v>3245.4</v>
          </cell>
          <cell r="I57">
            <v>3180</v>
          </cell>
        </row>
        <row r="57">
          <cell r="K57">
            <v>58.4172</v>
          </cell>
          <cell r="L57">
            <v>519.264</v>
          </cell>
          <cell r="M57">
            <v>418.27</v>
          </cell>
          <cell r="N57">
            <v>22.7178</v>
          </cell>
          <cell r="O57">
            <v>159</v>
          </cell>
          <cell r="P57">
            <v>0</v>
          </cell>
          <cell r="Q57">
            <v>1177.669</v>
          </cell>
          <cell r="R57">
            <v>0</v>
          </cell>
          <cell r="S57">
            <v>259.63</v>
          </cell>
          <cell r="T57">
            <v>104.57</v>
          </cell>
          <cell r="U57">
            <v>9.74</v>
          </cell>
          <cell r="V57">
            <v>159</v>
          </cell>
          <cell r="W57">
            <v>0</v>
          </cell>
          <cell r="X57">
            <v>532.94</v>
          </cell>
          <cell r="Y57">
            <v>1710.609</v>
          </cell>
        </row>
        <row r="57">
          <cell r="AA57" t="str">
            <v>制造费用+座椅</v>
          </cell>
          <cell r="AB57">
            <v>58.4172</v>
          </cell>
          <cell r="AC57">
            <v>778.894</v>
          </cell>
          <cell r="AD57">
            <v>522.84</v>
          </cell>
          <cell r="AE57">
            <v>32.4578</v>
          </cell>
          <cell r="AF57">
            <v>318</v>
          </cell>
          <cell r="AG57">
            <v>0</v>
          </cell>
          <cell r="AH57">
            <v>1710.609</v>
          </cell>
          <cell r="AI57" t="str">
            <v>制造费用</v>
          </cell>
        </row>
        <row r="58">
          <cell r="D58" t="str">
            <v>132930196611190030</v>
          </cell>
          <cell r="E58">
            <v>3820</v>
          </cell>
          <cell r="F58">
            <v>3820</v>
          </cell>
          <cell r="G58">
            <v>5228.42</v>
          </cell>
          <cell r="H58">
            <v>3820</v>
          </cell>
          <cell r="I58">
            <v>4180</v>
          </cell>
        </row>
        <row r="58">
          <cell r="K58">
            <v>68.76</v>
          </cell>
          <cell r="L58">
            <v>611.2</v>
          </cell>
          <cell r="M58">
            <v>418.27</v>
          </cell>
          <cell r="N58">
            <v>26.74</v>
          </cell>
          <cell r="O58">
            <v>209</v>
          </cell>
          <cell r="P58">
            <v>0</v>
          </cell>
          <cell r="Q58">
            <v>1333.97</v>
          </cell>
          <cell r="R58">
            <v>0</v>
          </cell>
          <cell r="S58">
            <v>305.6</v>
          </cell>
          <cell r="T58">
            <v>104.57</v>
          </cell>
          <cell r="U58">
            <v>11.46</v>
          </cell>
          <cell r="V58">
            <v>209</v>
          </cell>
          <cell r="W58">
            <v>0</v>
          </cell>
          <cell r="X58">
            <v>630.63</v>
          </cell>
          <cell r="Y58">
            <v>1964.6</v>
          </cell>
        </row>
        <row r="58">
          <cell r="AA58" t="str">
            <v>管理费用+安技</v>
          </cell>
          <cell r="AB58">
            <v>68.76</v>
          </cell>
          <cell r="AC58">
            <v>916.8</v>
          </cell>
          <cell r="AD58">
            <v>522.84</v>
          </cell>
          <cell r="AE58">
            <v>38.2</v>
          </cell>
          <cell r="AF58">
            <v>418</v>
          </cell>
          <cell r="AG58">
            <v>0</v>
          </cell>
          <cell r="AH58">
            <v>1964.6</v>
          </cell>
          <cell r="AI58" t="str">
            <v>管理费用</v>
          </cell>
        </row>
        <row r="59">
          <cell r="D59" t="str">
            <v>132930199410171830</v>
          </cell>
          <cell r="E59">
            <v>3245.4</v>
          </cell>
          <cell r="F59">
            <v>3245.4</v>
          </cell>
          <cell r="G59">
            <v>5228.42</v>
          </cell>
          <cell r="H59">
            <v>3245.4</v>
          </cell>
          <cell r="I59">
            <v>3180</v>
          </cell>
        </row>
        <row r="59">
          <cell r="K59">
            <v>58.4172</v>
          </cell>
          <cell r="L59">
            <v>519.264</v>
          </cell>
          <cell r="M59">
            <v>418.27</v>
          </cell>
          <cell r="N59">
            <v>22.7178</v>
          </cell>
          <cell r="O59">
            <v>159</v>
          </cell>
          <cell r="P59">
            <v>0</v>
          </cell>
          <cell r="Q59">
            <v>1177.669</v>
          </cell>
          <cell r="R59">
            <v>0</v>
          </cell>
          <cell r="S59">
            <v>259.63</v>
          </cell>
          <cell r="T59">
            <v>104.57</v>
          </cell>
          <cell r="U59">
            <v>9.74</v>
          </cell>
          <cell r="V59">
            <v>159</v>
          </cell>
          <cell r="W59">
            <v>0</v>
          </cell>
          <cell r="X59">
            <v>532.94</v>
          </cell>
          <cell r="Y59">
            <v>1710.609</v>
          </cell>
        </row>
        <row r="59">
          <cell r="AA59" t="str">
            <v>管理费用+安技</v>
          </cell>
          <cell r="AB59">
            <v>58.4172</v>
          </cell>
          <cell r="AC59">
            <v>778.894</v>
          </cell>
          <cell r="AD59">
            <v>522.84</v>
          </cell>
          <cell r="AE59">
            <v>32.4578</v>
          </cell>
          <cell r="AF59">
            <v>318</v>
          </cell>
          <cell r="AG59">
            <v>0</v>
          </cell>
          <cell r="AH59">
            <v>1710.609</v>
          </cell>
          <cell r="AI59" t="str">
            <v>管理费用</v>
          </cell>
        </row>
        <row r="60">
          <cell r="D60" t="str">
            <v>132930196606240013</v>
          </cell>
          <cell r="E60">
            <v>3820</v>
          </cell>
          <cell r="F60">
            <v>3820</v>
          </cell>
          <cell r="G60">
            <v>5228.42</v>
          </cell>
          <cell r="H60">
            <v>3820</v>
          </cell>
          <cell r="I60">
            <v>3180</v>
          </cell>
        </row>
        <row r="60">
          <cell r="K60">
            <v>68.76</v>
          </cell>
          <cell r="L60">
            <v>611.2</v>
          </cell>
          <cell r="M60">
            <v>418.27</v>
          </cell>
          <cell r="N60">
            <v>26.74</v>
          </cell>
          <cell r="O60">
            <v>159</v>
          </cell>
          <cell r="P60">
            <v>0</v>
          </cell>
          <cell r="Q60">
            <v>1283.97</v>
          </cell>
          <cell r="R60">
            <v>0</v>
          </cell>
          <cell r="S60">
            <v>305.6</v>
          </cell>
          <cell r="T60">
            <v>104.57</v>
          </cell>
          <cell r="U60">
            <v>11.46</v>
          </cell>
          <cell r="V60">
            <v>159</v>
          </cell>
          <cell r="W60">
            <v>0</v>
          </cell>
          <cell r="X60">
            <v>580.63</v>
          </cell>
          <cell r="Y60">
            <v>1864.6</v>
          </cell>
        </row>
        <row r="60">
          <cell r="AA60" t="str">
            <v>销售费用+销售</v>
          </cell>
          <cell r="AB60">
            <v>68.76</v>
          </cell>
          <cell r="AC60">
            <v>916.8</v>
          </cell>
          <cell r="AD60">
            <v>522.84</v>
          </cell>
          <cell r="AE60">
            <v>38.2</v>
          </cell>
          <cell r="AF60">
            <v>318</v>
          </cell>
          <cell r="AG60">
            <v>0</v>
          </cell>
          <cell r="AH60">
            <v>1864.6</v>
          </cell>
          <cell r="AI60" t="str">
            <v>销售费用</v>
          </cell>
        </row>
        <row r="61">
          <cell r="D61" t="str">
            <v>232102196309165218</v>
          </cell>
          <cell r="E61">
            <v>3245.4</v>
          </cell>
          <cell r="F61">
            <v>3245.4</v>
          </cell>
          <cell r="G61">
            <v>5228.42</v>
          </cell>
          <cell r="H61">
            <v>3245.4</v>
          </cell>
          <cell r="I61">
            <v>3180</v>
          </cell>
        </row>
        <row r="61">
          <cell r="K61">
            <v>58.4172</v>
          </cell>
          <cell r="L61">
            <v>519.264</v>
          </cell>
          <cell r="M61">
            <v>418.27</v>
          </cell>
          <cell r="N61">
            <v>22.7178</v>
          </cell>
          <cell r="O61">
            <v>159</v>
          </cell>
          <cell r="P61">
            <v>0</v>
          </cell>
          <cell r="Q61">
            <v>1177.669</v>
          </cell>
          <cell r="R61">
            <v>0</v>
          </cell>
          <cell r="S61">
            <v>259.63</v>
          </cell>
          <cell r="T61">
            <v>104.57</v>
          </cell>
          <cell r="U61">
            <v>9.74</v>
          </cell>
          <cell r="V61">
            <v>159</v>
          </cell>
          <cell r="W61">
            <v>0</v>
          </cell>
          <cell r="X61">
            <v>532.94</v>
          </cell>
          <cell r="Y61">
            <v>1710.609</v>
          </cell>
        </row>
        <row r="61">
          <cell r="AA61" t="str">
            <v>制造费用+座椅</v>
          </cell>
          <cell r="AB61">
            <v>58.4172</v>
          </cell>
          <cell r="AC61">
            <v>778.894</v>
          </cell>
          <cell r="AD61">
            <v>522.84</v>
          </cell>
          <cell r="AE61">
            <v>32.4578</v>
          </cell>
          <cell r="AF61">
            <v>318</v>
          </cell>
          <cell r="AG61">
            <v>0</v>
          </cell>
          <cell r="AH61">
            <v>1710.609</v>
          </cell>
          <cell r="AI61" t="str">
            <v>制造费用</v>
          </cell>
        </row>
        <row r="62">
          <cell r="D62" t="str">
            <v>130983198706032414</v>
          </cell>
          <cell r="E62">
            <v>3245.4</v>
          </cell>
          <cell r="F62">
            <v>3245.4</v>
          </cell>
          <cell r="G62">
            <v>5228.42</v>
          </cell>
          <cell r="H62">
            <v>3245.4</v>
          </cell>
          <cell r="I62">
            <v>1790</v>
          </cell>
        </row>
        <row r="62">
          <cell r="K62">
            <v>58.4172</v>
          </cell>
          <cell r="L62">
            <v>519.264</v>
          </cell>
          <cell r="M62">
            <v>418.27</v>
          </cell>
          <cell r="N62">
            <v>22.7178</v>
          </cell>
          <cell r="O62">
            <v>89.5</v>
          </cell>
          <cell r="P62">
            <v>0</v>
          </cell>
          <cell r="Q62">
            <v>1108.169</v>
          </cell>
          <cell r="R62">
            <v>0</v>
          </cell>
          <cell r="S62">
            <v>259.63</v>
          </cell>
          <cell r="T62">
            <v>104.57</v>
          </cell>
          <cell r="U62">
            <v>9.74</v>
          </cell>
          <cell r="V62">
            <v>89.5</v>
          </cell>
          <cell r="W62">
            <v>0</v>
          </cell>
          <cell r="X62">
            <v>463.44</v>
          </cell>
          <cell r="Y62">
            <v>1571.609</v>
          </cell>
        </row>
        <row r="62">
          <cell r="AA62" t="str">
            <v>销售费用+销售</v>
          </cell>
          <cell r="AB62">
            <v>58.4172</v>
          </cell>
          <cell r="AC62">
            <v>778.894</v>
          </cell>
          <cell r="AD62">
            <v>522.84</v>
          </cell>
          <cell r="AE62">
            <v>32.4578</v>
          </cell>
          <cell r="AF62">
            <v>179</v>
          </cell>
          <cell r="AG62">
            <v>0</v>
          </cell>
          <cell r="AH62">
            <v>1571.609</v>
          </cell>
          <cell r="AI62" t="str">
            <v>销售费用</v>
          </cell>
        </row>
        <row r="63">
          <cell r="D63" t="str">
            <v>130983198906201614</v>
          </cell>
          <cell r="E63">
            <v>3245.4</v>
          </cell>
          <cell r="F63">
            <v>3245.4</v>
          </cell>
          <cell r="G63">
            <v>5228.42</v>
          </cell>
          <cell r="H63">
            <v>3245.4</v>
          </cell>
          <cell r="I63">
            <v>3180</v>
          </cell>
        </row>
        <row r="63">
          <cell r="K63">
            <v>58.4172</v>
          </cell>
          <cell r="L63">
            <v>519.264</v>
          </cell>
          <cell r="M63">
            <v>418.27</v>
          </cell>
          <cell r="N63">
            <v>22.7178</v>
          </cell>
          <cell r="O63">
            <v>159</v>
          </cell>
          <cell r="P63">
            <v>0</v>
          </cell>
          <cell r="Q63">
            <v>1177.669</v>
          </cell>
          <cell r="R63">
            <v>0</v>
          </cell>
          <cell r="S63">
            <v>259.63</v>
          </cell>
          <cell r="T63">
            <v>104.57</v>
          </cell>
          <cell r="U63">
            <v>9.74</v>
          </cell>
          <cell r="V63">
            <v>159</v>
          </cell>
          <cell r="W63">
            <v>0</v>
          </cell>
          <cell r="X63">
            <v>532.94</v>
          </cell>
          <cell r="Y63">
            <v>1710.609</v>
          </cell>
        </row>
        <row r="63">
          <cell r="AA63" t="str">
            <v>管理费用+生产管理部</v>
          </cell>
          <cell r="AB63">
            <v>58.4172</v>
          </cell>
          <cell r="AC63">
            <v>778.894</v>
          </cell>
          <cell r="AD63">
            <v>522.84</v>
          </cell>
          <cell r="AE63">
            <v>32.4578</v>
          </cell>
          <cell r="AF63">
            <v>318</v>
          </cell>
          <cell r="AG63">
            <v>0</v>
          </cell>
          <cell r="AH63">
            <v>1710.609</v>
          </cell>
          <cell r="AI63" t="str">
            <v>管理费用</v>
          </cell>
        </row>
        <row r="64">
          <cell r="D64" t="str">
            <v>13098319981201162X</v>
          </cell>
          <cell r="E64">
            <v>3245.4</v>
          </cell>
          <cell r="F64">
            <v>3245.4</v>
          </cell>
          <cell r="G64">
            <v>5228.42</v>
          </cell>
          <cell r="H64">
            <v>3245.4</v>
          </cell>
          <cell r="I64">
            <v>3180</v>
          </cell>
        </row>
        <row r="64">
          <cell r="K64">
            <v>58.4172</v>
          </cell>
          <cell r="L64">
            <v>519.264</v>
          </cell>
          <cell r="M64">
            <v>418.27</v>
          </cell>
          <cell r="N64">
            <v>22.7178</v>
          </cell>
          <cell r="O64">
            <v>159</v>
          </cell>
          <cell r="P64">
            <v>0</v>
          </cell>
          <cell r="Q64">
            <v>1177.669</v>
          </cell>
          <cell r="R64">
            <v>0</v>
          </cell>
          <cell r="S64">
            <v>259.63</v>
          </cell>
          <cell r="T64">
            <v>104.57</v>
          </cell>
          <cell r="U64">
            <v>9.74</v>
          </cell>
          <cell r="V64">
            <v>159</v>
          </cell>
          <cell r="W64">
            <v>0</v>
          </cell>
          <cell r="X64">
            <v>532.94</v>
          </cell>
          <cell r="Y64">
            <v>1710.609</v>
          </cell>
        </row>
        <row r="64">
          <cell r="AA64" t="str">
            <v>管理费用+生产管理部</v>
          </cell>
          <cell r="AB64">
            <v>58.4172</v>
          </cell>
          <cell r="AC64">
            <v>778.894</v>
          </cell>
          <cell r="AD64">
            <v>522.84</v>
          </cell>
          <cell r="AE64">
            <v>32.4578</v>
          </cell>
          <cell r="AF64">
            <v>318</v>
          </cell>
          <cell r="AG64">
            <v>0</v>
          </cell>
          <cell r="AH64">
            <v>1710.609</v>
          </cell>
          <cell r="AI64" t="str">
            <v>管理费用</v>
          </cell>
        </row>
        <row r="65">
          <cell r="D65" t="str">
            <v>132930197308031437</v>
          </cell>
          <cell r="E65">
            <v>3245.4</v>
          </cell>
          <cell r="F65">
            <v>3245.4</v>
          </cell>
          <cell r="G65">
            <v>5228.42</v>
          </cell>
          <cell r="H65">
            <v>3245.4</v>
          </cell>
          <cell r="I65">
            <v>3180</v>
          </cell>
        </row>
        <row r="65">
          <cell r="K65">
            <v>58.4172</v>
          </cell>
          <cell r="L65">
            <v>519.264</v>
          </cell>
          <cell r="M65">
            <v>418.27</v>
          </cell>
          <cell r="N65">
            <v>22.7178</v>
          </cell>
          <cell r="O65">
            <v>159</v>
          </cell>
          <cell r="P65">
            <v>0</v>
          </cell>
          <cell r="Q65">
            <v>1177.669</v>
          </cell>
          <cell r="R65">
            <v>0</v>
          </cell>
          <cell r="S65">
            <v>259.63</v>
          </cell>
          <cell r="T65">
            <v>104.57</v>
          </cell>
          <cell r="U65">
            <v>9.74</v>
          </cell>
          <cell r="V65">
            <v>159</v>
          </cell>
          <cell r="W65">
            <v>0</v>
          </cell>
          <cell r="X65">
            <v>532.94</v>
          </cell>
          <cell r="Y65">
            <v>1710.609</v>
          </cell>
        </row>
        <row r="65">
          <cell r="AA65" t="str">
            <v>销售费用+销售</v>
          </cell>
          <cell r="AB65">
            <v>58.4172</v>
          </cell>
          <cell r="AC65">
            <v>778.894</v>
          </cell>
          <cell r="AD65">
            <v>522.84</v>
          </cell>
          <cell r="AE65">
            <v>32.4578</v>
          </cell>
          <cell r="AF65">
            <v>318</v>
          </cell>
          <cell r="AG65">
            <v>0</v>
          </cell>
          <cell r="AH65">
            <v>1710.609</v>
          </cell>
          <cell r="AI65" t="str">
            <v>销售费用</v>
          </cell>
        </row>
        <row r="66">
          <cell r="D66" t="str">
            <v>130983198905102411</v>
          </cell>
          <cell r="E66">
            <v>3245.4</v>
          </cell>
          <cell r="F66">
            <v>3245.4</v>
          </cell>
          <cell r="G66">
            <v>5228.42</v>
          </cell>
          <cell r="H66">
            <v>3245.4</v>
          </cell>
          <cell r="I66">
            <v>4180</v>
          </cell>
        </row>
        <row r="66">
          <cell r="K66">
            <v>58.4172</v>
          </cell>
          <cell r="L66">
            <v>519.264</v>
          </cell>
          <cell r="M66">
            <v>418.27</v>
          </cell>
          <cell r="N66">
            <v>22.7178</v>
          </cell>
          <cell r="O66">
            <v>209</v>
          </cell>
          <cell r="P66">
            <v>0</v>
          </cell>
          <cell r="Q66">
            <v>1227.669</v>
          </cell>
          <cell r="R66">
            <v>0</v>
          </cell>
          <cell r="S66">
            <v>259.63</v>
          </cell>
          <cell r="T66">
            <v>104.57</v>
          </cell>
          <cell r="U66">
            <v>9.74</v>
          </cell>
          <cell r="V66">
            <v>209</v>
          </cell>
          <cell r="W66">
            <v>0</v>
          </cell>
          <cell r="X66">
            <v>582.94</v>
          </cell>
          <cell r="Y66">
            <v>1810.609</v>
          </cell>
        </row>
        <row r="66">
          <cell r="AA66" t="str">
            <v>研发费用+研发</v>
          </cell>
          <cell r="AB66">
            <v>58.4172</v>
          </cell>
          <cell r="AC66">
            <v>778.894</v>
          </cell>
          <cell r="AD66">
            <v>522.84</v>
          </cell>
          <cell r="AE66">
            <v>32.4578</v>
          </cell>
          <cell r="AF66">
            <v>418</v>
          </cell>
          <cell r="AG66">
            <v>0</v>
          </cell>
          <cell r="AH66">
            <v>1810.609</v>
          </cell>
          <cell r="AI66" t="str">
            <v>研发费用</v>
          </cell>
        </row>
        <row r="67">
          <cell r="D67" t="str">
            <v>130983199605032436</v>
          </cell>
          <cell r="E67">
            <v>3245.4</v>
          </cell>
          <cell r="F67">
            <v>3245.4</v>
          </cell>
          <cell r="G67">
            <v>5228.42</v>
          </cell>
          <cell r="H67">
            <v>3245.4</v>
          </cell>
          <cell r="I67">
            <v>3180</v>
          </cell>
        </row>
        <row r="67">
          <cell r="K67">
            <v>58.4172</v>
          </cell>
          <cell r="L67">
            <v>519.264</v>
          </cell>
          <cell r="M67">
            <v>418.27</v>
          </cell>
          <cell r="N67">
            <v>22.7178</v>
          </cell>
          <cell r="O67">
            <v>159</v>
          </cell>
          <cell r="P67">
            <v>0</v>
          </cell>
          <cell r="Q67">
            <v>1177.669</v>
          </cell>
          <cell r="R67">
            <v>0</v>
          </cell>
          <cell r="S67">
            <v>259.63</v>
          </cell>
          <cell r="T67">
            <v>104.57</v>
          </cell>
          <cell r="U67">
            <v>9.74</v>
          </cell>
          <cell r="V67">
            <v>159</v>
          </cell>
          <cell r="W67">
            <v>0</v>
          </cell>
          <cell r="X67">
            <v>532.94</v>
          </cell>
          <cell r="Y67">
            <v>1710.609</v>
          </cell>
        </row>
        <row r="67">
          <cell r="AA67" t="str">
            <v>管理费用+生产管理部</v>
          </cell>
          <cell r="AB67">
            <v>58.4172</v>
          </cell>
          <cell r="AC67">
            <v>778.894</v>
          </cell>
          <cell r="AD67">
            <v>522.84</v>
          </cell>
          <cell r="AE67">
            <v>32.4578</v>
          </cell>
          <cell r="AF67">
            <v>318</v>
          </cell>
          <cell r="AG67">
            <v>0</v>
          </cell>
          <cell r="AH67">
            <v>1710.609</v>
          </cell>
          <cell r="AI67" t="str">
            <v>管理费用</v>
          </cell>
        </row>
        <row r="68">
          <cell r="D68" t="str">
            <v>132930196502212237</v>
          </cell>
          <cell r="E68">
            <v>3245.4</v>
          </cell>
          <cell r="F68">
            <v>3245.4</v>
          </cell>
          <cell r="G68">
            <v>5228.42</v>
          </cell>
          <cell r="H68">
            <v>3245.4</v>
          </cell>
          <cell r="I68">
            <v>3180</v>
          </cell>
        </row>
        <row r="68">
          <cell r="K68">
            <v>58.4172</v>
          </cell>
          <cell r="L68">
            <v>519.264</v>
          </cell>
          <cell r="M68">
            <v>418.27</v>
          </cell>
          <cell r="N68">
            <v>22.7178</v>
          </cell>
          <cell r="O68">
            <v>159</v>
          </cell>
          <cell r="P68">
            <v>0</v>
          </cell>
          <cell r="Q68">
            <v>1177.669</v>
          </cell>
          <cell r="R68">
            <v>0</v>
          </cell>
          <cell r="S68">
            <v>259.63</v>
          </cell>
          <cell r="T68">
            <v>104.57</v>
          </cell>
          <cell r="U68">
            <v>9.74</v>
          </cell>
          <cell r="V68">
            <v>159</v>
          </cell>
          <cell r="W68">
            <v>0</v>
          </cell>
          <cell r="X68">
            <v>532.94</v>
          </cell>
          <cell r="Y68">
            <v>1710.609</v>
          </cell>
        </row>
        <row r="68">
          <cell r="AA68" t="str">
            <v>管理费用+生产管理部</v>
          </cell>
          <cell r="AB68">
            <v>58.4172</v>
          </cell>
          <cell r="AC68">
            <v>778.894</v>
          </cell>
          <cell r="AD68">
            <v>522.84</v>
          </cell>
          <cell r="AE68">
            <v>32.4578</v>
          </cell>
          <cell r="AF68">
            <v>318</v>
          </cell>
          <cell r="AG68">
            <v>0</v>
          </cell>
          <cell r="AH68">
            <v>1710.609</v>
          </cell>
          <cell r="AI68" t="str">
            <v>管理费用</v>
          </cell>
        </row>
        <row r="69">
          <cell r="D69" t="str">
            <v>130983198902282218</v>
          </cell>
          <cell r="E69">
            <v>3245.4</v>
          </cell>
          <cell r="F69">
            <v>3245.4</v>
          </cell>
          <cell r="G69">
            <v>5228.42</v>
          </cell>
          <cell r="H69">
            <v>3245.4</v>
          </cell>
          <cell r="I69">
            <v>3180</v>
          </cell>
        </row>
        <row r="69">
          <cell r="K69">
            <v>58.4172</v>
          </cell>
          <cell r="L69">
            <v>519.264</v>
          </cell>
          <cell r="M69">
            <v>418.27</v>
          </cell>
          <cell r="N69">
            <v>22.7178</v>
          </cell>
          <cell r="O69">
            <v>159</v>
          </cell>
          <cell r="P69">
            <v>0</v>
          </cell>
          <cell r="Q69">
            <v>1177.669</v>
          </cell>
          <cell r="R69">
            <v>0</v>
          </cell>
          <cell r="S69">
            <v>259.63</v>
          </cell>
          <cell r="T69">
            <v>104.57</v>
          </cell>
          <cell r="U69">
            <v>9.74</v>
          </cell>
          <cell r="V69">
            <v>159</v>
          </cell>
          <cell r="W69">
            <v>0</v>
          </cell>
          <cell r="X69">
            <v>532.94</v>
          </cell>
          <cell r="Y69">
            <v>1710.609</v>
          </cell>
        </row>
        <row r="69">
          <cell r="AA69" t="str">
            <v>销售费用+销售</v>
          </cell>
          <cell r="AB69">
            <v>58.4172</v>
          </cell>
          <cell r="AC69">
            <v>778.894</v>
          </cell>
          <cell r="AD69">
            <v>522.84</v>
          </cell>
          <cell r="AE69">
            <v>32.4578</v>
          </cell>
          <cell r="AF69">
            <v>318</v>
          </cell>
          <cell r="AG69">
            <v>0</v>
          </cell>
          <cell r="AH69">
            <v>1710.609</v>
          </cell>
          <cell r="AI69" t="str">
            <v>销售费用</v>
          </cell>
        </row>
        <row r="70">
          <cell r="D70" t="str">
            <v>132930198312050029</v>
          </cell>
          <cell r="E70">
            <v>3820</v>
          </cell>
          <cell r="F70">
            <v>3820</v>
          </cell>
          <cell r="G70">
            <v>5228.42</v>
          </cell>
          <cell r="H70">
            <v>3820</v>
          </cell>
          <cell r="I70">
            <v>4180</v>
          </cell>
        </row>
        <row r="70">
          <cell r="K70">
            <v>68.76</v>
          </cell>
          <cell r="L70">
            <v>611.2</v>
          </cell>
          <cell r="M70">
            <v>418.27</v>
          </cell>
          <cell r="N70">
            <v>26.74</v>
          </cell>
          <cell r="O70">
            <v>209</v>
          </cell>
          <cell r="P70">
            <v>0</v>
          </cell>
          <cell r="Q70">
            <v>1333.97</v>
          </cell>
          <cell r="R70">
            <v>0</v>
          </cell>
          <cell r="S70">
            <v>305.6</v>
          </cell>
          <cell r="T70">
            <v>104.57</v>
          </cell>
          <cell r="U70">
            <v>11.46</v>
          </cell>
          <cell r="V70">
            <v>209</v>
          </cell>
          <cell r="W70">
            <v>0</v>
          </cell>
          <cell r="X70">
            <v>630.63</v>
          </cell>
          <cell r="Y70">
            <v>1964.6</v>
          </cell>
        </row>
        <row r="70">
          <cell r="AA70" t="str">
            <v>管理费用+生产管理部</v>
          </cell>
          <cell r="AB70">
            <v>68.76</v>
          </cell>
          <cell r="AC70">
            <v>916.8</v>
          </cell>
          <cell r="AD70">
            <v>522.84</v>
          </cell>
          <cell r="AE70">
            <v>38.2</v>
          </cell>
          <cell r="AF70">
            <v>418</v>
          </cell>
          <cell r="AG70">
            <v>0</v>
          </cell>
          <cell r="AH70">
            <v>1964.6</v>
          </cell>
          <cell r="AI70" t="str">
            <v>管理费用</v>
          </cell>
        </row>
        <row r="71">
          <cell r="D71" t="str">
            <v>132934198212054618</v>
          </cell>
          <cell r="E71">
            <v>3820</v>
          </cell>
          <cell r="F71">
            <v>3820</v>
          </cell>
          <cell r="G71">
            <v>5228.42</v>
          </cell>
          <cell r="H71">
            <v>3820</v>
          </cell>
          <cell r="I71">
            <v>4180</v>
          </cell>
        </row>
        <row r="71">
          <cell r="K71">
            <v>68.76</v>
          </cell>
          <cell r="L71">
            <v>611.2</v>
          </cell>
          <cell r="M71">
            <v>418.27</v>
          </cell>
          <cell r="N71">
            <v>26.74</v>
          </cell>
          <cell r="O71">
            <v>209</v>
          </cell>
          <cell r="P71">
            <v>0</v>
          </cell>
          <cell r="Q71">
            <v>1333.97</v>
          </cell>
          <cell r="R71">
            <v>0</v>
          </cell>
          <cell r="S71">
            <v>305.6</v>
          </cell>
          <cell r="T71">
            <v>104.57</v>
          </cell>
          <cell r="U71">
            <v>11.46</v>
          </cell>
          <cell r="V71">
            <v>209</v>
          </cell>
          <cell r="W71">
            <v>0</v>
          </cell>
          <cell r="X71">
            <v>630.63</v>
          </cell>
          <cell r="Y71">
            <v>1964.6</v>
          </cell>
        </row>
        <row r="71">
          <cell r="AA71" t="str">
            <v>销售费用+销售</v>
          </cell>
          <cell r="AB71">
            <v>68.76</v>
          </cell>
          <cell r="AC71">
            <v>916.8</v>
          </cell>
          <cell r="AD71">
            <v>522.84</v>
          </cell>
          <cell r="AE71">
            <v>38.2</v>
          </cell>
          <cell r="AF71">
            <v>418</v>
          </cell>
          <cell r="AG71">
            <v>0</v>
          </cell>
          <cell r="AH71">
            <v>1964.6</v>
          </cell>
          <cell r="AI71" t="str">
            <v>销售费用</v>
          </cell>
        </row>
        <row r="72">
          <cell r="D72" t="str">
            <v>132930198003231627</v>
          </cell>
          <cell r="E72">
            <v>3245.4</v>
          </cell>
          <cell r="F72">
            <v>3245.4</v>
          </cell>
          <cell r="G72">
            <v>5228.42</v>
          </cell>
          <cell r="H72">
            <v>3245.4</v>
          </cell>
          <cell r="I72">
            <v>3180</v>
          </cell>
        </row>
        <row r="72">
          <cell r="K72">
            <v>58.4172</v>
          </cell>
          <cell r="L72">
            <v>519.264</v>
          </cell>
          <cell r="M72">
            <v>418.27</v>
          </cell>
          <cell r="N72">
            <v>22.7178</v>
          </cell>
          <cell r="O72">
            <v>159</v>
          </cell>
          <cell r="P72">
            <v>0</v>
          </cell>
          <cell r="Q72">
            <v>1177.669</v>
          </cell>
          <cell r="R72">
            <v>0</v>
          </cell>
          <cell r="S72">
            <v>259.63</v>
          </cell>
          <cell r="T72">
            <v>104.57</v>
          </cell>
          <cell r="U72">
            <v>9.74</v>
          </cell>
          <cell r="V72">
            <v>159</v>
          </cell>
          <cell r="W72">
            <v>0</v>
          </cell>
          <cell r="X72">
            <v>532.94</v>
          </cell>
          <cell r="Y72">
            <v>1710.609</v>
          </cell>
        </row>
        <row r="72">
          <cell r="AA72" t="str">
            <v>管理费用+生产管理部</v>
          </cell>
          <cell r="AB72">
            <v>58.4172</v>
          </cell>
          <cell r="AC72">
            <v>778.894</v>
          </cell>
          <cell r="AD72">
            <v>522.84</v>
          </cell>
          <cell r="AE72">
            <v>32.4578</v>
          </cell>
          <cell r="AF72">
            <v>318</v>
          </cell>
          <cell r="AG72">
            <v>0</v>
          </cell>
          <cell r="AH72">
            <v>1710.609</v>
          </cell>
          <cell r="AI72" t="str">
            <v>管理费用</v>
          </cell>
        </row>
        <row r="73">
          <cell r="D73" t="str">
            <v>130983198909091625</v>
          </cell>
          <cell r="E73">
            <v>3245.4</v>
          </cell>
          <cell r="F73">
            <v>3245.4</v>
          </cell>
          <cell r="G73">
            <v>5228.42</v>
          </cell>
          <cell r="H73">
            <v>3245.4</v>
          </cell>
          <cell r="I73">
            <v>3180</v>
          </cell>
        </row>
        <row r="73">
          <cell r="K73">
            <v>58.4172</v>
          </cell>
          <cell r="L73">
            <v>519.264</v>
          </cell>
          <cell r="M73">
            <v>418.27</v>
          </cell>
          <cell r="N73">
            <v>22.7178</v>
          </cell>
          <cell r="O73">
            <v>159</v>
          </cell>
          <cell r="P73">
            <v>0</v>
          </cell>
          <cell r="Q73">
            <v>1177.669</v>
          </cell>
          <cell r="R73">
            <v>0</v>
          </cell>
          <cell r="S73">
            <v>259.63</v>
          </cell>
          <cell r="T73">
            <v>104.57</v>
          </cell>
          <cell r="U73">
            <v>9.74</v>
          </cell>
          <cell r="V73">
            <v>159</v>
          </cell>
          <cell r="W73">
            <v>0</v>
          </cell>
          <cell r="X73">
            <v>532.94</v>
          </cell>
          <cell r="Y73">
            <v>1710.609</v>
          </cell>
        </row>
        <row r="73">
          <cell r="AA73" t="str">
            <v>销售费用+销售</v>
          </cell>
          <cell r="AB73">
            <v>58.4172</v>
          </cell>
          <cell r="AC73">
            <v>778.894</v>
          </cell>
          <cell r="AD73">
            <v>522.84</v>
          </cell>
          <cell r="AE73">
            <v>32.4578</v>
          </cell>
          <cell r="AF73">
            <v>318</v>
          </cell>
          <cell r="AG73">
            <v>0</v>
          </cell>
          <cell r="AH73">
            <v>1710.609</v>
          </cell>
          <cell r="AI73" t="str">
            <v>销售费用</v>
          </cell>
        </row>
        <row r="74">
          <cell r="D74" t="str">
            <v>130983199204100311</v>
          </cell>
          <cell r="E74">
            <v>3245.4</v>
          </cell>
          <cell r="F74">
            <v>3245.4</v>
          </cell>
          <cell r="G74">
            <v>5228.42</v>
          </cell>
          <cell r="H74">
            <v>3245.4</v>
          </cell>
          <cell r="I74">
            <v>3180</v>
          </cell>
        </row>
        <row r="74">
          <cell r="K74">
            <v>58.4172</v>
          </cell>
          <cell r="L74">
            <v>519.264</v>
          </cell>
          <cell r="M74">
            <v>418.27</v>
          </cell>
          <cell r="N74">
            <v>22.7178</v>
          </cell>
          <cell r="O74">
            <v>159</v>
          </cell>
          <cell r="P74">
            <v>0</v>
          </cell>
          <cell r="Q74">
            <v>1177.669</v>
          </cell>
          <cell r="R74">
            <v>0</v>
          </cell>
          <cell r="S74">
            <v>259.63</v>
          </cell>
          <cell r="T74">
            <v>104.57</v>
          </cell>
          <cell r="U74">
            <v>9.74</v>
          </cell>
          <cell r="V74">
            <v>159</v>
          </cell>
          <cell r="W74">
            <v>0</v>
          </cell>
          <cell r="X74">
            <v>532.94</v>
          </cell>
          <cell r="Y74">
            <v>1710.609</v>
          </cell>
        </row>
        <row r="74">
          <cell r="AA74" t="str">
            <v>销售费用+销售</v>
          </cell>
          <cell r="AB74">
            <v>58.4172</v>
          </cell>
          <cell r="AC74">
            <v>778.894</v>
          </cell>
          <cell r="AD74">
            <v>522.84</v>
          </cell>
          <cell r="AE74">
            <v>32.4578</v>
          </cell>
          <cell r="AF74">
            <v>318</v>
          </cell>
          <cell r="AG74">
            <v>0</v>
          </cell>
          <cell r="AH74">
            <v>1710.609</v>
          </cell>
          <cell r="AI74" t="str">
            <v>销售费用</v>
          </cell>
        </row>
        <row r="75">
          <cell r="D75" t="str">
            <v>130983199209011625</v>
          </cell>
          <cell r="E75">
            <v>3245.4</v>
          </cell>
          <cell r="F75">
            <v>3245.4</v>
          </cell>
          <cell r="G75">
            <v>5228.42</v>
          </cell>
          <cell r="H75">
            <v>3245.4</v>
          </cell>
          <cell r="I75">
            <v>3180</v>
          </cell>
        </row>
        <row r="75">
          <cell r="K75">
            <v>58.4172</v>
          </cell>
          <cell r="L75">
            <v>519.264</v>
          </cell>
          <cell r="M75">
            <v>418.27</v>
          </cell>
          <cell r="N75">
            <v>22.7178</v>
          </cell>
          <cell r="O75">
            <v>159</v>
          </cell>
          <cell r="P75">
            <v>0</v>
          </cell>
          <cell r="Q75">
            <v>1177.669</v>
          </cell>
          <cell r="R75">
            <v>0</v>
          </cell>
          <cell r="S75">
            <v>259.63</v>
          </cell>
          <cell r="T75">
            <v>104.57</v>
          </cell>
          <cell r="U75">
            <v>9.74</v>
          </cell>
          <cell r="V75">
            <v>159</v>
          </cell>
          <cell r="W75">
            <v>0</v>
          </cell>
          <cell r="X75">
            <v>532.94</v>
          </cell>
          <cell r="Y75">
            <v>1710.609</v>
          </cell>
        </row>
        <row r="75">
          <cell r="AA75" t="str">
            <v>管理费用+生产管理部</v>
          </cell>
          <cell r="AB75">
            <v>58.4172</v>
          </cell>
          <cell r="AC75">
            <v>778.894</v>
          </cell>
          <cell r="AD75">
            <v>522.84</v>
          </cell>
          <cell r="AE75">
            <v>32.4578</v>
          </cell>
          <cell r="AF75">
            <v>318</v>
          </cell>
          <cell r="AG75">
            <v>0</v>
          </cell>
          <cell r="AH75">
            <v>1710.609</v>
          </cell>
          <cell r="AI75" t="str">
            <v>管理费用</v>
          </cell>
        </row>
        <row r="76">
          <cell r="D76" t="str">
            <v>132401197706177061</v>
          </cell>
          <cell r="E76">
            <v>3245.4</v>
          </cell>
          <cell r="F76">
            <v>3245.4</v>
          </cell>
          <cell r="G76">
            <v>5228.42</v>
          </cell>
          <cell r="H76">
            <v>3245.4</v>
          </cell>
          <cell r="I76">
            <v>4180</v>
          </cell>
        </row>
        <row r="76">
          <cell r="K76">
            <v>58.4172</v>
          </cell>
          <cell r="L76">
            <v>519.264</v>
          </cell>
          <cell r="M76">
            <v>418.27</v>
          </cell>
          <cell r="N76">
            <v>22.7178</v>
          </cell>
          <cell r="O76">
            <v>209</v>
          </cell>
          <cell r="P76">
            <v>0</v>
          </cell>
          <cell r="Q76">
            <v>1227.669</v>
          </cell>
          <cell r="R76">
            <v>0</v>
          </cell>
          <cell r="S76">
            <v>259.63</v>
          </cell>
          <cell r="T76">
            <v>104.57</v>
          </cell>
          <cell r="U76">
            <v>9.74</v>
          </cell>
          <cell r="V76">
            <v>209</v>
          </cell>
          <cell r="W76">
            <v>0</v>
          </cell>
          <cell r="X76">
            <v>582.94</v>
          </cell>
          <cell r="Y76">
            <v>1810.609</v>
          </cell>
        </row>
        <row r="76">
          <cell r="AA76" t="str">
            <v>管理费用+生产管理部</v>
          </cell>
          <cell r="AB76">
            <v>58.4172</v>
          </cell>
          <cell r="AC76">
            <v>778.894</v>
          </cell>
          <cell r="AD76">
            <v>522.84</v>
          </cell>
          <cell r="AE76">
            <v>32.4578</v>
          </cell>
          <cell r="AF76">
            <v>418</v>
          </cell>
          <cell r="AG76">
            <v>0</v>
          </cell>
          <cell r="AH76">
            <v>1810.609</v>
          </cell>
          <cell r="AI76" t="str">
            <v>管理费用</v>
          </cell>
        </row>
        <row r="77">
          <cell r="D77" t="str">
            <v>132529196805221213</v>
          </cell>
          <cell r="E77">
            <v>3245.4</v>
          </cell>
          <cell r="F77">
            <v>3245.4</v>
          </cell>
          <cell r="G77">
            <v>5228.42</v>
          </cell>
          <cell r="H77">
            <v>3245.4</v>
          </cell>
          <cell r="I77">
            <v>4180</v>
          </cell>
        </row>
        <row r="77">
          <cell r="K77">
            <v>58.4172</v>
          </cell>
          <cell r="L77">
            <v>519.264</v>
          </cell>
          <cell r="M77">
            <v>418.27</v>
          </cell>
          <cell r="N77">
            <v>22.7178</v>
          </cell>
          <cell r="O77">
            <v>209</v>
          </cell>
          <cell r="P77">
            <v>0</v>
          </cell>
          <cell r="Q77">
            <v>1227.669</v>
          </cell>
          <cell r="R77">
            <v>0</v>
          </cell>
          <cell r="S77">
            <v>259.63</v>
          </cell>
          <cell r="T77">
            <v>104.57</v>
          </cell>
          <cell r="U77">
            <v>9.74</v>
          </cell>
          <cell r="V77">
            <v>209</v>
          </cell>
          <cell r="W77">
            <v>0</v>
          </cell>
          <cell r="X77">
            <v>582.94</v>
          </cell>
          <cell r="Y77">
            <v>1810.609</v>
          </cell>
        </row>
        <row r="77">
          <cell r="AA77" t="str">
            <v>管理费用+生产管理部</v>
          </cell>
          <cell r="AB77">
            <v>58.4172</v>
          </cell>
          <cell r="AC77">
            <v>778.894</v>
          </cell>
          <cell r="AD77">
            <v>522.84</v>
          </cell>
          <cell r="AE77">
            <v>32.4578</v>
          </cell>
          <cell r="AF77">
            <v>418</v>
          </cell>
          <cell r="AG77">
            <v>0</v>
          </cell>
          <cell r="AH77">
            <v>1810.609</v>
          </cell>
          <cell r="AI77" t="str">
            <v>管理费用</v>
          </cell>
        </row>
        <row r="78">
          <cell r="D78" t="str">
            <v>130983198912121135</v>
          </cell>
          <cell r="E78">
            <v>3245.4</v>
          </cell>
          <cell r="F78">
            <v>3245.4</v>
          </cell>
          <cell r="G78">
            <v>5228.42</v>
          </cell>
          <cell r="H78">
            <v>3245.4</v>
          </cell>
          <cell r="I78">
            <v>3180</v>
          </cell>
        </row>
        <row r="78">
          <cell r="K78">
            <v>58.4172</v>
          </cell>
          <cell r="L78">
            <v>519.264</v>
          </cell>
          <cell r="M78">
            <v>418.27</v>
          </cell>
          <cell r="N78">
            <v>22.7178</v>
          </cell>
          <cell r="O78">
            <v>159</v>
          </cell>
          <cell r="P78">
            <v>0</v>
          </cell>
          <cell r="Q78">
            <v>1177.669</v>
          </cell>
          <cell r="R78">
            <v>0</v>
          </cell>
          <cell r="S78">
            <v>259.63</v>
          </cell>
          <cell r="T78">
            <v>104.57</v>
          </cell>
          <cell r="U78">
            <v>9.74</v>
          </cell>
          <cell r="V78">
            <v>159</v>
          </cell>
          <cell r="W78">
            <v>0</v>
          </cell>
          <cell r="X78">
            <v>532.94</v>
          </cell>
          <cell r="Y78">
            <v>1710.609</v>
          </cell>
        </row>
        <row r="78">
          <cell r="AA78" t="str">
            <v>管理费用+生产管理部</v>
          </cell>
          <cell r="AB78">
            <v>58.4172</v>
          </cell>
          <cell r="AC78">
            <v>778.894</v>
          </cell>
          <cell r="AD78">
            <v>522.84</v>
          </cell>
          <cell r="AE78">
            <v>32.4578</v>
          </cell>
          <cell r="AF78">
            <v>318</v>
          </cell>
          <cell r="AG78">
            <v>0</v>
          </cell>
          <cell r="AH78">
            <v>1710.609</v>
          </cell>
          <cell r="AI78" t="str">
            <v>管理费用</v>
          </cell>
        </row>
        <row r="79">
          <cell r="D79" t="str">
            <v>130531199210303213</v>
          </cell>
          <cell r="E79">
            <v>3245.4</v>
          </cell>
          <cell r="F79">
            <v>3245.4</v>
          </cell>
          <cell r="G79">
            <v>5228.42</v>
          </cell>
          <cell r="H79">
            <v>3245.4</v>
          </cell>
          <cell r="I79">
            <v>4180</v>
          </cell>
        </row>
        <row r="79">
          <cell r="K79">
            <v>58.4172</v>
          </cell>
          <cell r="L79">
            <v>519.264</v>
          </cell>
          <cell r="M79">
            <v>418.27</v>
          </cell>
          <cell r="N79">
            <v>22.7178</v>
          </cell>
          <cell r="O79">
            <v>209</v>
          </cell>
          <cell r="P79">
            <v>0</v>
          </cell>
          <cell r="Q79">
            <v>1227.669</v>
          </cell>
          <cell r="R79">
            <v>0</v>
          </cell>
          <cell r="S79">
            <v>259.63</v>
          </cell>
          <cell r="T79">
            <v>104.57</v>
          </cell>
          <cell r="U79">
            <v>9.74</v>
          </cell>
          <cell r="V79">
            <v>209</v>
          </cell>
          <cell r="W79">
            <v>0</v>
          </cell>
          <cell r="X79">
            <v>582.94</v>
          </cell>
          <cell r="Y79">
            <v>1810.609</v>
          </cell>
        </row>
        <row r="79">
          <cell r="AA79" t="str">
            <v>管理费用+生产管理部</v>
          </cell>
          <cell r="AB79">
            <v>58.4172</v>
          </cell>
          <cell r="AC79">
            <v>778.894</v>
          </cell>
          <cell r="AD79">
            <v>522.84</v>
          </cell>
          <cell r="AE79">
            <v>32.4578</v>
          </cell>
          <cell r="AF79">
            <v>418</v>
          </cell>
          <cell r="AG79">
            <v>0</v>
          </cell>
          <cell r="AH79">
            <v>1810.609</v>
          </cell>
          <cell r="AI79" t="str">
            <v>管理费用</v>
          </cell>
        </row>
        <row r="80">
          <cell r="D80" t="str">
            <v>130921200111261219</v>
          </cell>
          <cell r="E80">
            <v>3245.4</v>
          </cell>
          <cell r="F80">
            <v>3245.4</v>
          </cell>
          <cell r="G80">
            <v>5228.42</v>
          </cell>
          <cell r="H80">
            <v>3245.4</v>
          </cell>
          <cell r="I80">
            <v>1790</v>
          </cell>
        </row>
        <row r="80">
          <cell r="K80">
            <v>58.4172</v>
          </cell>
          <cell r="L80">
            <v>519.264</v>
          </cell>
          <cell r="M80">
            <v>418.27</v>
          </cell>
          <cell r="N80">
            <v>22.7178</v>
          </cell>
          <cell r="O80">
            <v>89.5</v>
          </cell>
          <cell r="P80">
            <v>0</v>
          </cell>
          <cell r="Q80">
            <v>1108.169</v>
          </cell>
          <cell r="R80">
            <v>0</v>
          </cell>
          <cell r="S80">
            <v>259.63</v>
          </cell>
          <cell r="T80">
            <v>104.57</v>
          </cell>
          <cell r="U80">
            <v>9.74</v>
          </cell>
          <cell r="V80">
            <v>89.5</v>
          </cell>
          <cell r="W80">
            <v>0</v>
          </cell>
          <cell r="X80">
            <v>463.44</v>
          </cell>
          <cell r="Y80">
            <v>1571.609</v>
          </cell>
        </row>
        <row r="80">
          <cell r="AA80" t="str">
            <v>管理费用+生产管理部</v>
          </cell>
          <cell r="AB80">
            <v>58.4172</v>
          </cell>
          <cell r="AC80">
            <v>778.894</v>
          </cell>
          <cell r="AD80">
            <v>522.84</v>
          </cell>
          <cell r="AE80">
            <v>32.4578</v>
          </cell>
          <cell r="AF80">
            <v>179</v>
          </cell>
          <cell r="AG80">
            <v>0</v>
          </cell>
          <cell r="AH80">
            <v>1571.609</v>
          </cell>
          <cell r="AI80" t="str">
            <v>管理费用</v>
          </cell>
        </row>
        <row r="81">
          <cell r="D81" t="str">
            <v>130983199803102220</v>
          </cell>
          <cell r="E81">
            <v>3245.4</v>
          </cell>
          <cell r="F81">
            <v>3245.4</v>
          </cell>
          <cell r="G81">
            <v>5228.42</v>
          </cell>
          <cell r="H81">
            <v>3245.4</v>
          </cell>
          <cell r="I81">
            <v>3180</v>
          </cell>
        </row>
        <row r="81">
          <cell r="K81">
            <v>58.4172</v>
          </cell>
          <cell r="L81">
            <v>519.264</v>
          </cell>
          <cell r="M81">
            <v>418.27</v>
          </cell>
          <cell r="N81">
            <v>22.7178</v>
          </cell>
          <cell r="O81">
            <v>159</v>
          </cell>
          <cell r="P81">
            <v>0</v>
          </cell>
          <cell r="Q81">
            <v>1177.669</v>
          </cell>
          <cell r="R81">
            <v>0</v>
          </cell>
          <cell r="S81">
            <v>259.63</v>
          </cell>
          <cell r="T81">
            <v>104.57</v>
          </cell>
          <cell r="U81">
            <v>9.74</v>
          </cell>
          <cell r="V81">
            <v>159</v>
          </cell>
          <cell r="W81">
            <v>0</v>
          </cell>
          <cell r="X81">
            <v>532.94</v>
          </cell>
          <cell r="Y81">
            <v>1710.609</v>
          </cell>
        </row>
        <row r="81">
          <cell r="AA81" t="str">
            <v>制造费用+座椅</v>
          </cell>
          <cell r="AB81">
            <v>58.4172</v>
          </cell>
          <cell r="AC81">
            <v>778.894</v>
          </cell>
          <cell r="AD81">
            <v>522.84</v>
          </cell>
          <cell r="AE81">
            <v>32.4578</v>
          </cell>
          <cell r="AF81">
            <v>318</v>
          </cell>
          <cell r="AG81">
            <v>0</v>
          </cell>
          <cell r="AH81">
            <v>1710.609</v>
          </cell>
          <cell r="AI81" t="str">
            <v>制造费用</v>
          </cell>
        </row>
        <row r="82">
          <cell r="D82" t="str">
            <v>13098319981002163X</v>
          </cell>
          <cell r="E82">
            <v>3245.4</v>
          </cell>
          <cell r="F82">
            <v>3245.4</v>
          </cell>
          <cell r="G82">
            <v>5228.42</v>
          </cell>
          <cell r="H82">
            <v>3245.4</v>
          </cell>
          <cell r="I82">
            <v>3180</v>
          </cell>
        </row>
        <row r="82">
          <cell r="K82">
            <v>58.4172</v>
          </cell>
          <cell r="L82">
            <v>519.264</v>
          </cell>
          <cell r="M82">
            <v>418.27</v>
          </cell>
          <cell r="N82">
            <v>22.7178</v>
          </cell>
          <cell r="O82">
            <v>159</v>
          </cell>
          <cell r="P82">
            <v>0</v>
          </cell>
          <cell r="Q82">
            <v>1177.669</v>
          </cell>
          <cell r="R82">
            <v>0</v>
          </cell>
          <cell r="S82">
            <v>259.63</v>
          </cell>
          <cell r="T82">
            <v>104.57</v>
          </cell>
          <cell r="U82">
            <v>9.74</v>
          </cell>
          <cell r="V82">
            <v>159</v>
          </cell>
          <cell r="W82">
            <v>0</v>
          </cell>
          <cell r="X82">
            <v>532.94</v>
          </cell>
          <cell r="Y82">
            <v>1710.609</v>
          </cell>
        </row>
        <row r="82">
          <cell r="AA82" t="str">
            <v>销售费用+销售</v>
          </cell>
          <cell r="AB82">
            <v>58.4172</v>
          </cell>
          <cell r="AC82">
            <v>778.894</v>
          </cell>
          <cell r="AD82">
            <v>522.84</v>
          </cell>
          <cell r="AE82">
            <v>32.4578</v>
          </cell>
          <cell r="AF82">
            <v>318</v>
          </cell>
          <cell r="AG82">
            <v>0</v>
          </cell>
          <cell r="AH82">
            <v>1710.609</v>
          </cell>
          <cell r="AI82" t="str">
            <v>销售费用</v>
          </cell>
        </row>
        <row r="83">
          <cell r="D83" t="str">
            <v>13293019860606352X</v>
          </cell>
          <cell r="E83">
            <v>3245.4</v>
          </cell>
          <cell r="F83">
            <v>3245.4</v>
          </cell>
          <cell r="G83">
            <v>5228.42</v>
          </cell>
          <cell r="H83">
            <v>3245.4</v>
          </cell>
          <cell r="I83">
            <v>3180</v>
          </cell>
        </row>
        <row r="83">
          <cell r="K83">
            <v>58.4172</v>
          </cell>
          <cell r="L83">
            <v>519.264</v>
          </cell>
          <cell r="M83">
            <v>418.27</v>
          </cell>
          <cell r="N83">
            <v>22.7178</v>
          </cell>
          <cell r="O83">
            <v>159</v>
          </cell>
          <cell r="P83">
            <v>0</v>
          </cell>
          <cell r="Q83">
            <v>1177.669</v>
          </cell>
          <cell r="R83">
            <v>0</v>
          </cell>
          <cell r="S83">
            <v>259.63</v>
          </cell>
          <cell r="T83">
            <v>104.57</v>
          </cell>
          <cell r="U83">
            <v>9.74</v>
          </cell>
          <cell r="V83">
            <v>159</v>
          </cell>
          <cell r="W83">
            <v>0</v>
          </cell>
          <cell r="X83">
            <v>532.94</v>
          </cell>
          <cell r="Y83">
            <v>1710.609</v>
          </cell>
        </row>
        <row r="83">
          <cell r="AA83" t="str">
            <v>管理费用+生产管理部</v>
          </cell>
          <cell r="AB83">
            <v>58.4172</v>
          </cell>
          <cell r="AC83">
            <v>778.894</v>
          </cell>
          <cell r="AD83">
            <v>522.84</v>
          </cell>
          <cell r="AE83">
            <v>32.4578</v>
          </cell>
          <cell r="AF83">
            <v>318</v>
          </cell>
          <cell r="AG83">
            <v>0</v>
          </cell>
          <cell r="AH83">
            <v>1710.609</v>
          </cell>
          <cell r="AI83" t="str">
            <v>管理费用</v>
          </cell>
        </row>
        <row r="84">
          <cell r="D84" t="str">
            <v>13092419861117054X</v>
          </cell>
          <cell r="E84">
            <v>3245.4</v>
          </cell>
          <cell r="F84">
            <v>3245.4</v>
          </cell>
          <cell r="G84">
            <v>5228.42</v>
          </cell>
          <cell r="H84">
            <v>3245.4</v>
          </cell>
          <cell r="I84">
            <v>3180</v>
          </cell>
        </row>
        <row r="84">
          <cell r="K84">
            <v>58.4172</v>
          </cell>
          <cell r="L84">
            <v>519.264</v>
          </cell>
          <cell r="M84">
            <v>418.27</v>
          </cell>
          <cell r="N84">
            <v>22.7178</v>
          </cell>
          <cell r="O84">
            <v>159</v>
          </cell>
          <cell r="P84">
            <v>0</v>
          </cell>
          <cell r="Q84">
            <v>1177.669</v>
          </cell>
          <cell r="R84">
            <v>0</v>
          </cell>
          <cell r="S84">
            <v>259.63</v>
          </cell>
          <cell r="T84">
            <v>104.57</v>
          </cell>
          <cell r="U84">
            <v>9.74</v>
          </cell>
          <cell r="V84">
            <v>159</v>
          </cell>
          <cell r="W84">
            <v>0</v>
          </cell>
          <cell r="X84">
            <v>532.94</v>
          </cell>
          <cell r="Y84">
            <v>1710.609</v>
          </cell>
        </row>
        <row r="84">
          <cell r="AA84" t="str">
            <v>管理费用+生产管理部</v>
          </cell>
          <cell r="AB84">
            <v>58.4172</v>
          </cell>
          <cell r="AC84">
            <v>778.894</v>
          </cell>
          <cell r="AD84">
            <v>522.84</v>
          </cell>
          <cell r="AE84">
            <v>32.4578</v>
          </cell>
          <cell r="AF84">
            <v>318</v>
          </cell>
          <cell r="AG84">
            <v>0</v>
          </cell>
          <cell r="AH84">
            <v>1710.609</v>
          </cell>
          <cell r="AI84" t="str">
            <v>管理费用</v>
          </cell>
        </row>
        <row r="85">
          <cell r="D85" t="str">
            <v>131025198501223063</v>
          </cell>
          <cell r="E85">
            <v>3245.4</v>
          </cell>
          <cell r="F85">
            <v>3245.4</v>
          </cell>
          <cell r="G85">
            <v>5228.42</v>
          </cell>
          <cell r="H85">
            <v>3245.4</v>
          </cell>
          <cell r="I85">
            <v>3180</v>
          </cell>
        </row>
        <row r="85">
          <cell r="K85">
            <v>58.4172</v>
          </cell>
          <cell r="L85">
            <v>519.264</v>
          </cell>
          <cell r="M85">
            <v>418.27</v>
          </cell>
          <cell r="N85">
            <v>22.7178</v>
          </cell>
          <cell r="O85">
            <v>159</v>
          </cell>
          <cell r="P85">
            <v>0</v>
          </cell>
          <cell r="Q85">
            <v>1177.669</v>
          </cell>
          <cell r="R85">
            <v>0</v>
          </cell>
          <cell r="S85">
            <v>259.63</v>
          </cell>
          <cell r="T85">
            <v>104.57</v>
          </cell>
          <cell r="U85">
            <v>9.74</v>
          </cell>
          <cell r="V85">
            <v>159</v>
          </cell>
          <cell r="W85">
            <v>0</v>
          </cell>
          <cell r="X85">
            <v>532.94</v>
          </cell>
          <cell r="Y85">
            <v>1710.609</v>
          </cell>
        </row>
        <row r="85">
          <cell r="AA85" t="str">
            <v>管理费用+生产管理部</v>
          </cell>
          <cell r="AB85">
            <v>58.4172</v>
          </cell>
          <cell r="AC85">
            <v>778.894</v>
          </cell>
          <cell r="AD85">
            <v>522.84</v>
          </cell>
          <cell r="AE85">
            <v>32.4578</v>
          </cell>
          <cell r="AF85">
            <v>318</v>
          </cell>
          <cell r="AG85">
            <v>0</v>
          </cell>
          <cell r="AH85">
            <v>1710.609</v>
          </cell>
          <cell r="AI85" t="str">
            <v>管理费用</v>
          </cell>
        </row>
        <row r="86">
          <cell r="D86" t="str">
            <v>130983199712230315</v>
          </cell>
          <cell r="E86">
            <v>3245.4</v>
          </cell>
          <cell r="F86">
            <v>3245.4</v>
          </cell>
          <cell r="G86">
            <v>5228.42</v>
          </cell>
          <cell r="H86">
            <v>3245.4</v>
          </cell>
          <cell r="I86">
            <v>1790</v>
          </cell>
        </row>
        <row r="86">
          <cell r="K86">
            <v>58.4172</v>
          </cell>
          <cell r="L86">
            <v>519.264</v>
          </cell>
          <cell r="M86">
            <v>418.27</v>
          </cell>
          <cell r="N86">
            <v>22.7178</v>
          </cell>
          <cell r="O86">
            <v>89.5</v>
          </cell>
          <cell r="P86">
            <v>0</v>
          </cell>
          <cell r="Q86">
            <v>1108.169</v>
          </cell>
          <cell r="R86">
            <v>0</v>
          </cell>
          <cell r="S86">
            <v>259.63</v>
          </cell>
          <cell r="T86">
            <v>104.57</v>
          </cell>
          <cell r="U86">
            <v>9.74</v>
          </cell>
          <cell r="V86">
            <v>89.5</v>
          </cell>
          <cell r="W86">
            <v>0</v>
          </cell>
          <cell r="X86">
            <v>463.44</v>
          </cell>
          <cell r="Y86">
            <v>1571.609</v>
          </cell>
        </row>
        <row r="86">
          <cell r="AA86" t="str">
            <v>管理费用+生产管理部</v>
          </cell>
          <cell r="AB86">
            <v>58.4172</v>
          </cell>
          <cell r="AC86">
            <v>778.894</v>
          </cell>
          <cell r="AD86">
            <v>522.84</v>
          </cell>
          <cell r="AE86">
            <v>32.4578</v>
          </cell>
          <cell r="AF86">
            <v>179</v>
          </cell>
          <cell r="AG86">
            <v>0</v>
          </cell>
          <cell r="AH86">
            <v>1571.609</v>
          </cell>
          <cell r="AI86" t="str">
            <v>管理费用</v>
          </cell>
        </row>
        <row r="87">
          <cell r="D87" t="str">
            <v>130921198802042066</v>
          </cell>
          <cell r="E87">
            <v>3245.4</v>
          </cell>
          <cell r="F87">
            <v>3245.4</v>
          </cell>
          <cell r="G87">
            <v>5228.42</v>
          </cell>
          <cell r="H87">
            <v>3245.4</v>
          </cell>
          <cell r="I87">
            <v>3180</v>
          </cell>
        </row>
        <row r="87">
          <cell r="K87">
            <v>58.4172</v>
          </cell>
          <cell r="L87">
            <v>519.264</v>
          </cell>
          <cell r="M87">
            <v>418.27</v>
          </cell>
          <cell r="N87">
            <v>22.7178</v>
          </cell>
          <cell r="O87">
            <v>159</v>
          </cell>
          <cell r="P87">
            <v>0</v>
          </cell>
          <cell r="Q87">
            <v>1177.669</v>
          </cell>
          <cell r="R87">
            <v>0</v>
          </cell>
          <cell r="S87">
            <v>259.63</v>
          </cell>
          <cell r="T87">
            <v>104.57</v>
          </cell>
          <cell r="U87">
            <v>9.74</v>
          </cell>
          <cell r="V87">
            <v>159</v>
          </cell>
          <cell r="W87">
            <v>0</v>
          </cell>
          <cell r="X87">
            <v>532.94</v>
          </cell>
          <cell r="Y87">
            <v>1710.609</v>
          </cell>
        </row>
        <row r="87">
          <cell r="AA87" t="str">
            <v>管理费用+生产管理部</v>
          </cell>
          <cell r="AB87">
            <v>58.4172</v>
          </cell>
          <cell r="AC87">
            <v>778.894</v>
          </cell>
          <cell r="AD87">
            <v>522.84</v>
          </cell>
          <cell r="AE87">
            <v>32.4578</v>
          </cell>
          <cell r="AF87">
            <v>318</v>
          </cell>
          <cell r="AG87">
            <v>0</v>
          </cell>
          <cell r="AH87">
            <v>1710.609</v>
          </cell>
          <cell r="AI87" t="str">
            <v>管理费用</v>
          </cell>
        </row>
        <row r="88">
          <cell r="D88" t="str">
            <v>130923198702110538</v>
          </cell>
          <cell r="E88">
            <v>3245.4</v>
          </cell>
          <cell r="F88">
            <v>3245.4</v>
          </cell>
          <cell r="G88">
            <v>5228.42</v>
          </cell>
          <cell r="H88">
            <v>3245.4</v>
          </cell>
          <cell r="I88">
            <v>1790</v>
          </cell>
        </row>
        <row r="88">
          <cell r="K88">
            <v>58.4172</v>
          </cell>
          <cell r="L88">
            <v>519.264</v>
          </cell>
          <cell r="M88">
            <v>418.27</v>
          </cell>
          <cell r="N88">
            <v>22.7178</v>
          </cell>
          <cell r="O88">
            <v>89.5</v>
          </cell>
          <cell r="P88">
            <v>0</v>
          </cell>
          <cell r="Q88">
            <v>1108.169</v>
          </cell>
          <cell r="R88">
            <v>0</v>
          </cell>
          <cell r="S88">
            <v>259.63</v>
          </cell>
          <cell r="T88">
            <v>104.57</v>
          </cell>
          <cell r="U88">
            <v>9.74</v>
          </cell>
          <cell r="V88">
            <v>89.5</v>
          </cell>
          <cell r="W88">
            <v>0</v>
          </cell>
          <cell r="X88">
            <v>463.44</v>
          </cell>
          <cell r="Y88">
            <v>1571.609</v>
          </cell>
        </row>
        <row r="88">
          <cell r="AA88" t="str">
            <v>管理费用+生产管理部</v>
          </cell>
          <cell r="AB88">
            <v>58.4172</v>
          </cell>
          <cell r="AC88">
            <v>778.894</v>
          </cell>
          <cell r="AD88">
            <v>522.84</v>
          </cell>
          <cell r="AE88">
            <v>32.4578</v>
          </cell>
          <cell r="AF88">
            <v>179</v>
          </cell>
          <cell r="AG88">
            <v>0</v>
          </cell>
          <cell r="AH88">
            <v>1571.609</v>
          </cell>
          <cell r="AI88" t="str">
            <v>管理费用</v>
          </cell>
        </row>
        <row r="89">
          <cell r="D89" t="str">
            <v>133030197102185491</v>
          </cell>
          <cell r="E89">
            <v>3245.4</v>
          </cell>
          <cell r="F89">
            <v>3245.4</v>
          </cell>
          <cell r="G89">
            <v>5228.42</v>
          </cell>
          <cell r="H89">
            <v>3245.4</v>
          </cell>
          <cell r="I89">
            <v>3180</v>
          </cell>
        </row>
        <row r="89">
          <cell r="K89">
            <v>58.4172</v>
          </cell>
          <cell r="L89">
            <v>519.264</v>
          </cell>
          <cell r="M89">
            <v>418.27</v>
          </cell>
          <cell r="N89">
            <v>22.7178</v>
          </cell>
          <cell r="O89">
            <v>159</v>
          </cell>
          <cell r="P89">
            <v>0</v>
          </cell>
          <cell r="Q89">
            <v>1177.669</v>
          </cell>
          <cell r="R89">
            <v>0</v>
          </cell>
          <cell r="S89">
            <v>259.63</v>
          </cell>
          <cell r="T89">
            <v>104.57</v>
          </cell>
          <cell r="U89">
            <v>9.74</v>
          </cell>
          <cell r="V89">
            <v>159</v>
          </cell>
          <cell r="W89">
            <v>0</v>
          </cell>
          <cell r="X89">
            <v>532.94</v>
          </cell>
          <cell r="Y89">
            <v>1710.609</v>
          </cell>
        </row>
        <row r="89">
          <cell r="AA89" t="str">
            <v>销售费用+销售</v>
          </cell>
          <cell r="AB89">
            <v>58.4172</v>
          </cell>
          <cell r="AC89">
            <v>778.894</v>
          </cell>
          <cell r="AD89">
            <v>522.84</v>
          </cell>
          <cell r="AE89">
            <v>32.4578</v>
          </cell>
          <cell r="AF89">
            <v>318</v>
          </cell>
          <cell r="AG89">
            <v>0</v>
          </cell>
          <cell r="AH89">
            <v>1710.609</v>
          </cell>
          <cell r="AI89" t="str">
            <v>销售费用</v>
          </cell>
        </row>
        <row r="90">
          <cell r="D90" t="str">
            <v>130983199201222217</v>
          </cell>
          <cell r="E90">
            <v>3245.4</v>
          </cell>
          <cell r="F90">
            <v>3245.4</v>
          </cell>
          <cell r="G90">
            <v>5228.42</v>
          </cell>
          <cell r="H90">
            <v>3245.4</v>
          </cell>
          <cell r="I90">
            <v>4180</v>
          </cell>
        </row>
        <row r="90">
          <cell r="K90">
            <v>58.4172</v>
          </cell>
          <cell r="L90">
            <v>519.264</v>
          </cell>
          <cell r="M90">
            <v>418.27</v>
          </cell>
          <cell r="N90">
            <v>22.7178</v>
          </cell>
          <cell r="O90">
            <v>209</v>
          </cell>
          <cell r="P90">
            <v>0</v>
          </cell>
          <cell r="Q90">
            <v>1227.669</v>
          </cell>
          <cell r="R90">
            <v>0</v>
          </cell>
          <cell r="S90">
            <v>259.63</v>
          </cell>
          <cell r="T90">
            <v>104.57</v>
          </cell>
          <cell r="U90">
            <v>9.74</v>
          </cell>
          <cell r="V90">
            <v>209</v>
          </cell>
          <cell r="W90">
            <v>0</v>
          </cell>
          <cell r="X90">
            <v>582.94</v>
          </cell>
          <cell r="Y90">
            <v>1810.609</v>
          </cell>
        </row>
        <row r="90">
          <cell r="AA90" t="str">
            <v>制造费用+底座模块化组装工序</v>
          </cell>
          <cell r="AB90">
            <v>58.4172</v>
          </cell>
          <cell r="AC90">
            <v>778.894</v>
          </cell>
          <cell r="AD90">
            <v>522.84</v>
          </cell>
          <cell r="AE90">
            <v>32.4578</v>
          </cell>
          <cell r="AF90">
            <v>418</v>
          </cell>
          <cell r="AG90">
            <v>0</v>
          </cell>
          <cell r="AH90">
            <v>1810.609</v>
          </cell>
          <cell r="AI90" t="str">
            <v>制造费用</v>
          </cell>
        </row>
        <row r="91">
          <cell r="D91" t="str">
            <v>130983199801025313</v>
          </cell>
          <cell r="E91">
            <v>3245.4</v>
          </cell>
          <cell r="F91">
            <v>3245.4</v>
          </cell>
          <cell r="G91">
            <v>5228.42</v>
          </cell>
          <cell r="H91">
            <v>3245.4</v>
          </cell>
          <cell r="I91">
            <v>3180</v>
          </cell>
        </row>
        <row r="91">
          <cell r="K91">
            <v>58.4172</v>
          </cell>
          <cell r="L91">
            <v>519.264</v>
          </cell>
          <cell r="M91">
            <v>418.27</v>
          </cell>
          <cell r="N91">
            <v>22.7178</v>
          </cell>
          <cell r="O91">
            <v>159</v>
          </cell>
          <cell r="P91">
            <v>0</v>
          </cell>
          <cell r="Q91">
            <v>1177.669</v>
          </cell>
          <cell r="R91">
            <v>0</v>
          </cell>
          <cell r="S91">
            <v>259.63</v>
          </cell>
          <cell r="T91">
            <v>104.57</v>
          </cell>
          <cell r="U91">
            <v>9.74</v>
          </cell>
          <cell r="V91">
            <v>159</v>
          </cell>
          <cell r="W91">
            <v>0</v>
          </cell>
          <cell r="X91">
            <v>532.94</v>
          </cell>
          <cell r="Y91">
            <v>1710.609</v>
          </cell>
        </row>
        <row r="91">
          <cell r="AA91" t="str">
            <v>制造费用+焊接工序</v>
          </cell>
          <cell r="AB91">
            <v>58.4172</v>
          </cell>
          <cell r="AC91">
            <v>778.894</v>
          </cell>
          <cell r="AD91">
            <v>522.84</v>
          </cell>
          <cell r="AE91">
            <v>32.4578</v>
          </cell>
          <cell r="AF91">
            <v>318</v>
          </cell>
          <cell r="AG91">
            <v>0</v>
          </cell>
          <cell r="AH91">
            <v>1710.609</v>
          </cell>
          <cell r="AI91" t="str">
            <v>制造费用</v>
          </cell>
        </row>
        <row r="92">
          <cell r="D92" t="str">
            <v>130983199210273032</v>
          </cell>
          <cell r="E92">
            <v>3245.4</v>
          </cell>
          <cell r="F92">
            <v>3245.4</v>
          </cell>
          <cell r="G92">
            <v>5228.42</v>
          </cell>
          <cell r="H92">
            <v>3245.4</v>
          </cell>
          <cell r="I92">
            <v>4180</v>
          </cell>
        </row>
        <row r="92">
          <cell r="K92">
            <v>58.4172</v>
          </cell>
          <cell r="L92">
            <v>519.264</v>
          </cell>
          <cell r="M92">
            <v>418.27</v>
          </cell>
          <cell r="N92">
            <v>22.7178</v>
          </cell>
          <cell r="O92">
            <v>209</v>
          </cell>
          <cell r="P92">
            <v>0</v>
          </cell>
          <cell r="Q92">
            <v>1227.669</v>
          </cell>
          <cell r="R92">
            <v>0</v>
          </cell>
          <cell r="S92">
            <v>259.63</v>
          </cell>
          <cell r="T92">
            <v>104.57</v>
          </cell>
          <cell r="U92">
            <v>9.74</v>
          </cell>
          <cell r="V92">
            <v>209</v>
          </cell>
          <cell r="W92">
            <v>0</v>
          </cell>
          <cell r="X92">
            <v>582.94</v>
          </cell>
          <cell r="Y92">
            <v>1810.609</v>
          </cell>
        </row>
        <row r="92">
          <cell r="AA92" t="str">
            <v>研发费用+研发</v>
          </cell>
          <cell r="AB92">
            <v>58.4172</v>
          </cell>
          <cell r="AC92">
            <v>778.894</v>
          </cell>
          <cell r="AD92">
            <v>522.84</v>
          </cell>
          <cell r="AE92">
            <v>32.4578</v>
          </cell>
          <cell r="AF92">
            <v>418</v>
          </cell>
          <cell r="AG92">
            <v>0</v>
          </cell>
          <cell r="AH92">
            <v>1810.609</v>
          </cell>
          <cell r="AI92" t="str">
            <v>研发费用</v>
          </cell>
        </row>
        <row r="93">
          <cell r="D93" t="str">
            <v>130983199703021415</v>
          </cell>
          <cell r="E93">
            <v>3245.4</v>
          </cell>
          <cell r="F93">
            <v>3245.4</v>
          </cell>
          <cell r="G93">
            <v>5228.42</v>
          </cell>
          <cell r="H93">
            <v>3245.4</v>
          </cell>
          <cell r="I93">
            <v>3180</v>
          </cell>
        </row>
        <row r="93">
          <cell r="K93">
            <v>58.4172</v>
          </cell>
          <cell r="L93">
            <v>519.264</v>
          </cell>
          <cell r="M93">
            <v>418.27</v>
          </cell>
          <cell r="N93">
            <v>22.7178</v>
          </cell>
          <cell r="O93">
            <v>159</v>
          </cell>
          <cell r="P93">
            <v>0</v>
          </cell>
          <cell r="Q93">
            <v>1177.669</v>
          </cell>
          <cell r="R93">
            <v>0</v>
          </cell>
          <cell r="S93">
            <v>259.63</v>
          </cell>
          <cell r="T93">
            <v>104.57</v>
          </cell>
          <cell r="U93">
            <v>9.74</v>
          </cell>
          <cell r="V93">
            <v>159</v>
          </cell>
          <cell r="W93">
            <v>0</v>
          </cell>
          <cell r="X93">
            <v>532.94</v>
          </cell>
          <cell r="Y93">
            <v>1710.609</v>
          </cell>
        </row>
        <row r="93">
          <cell r="AA93" t="str">
            <v>研发费用+研发</v>
          </cell>
          <cell r="AB93">
            <v>58.4172</v>
          </cell>
          <cell r="AC93">
            <v>778.894</v>
          </cell>
          <cell r="AD93">
            <v>522.84</v>
          </cell>
          <cell r="AE93">
            <v>32.4578</v>
          </cell>
          <cell r="AF93">
            <v>318</v>
          </cell>
          <cell r="AG93">
            <v>0</v>
          </cell>
          <cell r="AH93">
            <v>1710.609</v>
          </cell>
          <cell r="AI93" t="str">
            <v>研发费用</v>
          </cell>
        </row>
        <row r="94">
          <cell r="D94" t="str">
            <v>130983199609301410</v>
          </cell>
          <cell r="E94">
            <v>3245.4</v>
          </cell>
          <cell r="F94">
            <v>3245.4</v>
          </cell>
          <cell r="G94">
            <v>5228.42</v>
          </cell>
          <cell r="H94">
            <v>3245.4</v>
          </cell>
          <cell r="I94">
            <v>3180</v>
          </cell>
        </row>
        <row r="94">
          <cell r="K94">
            <v>58.4172</v>
          </cell>
          <cell r="L94">
            <v>519.264</v>
          </cell>
          <cell r="M94">
            <v>418.27</v>
          </cell>
          <cell r="N94">
            <v>22.7178</v>
          </cell>
          <cell r="O94">
            <v>159</v>
          </cell>
          <cell r="P94">
            <v>0</v>
          </cell>
          <cell r="Q94">
            <v>1177.669</v>
          </cell>
          <cell r="R94">
            <v>0</v>
          </cell>
          <cell r="S94">
            <v>259.63</v>
          </cell>
          <cell r="T94">
            <v>104.57</v>
          </cell>
          <cell r="U94">
            <v>9.74</v>
          </cell>
          <cell r="V94">
            <v>159</v>
          </cell>
          <cell r="W94">
            <v>0</v>
          </cell>
          <cell r="X94">
            <v>532.94</v>
          </cell>
          <cell r="Y94">
            <v>1710.609</v>
          </cell>
        </row>
        <row r="94">
          <cell r="AA94" t="str">
            <v>研发费用+研发</v>
          </cell>
          <cell r="AB94">
            <v>58.4172</v>
          </cell>
          <cell r="AC94">
            <v>778.894</v>
          </cell>
          <cell r="AD94">
            <v>522.84</v>
          </cell>
          <cell r="AE94">
            <v>32.4578</v>
          </cell>
          <cell r="AF94">
            <v>318</v>
          </cell>
          <cell r="AG94">
            <v>0</v>
          </cell>
          <cell r="AH94">
            <v>1710.609</v>
          </cell>
          <cell r="AI94" t="str">
            <v>研发费用</v>
          </cell>
        </row>
        <row r="95">
          <cell r="D95" t="str">
            <v>130929198402282213</v>
          </cell>
          <cell r="E95">
            <v>3820</v>
          </cell>
          <cell r="F95">
            <v>3820</v>
          </cell>
          <cell r="G95">
            <v>5228.42</v>
          </cell>
          <cell r="H95">
            <v>3820</v>
          </cell>
          <cell r="I95">
            <v>4180</v>
          </cell>
        </row>
        <row r="95">
          <cell r="K95">
            <v>68.76</v>
          </cell>
          <cell r="L95">
            <v>611.2</v>
          </cell>
          <cell r="M95">
            <v>418.27</v>
          </cell>
          <cell r="N95">
            <v>26.74</v>
          </cell>
          <cell r="O95">
            <v>209</v>
          </cell>
          <cell r="P95">
            <v>0</v>
          </cell>
          <cell r="Q95">
            <v>1333.97</v>
          </cell>
          <cell r="R95">
            <v>0</v>
          </cell>
          <cell r="S95">
            <v>305.6</v>
          </cell>
          <cell r="T95">
            <v>104.57</v>
          </cell>
          <cell r="U95">
            <v>11.46</v>
          </cell>
          <cell r="V95">
            <v>209</v>
          </cell>
          <cell r="W95">
            <v>0</v>
          </cell>
          <cell r="X95">
            <v>630.63</v>
          </cell>
          <cell r="Y95">
            <v>1964.6</v>
          </cell>
        </row>
        <row r="95">
          <cell r="AA95" t="str">
            <v>研发费用+研发</v>
          </cell>
          <cell r="AB95">
            <v>68.76</v>
          </cell>
          <cell r="AC95">
            <v>916.8</v>
          </cell>
          <cell r="AD95">
            <v>522.84</v>
          </cell>
          <cell r="AE95">
            <v>38.2</v>
          </cell>
          <cell r="AF95">
            <v>418</v>
          </cell>
          <cell r="AG95">
            <v>0</v>
          </cell>
          <cell r="AH95">
            <v>1964.6</v>
          </cell>
          <cell r="AI95" t="str">
            <v>研发费用</v>
          </cell>
        </row>
        <row r="96">
          <cell r="D96" t="str">
            <v>132931198206033328</v>
          </cell>
          <cell r="E96">
            <v>3245.4</v>
          </cell>
          <cell r="F96">
            <v>3245.4</v>
          </cell>
          <cell r="G96">
            <v>5228.42</v>
          </cell>
          <cell r="H96">
            <v>3245.4</v>
          </cell>
          <cell r="I96">
            <v>3180</v>
          </cell>
        </row>
        <row r="96">
          <cell r="K96">
            <v>58.4172</v>
          </cell>
          <cell r="L96">
            <v>519.264</v>
          </cell>
          <cell r="M96">
            <v>418.27</v>
          </cell>
          <cell r="N96">
            <v>22.7178</v>
          </cell>
          <cell r="O96">
            <v>159</v>
          </cell>
          <cell r="P96">
            <v>0</v>
          </cell>
          <cell r="Q96">
            <v>1177.669</v>
          </cell>
          <cell r="R96">
            <v>0</v>
          </cell>
          <cell r="S96">
            <v>259.63</v>
          </cell>
          <cell r="T96">
            <v>104.57</v>
          </cell>
          <cell r="U96">
            <v>9.74</v>
          </cell>
          <cell r="V96">
            <v>159</v>
          </cell>
          <cell r="W96">
            <v>0</v>
          </cell>
          <cell r="X96">
            <v>532.94</v>
          </cell>
          <cell r="Y96">
            <v>1710.609</v>
          </cell>
        </row>
        <row r="96">
          <cell r="AA96" t="str">
            <v>制造费用+缝纫工序</v>
          </cell>
          <cell r="AB96">
            <v>58.4172</v>
          </cell>
          <cell r="AC96">
            <v>778.894</v>
          </cell>
          <cell r="AD96">
            <v>522.84</v>
          </cell>
          <cell r="AE96">
            <v>32.4578</v>
          </cell>
          <cell r="AF96">
            <v>318</v>
          </cell>
          <cell r="AG96">
            <v>0</v>
          </cell>
          <cell r="AH96">
            <v>1710.609</v>
          </cell>
          <cell r="AI96" t="str">
            <v>制造费用</v>
          </cell>
        </row>
        <row r="97">
          <cell r="D97" t="str">
            <v>132624198002157513</v>
          </cell>
          <cell r="E97">
            <v>3245.4</v>
          </cell>
          <cell r="F97">
            <v>3245.4</v>
          </cell>
          <cell r="G97">
            <v>5228.42</v>
          </cell>
          <cell r="H97">
            <v>3245.4</v>
          </cell>
          <cell r="I97">
            <v>1790</v>
          </cell>
        </row>
        <row r="97">
          <cell r="K97">
            <v>58.4172</v>
          </cell>
          <cell r="L97">
            <v>519.264</v>
          </cell>
          <cell r="M97">
            <v>418.27</v>
          </cell>
          <cell r="N97">
            <v>22.7178</v>
          </cell>
          <cell r="O97">
            <v>89.5</v>
          </cell>
          <cell r="P97">
            <v>0</v>
          </cell>
          <cell r="Q97">
            <v>1108.169</v>
          </cell>
          <cell r="R97">
            <v>0</v>
          </cell>
          <cell r="S97">
            <v>259.63</v>
          </cell>
          <cell r="T97">
            <v>104.57</v>
          </cell>
          <cell r="U97">
            <v>9.74</v>
          </cell>
          <cell r="V97">
            <v>89.5</v>
          </cell>
          <cell r="W97">
            <v>0</v>
          </cell>
          <cell r="X97">
            <v>463.44</v>
          </cell>
          <cell r="Y97">
            <v>1571.609</v>
          </cell>
        </row>
        <row r="97">
          <cell r="AA97" t="str">
            <v>生产成本+座椅总装工序</v>
          </cell>
          <cell r="AB97">
            <v>58.4172</v>
          </cell>
          <cell r="AC97">
            <v>778.894</v>
          </cell>
          <cell r="AD97">
            <v>522.84</v>
          </cell>
          <cell r="AE97">
            <v>32.4578</v>
          </cell>
          <cell r="AF97">
            <v>179</v>
          </cell>
          <cell r="AG97">
            <v>0</v>
          </cell>
          <cell r="AH97">
            <v>1571.609</v>
          </cell>
          <cell r="AI97" t="str">
            <v>生产成本</v>
          </cell>
        </row>
        <row r="98">
          <cell r="D98" t="str">
            <v>130983199103151814</v>
          </cell>
          <cell r="E98">
            <v>3245.4</v>
          </cell>
          <cell r="F98">
            <v>3245.4</v>
          </cell>
          <cell r="G98">
            <v>5228.42</v>
          </cell>
          <cell r="H98">
            <v>3245.4</v>
          </cell>
          <cell r="I98">
            <v>4180</v>
          </cell>
        </row>
        <row r="98">
          <cell r="K98">
            <v>58.4172</v>
          </cell>
          <cell r="L98">
            <v>519.264</v>
          </cell>
          <cell r="M98">
            <v>418.27</v>
          </cell>
          <cell r="N98">
            <v>22.7178</v>
          </cell>
          <cell r="O98">
            <v>209</v>
          </cell>
          <cell r="P98">
            <v>0</v>
          </cell>
          <cell r="Q98">
            <v>1227.669</v>
          </cell>
          <cell r="R98">
            <v>0</v>
          </cell>
          <cell r="S98">
            <v>259.63</v>
          </cell>
          <cell r="T98">
            <v>104.57</v>
          </cell>
          <cell r="U98">
            <v>9.74</v>
          </cell>
          <cell r="V98">
            <v>209</v>
          </cell>
          <cell r="W98">
            <v>0</v>
          </cell>
          <cell r="X98">
            <v>582.94</v>
          </cell>
          <cell r="Y98">
            <v>1810.609</v>
          </cell>
        </row>
        <row r="98">
          <cell r="AA98" t="str">
            <v>制造费用+发泡工序</v>
          </cell>
          <cell r="AB98">
            <v>58.4172</v>
          </cell>
          <cell r="AC98">
            <v>778.894</v>
          </cell>
          <cell r="AD98">
            <v>522.84</v>
          </cell>
          <cell r="AE98">
            <v>32.4578</v>
          </cell>
          <cell r="AF98">
            <v>418</v>
          </cell>
          <cell r="AG98">
            <v>0</v>
          </cell>
          <cell r="AH98">
            <v>1810.609</v>
          </cell>
          <cell r="AI98" t="str">
            <v>制造费用</v>
          </cell>
        </row>
        <row r="99">
          <cell r="D99" t="str">
            <v>132930199410102835</v>
          </cell>
          <cell r="E99">
            <v>3245.4</v>
          </cell>
          <cell r="F99">
            <v>3245.4</v>
          </cell>
          <cell r="G99">
            <v>5228.42</v>
          </cell>
          <cell r="H99">
            <v>3245.4</v>
          </cell>
          <cell r="I99">
            <v>1790</v>
          </cell>
        </row>
        <row r="99">
          <cell r="K99">
            <v>58.4172</v>
          </cell>
          <cell r="L99">
            <v>519.264</v>
          </cell>
          <cell r="M99">
            <v>418.27</v>
          </cell>
          <cell r="N99">
            <v>22.7178</v>
          </cell>
          <cell r="O99">
            <v>89.5</v>
          </cell>
          <cell r="P99">
            <v>0</v>
          </cell>
          <cell r="Q99">
            <v>1108.169</v>
          </cell>
          <cell r="R99">
            <v>0</v>
          </cell>
          <cell r="S99">
            <v>259.63</v>
          </cell>
          <cell r="T99">
            <v>104.57</v>
          </cell>
          <cell r="U99">
            <v>9.74</v>
          </cell>
          <cell r="V99">
            <v>89.5</v>
          </cell>
          <cell r="W99">
            <v>0</v>
          </cell>
          <cell r="X99">
            <v>463.44</v>
          </cell>
          <cell r="Y99">
            <v>1571.609</v>
          </cell>
        </row>
        <row r="99">
          <cell r="AA99" t="str">
            <v>生产成本+弯管冲压工序</v>
          </cell>
          <cell r="AB99">
            <v>58.4172</v>
          </cell>
          <cell r="AC99">
            <v>778.894</v>
          </cell>
          <cell r="AD99">
            <v>522.84</v>
          </cell>
          <cell r="AE99">
            <v>32.4578</v>
          </cell>
          <cell r="AF99">
            <v>179</v>
          </cell>
          <cell r="AG99">
            <v>0</v>
          </cell>
          <cell r="AH99">
            <v>1571.609</v>
          </cell>
          <cell r="AI99" t="str">
            <v>生产成本</v>
          </cell>
        </row>
        <row r="100">
          <cell r="D100" t="str">
            <v>232622197602272618</v>
          </cell>
          <cell r="E100">
            <v>3245.4</v>
          </cell>
          <cell r="F100">
            <v>3245.4</v>
          </cell>
          <cell r="G100">
            <v>5228.42</v>
          </cell>
          <cell r="H100">
            <v>3245.4</v>
          </cell>
          <cell r="I100">
            <v>1790</v>
          </cell>
        </row>
        <row r="100">
          <cell r="K100">
            <v>58.4172</v>
          </cell>
          <cell r="L100">
            <v>519.264</v>
          </cell>
          <cell r="M100">
            <v>418.27</v>
          </cell>
          <cell r="N100">
            <v>22.7178</v>
          </cell>
          <cell r="O100">
            <v>89.5</v>
          </cell>
          <cell r="P100">
            <v>0</v>
          </cell>
          <cell r="Q100">
            <v>1108.169</v>
          </cell>
          <cell r="R100">
            <v>0</v>
          </cell>
          <cell r="S100">
            <v>259.63</v>
          </cell>
          <cell r="T100">
            <v>104.57</v>
          </cell>
          <cell r="U100">
            <v>9.74</v>
          </cell>
          <cell r="V100">
            <v>89.5</v>
          </cell>
          <cell r="W100">
            <v>0</v>
          </cell>
          <cell r="X100">
            <v>463.44</v>
          </cell>
          <cell r="Y100">
            <v>1571.609</v>
          </cell>
        </row>
        <row r="100">
          <cell r="AA100" t="str">
            <v>生产成本+弯管冲压工序</v>
          </cell>
          <cell r="AB100">
            <v>58.4172</v>
          </cell>
          <cell r="AC100">
            <v>778.894</v>
          </cell>
          <cell r="AD100">
            <v>522.84</v>
          </cell>
          <cell r="AE100">
            <v>32.4578</v>
          </cell>
          <cell r="AF100">
            <v>179</v>
          </cell>
          <cell r="AG100">
            <v>0</v>
          </cell>
          <cell r="AH100">
            <v>1571.609</v>
          </cell>
          <cell r="AI100" t="str">
            <v>生产成本</v>
          </cell>
        </row>
        <row r="101">
          <cell r="D101" t="str">
            <v>132930197411160923</v>
          </cell>
          <cell r="E101">
            <v>3245.4</v>
          </cell>
          <cell r="F101">
            <v>3245.4</v>
          </cell>
          <cell r="G101">
            <v>5228.42</v>
          </cell>
          <cell r="H101">
            <v>3245.4</v>
          </cell>
          <cell r="I101">
            <v>1790</v>
          </cell>
        </row>
        <row r="101">
          <cell r="K101">
            <v>58.4172</v>
          </cell>
          <cell r="L101">
            <v>519.264</v>
          </cell>
          <cell r="M101">
            <v>418.27</v>
          </cell>
          <cell r="N101">
            <v>22.7178</v>
          </cell>
          <cell r="O101">
            <v>89.5</v>
          </cell>
          <cell r="P101">
            <v>0</v>
          </cell>
          <cell r="Q101">
            <v>1108.169</v>
          </cell>
          <cell r="R101">
            <v>0</v>
          </cell>
          <cell r="S101">
            <v>259.63</v>
          </cell>
          <cell r="T101">
            <v>104.57</v>
          </cell>
          <cell r="U101">
            <v>9.74</v>
          </cell>
          <cell r="V101">
            <v>89.5</v>
          </cell>
          <cell r="W101">
            <v>0</v>
          </cell>
          <cell r="X101">
            <v>463.44</v>
          </cell>
          <cell r="Y101">
            <v>1571.609</v>
          </cell>
        </row>
        <row r="101">
          <cell r="AA101" t="str">
            <v>生产成本+弯管冲压工序</v>
          </cell>
          <cell r="AB101">
            <v>58.4172</v>
          </cell>
          <cell r="AC101">
            <v>778.894</v>
          </cell>
          <cell r="AD101">
            <v>522.84</v>
          </cell>
          <cell r="AE101">
            <v>32.4578</v>
          </cell>
          <cell r="AF101">
            <v>179</v>
          </cell>
          <cell r="AG101">
            <v>0</v>
          </cell>
          <cell r="AH101">
            <v>1571.609</v>
          </cell>
          <cell r="AI101" t="str">
            <v>生产成本</v>
          </cell>
        </row>
        <row r="102">
          <cell r="D102" t="str">
            <v>132930198203022838</v>
          </cell>
          <cell r="E102">
            <v>3245.4</v>
          </cell>
          <cell r="F102">
            <v>3245.4</v>
          </cell>
          <cell r="G102">
            <v>5228.42</v>
          </cell>
          <cell r="H102">
            <v>3245.4</v>
          </cell>
          <cell r="I102">
            <v>1790</v>
          </cell>
        </row>
        <row r="102">
          <cell r="K102">
            <v>58.4172</v>
          </cell>
          <cell r="L102">
            <v>519.264</v>
          </cell>
          <cell r="M102">
            <v>418.27</v>
          </cell>
          <cell r="N102">
            <v>22.7178</v>
          </cell>
          <cell r="O102">
            <v>89.5</v>
          </cell>
          <cell r="P102">
            <v>0</v>
          </cell>
          <cell r="Q102">
            <v>1108.169</v>
          </cell>
          <cell r="R102">
            <v>0</v>
          </cell>
          <cell r="S102">
            <v>259.63</v>
          </cell>
          <cell r="T102">
            <v>104.57</v>
          </cell>
          <cell r="U102">
            <v>9.74</v>
          </cell>
          <cell r="V102">
            <v>89.5</v>
          </cell>
          <cell r="W102">
            <v>0</v>
          </cell>
          <cell r="X102">
            <v>463.44</v>
          </cell>
          <cell r="Y102">
            <v>1571.609</v>
          </cell>
        </row>
        <row r="102">
          <cell r="AA102" t="str">
            <v>生产成本+弯管冲压工序</v>
          </cell>
          <cell r="AB102">
            <v>58.4172</v>
          </cell>
          <cell r="AC102">
            <v>778.894</v>
          </cell>
          <cell r="AD102">
            <v>522.84</v>
          </cell>
          <cell r="AE102">
            <v>32.4578</v>
          </cell>
          <cell r="AF102">
            <v>179</v>
          </cell>
          <cell r="AG102">
            <v>0</v>
          </cell>
          <cell r="AH102">
            <v>1571.609</v>
          </cell>
          <cell r="AI102" t="str">
            <v>生产成本</v>
          </cell>
        </row>
        <row r="103">
          <cell r="D103" t="str">
            <v>132930197803071815</v>
          </cell>
          <cell r="E103">
            <v>3245.4</v>
          </cell>
          <cell r="F103">
            <v>3245.4</v>
          </cell>
          <cell r="G103">
            <v>5228.42</v>
          </cell>
          <cell r="H103">
            <v>3245.4</v>
          </cell>
          <cell r="I103">
            <v>1790</v>
          </cell>
        </row>
        <row r="103">
          <cell r="K103">
            <v>58.4172</v>
          </cell>
          <cell r="L103">
            <v>519.264</v>
          </cell>
          <cell r="M103">
            <v>418.27</v>
          </cell>
          <cell r="N103">
            <v>22.7178</v>
          </cell>
          <cell r="O103">
            <v>89.5</v>
          </cell>
          <cell r="P103">
            <v>0</v>
          </cell>
          <cell r="Q103">
            <v>1108.169</v>
          </cell>
          <cell r="R103">
            <v>0</v>
          </cell>
          <cell r="S103">
            <v>259.63</v>
          </cell>
          <cell r="T103">
            <v>104.57</v>
          </cell>
          <cell r="U103">
            <v>9.74</v>
          </cell>
          <cell r="V103">
            <v>89.5</v>
          </cell>
          <cell r="W103">
            <v>0</v>
          </cell>
          <cell r="X103">
            <v>463.44</v>
          </cell>
          <cell r="Y103">
            <v>1571.609</v>
          </cell>
        </row>
        <row r="103">
          <cell r="AA103" t="str">
            <v>生产成本+弯管冲压工序</v>
          </cell>
          <cell r="AB103">
            <v>58.4172</v>
          </cell>
          <cell r="AC103">
            <v>778.894</v>
          </cell>
          <cell r="AD103">
            <v>522.84</v>
          </cell>
          <cell r="AE103">
            <v>32.4578</v>
          </cell>
          <cell r="AF103">
            <v>179</v>
          </cell>
          <cell r="AG103">
            <v>0</v>
          </cell>
          <cell r="AH103">
            <v>1571.609</v>
          </cell>
          <cell r="AI103" t="str">
            <v>生产成本</v>
          </cell>
        </row>
        <row r="104">
          <cell r="D104" t="str">
            <v>130983199302141619</v>
          </cell>
          <cell r="E104">
            <v>3245.4</v>
          </cell>
          <cell r="F104">
            <v>3245.4</v>
          </cell>
          <cell r="G104">
            <v>5228.42</v>
          </cell>
          <cell r="H104">
            <v>3245.4</v>
          </cell>
          <cell r="I104">
            <v>1790</v>
          </cell>
        </row>
        <row r="104">
          <cell r="K104">
            <v>58.4172</v>
          </cell>
          <cell r="L104">
            <v>519.264</v>
          </cell>
          <cell r="M104">
            <v>418.27</v>
          </cell>
          <cell r="N104">
            <v>22.7178</v>
          </cell>
          <cell r="O104">
            <v>89.5</v>
          </cell>
          <cell r="P104">
            <v>0</v>
          </cell>
          <cell r="Q104">
            <v>1108.169</v>
          </cell>
          <cell r="R104">
            <v>0</v>
          </cell>
          <cell r="S104">
            <v>259.63</v>
          </cell>
          <cell r="T104">
            <v>104.57</v>
          </cell>
          <cell r="U104">
            <v>9.74</v>
          </cell>
          <cell r="V104">
            <v>89.5</v>
          </cell>
          <cell r="W104">
            <v>0</v>
          </cell>
          <cell r="X104">
            <v>463.44</v>
          </cell>
          <cell r="Y104">
            <v>1571.609</v>
          </cell>
        </row>
        <row r="104">
          <cell r="AA104" t="str">
            <v>生产成本+弯管冲压工序</v>
          </cell>
          <cell r="AB104">
            <v>58.4172</v>
          </cell>
          <cell r="AC104">
            <v>778.894</v>
          </cell>
          <cell r="AD104">
            <v>522.84</v>
          </cell>
          <cell r="AE104">
            <v>32.4578</v>
          </cell>
          <cell r="AF104">
            <v>179</v>
          </cell>
          <cell r="AG104">
            <v>0</v>
          </cell>
          <cell r="AH104">
            <v>1571.609</v>
          </cell>
          <cell r="AI104" t="str">
            <v>生产成本</v>
          </cell>
        </row>
        <row r="105">
          <cell r="D105" t="str">
            <v>132930197512041827</v>
          </cell>
          <cell r="E105">
            <v>3245.4</v>
          </cell>
          <cell r="F105">
            <v>3245.4</v>
          </cell>
          <cell r="G105">
            <v>5228.42</v>
          </cell>
          <cell r="H105">
            <v>3245.4</v>
          </cell>
          <cell r="I105">
            <v>0</v>
          </cell>
        </row>
        <row r="105">
          <cell r="K105">
            <v>58.4172</v>
          </cell>
          <cell r="L105">
            <v>519.264</v>
          </cell>
          <cell r="M105">
            <v>418.27</v>
          </cell>
          <cell r="N105">
            <v>22.7178</v>
          </cell>
          <cell r="O105">
            <v>0</v>
          </cell>
          <cell r="P105">
            <v>0</v>
          </cell>
          <cell r="Q105">
            <v>1018.669</v>
          </cell>
          <cell r="R105">
            <v>0</v>
          </cell>
          <cell r="S105">
            <v>259.63</v>
          </cell>
          <cell r="T105">
            <v>104.57</v>
          </cell>
          <cell r="U105">
            <v>9.74</v>
          </cell>
          <cell r="V105">
            <v>0</v>
          </cell>
          <cell r="W105">
            <v>0</v>
          </cell>
          <cell r="X105">
            <v>373.94</v>
          </cell>
          <cell r="Y105">
            <v>1392.609</v>
          </cell>
        </row>
        <row r="105">
          <cell r="AA105" t="str">
            <v>生产成本+弯管冲压工序</v>
          </cell>
          <cell r="AB105">
            <v>58.4172</v>
          </cell>
          <cell r="AC105">
            <v>778.894</v>
          </cell>
          <cell r="AD105">
            <v>522.84</v>
          </cell>
          <cell r="AE105">
            <v>32.4578</v>
          </cell>
          <cell r="AF105">
            <v>0</v>
          </cell>
          <cell r="AG105">
            <v>0</v>
          </cell>
          <cell r="AH105">
            <v>1392.609</v>
          </cell>
          <cell r="AI105" t="str">
            <v>生产成本</v>
          </cell>
        </row>
        <row r="106">
          <cell r="D106" t="str">
            <v>132930197707191817</v>
          </cell>
          <cell r="E106">
            <v>3245.4</v>
          </cell>
          <cell r="F106">
            <v>3245.4</v>
          </cell>
          <cell r="G106">
            <v>5228.42</v>
          </cell>
          <cell r="H106">
            <v>3245.4</v>
          </cell>
          <cell r="I106">
            <v>1790</v>
          </cell>
        </row>
        <row r="106">
          <cell r="K106">
            <v>58.4172</v>
          </cell>
          <cell r="L106">
            <v>519.264</v>
          </cell>
          <cell r="M106">
            <v>418.27</v>
          </cell>
          <cell r="N106">
            <v>22.7178</v>
          </cell>
          <cell r="O106">
            <v>89.5</v>
          </cell>
          <cell r="P106">
            <v>0</v>
          </cell>
          <cell r="Q106">
            <v>1108.169</v>
          </cell>
          <cell r="R106">
            <v>0</v>
          </cell>
          <cell r="S106">
            <v>259.63</v>
          </cell>
          <cell r="T106">
            <v>104.57</v>
          </cell>
          <cell r="U106">
            <v>9.74</v>
          </cell>
          <cell r="V106">
            <v>89.5</v>
          </cell>
          <cell r="W106">
            <v>0</v>
          </cell>
          <cell r="X106">
            <v>463.44</v>
          </cell>
          <cell r="Y106">
            <v>1571.609</v>
          </cell>
        </row>
        <row r="106">
          <cell r="AA106" t="str">
            <v>生产成本+弯管冲压工序</v>
          </cell>
          <cell r="AB106">
            <v>58.4172</v>
          </cell>
          <cell r="AC106">
            <v>778.894</v>
          </cell>
          <cell r="AD106">
            <v>522.84</v>
          </cell>
          <cell r="AE106">
            <v>32.4578</v>
          </cell>
          <cell r="AF106">
            <v>179</v>
          </cell>
          <cell r="AG106">
            <v>0</v>
          </cell>
          <cell r="AH106">
            <v>1571.609</v>
          </cell>
          <cell r="AI106" t="str">
            <v>生产成本</v>
          </cell>
        </row>
        <row r="107">
          <cell r="D107" t="str">
            <v>130983199405053718</v>
          </cell>
          <cell r="E107">
            <v>3245.4</v>
          </cell>
          <cell r="F107">
            <v>3245.4</v>
          </cell>
          <cell r="G107">
            <v>5228.42</v>
          </cell>
          <cell r="H107">
            <v>3245.4</v>
          </cell>
          <cell r="I107">
            <v>1790</v>
          </cell>
        </row>
        <row r="107">
          <cell r="K107">
            <v>58.4172</v>
          </cell>
          <cell r="L107">
            <v>519.264</v>
          </cell>
          <cell r="M107">
            <v>418.27</v>
          </cell>
          <cell r="N107">
            <v>22.7178</v>
          </cell>
          <cell r="O107">
            <v>89.5</v>
          </cell>
          <cell r="P107">
            <v>0</v>
          </cell>
          <cell r="Q107">
            <v>1108.169</v>
          </cell>
          <cell r="R107">
            <v>0</v>
          </cell>
          <cell r="S107">
            <v>259.63</v>
          </cell>
          <cell r="T107">
            <v>104.57</v>
          </cell>
          <cell r="U107">
            <v>9.74</v>
          </cell>
          <cell r="V107">
            <v>89.5</v>
          </cell>
          <cell r="W107">
            <v>0</v>
          </cell>
          <cell r="X107">
            <v>463.44</v>
          </cell>
          <cell r="Y107">
            <v>1571.609</v>
          </cell>
        </row>
        <row r="107">
          <cell r="AA107" t="str">
            <v>生产成本+弯管冲压工序</v>
          </cell>
          <cell r="AB107">
            <v>58.4172</v>
          </cell>
          <cell r="AC107">
            <v>778.894</v>
          </cell>
          <cell r="AD107">
            <v>522.84</v>
          </cell>
          <cell r="AE107">
            <v>32.4578</v>
          </cell>
          <cell r="AF107">
            <v>179</v>
          </cell>
          <cell r="AG107">
            <v>0</v>
          </cell>
          <cell r="AH107">
            <v>1571.609</v>
          </cell>
          <cell r="AI107" t="str">
            <v>生产成本</v>
          </cell>
        </row>
        <row r="108">
          <cell r="D108" t="str">
            <v>132930199411024138</v>
          </cell>
          <cell r="E108">
            <v>3245.4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</row>
        <row r="108">
          <cell r="K108">
            <v>58.4172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58.4172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58.4172</v>
          </cell>
        </row>
        <row r="108">
          <cell r="AA108" t="str">
            <v>生产成本+弯管冲压工序</v>
          </cell>
          <cell r="AB108">
            <v>58.4172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58.4172</v>
          </cell>
          <cell r="AI108" t="str">
            <v>生产成本</v>
          </cell>
        </row>
        <row r="109">
          <cell r="D109" t="str">
            <v>13098319820602301X</v>
          </cell>
          <cell r="E109">
            <v>3245.4</v>
          </cell>
          <cell r="F109">
            <v>3245.4</v>
          </cell>
          <cell r="G109">
            <v>5228.42</v>
          </cell>
          <cell r="H109">
            <v>3245.4</v>
          </cell>
          <cell r="I109">
            <v>1790</v>
          </cell>
        </row>
        <row r="109">
          <cell r="K109">
            <v>58.4172</v>
          </cell>
          <cell r="L109">
            <v>519.264</v>
          </cell>
          <cell r="M109">
            <v>418.27</v>
          </cell>
          <cell r="N109">
            <v>22.7178</v>
          </cell>
          <cell r="O109">
            <v>89.5</v>
          </cell>
          <cell r="P109">
            <v>0</v>
          </cell>
          <cell r="Q109">
            <v>1108.169</v>
          </cell>
          <cell r="R109">
            <v>0</v>
          </cell>
          <cell r="S109">
            <v>259.63</v>
          </cell>
          <cell r="T109">
            <v>104.57</v>
          </cell>
          <cell r="U109">
            <v>9.74</v>
          </cell>
          <cell r="V109">
            <v>89.5</v>
          </cell>
          <cell r="W109">
            <v>0</v>
          </cell>
          <cell r="X109">
            <v>463.44</v>
          </cell>
          <cell r="Y109">
            <v>1571.609</v>
          </cell>
        </row>
        <row r="109">
          <cell r="AA109" t="str">
            <v>生产成本+焊接工序</v>
          </cell>
          <cell r="AB109">
            <v>58.4172</v>
          </cell>
          <cell r="AC109">
            <v>778.894</v>
          </cell>
          <cell r="AD109">
            <v>522.84</v>
          </cell>
          <cell r="AE109">
            <v>32.4578</v>
          </cell>
          <cell r="AF109">
            <v>179</v>
          </cell>
          <cell r="AG109">
            <v>0</v>
          </cell>
          <cell r="AH109">
            <v>1571.609</v>
          </cell>
          <cell r="AI109" t="str">
            <v>生产成本</v>
          </cell>
        </row>
        <row r="110">
          <cell r="D110" t="str">
            <v>130983199202051616</v>
          </cell>
          <cell r="E110">
            <v>3245.4</v>
          </cell>
          <cell r="F110">
            <v>3245.4</v>
          </cell>
          <cell r="G110">
            <v>5228.42</v>
          </cell>
          <cell r="H110">
            <v>3245.4</v>
          </cell>
          <cell r="I110">
            <v>2544</v>
          </cell>
        </row>
        <row r="110">
          <cell r="K110">
            <v>58.4172</v>
          </cell>
          <cell r="L110">
            <v>519.264</v>
          </cell>
          <cell r="M110">
            <v>418.27</v>
          </cell>
          <cell r="N110">
            <v>22.7178</v>
          </cell>
          <cell r="O110">
            <v>127.2</v>
          </cell>
          <cell r="P110">
            <v>0</v>
          </cell>
          <cell r="Q110">
            <v>1145.869</v>
          </cell>
          <cell r="R110">
            <v>0</v>
          </cell>
          <cell r="S110">
            <v>259.63</v>
          </cell>
          <cell r="T110">
            <v>104.57</v>
          </cell>
          <cell r="U110">
            <v>9.74</v>
          </cell>
          <cell r="V110">
            <v>127.2</v>
          </cell>
          <cell r="W110">
            <v>0</v>
          </cell>
          <cell r="X110">
            <v>501.14</v>
          </cell>
          <cell r="Y110">
            <v>1647.009</v>
          </cell>
        </row>
        <row r="110">
          <cell r="AA110" t="str">
            <v>生产成本+焊接工序</v>
          </cell>
          <cell r="AB110">
            <v>58.4172</v>
          </cell>
          <cell r="AC110">
            <v>778.894</v>
          </cell>
          <cell r="AD110">
            <v>522.84</v>
          </cell>
          <cell r="AE110">
            <v>32.4578</v>
          </cell>
          <cell r="AF110">
            <v>254.4</v>
          </cell>
          <cell r="AG110">
            <v>0</v>
          </cell>
          <cell r="AH110">
            <v>1647.009</v>
          </cell>
          <cell r="AI110" t="str">
            <v>生产成本</v>
          </cell>
        </row>
        <row r="111">
          <cell r="D111" t="str">
            <v>130983199104105537</v>
          </cell>
          <cell r="E111">
            <v>3245.4</v>
          </cell>
          <cell r="F111">
            <v>3245.4</v>
          </cell>
          <cell r="G111">
            <v>5228.42</v>
          </cell>
          <cell r="H111">
            <v>3245.4</v>
          </cell>
          <cell r="I111">
            <v>2544</v>
          </cell>
        </row>
        <row r="111">
          <cell r="K111">
            <v>58.4172</v>
          </cell>
          <cell r="L111">
            <v>519.264</v>
          </cell>
          <cell r="M111">
            <v>418.27</v>
          </cell>
          <cell r="N111">
            <v>22.7178</v>
          </cell>
          <cell r="O111">
            <v>127.2</v>
          </cell>
          <cell r="P111">
            <v>0</v>
          </cell>
          <cell r="Q111">
            <v>1145.869</v>
          </cell>
          <cell r="R111">
            <v>0</v>
          </cell>
          <cell r="S111">
            <v>259.63</v>
          </cell>
          <cell r="T111">
            <v>104.57</v>
          </cell>
          <cell r="U111">
            <v>9.74</v>
          </cell>
          <cell r="V111">
            <v>127.2</v>
          </cell>
          <cell r="W111">
            <v>0</v>
          </cell>
          <cell r="X111">
            <v>501.14</v>
          </cell>
          <cell r="Y111">
            <v>1647.009</v>
          </cell>
        </row>
        <row r="111">
          <cell r="AA111" t="str">
            <v>生产成本+弯管冲压工序</v>
          </cell>
          <cell r="AB111">
            <v>58.4172</v>
          </cell>
          <cell r="AC111">
            <v>778.894</v>
          </cell>
          <cell r="AD111">
            <v>522.84</v>
          </cell>
          <cell r="AE111">
            <v>32.4578</v>
          </cell>
          <cell r="AF111">
            <v>254.4</v>
          </cell>
          <cell r="AG111">
            <v>0</v>
          </cell>
          <cell r="AH111">
            <v>1647.009</v>
          </cell>
          <cell r="AI111" t="str">
            <v>生产成本</v>
          </cell>
        </row>
        <row r="112">
          <cell r="D112" t="str">
            <v>132930198106302213</v>
          </cell>
          <cell r="E112">
            <v>3245.4</v>
          </cell>
          <cell r="F112">
            <v>3245.4</v>
          </cell>
          <cell r="G112">
            <v>5228.42</v>
          </cell>
          <cell r="H112">
            <v>3245.4</v>
          </cell>
          <cell r="I112">
            <v>1790</v>
          </cell>
        </row>
        <row r="112">
          <cell r="K112">
            <v>58.4172</v>
          </cell>
          <cell r="L112">
            <v>519.264</v>
          </cell>
          <cell r="M112">
            <v>418.27</v>
          </cell>
          <cell r="N112">
            <v>22.7178</v>
          </cell>
          <cell r="O112">
            <v>89.5</v>
          </cell>
          <cell r="P112">
            <v>0</v>
          </cell>
          <cell r="Q112">
            <v>1108.169</v>
          </cell>
          <cell r="R112">
            <v>0</v>
          </cell>
          <cell r="S112">
            <v>259.63</v>
          </cell>
          <cell r="T112">
            <v>104.57</v>
          </cell>
          <cell r="U112">
            <v>9.74</v>
          </cell>
          <cell r="V112">
            <v>89.5</v>
          </cell>
          <cell r="W112">
            <v>0</v>
          </cell>
          <cell r="X112">
            <v>463.44</v>
          </cell>
          <cell r="Y112">
            <v>1571.609</v>
          </cell>
        </row>
        <row r="112">
          <cell r="AA112" t="str">
            <v>生产成本+焊接工序</v>
          </cell>
          <cell r="AB112">
            <v>58.4172</v>
          </cell>
          <cell r="AC112">
            <v>778.894</v>
          </cell>
          <cell r="AD112">
            <v>522.84</v>
          </cell>
          <cell r="AE112">
            <v>32.4578</v>
          </cell>
          <cell r="AF112">
            <v>179</v>
          </cell>
          <cell r="AG112">
            <v>0</v>
          </cell>
          <cell r="AH112">
            <v>1571.609</v>
          </cell>
          <cell r="AI112" t="str">
            <v>生产成本</v>
          </cell>
        </row>
        <row r="113">
          <cell r="D113" t="str">
            <v>130983198703172411</v>
          </cell>
          <cell r="E113">
            <v>3245.4</v>
          </cell>
          <cell r="F113">
            <v>3245.4</v>
          </cell>
          <cell r="G113">
            <v>5228.42</v>
          </cell>
          <cell r="H113">
            <v>3245.4</v>
          </cell>
          <cell r="I113">
            <v>2544</v>
          </cell>
        </row>
        <row r="113">
          <cell r="K113">
            <v>58.4172</v>
          </cell>
          <cell r="L113">
            <v>519.264</v>
          </cell>
          <cell r="M113">
            <v>418.27</v>
          </cell>
          <cell r="N113">
            <v>22.7178</v>
          </cell>
          <cell r="O113">
            <v>127.2</v>
          </cell>
          <cell r="P113">
            <v>0</v>
          </cell>
          <cell r="Q113">
            <v>1145.869</v>
          </cell>
          <cell r="R113">
            <v>0</v>
          </cell>
          <cell r="S113">
            <v>259.63</v>
          </cell>
          <cell r="T113">
            <v>104.57</v>
          </cell>
          <cell r="U113">
            <v>9.74</v>
          </cell>
          <cell r="V113">
            <v>127.2</v>
          </cell>
          <cell r="W113">
            <v>0</v>
          </cell>
          <cell r="X113">
            <v>501.14</v>
          </cell>
          <cell r="Y113">
            <v>1647.009</v>
          </cell>
        </row>
        <row r="113">
          <cell r="AA113" t="str">
            <v>生产成本+焊接工序</v>
          </cell>
          <cell r="AB113">
            <v>58.4172</v>
          </cell>
          <cell r="AC113">
            <v>778.894</v>
          </cell>
          <cell r="AD113">
            <v>522.84</v>
          </cell>
          <cell r="AE113">
            <v>32.4578</v>
          </cell>
          <cell r="AF113">
            <v>254.4</v>
          </cell>
          <cell r="AG113">
            <v>0</v>
          </cell>
          <cell r="AH113">
            <v>1647.009</v>
          </cell>
          <cell r="AI113" t="str">
            <v>生产成本</v>
          </cell>
        </row>
        <row r="114">
          <cell r="D114" t="str">
            <v>132930196611212412</v>
          </cell>
          <cell r="E114">
            <v>3245.4</v>
          </cell>
          <cell r="F114">
            <v>3245.4</v>
          </cell>
          <cell r="G114">
            <v>5228.42</v>
          </cell>
          <cell r="H114">
            <v>3245.4</v>
          </cell>
          <cell r="I114">
            <v>1790</v>
          </cell>
        </row>
        <row r="114">
          <cell r="K114">
            <v>58.4172</v>
          </cell>
          <cell r="L114">
            <v>519.264</v>
          </cell>
          <cell r="M114">
            <v>418.27</v>
          </cell>
          <cell r="N114">
            <v>22.7178</v>
          </cell>
          <cell r="O114">
            <v>89.5</v>
          </cell>
          <cell r="P114">
            <v>0</v>
          </cell>
          <cell r="Q114">
            <v>1108.169</v>
          </cell>
          <cell r="R114">
            <v>0</v>
          </cell>
          <cell r="S114">
            <v>259.63</v>
          </cell>
          <cell r="T114">
            <v>104.57</v>
          </cell>
          <cell r="U114">
            <v>9.74</v>
          </cell>
          <cell r="V114">
            <v>89.5</v>
          </cell>
          <cell r="W114">
            <v>0</v>
          </cell>
          <cell r="X114">
            <v>463.44</v>
          </cell>
          <cell r="Y114">
            <v>1571.609</v>
          </cell>
        </row>
        <row r="114">
          <cell r="AA114" t="str">
            <v>生产成本+焊接工序</v>
          </cell>
          <cell r="AB114">
            <v>58.4172</v>
          </cell>
          <cell r="AC114">
            <v>778.894</v>
          </cell>
          <cell r="AD114">
            <v>522.84</v>
          </cell>
          <cell r="AE114">
            <v>32.4578</v>
          </cell>
          <cell r="AF114">
            <v>179</v>
          </cell>
          <cell r="AG114">
            <v>0</v>
          </cell>
          <cell r="AH114">
            <v>1571.609</v>
          </cell>
          <cell r="AI114" t="str">
            <v>生产成本</v>
          </cell>
        </row>
        <row r="115">
          <cell r="D115" t="str">
            <v>132930198911101115</v>
          </cell>
          <cell r="E115">
            <v>3245.4</v>
          </cell>
          <cell r="F115">
            <v>3245.4</v>
          </cell>
          <cell r="G115">
            <v>5228.42</v>
          </cell>
          <cell r="H115">
            <v>3245.4</v>
          </cell>
          <cell r="I115">
            <v>2544</v>
          </cell>
        </row>
        <row r="115">
          <cell r="K115">
            <v>58.4172</v>
          </cell>
          <cell r="L115">
            <v>519.264</v>
          </cell>
          <cell r="M115">
            <v>418.27</v>
          </cell>
          <cell r="N115">
            <v>22.7178</v>
          </cell>
          <cell r="O115">
            <v>127.2</v>
          </cell>
          <cell r="P115">
            <v>0</v>
          </cell>
          <cell r="Q115">
            <v>1145.869</v>
          </cell>
          <cell r="R115">
            <v>0</v>
          </cell>
          <cell r="S115">
            <v>259.63</v>
          </cell>
          <cell r="T115">
            <v>104.57</v>
          </cell>
          <cell r="U115">
            <v>9.74</v>
          </cell>
          <cell r="V115">
            <v>127.2</v>
          </cell>
          <cell r="W115">
            <v>0</v>
          </cell>
          <cell r="X115">
            <v>501.14</v>
          </cell>
          <cell r="Y115">
            <v>1647.009</v>
          </cell>
        </row>
        <row r="115">
          <cell r="AA115" t="str">
            <v>生产成本+焊接工序</v>
          </cell>
          <cell r="AB115">
            <v>58.4172</v>
          </cell>
          <cell r="AC115">
            <v>778.894</v>
          </cell>
          <cell r="AD115">
            <v>522.84</v>
          </cell>
          <cell r="AE115">
            <v>32.4578</v>
          </cell>
          <cell r="AF115">
            <v>254.4</v>
          </cell>
          <cell r="AG115">
            <v>0</v>
          </cell>
          <cell r="AH115">
            <v>1647.009</v>
          </cell>
          <cell r="AI115" t="str">
            <v>生产成本</v>
          </cell>
        </row>
        <row r="116">
          <cell r="D116" t="str">
            <v>132930197909092219</v>
          </cell>
          <cell r="E116">
            <v>3245.4</v>
          </cell>
          <cell r="F116">
            <v>3245.4</v>
          </cell>
          <cell r="G116">
            <v>5228.42</v>
          </cell>
          <cell r="H116">
            <v>3245.4</v>
          </cell>
          <cell r="I116">
            <v>1790</v>
          </cell>
        </row>
        <row r="116">
          <cell r="K116">
            <v>58.4172</v>
          </cell>
          <cell r="L116">
            <v>519.264</v>
          </cell>
          <cell r="M116">
            <v>418.27</v>
          </cell>
          <cell r="N116">
            <v>22.7178</v>
          </cell>
          <cell r="O116">
            <v>89.5</v>
          </cell>
          <cell r="P116">
            <v>0</v>
          </cell>
          <cell r="Q116">
            <v>1108.169</v>
          </cell>
          <cell r="R116">
            <v>0</v>
          </cell>
          <cell r="S116">
            <v>259.63</v>
          </cell>
          <cell r="T116">
            <v>104.57</v>
          </cell>
          <cell r="U116">
            <v>9.74</v>
          </cell>
          <cell r="V116">
            <v>89.5</v>
          </cell>
          <cell r="W116">
            <v>0</v>
          </cell>
          <cell r="X116">
            <v>463.44</v>
          </cell>
          <cell r="Y116">
            <v>1571.609</v>
          </cell>
        </row>
        <row r="116">
          <cell r="AA116" t="str">
            <v>生产成本+焊接工序</v>
          </cell>
          <cell r="AB116">
            <v>58.4172</v>
          </cell>
          <cell r="AC116">
            <v>778.894</v>
          </cell>
          <cell r="AD116">
            <v>522.84</v>
          </cell>
          <cell r="AE116">
            <v>32.4578</v>
          </cell>
          <cell r="AF116">
            <v>179</v>
          </cell>
          <cell r="AG116">
            <v>0</v>
          </cell>
          <cell r="AH116">
            <v>1571.609</v>
          </cell>
          <cell r="AI116" t="str">
            <v>生产成本</v>
          </cell>
        </row>
        <row r="117">
          <cell r="D117" t="str">
            <v>130925197205116056</v>
          </cell>
          <cell r="E117">
            <v>3245.4</v>
          </cell>
          <cell r="F117">
            <v>3245.4</v>
          </cell>
          <cell r="G117">
            <v>5228.42</v>
          </cell>
          <cell r="H117">
            <v>3245.4</v>
          </cell>
          <cell r="I117">
            <v>1790</v>
          </cell>
        </row>
        <row r="117">
          <cell r="K117">
            <v>58.4172</v>
          </cell>
          <cell r="L117">
            <v>519.264</v>
          </cell>
          <cell r="M117">
            <v>418.27</v>
          </cell>
          <cell r="N117">
            <v>22.7178</v>
          </cell>
          <cell r="O117">
            <v>89.5</v>
          </cell>
          <cell r="P117">
            <v>0</v>
          </cell>
          <cell r="Q117">
            <v>1108.169</v>
          </cell>
          <cell r="R117">
            <v>0</v>
          </cell>
          <cell r="S117">
            <v>259.63</v>
          </cell>
          <cell r="T117">
            <v>104.57</v>
          </cell>
          <cell r="U117">
            <v>9.74</v>
          </cell>
          <cell r="V117">
            <v>89.5</v>
          </cell>
          <cell r="W117">
            <v>0</v>
          </cell>
          <cell r="X117">
            <v>463.44</v>
          </cell>
          <cell r="Y117">
            <v>1571.609</v>
          </cell>
        </row>
        <row r="117">
          <cell r="AA117" t="str">
            <v>生产成本+焊接工序</v>
          </cell>
          <cell r="AB117">
            <v>58.4172</v>
          </cell>
          <cell r="AC117">
            <v>778.894</v>
          </cell>
          <cell r="AD117">
            <v>522.84</v>
          </cell>
          <cell r="AE117">
            <v>32.4578</v>
          </cell>
          <cell r="AF117">
            <v>179</v>
          </cell>
          <cell r="AG117">
            <v>0</v>
          </cell>
          <cell r="AH117">
            <v>1571.609</v>
          </cell>
          <cell r="AI117" t="str">
            <v>生产成本</v>
          </cell>
        </row>
        <row r="118">
          <cell r="D118" t="str">
            <v>13098319891027201X</v>
          </cell>
          <cell r="E118">
            <v>3245.4</v>
          </cell>
          <cell r="F118">
            <v>3245.4</v>
          </cell>
          <cell r="G118">
            <v>5228.42</v>
          </cell>
          <cell r="H118">
            <v>3245.4</v>
          </cell>
          <cell r="I118">
            <v>2544</v>
          </cell>
        </row>
        <row r="118">
          <cell r="K118">
            <v>58.4172</v>
          </cell>
          <cell r="L118">
            <v>519.264</v>
          </cell>
          <cell r="M118">
            <v>418.27</v>
          </cell>
          <cell r="N118">
            <v>22.7178</v>
          </cell>
          <cell r="O118">
            <v>127.2</v>
          </cell>
          <cell r="P118">
            <v>0</v>
          </cell>
          <cell r="Q118">
            <v>1145.869</v>
          </cell>
          <cell r="R118">
            <v>0</v>
          </cell>
          <cell r="S118">
            <v>259.63</v>
          </cell>
          <cell r="T118">
            <v>104.57</v>
          </cell>
          <cell r="U118">
            <v>9.74</v>
          </cell>
          <cell r="V118">
            <v>127.2</v>
          </cell>
          <cell r="W118">
            <v>0</v>
          </cell>
          <cell r="X118">
            <v>501.14</v>
          </cell>
          <cell r="Y118">
            <v>1647.009</v>
          </cell>
        </row>
        <row r="118">
          <cell r="AA118" t="str">
            <v>生产成本+焊接工序</v>
          </cell>
          <cell r="AB118">
            <v>58.4172</v>
          </cell>
          <cell r="AC118">
            <v>778.894</v>
          </cell>
          <cell r="AD118">
            <v>522.84</v>
          </cell>
          <cell r="AE118">
            <v>32.4578</v>
          </cell>
          <cell r="AF118">
            <v>254.4</v>
          </cell>
          <cell r="AG118">
            <v>0</v>
          </cell>
          <cell r="AH118">
            <v>1647.009</v>
          </cell>
          <cell r="AI118" t="str">
            <v>生产成本</v>
          </cell>
        </row>
        <row r="119">
          <cell r="D119" t="str">
            <v>130983199302022011</v>
          </cell>
          <cell r="E119">
            <v>3245.4</v>
          </cell>
          <cell r="F119">
            <v>3245.4</v>
          </cell>
          <cell r="G119">
            <v>5228.42</v>
          </cell>
          <cell r="H119">
            <v>3245.4</v>
          </cell>
          <cell r="I119">
            <v>1790</v>
          </cell>
        </row>
        <row r="119">
          <cell r="K119">
            <v>58.4172</v>
          </cell>
          <cell r="L119">
            <v>519.264</v>
          </cell>
          <cell r="M119">
            <v>418.27</v>
          </cell>
          <cell r="N119">
            <v>22.7178</v>
          </cell>
          <cell r="O119">
            <v>89.5</v>
          </cell>
          <cell r="P119">
            <v>0</v>
          </cell>
          <cell r="Q119">
            <v>1108.169</v>
          </cell>
          <cell r="R119">
            <v>0</v>
          </cell>
          <cell r="S119">
            <v>259.63</v>
          </cell>
          <cell r="T119">
            <v>104.57</v>
          </cell>
          <cell r="U119">
            <v>9.74</v>
          </cell>
          <cell r="V119">
            <v>89.5</v>
          </cell>
          <cell r="W119">
            <v>0</v>
          </cell>
          <cell r="X119">
            <v>463.44</v>
          </cell>
          <cell r="Y119">
            <v>1571.609</v>
          </cell>
        </row>
        <row r="119">
          <cell r="AA119" t="str">
            <v>生产成本+焊接工序</v>
          </cell>
          <cell r="AB119">
            <v>58.4172</v>
          </cell>
          <cell r="AC119">
            <v>778.894</v>
          </cell>
          <cell r="AD119">
            <v>522.84</v>
          </cell>
          <cell r="AE119">
            <v>32.4578</v>
          </cell>
          <cell r="AF119">
            <v>179</v>
          </cell>
          <cell r="AG119">
            <v>0</v>
          </cell>
          <cell r="AH119">
            <v>1571.609</v>
          </cell>
          <cell r="AI119" t="str">
            <v>生产成本</v>
          </cell>
        </row>
        <row r="120">
          <cell r="D120" t="str">
            <v>130983198607190716</v>
          </cell>
          <cell r="E120">
            <v>3245.4</v>
          </cell>
          <cell r="F120">
            <v>3245.4</v>
          </cell>
          <cell r="G120">
            <v>5228.42</v>
          </cell>
          <cell r="H120">
            <v>3245.4</v>
          </cell>
          <cell r="I120">
            <v>1790</v>
          </cell>
        </row>
        <row r="120">
          <cell r="K120">
            <v>58.4172</v>
          </cell>
          <cell r="L120">
            <v>519.264</v>
          </cell>
          <cell r="M120">
            <v>418.27</v>
          </cell>
          <cell r="N120">
            <v>22.7178</v>
          </cell>
          <cell r="O120">
            <v>89.5</v>
          </cell>
          <cell r="P120">
            <v>0</v>
          </cell>
          <cell r="Q120">
            <v>1108.169</v>
          </cell>
          <cell r="R120">
            <v>0</v>
          </cell>
          <cell r="S120">
            <v>259.63</v>
          </cell>
          <cell r="T120">
            <v>104.57</v>
          </cell>
          <cell r="U120">
            <v>9.74</v>
          </cell>
          <cell r="V120">
            <v>89.5</v>
          </cell>
          <cell r="W120">
            <v>0</v>
          </cell>
          <cell r="X120">
            <v>463.44</v>
          </cell>
          <cell r="Y120">
            <v>1571.609</v>
          </cell>
        </row>
        <row r="120">
          <cell r="AA120" t="str">
            <v>生产成本+焊接工序</v>
          </cell>
          <cell r="AB120">
            <v>58.4172</v>
          </cell>
          <cell r="AC120">
            <v>778.894</v>
          </cell>
          <cell r="AD120">
            <v>522.84</v>
          </cell>
          <cell r="AE120">
            <v>32.4578</v>
          </cell>
          <cell r="AF120">
            <v>179</v>
          </cell>
          <cell r="AG120">
            <v>0</v>
          </cell>
          <cell r="AH120">
            <v>1571.609</v>
          </cell>
          <cell r="AI120" t="str">
            <v>生产成本</v>
          </cell>
        </row>
        <row r="121">
          <cell r="D121" t="str">
            <v>230229196801272019</v>
          </cell>
          <cell r="E121">
            <v>3245.4</v>
          </cell>
          <cell r="F121">
            <v>3245.4</v>
          </cell>
          <cell r="G121">
            <v>5228.42</v>
          </cell>
          <cell r="H121">
            <v>3245.4</v>
          </cell>
          <cell r="I121">
            <v>1790</v>
          </cell>
        </row>
        <row r="121">
          <cell r="K121">
            <v>58.4172</v>
          </cell>
          <cell r="L121">
            <v>519.264</v>
          </cell>
          <cell r="M121">
            <v>418.27</v>
          </cell>
          <cell r="N121">
            <v>22.7178</v>
          </cell>
          <cell r="O121">
            <v>89.5</v>
          </cell>
          <cell r="P121">
            <v>0</v>
          </cell>
          <cell r="Q121">
            <v>1108.169</v>
          </cell>
          <cell r="R121">
            <v>0</v>
          </cell>
          <cell r="S121">
            <v>259.63</v>
          </cell>
          <cell r="T121">
            <v>104.57</v>
          </cell>
          <cell r="U121">
            <v>9.74</v>
          </cell>
          <cell r="V121">
            <v>89.5</v>
          </cell>
          <cell r="W121">
            <v>0</v>
          </cell>
          <cell r="X121">
            <v>463.44</v>
          </cell>
          <cell r="Y121">
            <v>1571.609</v>
          </cell>
        </row>
        <row r="121">
          <cell r="AA121" t="str">
            <v>生产成本+焊接工序</v>
          </cell>
          <cell r="AB121">
            <v>58.4172</v>
          </cell>
          <cell r="AC121">
            <v>778.894</v>
          </cell>
          <cell r="AD121">
            <v>522.84</v>
          </cell>
          <cell r="AE121">
            <v>32.4578</v>
          </cell>
          <cell r="AF121">
            <v>179</v>
          </cell>
          <cell r="AG121">
            <v>0</v>
          </cell>
          <cell r="AH121">
            <v>1571.609</v>
          </cell>
          <cell r="AI121" t="str">
            <v>生产成本</v>
          </cell>
        </row>
        <row r="122">
          <cell r="D122" t="str">
            <v>132930196805250118</v>
          </cell>
          <cell r="E122">
            <v>3245.4</v>
          </cell>
          <cell r="F122">
            <v>3245.4</v>
          </cell>
          <cell r="G122">
            <v>5228.42</v>
          </cell>
          <cell r="H122">
            <v>3245.4</v>
          </cell>
          <cell r="I122">
            <v>1790</v>
          </cell>
        </row>
        <row r="122">
          <cell r="K122">
            <v>58.4172</v>
          </cell>
          <cell r="L122">
            <v>519.264</v>
          </cell>
          <cell r="M122">
            <v>418.27</v>
          </cell>
          <cell r="N122">
            <v>22.7178</v>
          </cell>
          <cell r="O122">
            <v>89.5</v>
          </cell>
          <cell r="P122">
            <v>0</v>
          </cell>
          <cell r="Q122">
            <v>1108.169</v>
          </cell>
          <cell r="R122">
            <v>0</v>
          </cell>
          <cell r="S122">
            <v>259.63</v>
          </cell>
          <cell r="T122">
            <v>104.57</v>
          </cell>
          <cell r="U122">
            <v>9.74</v>
          </cell>
          <cell r="V122">
            <v>89.5</v>
          </cell>
          <cell r="W122">
            <v>0</v>
          </cell>
          <cell r="X122">
            <v>463.44</v>
          </cell>
          <cell r="Y122">
            <v>1571.609</v>
          </cell>
        </row>
        <row r="122">
          <cell r="AA122" t="str">
            <v>生产成本+焊接工序</v>
          </cell>
          <cell r="AB122">
            <v>58.4172</v>
          </cell>
          <cell r="AC122">
            <v>778.894</v>
          </cell>
          <cell r="AD122">
            <v>522.84</v>
          </cell>
          <cell r="AE122">
            <v>32.4578</v>
          </cell>
          <cell r="AF122">
            <v>179</v>
          </cell>
          <cell r="AG122">
            <v>0</v>
          </cell>
          <cell r="AH122">
            <v>1571.609</v>
          </cell>
          <cell r="AI122" t="str">
            <v>生产成本</v>
          </cell>
        </row>
        <row r="123">
          <cell r="D123" t="str">
            <v>132930196712241415</v>
          </cell>
          <cell r="E123">
            <v>3245.4</v>
          </cell>
          <cell r="F123">
            <v>3245.4</v>
          </cell>
          <cell r="G123">
            <v>5228.42</v>
          </cell>
          <cell r="H123">
            <v>3245.4</v>
          </cell>
          <cell r="I123">
            <v>1790</v>
          </cell>
        </row>
        <row r="123">
          <cell r="K123">
            <v>58.4172</v>
          </cell>
          <cell r="L123">
            <v>519.264</v>
          </cell>
          <cell r="M123">
            <v>418.27</v>
          </cell>
          <cell r="N123">
            <v>22.7178</v>
          </cell>
          <cell r="O123">
            <v>89.5</v>
          </cell>
          <cell r="P123">
            <v>0</v>
          </cell>
          <cell r="Q123">
            <v>1108.169</v>
          </cell>
          <cell r="R123">
            <v>0</v>
          </cell>
          <cell r="S123">
            <v>259.63</v>
          </cell>
          <cell r="T123">
            <v>104.57</v>
          </cell>
          <cell r="U123">
            <v>9.74</v>
          </cell>
          <cell r="V123">
            <v>89.5</v>
          </cell>
          <cell r="W123">
            <v>0</v>
          </cell>
          <cell r="X123">
            <v>463.44</v>
          </cell>
          <cell r="Y123">
            <v>1571.609</v>
          </cell>
        </row>
        <row r="123">
          <cell r="AA123" t="str">
            <v>生产成本+焊接工序</v>
          </cell>
          <cell r="AB123">
            <v>58.4172</v>
          </cell>
          <cell r="AC123">
            <v>778.894</v>
          </cell>
          <cell r="AD123">
            <v>522.84</v>
          </cell>
          <cell r="AE123">
            <v>32.4578</v>
          </cell>
          <cell r="AF123">
            <v>179</v>
          </cell>
          <cell r="AG123">
            <v>0</v>
          </cell>
          <cell r="AH123">
            <v>1571.609</v>
          </cell>
          <cell r="AI123" t="str">
            <v>生产成本</v>
          </cell>
        </row>
        <row r="124">
          <cell r="D124" t="str">
            <v>132930198107081424</v>
          </cell>
          <cell r="E124">
            <v>3245.4</v>
          </cell>
          <cell r="F124">
            <v>3245.4</v>
          </cell>
          <cell r="G124">
            <v>5228.42</v>
          </cell>
          <cell r="H124">
            <v>3245.4</v>
          </cell>
          <cell r="I124">
            <v>1790</v>
          </cell>
        </row>
        <row r="124">
          <cell r="K124">
            <v>58.4172</v>
          </cell>
          <cell r="L124">
            <v>519.264</v>
          </cell>
          <cell r="M124">
            <v>418.27</v>
          </cell>
          <cell r="N124">
            <v>22.7178</v>
          </cell>
          <cell r="O124">
            <v>89.5</v>
          </cell>
          <cell r="P124">
            <v>0</v>
          </cell>
          <cell r="Q124">
            <v>1108.169</v>
          </cell>
          <cell r="R124">
            <v>0</v>
          </cell>
          <cell r="S124">
            <v>259.63</v>
          </cell>
          <cell r="T124">
            <v>104.57</v>
          </cell>
          <cell r="U124">
            <v>9.74</v>
          </cell>
          <cell r="V124">
            <v>89.5</v>
          </cell>
          <cell r="W124">
            <v>0</v>
          </cell>
          <cell r="X124">
            <v>463.44</v>
          </cell>
          <cell r="Y124">
            <v>1571.609</v>
          </cell>
        </row>
        <row r="124">
          <cell r="AA124" t="str">
            <v>生产成本+焊接工序</v>
          </cell>
          <cell r="AB124">
            <v>58.4172</v>
          </cell>
          <cell r="AC124">
            <v>778.894</v>
          </cell>
          <cell r="AD124">
            <v>522.84</v>
          </cell>
          <cell r="AE124">
            <v>32.4578</v>
          </cell>
          <cell r="AF124">
            <v>179</v>
          </cell>
          <cell r="AG124">
            <v>0</v>
          </cell>
          <cell r="AH124">
            <v>1571.609</v>
          </cell>
          <cell r="AI124" t="str">
            <v>生产成本</v>
          </cell>
        </row>
        <row r="125">
          <cell r="D125" t="str">
            <v>130983199302161652</v>
          </cell>
          <cell r="E125">
            <v>3245.4</v>
          </cell>
          <cell r="F125">
            <v>3245.4</v>
          </cell>
          <cell r="G125">
            <v>5228.42</v>
          </cell>
          <cell r="H125">
            <v>3245.4</v>
          </cell>
          <cell r="I125">
            <v>1790</v>
          </cell>
        </row>
        <row r="125">
          <cell r="K125">
            <v>58.4172</v>
          </cell>
          <cell r="L125">
            <v>519.264</v>
          </cell>
          <cell r="M125">
            <v>418.27</v>
          </cell>
          <cell r="N125">
            <v>22.7178</v>
          </cell>
          <cell r="O125">
            <v>89.5</v>
          </cell>
          <cell r="P125">
            <v>0</v>
          </cell>
          <cell r="Q125">
            <v>1108.169</v>
          </cell>
          <cell r="R125">
            <v>0</v>
          </cell>
          <cell r="S125">
            <v>259.63</v>
          </cell>
          <cell r="T125">
            <v>104.57</v>
          </cell>
          <cell r="U125">
            <v>9.74</v>
          </cell>
          <cell r="V125">
            <v>89.5</v>
          </cell>
          <cell r="W125">
            <v>0</v>
          </cell>
          <cell r="X125">
            <v>463.44</v>
          </cell>
          <cell r="Y125">
            <v>1571.609</v>
          </cell>
        </row>
        <row r="125">
          <cell r="AA125" t="str">
            <v>生产成本+焊接工序</v>
          </cell>
          <cell r="AB125">
            <v>58.4172</v>
          </cell>
          <cell r="AC125">
            <v>778.894</v>
          </cell>
          <cell r="AD125">
            <v>522.84</v>
          </cell>
          <cell r="AE125">
            <v>32.4578</v>
          </cell>
          <cell r="AF125">
            <v>179</v>
          </cell>
          <cell r="AG125">
            <v>0</v>
          </cell>
          <cell r="AH125">
            <v>1571.609</v>
          </cell>
          <cell r="AI125" t="str">
            <v>生产成本</v>
          </cell>
        </row>
        <row r="126">
          <cell r="D126" t="str">
            <v>130981198308164427</v>
          </cell>
          <cell r="E126">
            <v>3245.4</v>
          </cell>
          <cell r="F126">
            <v>3245.4</v>
          </cell>
          <cell r="G126">
            <v>5228.42</v>
          </cell>
          <cell r="H126">
            <v>3245.4</v>
          </cell>
          <cell r="I126">
            <v>1790</v>
          </cell>
        </row>
        <row r="126">
          <cell r="K126">
            <v>58.4172</v>
          </cell>
          <cell r="L126">
            <v>519.264</v>
          </cell>
          <cell r="M126">
            <v>418.27</v>
          </cell>
          <cell r="N126">
            <v>22.7178</v>
          </cell>
          <cell r="O126">
            <v>89.5</v>
          </cell>
          <cell r="P126">
            <v>0</v>
          </cell>
          <cell r="Q126">
            <v>1108.169</v>
          </cell>
          <cell r="R126">
            <v>0</v>
          </cell>
          <cell r="S126">
            <v>259.63</v>
          </cell>
          <cell r="T126">
            <v>104.57</v>
          </cell>
          <cell r="U126">
            <v>9.74</v>
          </cell>
          <cell r="V126">
            <v>89.5</v>
          </cell>
          <cell r="W126">
            <v>0</v>
          </cell>
          <cell r="X126">
            <v>463.44</v>
          </cell>
          <cell r="Y126">
            <v>1571.609</v>
          </cell>
        </row>
        <row r="126">
          <cell r="AA126" t="str">
            <v>生产成本+焊接工序</v>
          </cell>
          <cell r="AB126">
            <v>58.4172</v>
          </cell>
          <cell r="AC126">
            <v>778.894</v>
          </cell>
          <cell r="AD126">
            <v>522.84</v>
          </cell>
          <cell r="AE126">
            <v>32.4578</v>
          </cell>
          <cell r="AF126">
            <v>179</v>
          </cell>
          <cell r="AG126">
            <v>0</v>
          </cell>
          <cell r="AH126">
            <v>1571.609</v>
          </cell>
          <cell r="AI126" t="str">
            <v>生产成本</v>
          </cell>
        </row>
        <row r="127">
          <cell r="D127" t="str">
            <v>130924198909114241</v>
          </cell>
          <cell r="E127">
            <v>3245.4</v>
          </cell>
          <cell r="F127">
            <v>3245.4</v>
          </cell>
          <cell r="G127">
            <v>5228.42</v>
          </cell>
          <cell r="H127">
            <v>3245.4</v>
          </cell>
          <cell r="I127">
            <v>1790</v>
          </cell>
        </row>
        <row r="127">
          <cell r="K127">
            <v>58.4172</v>
          </cell>
          <cell r="L127">
            <v>519.264</v>
          </cell>
          <cell r="M127">
            <v>418.27</v>
          </cell>
          <cell r="N127">
            <v>22.7178</v>
          </cell>
          <cell r="O127">
            <v>89.5</v>
          </cell>
          <cell r="P127">
            <v>0</v>
          </cell>
          <cell r="Q127">
            <v>1108.169</v>
          </cell>
          <cell r="R127">
            <v>0</v>
          </cell>
          <cell r="S127">
            <v>259.63</v>
          </cell>
          <cell r="T127">
            <v>104.57</v>
          </cell>
          <cell r="U127">
            <v>9.74</v>
          </cell>
          <cell r="V127">
            <v>89.5</v>
          </cell>
          <cell r="W127">
            <v>0</v>
          </cell>
          <cell r="X127">
            <v>463.44</v>
          </cell>
          <cell r="Y127">
            <v>1571.609</v>
          </cell>
        </row>
        <row r="127">
          <cell r="AA127" t="str">
            <v>生产成本+焊接工序</v>
          </cell>
          <cell r="AB127">
            <v>58.4172</v>
          </cell>
          <cell r="AC127">
            <v>778.894</v>
          </cell>
          <cell r="AD127">
            <v>522.84</v>
          </cell>
          <cell r="AE127">
            <v>32.4578</v>
          </cell>
          <cell r="AF127">
            <v>179</v>
          </cell>
          <cell r="AG127">
            <v>0</v>
          </cell>
          <cell r="AH127">
            <v>1571.609</v>
          </cell>
          <cell r="AI127" t="str">
            <v>生产成本</v>
          </cell>
        </row>
        <row r="128">
          <cell r="D128" t="str">
            <v>132929197105024012</v>
          </cell>
          <cell r="E128">
            <v>3245.4</v>
          </cell>
          <cell r="F128">
            <v>3245.4</v>
          </cell>
          <cell r="G128">
            <v>5228.42</v>
          </cell>
          <cell r="H128">
            <v>3245.4</v>
          </cell>
          <cell r="I128">
            <v>1790</v>
          </cell>
        </row>
        <row r="128">
          <cell r="K128">
            <v>58.4172</v>
          </cell>
          <cell r="L128">
            <v>519.264</v>
          </cell>
          <cell r="M128">
            <v>418.27</v>
          </cell>
          <cell r="N128">
            <v>22.7178</v>
          </cell>
          <cell r="O128">
            <v>89.5</v>
          </cell>
          <cell r="P128">
            <v>0</v>
          </cell>
          <cell r="Q128">
            <v>1108.169</v>
          </cell>
          <cell r="R128">
            <v>0</v>
          </cell>
          <cell r="S128">
            <v>259.63</v>
          </cell>
          <cell r="T128">
            <v>104.57</v>
          </cell>
          <cell r="U128">
            <v>9.74</v>
          </cell>
          <cell r="V128">
            <v>89.5</v>
          </cell>
          <cell r="W128">
            <v>0</v>
          </cell>
          <cell r="X128">
            <v>463.44</v>
          </cell>
          <cell r="Y128">
            <v>1571.609</v>
          </cell>
        </row>
        <row r="128">
          <cell r="AA128" t="str">
            <v>生产成本+焊接工序</v>
          </cell>
          <cell r="AB128">
            <v>58.4172</v>
          </cell>
          <cell r="AC128">
            <v>778.894</v>
          </cell>
          <cell r="AD128">
            <v>522.84</v>
          </cell>
          <cell r="AE128">
            <v>32.4578</v>
          </cell>
          <cell r="AF128">
            <v>179</v>
          </cell>
          <cell r="AG128">
            <v>0</v>
          </cell>
          <cell r="AH128">
            <v>1571.609</v>
          </cell>
          <cell r="AI128" t="str">
            <v>生产成本</v>
          </cell>
        </row>
        <row r="129">
          <cell r="D129" t="str">
            <v>130983198303042212</v>
          </cell>
          <cell r="E129">
            <v>3245.4</v>
          </cell>
          <cell r="F129">
            <v>3245.4</v>
          </cell>
          <cell r="G129">
            <v>5228.42</v>
          </cell>
          <cell r="H129">
            <v>3245.4</v>
          </cell>
          <cell r="I129">
            <v>1790</v>
          </cell>
        </row>
        <row r="129">
          <cell r="K129">
            <v>58.4172</v>
          </cell>
          <cell r="L129">
            <v>519.264</v>
          </cell>
          <cell r="M129">
            <v>418.27</v>
          </cell>
          <cell r="N129">
            <v>22.7178</v>
          </cell>
          <cell r="O129">
            <v>89.5</v>
          </cell>
          <cell r="P129">
            <v>0</v>
          </cell>
          <cell r="Q129">
            <v>1108.169</v>
          </cell>
          <cell r="R129">
            <v>0</v>
          </cell>
          <cell r="S129">
            <v>259.63</v>
          </cell>
          <cell r="T129">
            <v>104.57</v>
          </cell>
          <cell r="U129">
            <v>9.74</v>
          </cell>
          <cell r="V129">
            <v>89.5</v>
          </cell>
          <cell r="W129">
            <v>0</v>
          </cell>
          <cell r="X129">
            <v>463.44</v>
          </cell>
          <cell r="Y129">
            <v>1571.609</v>
          </cell>
        </row>
        <row r="129">
          <cell r="AA129" t="str">
            <v>生产成本+焊接工序</v>
          </cell>
          <cell r="AB129">
            <v>58.4172</v>
          </cell>
          <cell r="AC129">
            <v>778.894</v>
          </cell>
          <cell r="AD129">
            <v>522.84</v>
          </cell>
          <cell r="AE129">
            <v>32.4578</v>
          </cell>
          <cell r="AF129">
            <v>179</v>
          </cell>
          <cell r="AG129">
            <v>0</v>
          </cell>
          <cell r="AH129">
            <v>1571.609</v>
          </cell>
          <cell r="AI129" t="str">
            <v>生产成本</v>
          </cell>
        </row>
        <row r="130">
          <cell r="D130" t="str">
            <v>13293019820815221X</v>
          </cell>
          <cell r="E130">
            <v>3245.4</v>
          </cell>
          <cell r="F130">
            <v>3245.4</v>
          </cell>
          <cell r="G130">
            <v>5228.42</v>
          </cell>
          <cell r="H130">
            <v>3245.4</v>
          </cell>
          <cell r="I130">
            <v>2544</v>
          </cell>
        </row>
        <row r="130">
          <cell r="K130">
            <v>58.4172</v>
          </cell>
          <cell r="L130">
            <v>519.264</v>
          </cell>
          <cell r="M130">
            <v>418.27</v>
          </cell>
          <cell r="N130">
            <v>22.7178</v>
          </cell>
          <cell r="O130">
            <v>127.2</v>
          </cell>
          <cell r="P130">
            <v>0</v>
          </cell>
          <cell r="Q130">
            <v>1145.869</v>
          </cell>
          <cell r="R130">
            <v>0</v>
          </cell>
          <cell r="S130">
            <v>259.63</v>
          </cell>
          <cell r="T130">
            <v>104.57</v>
          </cell>
          <cell r="U130">
            <v>9.74</v>
          </cell>
          <cell r="V130">
            <v>127.2</v>
          </cell>
          <cell r="W130">
            <v>0</v>
          </cell>
          <cell r="X130">
            <v>501.14</v>
          </cell>
          <cell r="Y130">
            <v>1647.009</v>
          </cell>
        </row>
        <row r="130">
          <cell r="AA130" t="str">
            <v>生产成本+焊接工序</v>
          </cell>
          <cell r="AB130">
            <v>58.4172</v>
          </cell>
          <cell r="AC130">
            <v>778.894</v>
          </cell>
          <cell r="AD130">
            <v>522.84</v>
          </cell>
          <cell r="AE130">
            <v>32.4578</v>
          </cell>
          <cell r="AF130">
            <v>254.4</v>
          </cell>
          <cell r="AG130">
            <v>0</v>
          </cell>
          <cell r="AH130">
            <v>1647.009</v>
          </cell>
          <cell r="AI130" t="str">
            <v>生产成本</v>
          </cell>
        </row>
        <row r="131">
          <cell r="D131" t="str">
            <v>130930199902082111</v>
          </cell>
          <cell r="E131">
            <v>3245.4</v>
          </cell>
          <cell r="F131">
            <v>3245.4</v>
          </cell>
          <cell r="G131">
            <v>5228.42</v>
          </cell>
          <cell r="H131">
            <v>3245.4</v>
          </cell>
          <cell r="I131">
            <v>1790</v>
          </cell>
        </row>
        <row r="131">
          <cell r="K131">
            <v>58.4172</v>
          </cell>
          <cell r="L131">
            <v>519.264</v>
          </cell>
          <cell r="M131">
            <v>418.27</v>
          </cell>
          <cell r="N131">
            <v>22.7178</v>
          </cell>
          <cell r="O131">
            <v>89.5</v>
          </cell>
          <cell r="P131">
            <v>0</v>
          </cell>
          <cell r="Q131">
            <v>1108.169</v>
          </cell>
          <cell r="R131">
            <v>0</v>
          </cell>
          <cell r="S131">
            <v>259.63</v>
          </cell>
          <cell r="T131">
            <v>104.57</v>
          </cell>
          <cell r="U131">
            <v>9.74</v>
          </cell>
          <cell r="V131">
            <v>89.5</v>
          </cell>
          <cell r="W131">
            <v>0</v>
          </cell>
          <cell r="X131">
            <v>463.44</v>
          </cell>
          <cell r="Y131">
            <v>1571.609</v>
          </cell>
        </row>
        <row r="131">
          <cell r="AA131" t="str">
            <v>生产成本+焊接工序</v>
          </cell>
          <cell r="AB131">
            <v>58.4172</v>
          </cell>
          <cell r="AC131">
            <v>778.894</v>
          </cell>
          <cell r="AD131">
            <v>522.84</v>
          </cell>
          <cell r="AE131">
            <v>32.4578</v>
          </cell>
          <cell r="AF131">
            <v>179</v>
          </cell>
          <cell r="AG131">
            <v>0</v>
          </cell>
          <cell r="AH131">
            <v>1571.609</v>
          </cell>
          <cell r="AI131" t="str">
            <v>生产成本</v>
          </cell>
        </row>
        <row r="132">
          <cell r="D132" t="str">
            <v>130983199404062233</v>
          </cell>
          <cell r="E132">
            <v>3245.4</v>
          </cell>
          <cell r="F132">
            <v>3245.4</v>
          </cell>
          <cell r="G132">
            <v>5228.42</v>
          </cell>
          <cell r="H132">
            <v>3245.4</v>
          </cell>
          <cell r="I132">
            <v>2544</v>
          </cell>
        </row>
        <row r="132">
          <cell r="K132">
            <v>58.4172</v>
          </cell>
          <cell r="L132">
            <v>519.264</v>
          </cell>
          <cell r="M132">
            <v>418.27</v>
          </cell>
          <cell r="N132">
            <v>22.7178</v>
          </cell>
          <cell r="O132">
            <v>127.2</v>
          </cell>
          <cell r="P132">
            <v>0</v>
          </cell>
          <cell r="Q132">
            <v>1145.869</v>
          </cell>
          <cell r="R132">
            <v>0</v>
          </cell>
          <cell r="S132">
            <v>259.63</v>
          </cell>
          <cell r="T132">
            <v>104.57</v>
          </cell>
          <cell r="U132">
            <v>9.74</v>
          </cell>
          <cell r="V132">
            <v>127.2</v>
          </cell>
          <cell r="W132">
            <v>0</v>
          </cell>
          <cell r="X132">
            <v>501.14</v>
          </cell>
          <cell r="Y132">
            <v>1647.009</v>
          </cell>
        </row>
        <row r="132">
          <cell r="AA132" t="str">
            <v>生产成本+焊接工序</v>
          </cell>
          <cell r="AB132">
            <v>58.4172</v>
          </cell>
          <cell r="AC132">
            <v>778.894</v>
          </cell>
          <cell r="AD132">
            <v>522.84</v>
          </cell>
          <cell r="AE132">
            <v>32.4578</v>
          </cell>
          <cell r="AF132">
            <v>254.4</v>
          </cell>
          <cell r="AG132">
            <v>0</v>
          </cell>
          <cell r="AH132">
            <v>1647.009</v>
          </cell>
          <cell r="AI132" t="str">
            <v>生产成本</v>
          </cell>
        </row>
        <row r="133">
          <cell r="D133" t="str">
            <v>130983199403242216</v>
          </cell>
          <cell r="E133">
            <v>3245.4</v>
          </cell>
          <cell r="F133">
            <v>3245.4</v>
          </cell>
          <cell r="G133">
            <v>5228.42</v>
          </cell>
          <cell r="H133">
            <v>3245.4</v>
          </cell>
          <cell r="I133">
            <v>2544</v>
          </cell>
        </row>
        <row r="133">
          <cell r="K133">
            <v>58.4172</v>
          </cell>
          <cell r="L133">
            <v>519.264</v>
          </cell>
          <cell r="M133">
            <v>418.27</v>
          </cell>
          <cell r="N133">
            <v>22.7178</v>
          </cell>
          <cell r="O133">
            <v>127.2</v>
          </cell>
          <cell r="P133">
            <v>0</v>
          </cell>
          <cell r="Q133">
            <v>1145.869</v>
          </cell>
          <cell r="R133">
            <v>0</v>
          </cell>
          <cell r="S133">
            <v>259.63</v>
          </cell>
          <cell r="T133">
            <v>104.57</v>
          </cell>
          <cell r="U133">
            <v>9.74</v>
          </cell>
          <cell r="V133">
            <v>127.2</v>
          </cell>
          <cell r="W133">
            <v>0</v>
          </cell>
          <cell r="X133">
            <v>501.14</v>
          </cell>
          <cell r="Y133">
            <v>1647.009</v>
          </cell>
        </row>
        <row r="133">
          <cell r="AA133" t="str">
            <v>生产成本+焊接工序</v>
          </cell>
          <cell r="AB133">
            <v>58.4172</v>
          </cell>
          <cell r="AC133">
            <v>778.894</v>
          </cell>
          <cell r="AD133">
            <v>522.84</v>
          </cell>
          <cell r="AE133">
            <v>32.4578</v>
          </cell>
          <cell r="AF133">
            <v>254.4</v>
          </cell>
          <cell r="AG133">
            <v>0</v>
          </cell>
          <cell r="AH133">
            <v>1647.009</v>
          </cell>
          <cell r="AI133" t="str">
            <v>生产成本</v>
          </cell>
        </row>
        <row r="134">
          <cell r="D134" t="str">
            <v>130983198711062212</v>
          </cell>
          <cell r="E134">
            <v>3245.4</v>
          </cell>
          <cell r="F134">
            <v>3245.4</v>
          </cell>
          <cell r="G134">
            <v>5228.42</v>
          </cell>
          <cell r="H134">
            <v>3245.4</v>
          </cell>
          <cell r="I134">
            <v>2544</v>
          </cell>
        </row>
        <row r="134">
          <cell r="K134">
            <v>58.4172</v>
          </cell>
          <cell r="L134">
            <v>519.264</v>
          </cell>
          <cell r="M134">
            <v>418.27</v>
          </cell>
          <cell r="N134">
            <v>22.7178</v>
          </cell>
          <cell r="O134">
            <v>127.2</v>
          </cell>
          <cell r="P134">
            <v>0</v>
          </cell>
          <cell r="Q134">
            <v>1145.869</v>
          </cell>
          <cell r="R134">
            <v>0</v>
          </cell>
          <cell r="S134">
            <v>259.63</v>
          </cell>
          <cell r="T134">
            <v>104.57</v>
          </cell>
          <cell r="U134">
            <v>9.74</v>
          </cell>
          <cell r="V134">
            <v>127.2</v>
          </cell>
          <cell r="W134">
            <v>0</v>
          </cell>
          <cell r="X134">
            <v>501.14</v>
          </cell>
          <cell r="Y134">
            <v>1647.009</v>
          </cell>
        </row>
        <row r="134">
          <cell r="AA134" t="str">
            <v>生产成本+焊接工序</v>
          </cell>
          <cell r="AB134">
            <v>58.4172</v>
          </cell>
          <cell r="AC134">
            <v>778.894</v>
          </cell>
          <cell r="AD134">
            <v>522.84</v>
          </cell>
          <cell r="AE134">
            <v>32.4578</v>
          </cell>
          <cell r="AF134">
            <v>254.4</v>
          </cell>
          <cell r="AG134">
            <v>0</v>
          </cell>
          <cell r="AH134">
            <v>1647.009</v>
          </cell>
          <cell r="AI134" t="str">
            <v>生产成本</v>
          </cell>
        </row>
        <row r="135">
          <cell r="D135" t="str">
            <v>130983199202122218</v>
          </cell>
          <cell r="E135">
            <v>3245.4</v>
          </cell>
          <cell r="F135">
            <v>3245.4</v>
          </cell>
          <cell r="G135">
            <v>5228.42</v>
          </cell>
          <cell r="H135">
            <v>3245.4</v>
          </cell>
          <cell r="I135">
            <v>2544</v>
          </cell>
        </row>
        <row r="135">
          <cell r="K135">
            <v>58.4172</v>
          </cell>
          <cell r="L135">
            <v>519.264</v>
          </cell>
          <cell r="M135">
            <v>418.27</v>
          </cell>
          <cell r="N135">
            <v>22.7178</v>
          </cell>
          <cell r="O135">
            <v>127.2</v>
          </cell>
          <cell r="P135">
            <v>0</v>
          </cell>
          <cell r="Q135">
            <v>1145.869</v>
          </cell>
          <cell r="R135">
            <v>0</v>
          </cell>
          <cell r="S135">
            <v>259.63</v>
          </cell>
          <cell r="T135">
            <v>104.57</v>
          </cell>
          <cell r="U135">
            <v>9.74</v>
          </cell>
          <cell r="V135">
            <v>127.2</v>
          </cell>
          <cell r="W135">
            <v>0</v>
          </cell>
          <cell r="X135">
            <v>501.14</v>
          </cell>
          <cell r="Y135">
            <v>1647.009</v>
          </cell>
        </row>
        <row r="135">
          <cell r="AA135" t="str">
            <v>生产成本+焊接工序</v>
          </cell>
          <cell r="AB135">
            <v>58.4172</v>
          </cell>
          <cell r="AC135">
            <v>778.894</v>
          </cell>
          <cell r="AD135">
            <v>522.84</v>
          </cell>
          <cell r="AE135">
            <v>32.4578</v>
          </cell>
          <cell r="AF135">
            <v>254.4</v>
          </cell>
          <cell r="AG135">
            <v>0</v>
          </cell>
          <cell r="AH135">
            <v>1647.009</v>
          </cell>
          <cell r="AI135" t="str">
            <v>生产成本</v>
          </cell>
        </row>
        <row r="136">
          <cell r="D136" t="str">
            <v>132930197305251637</v>
          </cell>
          <cell r="E136">
            <v>3245.4</v>
          </cell>
          <cell r="F136">
            <v>3245.4</v>
          </cell>
          <cell r="G136">
            <v>5228.42</v>
          </cell>
          <cell r="H136">
            <v>3245.4</v>
          </cell>
          <cell r="I136">
            <v>3180</v>
          </cell>
        </row>
        <row r="136">
          <cell r="K136">
            <v>58.4172</v>
          </cell>
          <cell r="L136">
            <v>519.264</v>
          </cell>
          <cell r="M136">
            <v>418.27</v>
          </cell>
          <cell r="N136">
            <v>22.7178</v>
          </cell>
          <cell r="O136">
            <v>159</v>
          </cell>
          <cell r="P136">
            <v>0</v>
          </cell>
          <cell r="Q136">
            <v>1177.669</v>
          </cell>
          <cell r="R136">
            <v>0</v>
          </cell>
          <cell r="S136">
            <v>259.63</v>
          </cell>
          <cell r="T136">
            <v>104.57</v>
          </cell>
          <cell r="U136">
            <v>9.74</v>
          </cell>
          <cell r="V136">
            <v>159</v>
          </cell>
          <cell r="W136">
            <v>0</v>
          </cell>
          <cell r="X136">
            <v>532.94</v>
          </cell>
          <cell r="Y136">
            <v>1710.609</v>
          </cell>
        </row>
        <row r="136">
          <cell r="AA136" t="str">
            <v>生产成本+焊接工序</v>
          </cell>
          <cell r="AB136">
            <v>58.4172</v>
          </cell>
          <cell r="AC136">
            <v>778.894</v>
          </cell>
          <cell r="AD136">
            <v>522.84</v>
          </cell>
          <cell r="AE136">
            <v>32.4578</v>
          </cell>
          <cell r="AF136">
            <v>318</v>
          </cell>
          <cell r="AG136">
            <v>0</v>
          </cell>
          <cell r="AH136">
            <v>1710.609</v>
          </cell>
          <cell r="AI136" t="str">
            <v>生产成本</v>
          </cell>
        </row>
        <row r="137">
          <cell r="D137" t="str">
            <v>130983198906132014</v>
          </cell>
          <cell r="E137">
            <v>3245.4</v>
          </cell>
          <cell r="F137">
            <v>3245.4</v>
          </cell>
          <cell r="G137">
            <v>5228.42</v>
          </cell>
          <cell r="H137">
            <v>3245.4</v>
          </cell>
          <cell r="I137">
            <v>1790</v>
          </cell>
        </row>
        <row r="137">
          <cell r="K137">
            <v>58.4172</v>
          </cell>
          <cell r="L137">
            <v>519.264</v>
          </cell>
          <cell r="M137">
            <v>418.27</v>
          </cell>
          <cell r="N137">
            <v>22.7178</v>
          </cell>
          <cell r="O137">
            <v>89.5</v>
          </cell>
          <cell r="P137">
            <v>0</v>
          </cell>
          <cell r="Q137">
            <v>1108.169</v>
          </cell>
          <cell r="R137">
            <v>0</v>
          </cell>
          <cell r="S137">
            <v>259.63</v>
          </cell>
          <cell r="T137">
            <v>104.57</v>
          </cell>
          <cell r="U137">
            <v>9.74</v>
          </cell>
          <cell r="V137">
            <v>89.5</v>
          </cell>
          <cell r="W137">
            <v>0</v>
          </cell>
          <cell r="X137">
            <v>463.44</v>
          </cell>
          <cell r="Y137">
            <v>1571.609</v>
          </cell>
        </row>
        <row r="137">
          <cell r="AA137" t="str">
            <v>生产成本+焊接工序</v>
          </cell>
          <cell r="AB137">
            <v>58.4172</v>
          </cell>
          <cell r="AC137">
            <v>778.894</v>
          </cell>
          <cell r="AD137">
            <v>522.84</v>
          </cell>
          <cell r="AE137">
            <v>32.4578</v>
          </cell>
          <cell r="AF137">
            <v>179</v>
          </cell>
          <cell r="AG137">
            <v>0</v>
          </cell>
          <cell r="AH137">
            <v>1571.609</v>
          </cell>
          <cell r="AI137" t="str">
            <v>生产成本</v>
          </cell>
        </row>
        <row r="138">
          <cell r="D138" t="str">
            <v>130983199105203913</v>
          </cell>
          <cell r="E138">
            <v>3245.4</v>
          </cell>
          <cell r="F138">
            <v>3245.4</v>
          </cell>
          <cell r="G138">
            <v>5228.42</v>
          </cell>
          <cell r="H138">
            <v>3245.4</v>
          </cell>
          <cell r="I138">
            <v>0</v>
          </cell>
        </row>
        <row r="138">
          <cell r="K138">
            <v>58.4172</v>
          </cell>
          <cell r="L138">
            <v>519.264</v>
          </cell>
          <cell r="M138">
            <v>418.27</v>
          </cell>
          <cell r="N138">
            <v>22.7178</v>
          </cell>
          <cell r="O138">
            <v>0</v>
          </cell>
          <cell r="P138">
            <v>0</v>
          </cell>
          <cell r="Q138">
            <v>1018.669</v>
          </cell>
          <cell r="R138">
            <v>0</v>
          </cell>
          <cell r="S138">
            <v>259.63</v>
          </cell>
          <cell r="T138">
            <v>104.57</v>
          </cell>
          <cell r="U138">
            <v>9.74</v>
          </cell>
          <cell r="V138">
            <v>0</v>
          </cell>
          <cell r="W138">
            <v>0</v>
          </cell>
          <cell r="X138">
            <v>373.94</v>
          </cell>
          <cell r="Y138">
            <v>1392.609</v>
          </cell>
        </row>
        <row r="138">
          <cell r="AA138" t="str">
            <v>生产成本+焊接工序</v>
          </cell>
          <cell r="AB138">
            <v>58.4172</v>
          </cell>
          <cell r="AC138">
            <v>778.894</v>
          </cell>
          <cell r="AD138">
            <v>522.84</v>
          </cell>
          <cell r="AE138">
            <v>32.4578</v>
          </cell>
          <cell r="AF138">
            <v>0</v>
          </cell>
          <cell r="AG138">
            <v>0</v>
          </cell>
          <cell r="AH138">
            <v>1392.609</v>
          </cell>
          <cell r="AI138" t="str">
            <v>生产成本</v>
          </cell>
        </row>
        <row r="139">
          <cell r="D139" t="str">
            <v>132930199110304136</v>
          </cell>
          <cell r="E139">
            <v>3245.4</v>
          </cell>
          <cell r="F139">
            <v>3245.4</v>
          </cell>
          <cell r="G139">
            <v>5228.42</v>
          </cell>
          <cell r="H139">
            <v>3245.4</v>
          </cell>
          <cell r="I139">
            <v>1790</v>
          </cell>
        </row>
        <row r="139">
          <cell r="K139">
            <v>58.4172</v>
          </cell>
          <cell r="L139">
            <v>519.264</v>
          </cell>
          <cell r="M139">
            <v>418.27</v>
          </cell>
          <cell r="N139">
            <v>22.7178</v>
          </cell>
          <cell r="O139">
            <v>89.5</v>
          </cell>
          <cell r="P139">
            <v>0</v>
          </cell>
          <cell r="Q139">
            <v>1108.169</v>
          </cell>
          <cell r="R139">
            <v>0</v>
          </cell>
          <cell r="S139">
            <v>259.63</v>
          </cell>
          <cell r="T139">
            <v>104.57</v>
          </cell>
          <cell r="U139">
            <v>9.74</v>
          </cell>
          <cell r="V139">
            <v>89.5</v>
          </cell>
          <cell r="W139">
            <v>0</v>
          </cell>
          <cell r="X139">
            <v>463.44</v>
          </cell>
          <cell r="Y139">
            <v>1571.609</v>
          </cell>
        </row>
        <row r="139">
          <cell r="AA139" t="str">
            <v>生产成本+焊接工序</v>
          </cell>
          <cell r="AB139">
            <v>58.4172</v>
          </cell>
          <cell r="AC139">
            <v>778.894</v>
          </cell>
          <cell r="AD139">
            <v>522.84</v>
          </cell>
          <cell r="AE139">
            <v>32.4578</v>
          </cell>
          <cell r="AF139">
            <v>179</v>
          </cell>
          <cell r="AG139">
            <v>0</v>
          </cell>
          <cell r="AH139">
            <v>1571.609</v>
          </cell>
          <cell r="AI139" t="str">
            <v>生产成本</v>
          </cell>
        </row>
        <row r="140">
          <cell r="D140" t="str">
            <v>130983199305120012</v>
          </cell>
          <cell r="E140">
            <v>3245.4</v>
          </cell>
          <cell r="F140">
            <v>3245.4</v>
          </cell>
          <cell r="G140">
            <v>5228.42</v>
          </cell>
          <cell r="H140">
            <v>3245.4</v>
          </cell>
          <cell r="I140">
            <v>1790</v>
          </cell>
        </row>
        <row r="140">
          <cell r="K140">
            <v>58.4172</v>
          </cell>
          <cell r="L140">
            <v>519.264</v>
          </cell>
          <cell r="M140">
            <v>418.27</v>
          </cell>
          <cell r="N140">
            <v>22.7178</v>
          </cell>
          <cell r="O140">
            <v>89.5</v>
          </cell>
          <cell r="P140">
            <v>0</v>
          </cell>
          <cell r="Q140">
            <v>1108.169</v>
          </cell>
          <cell r="R140">
            <v>0</v>
          </cell>
          <cell r="S140">
            <v>259.63</v>
          </cell>
          <cell r="T140">
            <v>104.57</v>
          </cell>
          <cell r="U140">
            <v>9.74</v>
          </cell>
          <cell r="V140">
            <v>89.5</v>
          </cell>
          <cell r="W140">
            <v>0</v>
          </cell>
          <cell r="X140">
            <v>463.44</v>
          </cell>
          <cell r="Y140">
            <v>1571.609</v>
          </cell>
        </row>
        <row r="140">
          <cell r="AA140" t="str">
            <v>生产成本+焊接工序</v>
          </cell>
          <cell r="AB140">
            <v>58.4172</v>
          </cell>
          <cell r="AC140">
            <v>778.894</v>
          </cell>
          <cell r="AD140">
            <v>522.84</v>
          </cell>
          <cell r="AE140">
            <v>32.4578</v>
          </cell>
          <cell r="AF140">
            <v>179</v>
          </cell>
          <cell r="AG140">
            <v>0</v>
          </cell>
          <cell r="AH140">
            <v>1571.609</v>
          </cell>
          <cell r="AI140" t="str">
            <v>生产成本</v>
          </cell>
        </row>
        <row r="141">
          <cell r="D141" t="str">
            <v>132930198109012019</v>
          </cell>
          <cell r="E141">
            <v>3245.4</v>
          </cell>
          <cell r="F141">
            <v>3245.4</v>
          </cell>
          <cell r="G141">
            <v>0</v>
          </cell>
          <cell r="H141">
            <v>3245.4</v>
          </cell>
          <cell r="I141">
            <v>0</v>
          </cell>
        </row>
        <row r="141">
          <cell r="K141">
            <v>58.4172</v>
          </cell>
          <cell r="L141">
            <v>519.264</v>
          </cell>
          <cell r="M141">
            <v>0</v>
          </cell>
          <cell r="N141">
            <v>22.7178</v>
          </cell>
          <cell r="O141">
            <v>0</v>
          </cell>
          <cell r="P141">
            <v>0</v>
          </cell>
          <cell r="Q141">
            <v>600.399</v>
          </cell>
          <cell r="R141">
            <v>0</v>
          </cell>
          <cell r="S141">
            <v>259.63</v>
          </cell>
          <cell r="T141">
            <v>0</v>
          </cell>
          <cell r="U141">
            <v>9.74</v>
          </cell>
          <cell r="V141">
            <v>0</v>
          </cell>
          <cell r="W141">
            <v>0</v>
          </cell>
          <cell r="X141">
            <v>269.37</v>
          </cell>
          <cell r="Y141">
            <v>869.769</v>
          </cell>
        </row>
        <row r="141">
          <cell r="AA141" t="str">
            <v>生产成本+焊接工序</v>
          </cell>
          <cell r="AB141">
            <v>58.4172</v>
          </cell>
          <cell r="AC141">
            <v>778.894</v>
          </cell>
          <cell r="AD141">
            <v>0</v>
          </cell>
          <cell r="AE141">
            <v>32.4578</v>
          </cell>
          <cell r="AF141">
            <v>0</v>
          </cell>
          <cell r="AG141">
            <v>0</v>
          </cell>
          <cell r="AH141">
            <v>869.769</v>
          </cell>
          <cell r="AI141" t="str">
            <v>生产成本</v>
          </cell>
        </row>
        <row r="142">
          <cell r="D142" t="str">
            <v>130983198708122210</v>
          </cell>
          <cell r="E142">
            <v>3245.4</v>
          </cell>
          <cell r="F142">
            <v>3245.4</v>
          </cell>
          <cell r="G142">
            <v>5228.42</v>
          </cell>
          <cell r="H142">
            <v>3245.4</v>
          </cell>
          <cell r="I142">
            <v>1790</v>
          </cell>
        </row>
        <row r="142">
          <cell r="K142">
            <v>58.4172</v>
          </cell>
          <cell r="L142">
            <v>519.264</v>
          </cell>
          <cell r="M142">
            <v>418.27</v>
          </cell>
          <cell r="N142">
            <v>22.7178</v>
          </cell>
          <cell r="O142">
            <v>89.5</v>
          </cell>
          <cell r="P142">
            <v>0</v>
          </cell>
          <cell r="Q142">
            <v>1108.169</v>
          </cell>
          <cell r="R142">
            <v>0</v>
          </cell>
          <cell r="S142">
            <v>259.63</v>
          </cell>
          <cell r="T142">
            <v>104.57</v>
          </cell>
          <cell r="U142">
            <v>9.74</v>
          </cell>
          <cell r="V142">
            <v>89.5</v>
          </cell>
          <cell r="W142">
            <v>0</v>
          </cell>
          <cell r="X142">
            <v>463.44</v>
          </cell>
          <cell r="Y142">
            <v>1571.609</v>
          </cell>
        </row>
        <row r="142">
          <cell r="AA142" t="str">
            <v>生产成本+焊接工序</v>
          </cell>
          <cell r="AB142">
            <v>58.4172</v>
          </cell>
          <cell r="AC142">
            <v>778.894</v>
          </cell>
          <cell r="AD142">
            <v>522.84</v>
          </cell>
          <cell r="AE142">
            <v>32.4578</v>
          </cell>
          <cell r="AF142">
            <v>179</v>
          </cell>
          <cell r="AG142">
            <v>0</v>
          </cell>
          <cell r="AH142">
            <v>1571.609</v>
          </cell>
          <cell r="AI142" t="str">
            <v>生产成本</v>
          </cell>
        </row>
        <row r="143">
          <cell r="D143" t="str">
            <v>132930198112282239</v>
          </cell>
          <cell r="E143">
            <v>3245.4</v>
          </cell>
          <cell r="F143">
            <v>3245.4</v>
          </cell>
          <cell r="G143">
            <v>5228.42</v>
          </cell>
          <cell r="H143">
            <v>3245.4</v>
          </cell>
          <cell r="I143">
            <v>2544</v>
          </cell>
        </row>
        <row r="143">
          <cell r="K143">
            <v>58.4172</v>
          </cell>
          <cell r="L143">
            <v>519.264</v>
          </cell>
          <cell r="M143">
            <v>418.27</v>
          </cell>
          <cell r="N143">
            <v>22.7178</v>
          </cell>
          <cell r="O143">
            <v>127.2</v>
          </cell>
          <cell r="P143">
            <v>0</v>
          </cell>
          <cell r="Q143">
            <v>1145.869</v>
          </cell>
          <cell r="R143">
            <v>0</v>
          </cell>
          <cell r="S143">
            <v>259.63</v>
          </cell>
          <cell r="T143">
            <v>104.57</v>
          </cell>
          <cell r="U143">
            <v>9.74</v>
          </cell>
          <cell r="V143">
            <v>127.2</v>
          </cell>
          <cell r="W143">
            <v>0</v>
          </cell>
          <cell r="X143">
            <v>501.14</v>
          </cell>
          <cell r="Y143">
            <v>1647.009</v>
          </cell>
        </row>
        <row r="143">
          <cell r="AA143" t="str">
            <v>生产成本+弯管冲压工序</v>
          </cell>
          <cell r="AB143">
            <v>58.4172</v>
          </cell>
          <cell r="AC143">
            <v>778.894</v>
          </cell>
          <cell r="AD143">
            <v>522.84</v>
          </cell>
          <cell r="AE143">
            <v>32.4578</v>
          </cell>
          <cell r="AF143">
            <v>254.4</v>
          </cell>
          <cell r="AG143">
            <v>0</v>
          </cell>
          <cell r="AH143">
            <v>1647.009</v>
          </cell>
          <cell r="AI143" t="str">
            <v>生产成本</v>
          </cell>
        </row>
        <row r="144">
          <cell r="D144" t="str">
            <v>130983198905051415</v>
          </cell>
          <cell r="E144">
            <v>3245.4</v>
          </cell>
          <cell r="F144">
            <v>3245.4</v>
          </cell>
          <cell r="G144">
            <v>5228.42</v>
          </cell>
          <cell r="H144">
            <v>3245.4</v>
          </cell>
          <cell r="I144">
            <v>2544</v>
          </cell>
        </row>
        <row r="144">
          <cell r="K144">
            <v>58.4172</v>
          </cell>
          <cell r="L144">
            <v>519.264</v>
          </cell>
          <cell r="M144">
            <v>418.27</v>
          </cell>
          <cell r="N144">
            <v>22.7178</v>
          </cell>
          <cell r="O144">
            <v>127.2</v>
          </cell>
          <cell r="P144">
            <v>0</v>
          </cell>
          <cell r="Q144">
            <v>1145.869</v>
          </cell>
          <cell r="R144">
            <v>0</v>
          </cell>
          <cell r="S144">
            <v>259.63</v>
          </cell>
          <cell r="T144">
            <v>104.57</v>
          </cell>
          <cell r="U144">
            <v>9.74</v>
          </cell>
          <cell r="V144">
            <v>127.2</v>
          </cell>
          <cell r="W144">
            <v>0</v>
          </cell>
          <cell r="X144">
            <v>501.14</v>
          </cell>
          <cell r="Y144">
            <v>1647.009</v>
          </cell>
        </row>
        <row r="144">
          <cell r="AA144" t="str">
            <v>生产成本+焊接工序</v>
          </cell>
          <cell r="AB144">
            <v>58.4172</v>
          </cell>
          <cell r="AC144">
            <v>778.894</v>
          </cell>
          <cell r="AD144">
            <v>522.84</v>
          </cell>
          <cell r="AE144">
            <v>32.4578</v>
          </cell>
          <cell r="AF144">
            <v>254.4</v>
          </cell>
          <cell r="AG144">
            <v>0</v>
          </cell>
          <cell r="AH144">
            <v>1647.009</v>
          </cell>
          <cell r="AI144" t="str">
            <v>生产成本</v>
          </cell>
        </row>
        <row r="145">
          <cell r="D145" t="str">
            <v>130983199911080014</v>
          </cell>
          <cell r="E145">
            <v>3245.4</v>
          </cell>
          <cell r="F145">
            <v>3245.4</v>
          </cell>
          <cell r="G145">
            <v>5228.42</v>
          </cell>
          <cell r="H145">
            <v>3245.4</v>
          </cell>
          <cell r="I145">
            <v>1790</v>
          </cell>
        </row>
        <row r="145">
          <cell r="K145">
            <v>58.4172</v>
          </cell>
          <cell r="L145">
            <v>519.264</v>
          </cell>
          <cell r="M145">
            <v>418.27</v>
          </cell>
          <cell r="N145">
            <v>22.7178</v>
          </cell>
          <cell r="O145">
            <v>89.5</v>
          </cell>
          <cell r="P145">
            <v>0</v>
          </cell>
          <cell r="Q145">
            <v>1108.169</v>
          </cell>
          <cell r="R145">
            <v>0</v>
          </cell>
          <cell r="S145">
            <v>259.63</v>
          </cell>
          <cell r="T145">
            <v>104.57</v>
          </cell>
          <cell r="U145">
            <v>9.74</v>
          </cell>
          <cell r="V145">
            <v>89.5</v>
          </cell>
          <cell r="W145">
            <v>0</v>
          </cell>
          <cell r="X145">
            <v>463.44</v>
          </cell>
          <cell r="Y145">
            <v>1571.609</v>
          </cell>
        </row>
        <row r="145">
          <cell r="AA145" t="str">
            <v>研发费用+研发</v>
          </cell>
          <cell r="AB145">
            <v>58.4172</v>
          </cell>
          <cell r="AC145">
            <v>778.894</v>
          </cell>
          <cell r="AD145">
            <v>522.84</v>
          </cell>
          <cell r="AE145">
            <v>32.4578</v>
          </cell>
          <cell r="AF145">
            <v>179</v>
          </cell>
          <cell r="AG145">
            <v>0</v>
          </cell>
          <cell r="AH145">
            <v>1571.609</v>
          </cell>
          <cell r="AI145" t="str">
            <v>研发费用</v>
          </cell>
        </row>
        <row r="146">
          <cell r="D146" t="str">
            <v>130924198208044260</v>
          </cell>
          <cell r="E146">
            <v>3245.4</v>
          </cell>
          <cell r="F146">
            <v>3245.4</v>
          </cell>
          <cell r="G146">
            <v>5228.42</v>
          </cell>
          <cell r="H146">
            <v>3245.4</v>
          </cell>
          <cell r="I146">
            <v>1790</v>
          </cell>
        </row>
        <row r="146">
          <cell r="K146">
            <v>58.4172</v>
          </cell>
          <cell r="L146">
            <v>519.264</v>
          </cell>
          <cell r="M146">
            <v>418.27</v>
          </cell>
          <cell r="N146">
            <v>22.7178</v>
          </cell>
          <cell r="O146">
            <v>89.5</v>
          </cell>
          <cell r="P146">
            <v>0</v>
          </cell>
          <cell r="Q146">
            <v>1108.169</v>
          </cell>
          <cell r="R146">
            <v>0</v>
          </cell>
          <cell r="S146">
            <v>259.63</v>
          </cell>
          <cell r="T146">
            <v>104.57</v>
          </cell>
          <cell r="U146">
            <v>9.74</v>
          </cell>
          <cell r="V146">
            <v>89.5</v>
          </cell>
          <cell r="W146">
            <v>0</v>
          </cell>
          <cell r="X146">
            <v>463.44</v>
          </cell>
          <cell r="Y146">
            <v>1571.609</v>
          </cell>
        </row>
        <row r="146">
          <cell r="AA146" t="str">
            <v>生产成本+焊接工序</v>
          </cell>
          <cell r="AB146">
            <v>58.4172</v>
          </cell>
          <cell r="AC146">
            <v>778.894</v>
          </cell>
          <cell r="AD146">
            <v>522.84</v>
          </cell>
          <cell r="AE146">
            <v>32.4578</v>
          </cell>
          <cell r="AF146">
            <v>179</v>
          </cell>
          <cell r="AG146">
            <v>0</v>
          </cell>
          <cell r="AH146">
            <v>1571.609</v>
          </cell>
          <cell r="AI146" t="str">
            <v>生产成本</v>
          </cell>
        </row>
        <row r="147">
          <cell r="D147" t="str">
            <v>532522197908131821</v>
          </cell>
          <cell r="E147">
            <v>3245.4</v>
          </cell>
          <cell r="F147">
            <v>3245.4</v>
          </cell>
          <cell r="G147">
            <v>5228.42</v>
          </cell>
          <cell r="H147">
            <v>3245.4</v>
          </cell>
          <cell r="I147">
            <v>1790</v>
          </cell>
        </row>
        <row r="147">
          <cell r="K147">
            <v>58.4172</v>
          </cell>
          <cell r="L147">
            <v>519.264</v>
          </cell>
          <cell r="M147">
            <v>418.27</v>
          </cell>
          <cell r="N147">
            <v>22.7178</v>
          </cell>
          <cell r="O147">
            <v>89.5</v>
          </cell>
          <cell r="P147">
            <v>0</v>
          </cell>
          <cell r="Q147">
            <v>1108.169</v>
          </cell>
          <cell r="R147">
            <v>0</v>
          </cell>
          <cell r="S147">
            <v>259.63</v>
          </cell>
          <cell r="T147">
            <v>104.57</v>
          </cell>
          <cell r="U147">
            <v>9.74</v>
          </cell>
          <cell r="V147">
            <v>89.5</v>
          </cell>
          <cell r="W147">
            <v>0</v>
          </cell>
          <cell r="X147">
            <v>463.44</v>
          </cell>
          <cell r="Y147">
            <v>1571.609</v>
          </cell>
        </row>
        <row r="147">
          <cell r="AA147" t="str">
            <v>生产成本+焊接工序</v>
          </cell>
          <cell r="AB147">
            <v>58.4172</v>
          </cell>
          <cell r="AC147">
            <v>778.894</v>
          </cell>
          <cell r="AD147">
            <v>522.84</v>
          </cell>
          <cell r="AE147">
            <v>32.4578</v>
          </cell>
          <cell r="AF147">
            <v>179</v>
          </cell>
          <cell r="AG147">
            <v>0</v>
          </cell>
          <cell r="AH147">
            <v>1571.609</v>
          </cell>
          <cell r="AI147" t="str">
            <v>生产成本</v>
          </cell>
        </row>
        <row r="148">
          <cell r="D148" t="str">
            <v>130923199212160529</v>
          </cell>
          <cell r="E148">
            <v>3245.4</v>
          </cell>
          <cell r="F148">
            <v>3245.4</v>
          </cell>
          <cell r="G148">
            <v>5228.42</v>
          </cell>
          <cell r="H148">
            <v>3245.4</v>
          </cell>
          <cell r="I148">
            <v>1790</v>
          </cell>
        </row>
        <row r="148">
          <cell r="K148">
            <v>58.4172</v>
          </cell>
          <cell r="L148">
            <v>519.264</v>
          </cell>
          <cell r="M148">
            <v>418.27</v>
          </cell>
          <cell r="N148">
            <v>22.7178</v>
          </cell>
          <cell r="O148">
            <v>89.5</v>
          </cell>
          <cell r="P148">
            <v>0</v>
          </cell>
          <cell r="Q148">
            <v>1108.169</v>
          </cell>
          <cell r="R148">
            <v>0</v>
          </cell>
          <cell r="S148">
            <v>259.63</v>
          </cell>
          <cell r="T148">
            <v>104.57</v>
          </cell>
          <cell r="U148">
            <v>9.74</v>
          </cell>
          <cell r="V148">
            <v>89.5</v>
          </cell>
          <cell r="W148">
            <v>0</v>
          </cell>
          <cell r="X148">
            <v>463.44</v>
          </cell>
          <cell r="Y148">
            <v>1571.609</v>
          </cell>
        </row>
        <row r="148">
          <cell r="AA148" t="str">
            <v>生产成本+焊接工序</v>
          </cell>
          <cell r="AB148">
            <v>58.4172</v>
          </cell>
          <cell r="AC148">
            <v>778.894</v>
          </cell>
          <cell r="AD148">
            <v>522.84</v>
          </cell>
          <cell r="AE148">
            <v>32.4578</v>
          </cell>
          <cell r="AF148">
            <v>179</v>
          </cell>
          <cell r="AG148">
            <v>0</v>
          </cell>
          <cell r="AH148">
            <v>1571.609</v>
          </cell>
          <cell r="AI148" t="str">
            <v>生产成本</v>
          </cell>
        </row>
        <row r="149">
          <cell r="D149" t="str">
            <v>130983198403101638</v>
          </cell>
          <cell r="E149">
            <v>3245.4</v>
          </cell>
          <cell r="F149">
            <v>3245.4</v>
          </cell>
          <cell r="G149">
            <v>5228.42</v>
          </cell>
          <cell r="H149">
            <v>3245.4</v>
          </cell>
          <cell r="I149">
            <v>1790</v>
          </cell>
        </row>
        <row r="149">
          <cell r="K149">
            <v>58.4172</v>
          </cell>
          <cell r="L149">
            <v>519.264</v>
          </cell>
          <cell r="M149">
            <v>418.27</v>
          </cell>
          <cell r="N149">
            <v>22.7178</v>
          </cell>
          <cell r="O149">
            <v>89.5</v>
          </cell>
          <cell r="P149">
            <v>0</v>
          </cell>
          <cell r="Q149">
            <v>1108.169</v>
          </cell>
          <cell r="R149">
            <v>0</v>
          </cell>
          <cell r="S149">
            <v>259.63</v>
          </cell>
          <cell r="T149">
            <v>104.57</v>
          </cell>
          <cell r="U149">
            <v>9.74</v>
          </cell>
          <cell r="V149">
            <v>89.5</v>
          </cell>
          <cell r="W149">
            <v>0</v>
          </cell>
          <cell r="X149">
            <v>463.44</v>
          </cell>
          <cell r="Y149">
            <v>1571.609</v>
          </cell>
        </row>
        <row r="149">
          <cell r="AA149" t="str">
            <v>生产成本+底座模块化组装工序</v>
          </cell>
          <cell r="AB149">
            <v>58.4172</v>
          </cell>
          <cell r="AC149">
            <v>778.894</v>
          </cell>
          <cell r="AD149">
            <v>522.84</v>
          </cell>
          <cell r="AE149">
            <v>32.4578</v>
          </cell>
          <cell r="AF149">
            <v>179</v>
          </cell>
          <cell r="AG149">
            <v>0</v>
          </cell>
          <cell r="AH149">
            <v>1571.609</v>
          </cell>
          <cell r="AI149" t="str">
            <v>生产成本</v>
          </cell>
        </row>
        <row r="150">
          <cell r="D150" t="str">
            <v>130930198302283329</v>
          </cell>
          <cell r="E150">
            <v>3245.4</v>
          </cell>
          <cell r="F150">
            <v>3245.4</v>
          </cell>
          <cell r="G150">
            <v>5228.42</v>
          </cell>
          <cell r="H150">
            <v>3245.4</v>
          </cell>
          <cell r="I150">
            <v>1790</v>
          </cell>
        </row>
        <row r="150">
          <cell r="K150">
            <v>58.4172</v>
          </cell>
          <cell r="L150">
            <v>519.264</v>
          </cell>
          <cell r="M150">
            <v>418.27</v>
          </cell>
          <cell r="N150">
            <v>22.7178</v>
          </cell>
          <cell r="O150">
            <v>89.5</v>
          </cell>
          <cell r="P150">
            <v>0</v>
          </cell>
          <cell r="Q150">
            <v>1108.169</v>
          </cell>
          <cell r="R150">
            <v>0</v>
          </cell>
          <cell r="S150">
            <v>259.63</v>
          </cell>
          <cell r="T150">
            <v>104.57</v>
          </cell>
          <cell r="U150">
            <v>9.74</v>
          </cell>
          <cell r="V150">
            <v>89.5</v>
          </cell>
          <cell r="W150">
            <v>0</v>
          </cell>
          <cell r="X150">
            <v>463.44</v>
          </cell>
          <cell r="Y150">
            <v>1571.609</v>
          </cell>
        </row>
        <row r="150">
          <cell r="AA150" t="str">
            <v>生产成本+底座模块化组装工序</v>
          </cell>
          <cell r="AB150">
            <v>58.4172</v>
          </cell>
          <cell r="AC150">
            <v>778.894</v>
          </cell>
          <cell r="AD150">
            <v>522.84</v>
          </cell>
          <cell r="AE150">
            <v>32.4578</v>
          </cell>
          <cell r="AF150">
            <v>179</v>
          </cell>
          <cell r="AG150">
            <v>0</v>
          </cell>
          <cell r="AH150">
            <v>1571.609</v>
          </cell>
          <cell r="AI150" t="str">
            <v>生产成本</v>
          </cell>
        </row>
        <row r="151">
          <cell r="D151" t="str">
            <v>132930197812051840</v>
          </cell>
          <cell r="E151">
            <v>3245.4</v>
          </cell>
          <cell r="F151">
            <v>3245.4</v>
          </cell>
          <cell r="G151">
            <v>5228.42</v>
          </cell>
          <cell r="H151">
            <v>3245.4</v>
          </cell>
          <cell r="I151">
            <v>1790</v>
          </cell>
        </row>
        <row r="151">
          <cell r="K151">
            <v>58.4172</v>
          </cell>
          <cell r="L151">
            <v>519.264</v>
          </cell>
          <cell r="M151">
            <v>418.27</v>
          </cell>
          <cell r="N151">
            <v>22.7178</v>
          </cell>
          <cell r="O151">
            <v>89.5</v>
          </cell>
          <cell r="P151">
            <v>0</v>
          </cell>
          <cell r="Q151">
            <v>1108.169</v>
          </cell>
          <cell r="R151">
            <v>0</v>
          </cell>
          <cell r="S151">
            <v>259.63</v>
          </cell>
          <cell r="T151">
            <v>104.57</v>
          </cell>
          <cell r="U151">
            <v>9.74</v>
          </cell>
          <cell r="V151">
            <v>89.5</v>
          </cell>
          <cell r="W151">
            <v>0</v>
          </cell>
          <cell r="X151">
            <v>463.44</v>
          </cell>
          <cell r="Y151">
            <v>1571.609</v>
          </cell>
        </row>
        <row r="151">
          <cell r="AA151" t="str">
            <v>生产成本+底座模块化组装工序</v>
          </cell>
          <cell r="AB151">
            <v>58.4172</v>
          </cell>
          <cell r="AC151">
            <v>778.894</v>
          </cell>
          <cell r="AD151">
            <v>522.84</v>
          </cell>
          <cell r="AE151">
            <v>32.4578</v>
          </cell>
          <cell r="AF151">
            <v>179</v>
          </cell>
          <cell r="AG151">
            <v>0</v>
          </cell>
          <cell r="AH151">
            <v>1571.609</v>
          </cell>
          <cell r="AI151" t="str">
            <v>生产成本</v>
          </cell>
        </row>
        <row r="152">
          <cell r="D152" t="str">
            <v>13293019970422351X</v>
          </cell>
          <cell r="E152">
            <v>3245.4</v>
          </cell>
          <cell r="F152">
            <v>3245.4</v>
          </cell>
          <cell r="G152">
            <v>5228.42</v>
          </cell>
          <cell r="H152">
            <v>3245.4</v>
          </cell>
          <cell r="I152">
            <v>1790</v>
          </cell>
        </row>
        <row r="152">
          <cell r="K152">
            <v>58.4172</v>
          </cell>
          <cell r="L152">
            <v>519.264</v>
          </cell>
          <cell r="M152">
            <v>418.27</v>
          </cell>
          <cell r="N152">
            <v>22.7178</v>
          </cell>
          <cell r="O152">
            <v>89.5</v>
          </cell>
          <cell r="P152">
            <v>0</v>
          </cell>
          <cell r="Q152">
            <v>1108.169</v>
          </cell>
          <cell r="R152">
            <v>0</v>
          </cell>
          <cell r="S152">
            <v>259.63</v>
          </cell>
          <cell r="T152">
            <v>104.57</v>
          </cell>
          <cell r="U152">
            <v>9.74</v>
          </cell>
          <cell r="V152">
            <v>89.5</v>
          </cell>
          <cell r="W152">
            <v>0</v>
          </cell>
          <cell r="X152">
            <v>463.44</v>
          </cell>
          <cell r="Y152">
            <v>1571.609</v>
          </cell>
        </row>
        <row r="152">
          <cell r="AA152" t="str">
            <v>生产成本+底座模块化组装工序</v>
          </cell>
          <cell r="AB152">
            <v>58.4172</v>
          </cell>
          <cell r="AC152">
            <v>778.894</v>
          </cell>
          <cell r="AD152">
            <v>522.84</v>
          </cell>
          <cell r="AE152">
            <v>32.4578</v>
          </cell>
          <cell r="AF152">
            <v>179</v>
          </cell>
          <cell r="AG152">
            <v>0</v>
          </cell>
          <cell r="AH152">
            <v>1571.609</v>
          </cell>
          <cell r="AI152" t="str">
            <v>生产成本</v>
          </cell>
        </row>
        <row r="153">
          <cell r="D153" t="str">
            <v>132930197710245310</v>
          </cell>
          <cell r="E153">
            <v>3245.4</v>
          </cell>
          <cell r="F153">
            <v>3245.4</v>
          </cell>
          <cell r="G153">
            <v>5228.42</v>
          </cell>
          <cell r="H153">
            <v>3245.4</v>
          </cell>
          <cell r="I153">
            <v>1790</v>
          </cell>
        </row>
        <row r="153">
          <cell r="K153">
            <v>58.4172</v>
          </cell>
          <cell r="L153">
            <v>519.264</v>
          </cell>
          <cell r="M153">
            <v>418.27</v>
          </cell>
          <cell r="N153">
            <v>22.7178</v>
          </cell>
          <cell r="O153">
            <v>89.5</v>
          </cell>
          <cell r="P153">
            <v>0</v>
          </cell>
          <cell r="Q153">
            <v>1108.169</v>
          </cell>
          <cell r="R153">
            <v>0</v>
          </cell>
          <cell r="S153">
            <v>259.63</v>
          </cell>
          <cell r="T153">
            <v>104.57</v>
          </cell>
          <cell r="U153">
            <v>9.74</v>
          </cell>
          <cell r="V153">
            <v>89.5</v>
          </cell>
          <cell r="W153">
            <v>0</v>
          </cell>
          <cell r="X153">
            <v>463.44</v>
          </cell>
          <cell r="Y153">
            <v>1571.609</v>
          </cell>
        </row>
        <row r="153">
          <cell r="AA153" t="str">
            <v>生产成本+底座模块化组装工序</v>
          </cell>
          <cell r="AB153">
            <v>58.4172</v>
          </cell>
          <cell r="AC153">
            <v>778.894</v>
          </cell>
          <cell r="AD153">
            <v>522.84</v>
          </cell>
          <cell r="AE153">
            <v>32.4578</v>
          </cell>
          <cell r="AF153">
            <v>179</v>
          </cell>
          <cell r="AG153">
            <v>0</v>
          </cell>
          <cell r="AH153">
            <v>1571.609</v>
          </cell>
          <cell r="AI153" t="str">
            <v>生产成本</v>
          </cell>
        </row>
        <row r="154">
          <cell r="D154" t="str">
            <v>130983199810110712</v>
          </cell>
          <cell r="E154">
            <v>3245.4</v>
          </cell>
          <cell r="F154">
            <v>3245.4</v>
          </cell>
          <cell r="G154">
            <v>5228.42</v>
          </cell>
          <cell r="H154">
            <v>3245.4</v>
          </cell>
          <cell r="I154">
            <v>1790</v>
          </cell>
        </row>
        <row r="154">
          <cell r="K154">
            <v>58.4172</v>
          </cell>
          <cell r="L154">
            <v>519.264</v>
          </cell>
          <cell r="M154">
            <v>418.27</v>
          </cell>
          <cell r="N154">
            <v>22.7178</v>
          </cell>
          <cell r="O154">
            <v>89.5</v>
          </cell>
          <cell r="P154">
            <v>0</v>
          </cell>
          <cell r="Q154">
            <v>1108.169</v>
          </cell>
          <cell r="R154">
            <v>0</v>
          </cell>
          <cell r="S154">
            <v>259.63</v>
          </cell>
          <cell r="T154">
            <v>104.57</v>
          </cell>
          <cell r="U154">
            <v>9.74</v>
          </cell>
          <cell r="V154">
            <v>89.5</v>
          </cell>
          <cell r="W154">
            <v>0</v>
          </cell>
          <cell r="X154">
            <v>463.44</v>
          </cell>
          <cell r="Y154">
            <v>1571.609</v>
          </cell>
        </row>
        <row r="154">
          <cell r="AA154" t="str">
            <v>生产成本+底座模块化组装工序</v>
          </cell>
          <cell r="AB154">
            <v>58.4172</v>
          </cell>
          <cell r="AC154">
            <v>778.894</v>
          </cell>
          <cell r="AD154">
            <v>522.84</v>
          </cell>
          <cell r="AE154">
            <v>32.4578</v>
          </cell>
          <cell r="AF154">
            <v>179</v>
          </cell>
          <cell r="AG154">
            <v>0</v>
          </cell>
          <cell r="AH154">
            <v>1571.609</v>
          </cell>
          <cell r="AI154" t="str">
            <v>生产成本</v>
          </cell>
        </row>
        <row r="155">
          <cell r="D155" t="str">
            <v>132930197806240522</v>
          </cell>
          <cell r="E155">
            <v>3245.4</v>
          </cell>
          <cell r="F155">
            <v>3245.4</v>
          </cell>
          <cell r="G155">
            <v>5228.42</v>
          </cell>
          <cell r="H155">
            <v>3245.4</v>
          </cell>
          <cell r="I155">
            <v>1790</v>
          </cell>
        </row>
        <row r="155">
          <cell r="K155">
            <v>58.4172</v>
          </cell>
          <cell r="L155">
            <v>519.264</v>
          </cell>
          <cell r="M155">
            <v>418.27</v>
          </cell>
          <cell r="N155">
            <v>22.7178</v>
          </cell>
          <cell r="O155">
            <v>89.5</v>
          </cell>
          <cell r="P155">
            <v>0</v>
          </cell>
          <cell r="Q155">
            <v>1108.169</v>
          </cell>
          <cell r="R155">
            <v>0</v>
          </cell>
          <cell r="S155">
            <v>259.63</v>
          </cell>
          <cell r="T155">
            <v>104.57</v>
          </cell>
          <cell r="U155">
            <v>9.74</v>
          </cell>
          <cell r="V155">
            <v>89.5</v>
          </cell>
          <cell r="W155">
            <v>0</v>
          </cell>
          <cell r="X155">
            <v>463.44</v>
          </cell>
          <cell r="Y155">
            <v>1571.609</v>
          </cell>
        </row>
        <row r="155">
          <cell r="AA155" t="str">
            <v>生产成本+底座模块化组装工序</v>
          </cell>
          <cell r="AB155">
            <v>58.4172</v>
          </cell>
          <cell r="AC155">
            <v>778.894</v>
          </cell>
          <cell r="AD155">
            <v>522.84</v>
          </cell>
          <cell r="AE155">
            <v>32.4578</v>
          </cell>
          <cell r="AF155">
            <v>179</v>
          </cell>
          <cell r="AG155">
            <v>0</v>
          </cell>
          <cell r="AH155">
            <v>1571.609</v>
          </cell>
          <cell r="AI155" t="str">
            <v>生产成本</v>
          </cell>
        </row>
        <row r="156">
          <cell r="D156" t="str">
            <v>132930198207091427</v>
          </cell>
          <cell r="E156">
            <v>3245.4</v>
          </cell>
          <cell r="F156">
            <v>3245.4</v>
          </cell>
          <cell r="G156">
            <v>5228.42</v>
          </cell>
          <cell r="H156">
            <v>3245.4</v>
          </cell>
          <cell r="I156">
            <v>1790</v>
          </cell>
        </row>
        <row r="156">
          <cell r="K156">
            <v>58.4172</v>
          </cell>
          <cell r="L156">
            <v>519.264</v>
          </cell>
          <cell r="M156">
            <v>418.27</v>
          </cell>
          <cell r="N156">
            <v>22.7178</v>
          </cell>
          <cell r="O156">
            <v>89.5</v>
          </cell>
          <cell r="P156">
            <v>0</v>
          </cell>
          <cell r="Q156">
            <v>1108.169</v>
          </cell>
          <cell r="R156">
            <v>0</v>
          </cell>
          <cell r="S156">
            <v>259.63</v>
          </cell>
          <cell r="T156">
            <v>104.57</v>
          </cell>
          <cell r="U156">
            <v>9.74</v>
          </cell>
          <cell r="V156">
            <v>89.5</v>
          </cell>
          <cell r="W156">
            <v>0</v>
          </cell>
          <cell r="X156">
            <v>463.44</v>
          </cell>
          <cell r="Y156">
            <v>1571.609</v>
          </cell>
        </row>
        <row r="156">
          <cell r="AA156" t="str">
            <v>生产成本+底座模块化组装工序</v>
          </cell>
          <cell r="AB156">
            <v>58.4172</v>
          </cell>
          <cell r="AC156">
            <v>778.894</v>
          </cell>
          <cell r="AD156">
            <v>522.84</v>
          </cell>
          <cell r="AE156">
            <v>32.4578</v>
          </cell>
          <cell r="AF156">
            <v>179</v>
          </cell>
          <cell r="AG156">
            <v>0</v>
          </cell>
          <cell r="AH156">
            <v>1571.609</v>
          </cell>
          <cell r="AI156" t="str">
            <v>生产成本</v>
          </cell>
        </row>
        <row r="157">
          <cell r="D157" t="str">
            <v>130983199901041118</v>
          </cell>
          <cell r="E157">
            <v>3245.4</v>
          </cell>
          <cell r="F157">
            <v>3245.4</v>
          </cell>
          <cell r="G157">
            <v>5228.42</v>
          </cell>
          <cell r="H157">
            <v>3245.4</v>
          </cell>
          <cell r="I157">
            <v>1790</v>
          </cell>
        </row>
        <row r="157">
          <cell r="K157">
            <v>58.4172</v>
          </cell>
          <cell r="L157">
            <v>519.264</v>
          </cell>
          <cell r="M157">
            <v>418.27</v>
          </cell>
          <cell r="N157">
            <v>22.7178</v>
          </cell>
          <cell r="O157">
            <v>89.5</v>
          </cell>
          <cell r="P157">
            <v>0</v>
          </cell>
          <cell r="Q157">
            <v>1108.169</v>
          </cell>
          <cell r="R157">
            <v>0</v>
          </cell>
          <cell r="S157">
            <v>259.63</v>
          </cell>
          <cell r="T157">
            <v>104.57</v>
          </cell>
          <cell r="U157">
            <v>9.74</v>
          </cell>
          <cell r="V157">
            <v>89.5</v>
          </cell>
          <cell r="W157">
            <v>0</v>
          </cell>
          <cell r="X157">
            <v>463.44</v>
          </cell>
          <cell r="Y157">
            <v>1571.609</v>
          </cell>
        </row>
        <row r="157">
          <cell r="AA157" t="str">
            <v>生产成本+底座模块化组装工序</v>
          </cell>
          <cell r="AB157">
            <v>58.4172</v>
          </cell>
          <cell r="AC157">
            <v>778.894</v>
          </cell>
          <cell r="AD157">
            <v>522.84</v>
          </cell>
          <cell r="AE157">
            <v>32.4578</v>
          </cell>
          <cell r="AF157">
            <v>179</v>
          </cell>
          <cell r="AG157">
            <v>0</v>
          </cell>
          <cell r="AH157">
            <v>1571.609</v>
          </cell>
          <cell r="AI157" t="str">
            <v>生产成本</v>
          </cell>
        </row>
        <row r="158">
          <cell r="D158" t="str">
            <v>130983199003282235</v>
          </cell>
          <cell r="E158">
            <v>3245.4</v>
          </cell>
          <cell r="F158">
            <v>3245.4</v>
          </cell>
          <cell r="G158">
            <v>5228.42</v>
          </cell>
          <cell r="H158">
            <v>3245.4</v>
          </cell>
          <cell r="I158">
            <v>1790</v>
          </cell>
        </row>
        <row r="158">
          <cell r="K158">
            <v>58.4172</v>
          </cell>
          <cell r="L158">
            <v>519.264</v>
          </cell>
          <cell r="M158">
            <v>418.27</v>
          </cell>
          <cell r="N158">
            <v>22.7178</v>
          </cell>
          <cell r="O158">
            <v>89.5</v>
          </cell>
          <cell r="P158">
            <v>0</v>
          </cell>
          <cell r="Q158">
            <v>1108.169</v>
          </cell>
          <cell r="R158">
            <v>0</v>
          </cell>
          <cell r="S158">
            <v>259.63</v>
          </cell>
          <cell r="T158">
            <v>104.57</v>
          </cell>
          <cell r="U158">
            <v>9.74</v>
          </cell>
          <cell r="V158">
            <v>89.5</v>
          </cell>
          <cell r="W158">
            <v>0</v>
          </cell>
          <cell r="X158">
            <v>463.44</v>
          </cell>
          <cell r="Y158">
            <v>1571.609</v>
          </cell>
        </row>
        <row r="158">
          <cell r="AA158" t="str">
            <v>生产成本+底座模块化组装工序</v>
          </cell>
          <cell r="AB158">
            <v>58.4172</v>
          </cell>
          <cell r="AC158">
            <v>778.894</v>
          </cell>
          <cell r="AD158">
            <v>522.84</v>
          </cell>
          <cell r="AE158">
            <v>32.4578</v>
          </cell>
          <cell r="AF158">
            <v>179</v>
          </cell>
          <cell r="AG158">
            <v>0</v>
          </cell>
          <cell r="AH158">
            <v>1571.609</v>
          </cell>
          <cell r="AI158" t="str">
            <v>生产成本</v>
          </cell>
        </row>
        <row r="159">
          <cell r="D159" t="str">
            <v>13098319990608001X</v>
          </cell>
          <cell r="E159">
            <v>3245.4</v>
          </cell>
          <cell r="F159">
            <v>3245.4</v>
          </cell>
          <cell r="G159">
            <v>5228.42</v>
          </cell>
          <cell r="H159">
            <v>3245.4</v>
          </cell>
          <cell r="I159">
            <v>1790</v>
          </cell>
        </row>
        <row r="159">
          <cell r="K159">
            <v>58.4172</v>
          </cell>
          <cell r="L159">
            <v>519.264</v>
          </cell>
          <cell r="M159">
            <v>418.27</v>
          </cell>
          <cell r="N159">
            <v>22.7178</v>
          </cell>
          <cell r="O159">
            <v>89.5</v>
          </cell>
          <cell r="P159">
            <v>0</v>
          </cell>
          <cell r="Q159">
            <v>1108.169</v>
          </cell>
          <cell r="R159">
            <v>0</v>
          </cell>
          <cell r="S159">
            <v>259.63</v>
          </cell>
          <cell r="T159">
            <v>104.57</v>
          </cell>
          <cell r="U159">
            <v>9.74</v>
          </cell>
          <cell r="V159">
            <v>89.5</v>
          </cell>
          <cell r="W159">
            <v>0</v>
          </cell>
          <cell r="X159">
            <v>463.44</v>
          </cell>
          <cell r="Y159">
            <v>1571.609</v>
          </cell>
        </row>
        <row r="159">
          <cell r="AA159" t="str">
            <v>生产成本+底座模块化组装工序</v>
          </cell>
          <cell r="AB159">
            <v>58.4172</v>
          </cell>
          <cell r="AC159">
            <v>778.894</v>
          </cell>
          <cell r="AD159">
            <v>522.84</v>
          </cell>
          <cell r="AE159">
            <v>32.4578</v>
          </cell>
          <cell r="AF159">
            <v>179</v>
          </cell>
          <cell r="AG159">
            <v>0</v>
          </cell>
          <cell r="AH159">
            <v>1571.609</v>
          </cell>
          <cell r="AI159" t="str">
            <v>生产成本</v>
          </cell>
        </row>
        <row r="160">
          <cell r="D160" t="str">
            <v>130924199308253523</v>
          </cell>
          <cell r="E160">
            <v>3245.4</v>
          </cell>
          <cell r="F160">
            <v>3245.4</v>
          </cell>
          <cell r="G160">
            <v>5228.42</v>
          </cell>
          <cell r="H160">
            <v>3245.4</v>
          </cell>
          <cell r="I160">
            <v>1790</v>
          </cell>
        </row>
        <row r="160">
          <cell r="K160">
            <v>58.4172</v>
          </cell>
          <cell r="L160">
            <v>519.264</v>
          </cell>
          <cell r="M160">
            <v>418.27</v>
          </cell>
          <cell r="N160">
            <v>22.7178</v>
          </cell>
          <cell r="O160">
            <v>89.5</v>
          </cell>
          <cell r="P160">
            <v>0</v>
          </cell>
          <cell r="Q160">
            <v>1108.169</v>
          </cell>
          <cell r="R160">
            <v>0</v>
          </cell>
          <cell r="S160">
            <v>259.63</v>
          </cell>
          <cell r="T160">
            <v>104.57</v>
          </cell>
          <cell r="U160">
            <v>9.74</v>
          </cell>
          <cell r="V160">
            <v>89.5</v>
          </cell>
          <cell r="W160">
            <v>0</v>
          </cell>
          <cell r="X160">
            <v>463.44</v>
          </cell>
          <cell r="Y160">
            <v>1571.609</v>
          </cell>
        </row>
        <row r="160">
          <cell r="AA160" t="str">
            <v>生产成本+底座模块化组装工序</v>
          </cell>
          <cell r="AB160">
            <v>58.4172</v>
          </cell>
          <cell r="AC160">
            <v>778.894</v>
          </cell>
          <cell r="AD160">
            <v>522.84</v>
          </cell>
          <cell r="AE160">
            <v>32.4578</v>
          </cell>
          <cell r="AF160">
            <v>179</v>
          </cell>
          <cell r="AG160">
            <v>0</v>
          </cell>
          <cell r="AH160">
            <v>1571.609</v>
          </cell>
          <cell r="AI160" t="str">
            <v>生产成本</v>
          </cell>
        </row>
        <row r="161">
          <cell r="D161" t="str">
            <v>130983198911090314</v>
          </cell>
          <cell r="E161">
            <v>3245.4</v>
          </cell>
          <cell r="F161">
            <v>3245.4</v>
          </cell>
          <cell r="G161">
            <v>5228.42</v>
          </cell>
          <cell r="H161">
            <v>3245.4</v>
          </cell>
          <cell r="I161">
            <v>1790</v>
          </cell>
        </row>
        <row r="161">
          <cell r="K161">
            <v>58.4172</v>
          </cell>
          <cell r="L161">
            <v>519.264</v>
          </cell>
          <cell r="M161">
            <v>418.27</v>
          </cell>
          <cell r="N161">
            <v>22.7178</v>
          </cell>
          <cell r="O161">
            <v>89.5</v>
          </cell>
          <cell r="P161">
            <v>0</v>
          </cell>
          <cell r="Q161">
            <v>1108.169</v>
          </cell>
          <cell r="R161">
            <v>0</v>
          </cell>
          <cell r="S161">
            <v>259.63</v>
          </cell>
          <cell r="T161">
            <v>104.57</v>
          </cell>
          <cell r="U161">
            <v>9.74</v>
          </cell>
          <cell r="V161">
            <v>89.5</v>
          </cell>
          <cell r="W161">
            <v>0</v>
          </cell>
          <cell r="X161">
            <v>463.44</v>
          </cell>
          <cell r="Y161">
            <v>1571.609</v>
          </cell>
        </row>
        <row r="161">
          <cell r="AA161" t="str">
            <v>生产成本+电泳工序</v>
          </cell>
          <cell r="AB161">
            <v>58.4172</v>
          </cell>
          <cell r="AC161">
            <v>778.894</v>
          </cell>
          <cell r="AD161">
            <v>522.84</v>
          </cell>
          <cell r="AE161">
            <v>32.4578</v>
          </cell>
          <cell r="AF161">
            <v>179</v>
          </cell>
          <cell r="AG161">
            <v>0</v>
          </cell>
          <cell r="AH161">
            <v>1571.609</v>
          </cell>
          <cell r="AI161" t="str">
            <v>生产成本</v>
          </cell>
        </row>
        <row r="162">
          <cell r="D162" t="str">
            <v>130983199304151618</v>
          </cell>
          <cell r="E162">
            <v>3245.4</v>
          </cell>
          <cell r="F162">
            <v>3245.4</v>
          </cell>
          <cell r="G162">
            <v>0</v>
          </cell>
          <cell r="H162">
            <v>3245.4</v>
          </cell>
          <cell r="I162">
            <v>1790</v>
          </cell>
        </row>
        <row r="162">
          <cell r="K162">
            <v>58.4172</v>
          </cell>
          <cell r="L162">
            <v>519.264</v>
          </cell>
          <cell r="M162">
            <v>0</v>
          </cell>
          <cell r="N162">
            <v>22.7178</v>
          </cell>
          <cell r="O162">
            <v>89.5</v>
          </cell>
          <cell r="P162">
            <v>0</v>
          </cell>
          <cell r="Q162">
            <v>689.899</v>
          </cell>
          <cell r="R162">
            <v>0</v>
          </cell>
          <cell r="S162">
            <v>259.63</v>
          </cell>
          <cell r="T162">
            <v>0</v>
          </cell>
          <cell r="U162">
            <v>9.74</v>
          </cell>
          <cell r="V162">
            <v>89.5</v>
          </cell>
          <cell r="W162">
            <v>0</v>
          </cell>
          <cell r="X162">
            <v>358.87</v>
          </cell>
          <cell r="Y162">
            <v>1048.769</v>
          </cell>
        </row>
        <row r="162">
          <cell r="AA162" t="str">
            <v>生产成本+底座模块化组装工序</v>
          </cell>
          <cell r="AB162">
            <v>58.4172</v>
          </cell>
          <cell r="AC162">
            <v>778.894</v>
          </cell>
          <cell r="AD162">
            <v>0</v>
          </cell>
          <cell r="AE162">
            <v>32.4578</v>
          </cell>
          <cell r="AF162">
            <v>179</v>
          </cell>
          <cell r="AG162">
            <v>0</v>
          </cell>
          <cell r="AH162">
            <v>1048.769</v>
          </cell>
          <cell r="AI162" t="str">
            <v>生产成本</v>
          </cell>
        </row>
        <row r="163">
          <cell r="D163" t="str">
            <v>130983199507022613</v>
          </cell>
          <cell r="E163">
            <v>3245.4</v>
          </cell>
          <cell r="F163">
            <v>3245.4</v>
          </cell>
          <cell r="G163">
            <v>5228.42</v>
          </cell>
          <cell r="H163">
            <v>3245.4</v>
          </cell>
          <cell r="I163">
            <v>0</v>
          </cell>
        </row>
        <row r="163">
          <cell r="K163">
            <v>58.4172</v>
          </cell>
          <cell r="L163">
            <v>519.264</v>
          </cell>
          <cell r="M163">
            <v>418.27</v>
          </cell>
          <cell r="N163">
            <v>22.7178</v>
          </cell>
          <cell r="O163">
            <v>0</v>
          </cell>
          <cell r="P163">
            <v>0</v>
          </cell>
          <cell r="Q163">
            <v>1018.669</v>
          </cell>
          <cell r="R163">
            <v>0</v>
          </cell>
          <cell r="S163">
            <v>259.63</v>
          </cell>
          <cell r="T163">
            <v>104.57</v>
          </cell>
          <cell r="U163">
            <v>9.74</v>
          </cell>
          <cell r="V163">
            <v>0</v>
          </cell>
          <cell r="W163">
            <v>0</v>
          </cell>
          <cell r="X163">
            <v>373.94</v>
          </cell>
          <cell r="Y163">
            <v>1392.609</v>
          </cell>
        </row>
        <row r="163">
          <cell r="AA163" t="str">
            <v>生产成本+底座模块化组装工序</v>
          </cell>
          <cell r="AB163">
            <v>58.4172</v>
          </cell>
          <cell r="AC163">
            <v>778.894</v>
          </cell>
          <cell r="AD163">
            <v>522.84</v>
          </cell>
          <cell r="AE163">
            <v>32.4578</v>
          </cell>
          <cell r="AF163">
            <v>0</v>
          </cell>
          <cell r="AG163">
            <v>0</v>
          </cell>
          <cell r="AH163">
            <v>1392.609</v>
          </cell>
          <cell r="AI163" t="str">
            <v>生产成本</v>
          </cell>
        </row>
        <row r="164">
          <cell r="D164" t="str">
            <v>130983198811153920</v>
          </cell>
          <cell r="E164">
            <v>3245.4</v>
          </cell>
          <cell r="F164">
            <v>3245.4</v>
          </cell>
          <cell r="G164">
            <v>5228.42</v>
          </cell>
          <cell r="H164">
            <v>3245.4</v>
          </cell>
          <cell r="I164">
            <v>1790</v>
          </cell>
        </row>
        <row r="164">
          <cell r="K164">
            <v>58.4172</v>
          </cell>
          <cell r="L164">
            <v>519.264</v>
          </cell>
          <cell r="M164">
            <v>418.27</v>
          </cell>
          <cell r="N164">
            <v>22.7178</v>
          </cell>
          <cell r="O164">
            <v>89.5</v>
          </cell>
          <cell r="P164">
            <v>0</v>
          </cell>
          <cell r="Q164">
            <v>1108.169</v>
          </cell>
          <cell r="R164">
            <v>0</v>
          </cell>
          <cell r="S164">
            <v>259.63</v>
          </cell>
          <cell r="T164">
            <v>104.57</v>
          </cell>
          <cell r="U164">
            <v>9.74</v>
          </cell>
          <cell r="V164">
            <v>89.5</v>
          </cell>
          <cell r="W164">
            <v>0</v>
          </cell>
          <cell r="X164">
            <v>463.44</v>
          </cell>
          <cell r="Y164">
            <v>1571.609</v>
          </cell>
        </row>
        <row r="164">
          <cell r="AA164" t="str">
            <v>生产成本+底座模块化组装工序</v>
          </cell>
          <cell r="AB164">
            <v>58.4172</v>
          </cell>
          <cell r="AC164">
            <v>778.894</v>
          </cell>
          <cell r="AD164">
            <v>522.84</v>
          </cell>
          <cell r="AE164">
            <v>32.4578</v>
          </cell>
          <cell r="AF164">
            <v>179</v>
          </cell>
          <cell r="AG164">
            <v>0</v>
          </cell>
          <cell r="AH164">
            <v>1571.609</v>
          </cell>
          <cell r="AI164" t="str">
            <v>生产成本</v>
          </cell>
        </row>
        <row r="165">
          <cell r="D165" t="str">
            <v>13293119781020394X</v>
          </cell>
          <cell r="E165">
            <v>3245.4</v>
          </cell>
          <cell r="F165">
            <v>3245.4</v>
          </cell>
          <cell r="G165">
            <v>5228.42</v>
          </cell>
          <cell r="H165">
            <v>3245.4</v>
          </cell>
          <cell r="I165">
            <v>1790</v>
          </cell>
        </row>
        <row r="165">
          <cell r="K165">
            <v>58.4172</v>
          </cell>
          <cell r="L165">
            <v>519.264</v>
          </cell>
          <cell r="M165">
            <v>418.27</v>
          </cell>
          <cell r="N165">
            <v>22.7178</v>
          </cell>
          <cell r="O165">
            <v>89.5</v>
          </cell>
          <cell r="P165">
            <v>0</v>
          </cell>
          <cell r="Q165">
            <v>1108.169</v>
          </cell>
          <cell r="R165">
            <v>0</v>
          </cell>
          <cell r="S165">
            <v>259.63</v>
          </cell>
          <cell r="T165">
            <v>104.57</v>
          </cell>
          <cell r="U165">
            <v>9.74</v>
          </cell>
          <cell r="V165">
            <v>89.5</v>
          </cell>
          <cell r="W165">
            <v>0</v>
          </cell>
          <cell r="X165">
            <v>463.44</v>
          </cell>
          <cell r="Y165">
            <v>1571.609</v>
          </cell>
        </row>
        <row r="165">
          <cell r="AA165" t="str">
            <v>生产成本+电泳工序</v>
          </cell>
          <cell r="AB165">
            <v>58.4172</v>
          </cell>
          <cell r="AC165">
            <v>778.894</v>
          </cell>
          <cell r="AD165">
            <v>522.84</v>
          </cell>
          <cell r="AE165">
            <v>32.4578</v>
          </cell>
          <cell r="AF165">
            <v>179</v>
          </cell>
          <cell r="AG165">
            <v>0</v>
          </cell>
          <cell r="AH165">
            <v>1571.609</v>
          </cell>
          <cell r="AI165" t="str">
            <v>生产成本</v>
          </cell>
        </row>
        <row r="166">
          <cell r="D166" t="str">
            <v>132930196807061417</v>
          </cell>
          <cell r="E166">
            <v>3245.4</v>
          </cell>
          <cell r="F166">
            <v>3245.4</v>
          </cell>
          <cell r="G166">
            <v>5228.42</v>
          </cell>
          <cell r="H166">
            <v>3245.4</v>
          </cell>
          <cell r="I166">
            <v>1790</v>
          </cell>
        </row>
        <row r="166">
          <cell r="K166">
            <v>58.4172</v>
          </cell>
          <cell r="L166">
            <v>519.264</v>
          </cell>
          <cell r="M166">
            <v>418.27</v>
          </cell>
          <cell r="N166">
            <v>22.7178</v>
          </cell>
          <cell r="O166">
            <v>89.5</v>
          </cell>
          <cell r="P166">
            <v>0</v>
          </cell>
          <cell r="Q166">
            <v>1108.169</v>
          </cell>
          <cell r="R166">
            <v>0</v>
          </cell>
          <cell r="S166">
            <v>259.63</v>
          </cell>
          <cell r="T166">
            <v>104.57</v>
          </cell>
          <cell r="U166">
            <v>9.74</v>
          </cell>
          <cell r="V166">
            <v>89.5</v>
          </cell>
          <cell r="W166">
            <v>0</v>
          </cell>
          <cell r="X166">
            <v>463.44</v>
          </cell>
          <cell r="Y166">
            <v>1571.609</v>
          </cell>
        </row>
        <row r="166">
          <cell r="AA166" t="str">
            <v>生产成本+电泳工序</v>
          </cell>
          <cell r="AB166">
            <v>58.4172</v>
          </cell>
          <cell r="AC166">
            <v>778.894</v>
          </cell>
          <cell r="AD166">
            <v>522.84</v>
          </cell>
          <cell r="AE166">
            <v>32.4578</v>
          </cell>
          <cell r="AF166">
            <v>179</v>
          </cell>
          <cell r="AG166">
            <v>0</v>
          </cell>
          <cell r="AH166">
            <v>1571.609</v>
          </cell>
          <cell r="AI166" t="str">
            <v>生产成本</v>
          </cell>
        </row>
        <row r="167">
          <cell r="D167" t="str">
            <v>132930198206011421</v>
          </cell>
          <cell r="E167">
            <v>3245.4</v>
          </cell>
          <cell r="F167">
            <v>3245.4</v>
          </cell>
          <cell r="G167">
            <v>5228.42</v>
          </cell>
          <cell r="H167">
            <v>3245.4</v>
          </cell>
          <cell r="I167">
            <v>1790</v>
          </cell>
        </row>
        <row r="167">
          <cell r="K167">
            <v>58.4172</v>
          </cell>
          <cell r="L167">
            <v>519.264</v>
          </cell>
          <cell r="M167">
            <v>418.27</v>
          </cell>
          <cell r="N167">
            <v>22.7178</v>
          </cell>
          <cell r="O167">
            <v>89.5</v>
          </cell>
          <cell r="P167">
            <v>0</v>
          </cell>
          <cell r="Q167">
            <v>1108.169</v>
          </cell>
          <cell r="R167">
            <v>0</v>
          </cell>
          <cell r="S167">
            <v>259.63</v>
          </cell>
          <cell r="T167">
            <v>104.57</v>
          </cell>
          <cell r="U167">
            <v>9.74</v>
          </cell>
          <cell r="V167">
            <v>89.5</v>
          </cell>
          <cell r="W167">
            <v>0</v>
          </cell>
          <cell r="X167">
            <v>463.44</v>
          </cell>
          <cell r="Y167">
            <v>1571.609</v>
          </cell>
        </row>
        <row r="167">
          <cell r="AA167" t="str">
            <v>生产成本+电泳工序</v>
          </cell>
          <cell r="AB167">
            <v>58.4172</v>
          </cell>
          <cell r="AC167">
            <v>778.894</v>
          </cell>
          <cell r="AD167">
            <v>522.84</v>
          </cell>
          <cell r="AE167">
            <v>32.4578</v>
          </cell>
          <cell r="AF167">
            <v>179</v>
          </cell>
          <cell r="AG167">
            <v>0</v>
          </cell>
          <cell r="AH167">
            <v>1571.609</v>
          </cell>
          <cell r="AI167" t="str">
            <v>生产成本</v>
          </cell>
        </row>
        <row r="168">
          <cell r="D168" t="str">
            <v>132930197611261446</v>
          </cell>
          <cell r="E168">
            <v>3245.4</v>
          </cell>
          <cell r="F168">
            <v>3245.4</v>
          </cell>
          <cell r="G168">
            <v>5228.42</v>
          </cell>
          <cell r="H168">
            <v>3245.4</v>
          </cell>
          <cell r="I168">
            <v>1790</v>
          </cell>
        </row>
        <row r="168">
          <cell r="K168">
            <v>58.4172</v>
          </cell>
          <cell r="L168">
            <v>519.264</v>
          </cell>
          <cell r="M168">
            <v>418.27</v>
          </cell>
          <cell r="N168">
            <v>22.7178</v>
          </cell>
          <cell r="O168">
            <v>89.5</v>
          </cell>
          <cell r="P168">
            <v>0</v>
          </cell>
          <cell r="Q168">
            <v>1108.169</v>
          </cell>
          <cell r="R168">
            <v>0</v>
          </cell>
          <cell r="S168">
            <v>259.63</v>
          </cell>
          <cell r="T168">
            <v>104.57</v>
          </cell>
          <cell r="U168">
            <v>9.74</v>
          </cell>
          <cell r="V168">
            <v>89.5</v>
          </cell>
          <cell r="W168">
            <v>0</v>
          </cell>
          <cell r="X168">
            <v>463.44</v>
          </cell>
          <cell r="Y168">
            <v>1571.609</v>
          </cell>
        </row>
        <row r="168">
          <cell r="AA168" t="str">
            <v>生产成本+电泳工序</v>
          </cell>
          <cell r="AB168">
            <v>58.4172</v>
          </cell>
          <cell r="AC168">
            <v>778.894</v>
          </cell>
          <cell r="AD168">
            <v>522.84</v>
          </cell>
          <cell r="AE168">
            <v>32.4578</v>
          </cell>
          <cell r="AF168">
            <v>179</v>
          </cell>
          <cell r="AG168">
            <v>0</v>
          </cell>
          <cell r="AH168">
            <v>1571.609</v>
          </cell>
          <cell r="AI168" t="str">
            <v>生产成本</v>
          </cell>
        </row>
        <row r="169">
          <cell r="D169" t="str">
            <v>13092419970401425X</v>
          </cell>
          <cell r="E169">
            <v>3245.4</v>
          </cell>
          <cell r="F169">
            <v>3245.4</v>
          </cell>
          <cell r="G169">
            <v>5228.42</v>
          </cell>
          <cell r="H169">
            <v>3245.4</v>
          </cell>
          <cell r="I169">
            <v>1790</v>
          </cell>
        </row>
        <row r="169">
          <cell r="K169">
            <v>58.4172</v>
          </cell>
          <cell r="L169">
            <v>519.264</v>
          </cell>
          <cell r="M169">
            <v>418.27</v>
          </cell>
          <cell r="N169">
            <v>22.7178</v>
          </cell>
          <cell r="O169">
            <v>89.5</v>
          </cell>
          <cell r="P169">
            <v>0</v>
          </cell>
          <cell r="Q169">
            <v>1108.169</v>
          </cell>
          <cell r="R169">
            <v>0</v>
          </cell>
          <cell r="S169">
            <v>259.63</v>
          </cell>
          <cell r="T169">
            <v>104.57</v>
          </cell>
          <cell r="U169">
            <v>9.74</v>
          </cell>
          <cell r="V169">
            <v>89.5</v>
          </cell>
          <cell r="W169">
            <v>0</v>
          </cell>
          <cell r="X169">
            <v>463.44</v>
          </cell>
          <cell r="Y169">
            <v>1571.609</v>
          </cell>
        </row>
        <row r="169">
          <cell r="AA169" t="str">
            <v>生产成本+发泡工序</v>
          </cell>
          <cell r="AB169">
            <v>58.4172</v>
          </cell>
          <cell r="AC169">
            <v>778.894</v>
          </cell>
          <cell r="AD169">
            <v>522.84</v>
          </cell>
          <cell r="AE169">
            <v>32.4578</v>
          </cell>
          <cell r="AF169">
            <v>179</v>
          </cell>
          <cell r="AG169">
            <v>0</v>
          </cell>
          <cell r="AH169">
            <v>1571.609</v>
          </cell>
          <cell r="AI169" t="str">
            <v>生产成本</v>
          </cell>
        </row>
        <row r="170">
          <cell r="D170" t="str">
            <v>230222197407060659</v>
          </cell>
          <cell r="E170">
            <v>3245.4</v>
          </cell>
          <cell r="F170">
            <v>3245.4</v>
          </cell>
          <cell r="G170">
            <v>5228.42</v>
          </cell>
          <cell r="H170">
            <v>3245.4</v>
          </cell>
          <cell r="I170">
            <v>1790</v>
          </cell>
        </row>
        <row r="170">
          <cell r="K170">
            <v>58.4172</v>
          </cell>
          <cell r="L170">
            <v>519.264</v>
          </cell>
          <cell r="M170">
            <v>418.27</v>
          </cell>
          <cell r="N170">
            <v>22.7178</v>
          </cell>
          <cell r="O170">
            <v>89.5</v>
          </cell>
          <cell r="P170">
            <v>0</v>
          </cell>
          <cell r="Q170">
            <v>1108.169</v>
          </cell>
          <cell r="R170">
            <v>0</v>
          </cell>
          <cell r="S170">
            <v>259.63</v>
          </cell>
          <cell r="T170">
            <v>104.57</v>
          </cell>
          <cell r="U170">
            <v>9.74</v>
          </cell>
          <cell r="V170">
            <v>89.5</v>
          </cell>
          <cell r="W170">
            <v>0</v>
          </cell>
          <cell r="X170">
            <v>463.44</v>
          </cell>
          <cell r="Y170">
            <v>1571.609</v>
          </cell>
        </row>
        <row r="170">
          <cell r="AA170" t="str">
            <v>生产成本+发泡工序</v>
          </cell>
          <cell r="AB170">
            <v>58.4172</v>
          </cell>
          <cell r="AC170">
            <v>778.894</v>
          </cell>
          <cell r="AD170">
            <v>522.84</v>
          </cell>
          <cell r="AE170">
            <v>32.4578</v>
          </cell>
          <cell r="AF170">
            <v>179</v>
          </cell>
          <cell r="AG170">
            <v>0</v>
          </cell>
          <cell r="AH170">
            <v>1571.609</v>
          </cell>
          <cell r="AI170" t="str">
            <v>生产成本</v>
          </cell>
        </row>
        <row r="171">
          <cell r="D171" t="str">
            <v>132930197408240922</v>
          </cell>
          <cell r="E171">
            <v>3245.4</v>
          </cell>
          <cell r="F171">
            <v>3245.4</v>
          </cell>
          <cell r="G171">
            <v>5228.42</v>
          </cell>
          <cell r="H171">
            <v>3245.4</v>
          </cell>
          <cell r="I171">
            <v>1790</v>
          </cell>
        </row>
        <row r="171">
          <cell r="K171">
            <v>58.4172</v>
          </cell>
          <cell r="L171">
            <v>519.264</v>
          </cell>
          <cell r="M171">
            <v>418.27</v>
          </cell>
          <cell r="N171">
            <v>22.7178</v>
          </cell>
          <cell r="O171">
            <v>89.5</v>
          </cell>
          <cell r="P171">
            <v>0</v>
          </cell>
          <cell r="Q171">
            <v>1108.169</v>
          </cell>
          <cell r="R171">
            <v>0</v>
          </cell>
          <cell r="S171">
            <v>259.63</v>
          </cell>
          <cell r="T171">
            <v>104.57</v>
          </cell>
          <cell r="U171">
            <v>9.74</v>
          </cell>
          <cell r="V171">
            <v>89.5</v>
          </cell>
          <cell r="W171">
            <v>0</v>
          </cell>
          <cell r="X171">
            <v>463.44</v>
          </cell>
          <cell r="Y171">
            <v>1571.609</v>
          </cell>
        </row>
        <row r="171">
          <cell r="AA171" t="str">
            <v>生产成本+发泡工序</v>
          </cell>
          <cell r="AB171">
            <v>58.4172</v>
          </cell>
          <cell r="AC171">
            <v>778.894</v>
          </cell>
          <cell r="AD171">
            <v>522.84</v>
          </cell>
          <cell r="AE171">
            <v>32.4578</v>
          </cell>
          <cell r="AF171">
            <v>179</v>
          </cell>
          <cell r="AG171">
            <v>0</v>
          </cell>
          <cell r="AH171">
            <v>1571.609</v>
          </cell>
          <cell r="AI171" t="str">
            <v>生产成本</v>
          </cell>
        </row>
        <row r="172">
          <cell r="D172" t="str">
            <v>230123197104080012</v>
          </cell>
          <cell r="E172">
            <v>3245.4</v>
          </cell>
          <cell r="F172">
            <v>3245.4</v>
          </cell>
          <cell r="G172">
            <v>5228.42</v>
          </cell>
          <cell r="H172">
            <v>3245.4</v>
          </cell>
          <cell r="I172">
            <v>1790</v>
          </cell>
        </row>
        <row r="172">
          <cell r="K172">
            <v>58.4172</v>
          </cell>
          <cell r="L172">
            <v>519.264</v>
          </cell>
          <cell r="M172">
            <v>418.27</v>
          </cell>
          <cell r="N172">
            <v>22.7178</v>
          </cell>
          <cell r="O172">
            <v>89.5</v>
          </cell>
          <cell r="P172">
            <v>0</v>
          </cell>
          <cell r="Q172">
            <v>1108.169</v>
          </cell>
          <cell r="R172">
            <v>0</v>
          </cell>
          <cell r="S172">
            <v>259.63</v>
          </cell>
          <cell r="T172">
            <v>104.57</v>
          </cell>
          <cell r="U172">
            <v>9.74</v>
          </cell>
          <cell r="V172">
            <v>89.5</v>
          </cell>
          <cell r="W172">
            <v>0</v>
          </cell>
          <cell r="X172">
            <v>463.44</v>
          </cell>
          <cell r="Y172">
            <v>1571.609</v>
          </cell>
        </row>
        <row r="172">
          <cell r="AA172" t="str">
            <v>生产成本+发泡工序</v>
          </cell>
          <cell r="AB172">
            <v>58.4172</v>
          </cell>
          <cell r="AC172">
            <v>778.894</v>
          </cell>
          <cell r="AD172">
            <v>522.84</v>
          </cell>
          <cell r="AE172">
            <v>32.4578</v>
          </cell>
          <cell r="AF172">
            <v>179</v>
          </cell>
          <cell r="AG172">
            <v>0</v>
          </cell>
          <cell r="AH172">
            <v>1571.609</v>
          </cell>
          <cell r="AI172" t="str">
            <v>生产成本</v>
          </cell>
        </row>
        <row r="173">
          <cell r="D173" t="str">
            <v>130921198904263222</v>
          </cell>
          <cell r="E173">
            <v>3245.4</v>
          </cell>
          <cell r="F173">
            <v>3245.4</v>
          </cell>
          <cell r="G173">
            <v>5228.42</v>
          </cell>
          <cell r="H173">
            <v>3245.4</v>
          </cell>
          <cell r="I173">
            <v>1790</v>
          </cell>
        </row>
        <row r="173">
          <cell r="K173">
            <v>58.4172</v>
          </cell>
          <cell r="L173">
            <v>519.264</v>
          </cell>
          <cell r="M173">
            <v>418.27</v>
          </cell>
          <cell r="N173">
            <v>22.7178</v>
          </cell>
          <cell r="O173">
            <v>89.5</v>
          </cell>
          <cell r="P173">
            <v>0</v>
          </cell>
          <cell r="Q173">
            <v>1108.169</v>
          </cell>
          <cell r="R173">
            <v>0</v>
          </cell>
          <cell r="S173">
            <v>259.63</v>
          </cell>
          <cell r="T173">
            <v>104.57</v>
          </cell>
          <cell r="U173">
            <v>9.74</v>
          </cell>
          <cell r="V173">
            <v>89.5</v>
          </cell>
          <cell r="W173">
            <v>0</v>
          </cell>
          <cell r="X173">
            <v>463.44</v>
          </cell>
          <cell r="Y173">
            <v>1571.609</v>
          </cell>
        </row>
        <row r="173">
          <cell r="AA173" t="str">
            <v>生产成本+发泡工序</v>
          </cell>
          <cell r="AB173">
            <v>58.4172</v>
          </cell>
          <cell r="AC173">
            <v>778.894</v>
          </cell>
          <cell r="AD173">
            <v>522.84</v>
          </cell>
          <cell r="AE173">
            <v>32.4578</v>
          </cell>
          <cell r="AF173">
            <v>179</v>
          </cell>
          <cell r="AG173">
            <v>0</v>
          </cell>
          <cell r="AH173">
            <v>1571.609</v>
          </cell>
          <cell r="AI173" t="str">
            <v>生产成本</v>
          </cell>
        </row>
        <row r="174">
          <cell r="D174" t="str">
            <v>130983199907031113</v>
          </cell>
          <cell r="E174">
            <v>3245.4</v>
          </cell>
          <cell r="F174">
            <v>3245.4</v>
          </cell>
          <cell r="G174">
            <v>5228.42</v>
          </cell>
          <cell r="H174">
            <v>3245.4</v>
          </cell>
          <cell r="I174">
            <v>1790</v>
          </cell>
        </row>
        <row r="174">
          <cell r="K174">
            <v>58.4172</v>
          </cell>
          <cell r="L174">
            <v>519.264</v>
          </cell>
          <cell r="M174">
            <v>418.27</v>
          </cell>
          <cell r="N174">
            <v>22.7178</v>
          </cell>
          <cell r="O174">
            <v>89.5</v>
          </cell>
          <cell r="P174">
            <v>0</v>
          </cell>
          <cell r="Q174">
            <v>1108.169</v>
          </cell>
          <cell r="R174">
            <v>0</v>
          </cell>
          <cell r="S174">
            <v>259.63</v>
          </cell>
          <cell r="T174">
            <v>104.57</v>
          </cell>
          <cell r="U174">
            <v>9.74</v>
          </cell>
          <cell r="V174">
            <v>89.5</v>
          </cell>
          <cell r="W174">
            <v>0</v>
          </cell>
          <cell r="X174">
            <v>463.44</v>
          </cell>
          <cell r="Y174">
            <v>1571.609</v>
          </cell>
        </row>
        <row r="174">
          <cell r="AA174" t="str">
            <v>生产成本+发泡工序</v>
          </cell>
          <cell r="AB174">
            <v>58.4172</v>
          </cell>
          <cell r="AC174">
            <v>778.894</v>
          </cell>
          <cell r="AD174">
            <v>522.84</v>
          </cell>
          <cell r="AE174">
            <v>32.4578</v>
          </cell>
          <cell r="AF174">
            <v>179</v>
          </cell>
          <cell r="AG174">
            <v>0</v>
          </cell>
          <cell r="AH174">
            <v>1571.609</v>
          </cell>
          <cell r="AI174" t="str">
            <v>生产成本</v>
          </cell>
        </row>
        <row r="175">
          <cell r="D175" t="str">
            <v>130930198701073046</v>
          </cell>
          <cell r="E175">
            <v>3245.4</v>
          </cell>
          <cell r="F175">
            <v>3245.4</v>
          </cell>
          <cell r="G175">
            <v>5228.42</v>
          </cell>
          <cell r="H175">
            <v>3245.4</v>
          </cell>
          <cell r="I175">
            <v>1790</v>
          </cell>
        </row>
        <row r="175">
          <cell r="K175">
            <v>58.4172</v>
          </cell>
          <cell r="L175">
            <v>519.264</v>
          </cell>
          <cell r="M175">
            <v>418.27</v>
          </cell>
          <cell r="N175">
            <v>22.7178</v>
          </cell>
          <cell r="O175">
            <v>89.5</v>
          </cell>
          <cell r="P175">
            <v>0</v>
          </cell>
          <cell r="Q175">
            <v>1108.169</v>
          </cell>
          <cell r="R175">
            <v>0</v>
          </cell>
          <cell r="S175">
            <v>259.63</v>
          </cell>
          <cell r="T175">
            <v>104.57</v>
          </cell>
          <cell r="U175">
            <v>9.74</v>
          </cell>
          <cell r="V175">
            <v>89.5</v>
          </cell>
          <cell r="W175">
            <v>0</v>
          </cell>
          <cell r="X175">
            <v>463.44</v>
          </cell>
          <cell r="Y175">
            <v>1571.609</v>
          </cell>
        </row>
        <row r="175">
          <cell r="AA175" t="str">
            <v>生产成本+缝纫工序</v>
          </cell>
          <cell r="AB175">
            <v>58.4172</v>
          </cell>
          <cell r="AC175">
            <v>778.894</v>
          </cell>
          <cell r="AD175">
            <v>522.84</v>
          </cell>
          <cell r="AE175">
            <v>32.4578</v>
          </cell>
          <cell r="AF175">
            <v>179</v>
          </cell>
          <cell r="AG175">
            <v>0</v>
          </cell>
          <cell r="AH175">
            <v>1571.609</v>
          </cell>
          <cell r="AI175" t="str">
            <v>生产成本</v>
          </cell>
        </row>
        <row r="176">
          <cell r="D176" t="str">
            <v>132931197506203320</v>
          </cell>
          <cell r="E176">
            <v>3245.4</v>
          </cell>
          <cell r="F176">
            <v>3245.4</v>
          </cell>
          <cell r="G176">
            <v>5228.42</v>
          </cell>
          <cell r="H176">
            <v>3245.4</v>
          </cell>
          <cell r="I176">
            <v>1790</v>
          </cell>
        </row>
        <row r="176">
          <cell r="K176">
            <v>58.4172</v>
          </cell>
          <cell r="L176">
            <v>519.264</v>
          </cell>
          <cell r="M176">
            <v>418.27</v>
          </cell>
          <cell r="N176">
            <v>22.7178</v>
          </cell>
          <cell r="O176">
            <v>89.5</v>
          </cell>
          <cell r="P176">
            <v>0</v>
          </cell>
          <cell r="Q176">
            <v>1108.169</v>
          </cell>
          <cell r="R176">
            <v>0</v>
          </cell>
          <cell r="S176">
            <v>259.63</v>
          </cell>
          <cell r="T176">
            <v>104.57</v>
          </cell>
          <cell r="U176">
            <v>9.74</v>
          </cell>
          <cell r="V176">
            <v>89.5</v>
          </cell>
          <cell r="W176">
            <v>0</v>
          </cell>
          <cell r="X176">
            <v>463.44</v>
          </cell>
          <cell r="Y176">
            <v>1571.609</v>
          </cell>
        </row>
        <row r="176">
          <cell r="AA176" t="str">
            <v>生产成本+缝纫工序</v>
          </cell>
          <cell r="AB176">
            <v>58.4172</v>
          </cell>
          <cell r="AC176">
            <v>778.894</v>
          </cell>
          <cell r="AD176">
            <v>522.84</v>
          </cell>
          <cell r="AE176">
            <v>32.4578</v>
          </cell>
          <cell r="AF176">
            <v>179</v>
          </cell>
          <cell r="AG176">
            <v>0</v>
          </cell>
          <cell r="AH176">
            <v>1571.609</v>
          </cell>
          <cell r="AI176" t="str">
            <v>生产成本</v>
          </cell>
        </row>
        <row r="177">
          <cell r="D177" t="str">
            <v>13293019811024372X</v>
          </cell>
          <cell r="E177">
            <v>3245.4</v>
          </cell>
          <cell r="F177">
            <v>3245.4</v>
          </cell>
          <cell r="G177">
            <v>5228.42</v>
          </cell>
          <cell r="H177">
            <v>3245.4</v>
          </cell>
          <cell r="I177">
            <v>1790</v>
          </cell>
        </row>
        <row r="177">
          <cell r="K177">
            <v>58.4172</v>
          </cell>
          <cell r="L177">
            <v>519.264</v>
          </cell>
          <cell r="M177">
            <v>418.27</v>
          </cell>
          <cell r="N177">
            <v>22.7178</v>
          </cell>
          <cell r="O177">
            <v>89.5</v>
          </cell>
          <cell r="P177">
            <v>0</v>
          </cell>
          <cell r="Q177">
            <v>1108.169</v>
          </cell>
          <cell r="R177">
            <v>0</v>
          </cell>
          <cell r="S177">
            <v>259.63</v>
          </cell>
          <cell r="T177">
            <v>104.57</v>
          </cell>
          <cell r="U177">
            <v>9.74</v>
          </cell>
          <cell r="V177">
            <v>89.5</v>
          </cell>
          <cell r="W177">
            <v>0</v>
          </cell>
          <cell r="X177">
            <v>463.44</v>
          </cell>
          <cell r="Y177">
            <v>1571.609</v>
          </cell>
        </row>
        <row r="177">
          <cell r="AA177" t="str">
            <v>生产成本+缝纫工序</v>
          </cell>
          <cell r="AB177">
            <v>58.4172</v>
          </cell>
          <cell r="AC177">
            <v>778.894</v>
          </cell>
          <cell r="AD177">
            <v>522.84</v>
          </cell>
          <cell r="AE177">
            <v>32.4578</v>
          </cell>
          <cell r="AF177">
            <v>179</v>
          </cell>
          <cell r="AG177">
            <v>0</v>
          </cell>
          <cell r="AH177">
            <v>1571.609</v>
          </cell>
          <cell r="AI177" t="str">
            <v>生产成本</v>
          </cell>
        </row>
        <row r="178">
          <cell r="D178" t="str">
            <v>130983198511171422</v>
          </cell>
          <cell r="E178">
            <v>3245.4</v>
          </cell>
          <cell r="F178">
            <v>3245.4</v>
          </cell>
          <cell r="G178">
            <v>5228.42</v>
          </cell>
          <cell r="H178">
            <v>3245.4</v>
          </cell>
          <cell r="I178">
            <v>1790</v>
          </cell>
        </row>
        <row r="178">
          <cell r="K178">
            <v>58.4172</v>
          </cell>
          <cell r="L178">
            <v>519.264</v>
          </cell>
          <cell r="M178">
            <v>418.27</v>
          </cell>
          <cell r="N178">
            <v>22.7178</v>
          </cell>
          <cell r="O178">
            <v>89.5</v>
          </cell>
          <cell r="P178">
            <v>0</v>
          </cell>
          <cell r="Q178">
            <v>1108.169</v>
          </cell>
          <cell r="R178">
            <v>0</v>
          </cell>
          <cell r="S178">
            <v>259.63</v>
          </cell>
          <cell r="T178">
            <v>104.57</v>
          </cell>
          <cell r="U178">
            <v>9.74</v>
          </cell>
          <cell r="V178">
            <v>89.5</v>
          </cell>
          <cell r="W178">
            <v>0</v>
          </cell>
          <cell r="X178">
            <v>463.44</v>
          </cell>
          <cell r="Y178">
            <v>1571.609</v>
          </cell>
        </row>
        <row r="178">
          <cell r="AA178" t="str">
            <v>生产成本+缝纫工序</v>
          </cell>
          <cell r="AB178">
            <v>58.4172</v>
          </cell>
          <cell r="AC178">
            <v>778.894</v>
          </cell>
          <cell r="AD178">
            <v>522.84</v>
          </cell>
          <cell r="AE178">
            <v>32.4578</v>
          </cell>
          <cell r="AF178">
            <v>179</v>
          </cell>
          <cell r="AG178">
            <v>0</v>
          </cell>
          <cell r="AH178">
            <v>1571.609</v>
          </cell>
          <cell r="AI178" t="str">
            <v>生产成本</v>
          </cell>
        </row>
        <row r="179">
          <cell r="D179" t="str">
            <v>130924198712064228</v>
          </cell>
          <cell r="E179">
            <v>3245.4</v>
          </cell>
          <cell r="F179">
            <v>3245.4</v>
          </cell>
          <cell r="G179">
            <v>5228.42</v>
          </cell>
          <cell r="H179">
            <v>3245.4</v>
          </cell>
          <cell r="I179">
            <v>1790</v>
          </cell>
        </row>
        <row r="179">
          <cell r="K179">
            <v>58.4172</v>
          </cell>
          <cell r="L179">
            <v>519.264</v>
          </cell>
          <cell r="M179">
            <v>418.27</v>
          </cell>
          <cell r="N179">
            <v>22.7178</v>
          </cell>
          <cell r="O179">
            <v>89.5</v>
          </cell>
          <cell r="P179">
            <v>0</v>
          </cell>
          <cell r="Q179">
            <v>1108.169</v>
          </cell>
          <cell r="R179">
            <v>0</v>
          </cell>
          <cell r="S179">
            <v>259.63</v>
          </cell>
          <cell r="T179">
            <v>104.57</v>
          </cell>
          <cell r="U179">
            <v>9.74</v>
          </cell>
          <cell r="V179">
            <v>89.5</v>
          </cell>
          <cell r="W179">
            <v>0</v>
          </cell>
          <cell r="X179">
            <v>463.44</v>
          </cell>
          <cell r="Y179">
            <v>1571.609</v>
          </cell>
        </row>
        <row r="179">
          <cell r="AA179" t="str">
            <v>生产成本+缝纫工序</v>
          </cell>
          <cell r="AB179">
            <v>58.4172</v>
          </cell>
          <cell r="AC179">
            <v>778.894</v>
          </cell>
          <cell r="AD179">
            <v>522.84</v>
          </cell>
          <cell r="AE179">
            <v>32.4578</v>
          </cell>
          <cell r="AF179">
            <v>179</v>
          </cell>
          <cell r="AG179">
            <v>0</v>
          </cell>
          <cell r="AH179">
            <v>1571.609</v>
          </cell>
          <cell r="AI179" t="str">
            <v>生产成本</v>
          </cell>
        </row>
        <row r="180">
          <cell r="D180" t="str">
            <v>132930198105071425</v>
          </cell>
          <cell r="E180">
            <v>3245.4</v>
          </cell>
          <cell r="F180">
            <v>3245.4</v>
          </cell>
          <cell r="G180">
            <v>5228.42</v>
          </cell>
          <cell r="H180">
            <v>3245.4</v>
          </cell>
          <cell r="I180">
            <v>1790</v>
          </cell>
        </row>
        <row r="180">
          <cell r="K180">
            <v>58.4172</v>
          </cell>
          <cell r="L180">
            <v>519.264</v>
          </cell>
          <cell r="M180">
            <v>418.27</v>
          </cell>
          <cell r="N180">
            <v>22.7178</v>
          </cell>
          <cell r="O180">
            <v>89.5</v>
          </cell>
          <cell r="P180">
            <v>0</v>
          </cell>
          <cell r="Q180">
            <v>1108.169</v>
          </cell>
          <cell r="R180">
            <v>0</v>
          </cell>
          <cell r="S180">
            <v>259.63</v>
          </cell>
          <cell r="T180">
            <v>104.57</v>
          </cell>
          <cell r="U180">
            <v>9.74</v>
          </cell>
          <cell r="V180">
            <v>89.5</v>
          </cell>
          <cell r="W180">
            <v>0</v>
          </cell>
          <cell r="X180">
            <v>463.44</v>
          </cell>
          <cell r="Y180">
            <v>1571.609</v>
          </cell>
        </row>
        <row r="180">
          <cell r="AA180" t="str">
            <v>生产成本+缝纫工序</v>
          </cell>
          <cell r="AB180">
            <v>58.4172</v>
          </cell>
          <cell r="AC180">
            <v>778.894</v>
          </cell>
          <cell r="AD180">
            <v>522.84</v>
          </cell>
          <cell r="AE180">
            <v>32.4578</v>
          </cell>
          <cell r="AF180">
            <v>179</v>
          </cell>
          <cell r="AG180">
            <v>0</v>
          </cell>
          <cell r="AH180">
            <v>1571.609</v>
          </cell>
          <cell r="AI180" t="str">
            <v>生产成本</v>
          </cell>
        </row>
        <row r="181">
          <cell r="D181" t="str">
            <v>132930198203271420</v>
          </cell>
          <cell r="E181">
            <v>3245.4</v>
          </cell>
          <cell r="F181">
            <v>3245.4</v>
          </cell>
          <cell r="G181">
            <v>5228.42</v>
          </cell>
          <cell r="H181">
            <v>3245.4</v>
          </cell>
          <cell r="I181">
            <v>1790</v>
          </cell>
        </row>
        <row r="181">
          <cell r="K181">
            <v>58.4172</v>
          </cell>
          <cell r="L181">
            <v>519.264</v>
          </cell>
          <cell r="M181">
            <v>418.27</v>
          </cell>
          <cell r="N181">
            <v>22.7178</v>
          </cell>
          <cell r="O181">
            <v>89.5</v>
          </cell>
          <cell r="P181">
            <v>0</v>
          </cell>
          <cell r="Q181">
            <v>1108.169</v>
          </cell>
          <cell r="R181">
            <v>0</v>
          </cell>
          <cell r="S181">
            <v>259.63</v>
          </cell>
          <cell r="T181">
            <v>104.57</v>
          </cell>
          <cell r="U181">
            <v>9.74</v>
          </cell>
          <cell r="V181">
            <v>89.5</v>
          </cell>
          <cell r="W181">
            <v>0</v>
          </cell>
          <cell r="X181">
            <v>463.44</v>
          </cell>
          <cell r="Y181">
            <v>1571.609</v>
          </cell>
        </row>
        <row r="181">
          <cell r="AA181" t="str">
            <v>生产成本+缝纫工序</v>
          </cell>
          <cell r="AB181">
            <v>58.4172</v>
          </cell>
          <cell r="AC181">
            <v>778.894</v>
          </cell>
          <cell r="AD181">
            <v>522.84</v>
          </cell>
          <cell r="AE181">
            <v>32.4578</v>
          </cell>
          <cell r="AF181">
            <v>179</v>
          </cell>
          <cell r="AG181">
            <v>0</v>
          </cell>
          <cell r="AH181">
            <v>1571.609</v>
          </cell>
          <cell r="AI181" t="str">
            <v>生产成本</v>
          </cell>
        </row>
        <row r="182">
          <cell r="D182" t="str">
            <v>132930198712281125</v>
          </cell>
          <cell r="E182">
            <v>3245.4</v>
          </cell>
          <cell r="F182">
            <v>3245.4</v>
          </cell>
          <cell r="G182">
            <v>5228.42</v>
          </cell>
          <cell r="H182">
            <v>3245.4</v>
          </cell>
          <cell r="I182">
            <v>1790</v>
          </cell>
        </row>
        <row r="182">
          <cell r="K182">
            <v>58.4172</v>
          </cell>
          <cell r="L182">
            <v>519.264</v>
          </cell>
          <cell r="M182">
            <v>418.27</v>
          </cell>
          <cell r="N182">
            <v>22.7178</v>
          </cell>
          <cell r="O182">
            <v>89.5</v>
          </cell>
          <cell r="P182">
            <v>0</v>
          </cell>
          <cell r="Q182">
            <v>1108.169</v>
          </cell>
          <cell r="R182">
            <v>0</v>
          </cell>
          <cell r="S182">
            <v>259.63</v>
          </cell>
          <cell r="T182">
            <v>104.57</v>
          </cell>
          <cell r="U182">
            <v>9.74</v>
          </cell>
          <cell r="V182">
            <v>89.5</v>
          </cell>
          <cell r="W182">
            <v>0</v>
          </cell>
          <cell r="X182">
            <v>463.44</v>
          </cell>
          <cell r="Y182">
            <v>1571.609</v>
          </cell>
        </row>
        <row r="182">
          <cell r="AA182" t="str">
            <v>生产成本+缝纫工序</v>
          </cell>
          <cell r="AB182">
            <v>58.4172</v>
          </cell>
          <cell r="AC182">
            <v>778.894</v>
          </cell>
          <cell r="AD182">
            <v>522.84</v>
          </cell>
          <cell r="AE182">
            <v>32.4578</v>
          </cell>
          <cell r="AF182">
            <v>179</v>
          </cell>
          <cell r="AG182">
            <v>0</v>
          </cell>
          <cell r="AH182">
            <v>1571.609</v>
          </cell>
          <cell r="AI182" t="str">
            <v>生产成本</v>
          </cell>
        </row>
        <row r="183">
          <cell r="D183" t="str">
            <v>132930198003181121</v>
          </cell>
          <cell r="E183">
            <v>3245.4</v>
          </cell>
          <cell r="F183">
            <v>3245.4</v>
          </cell>
          <cell r="G183">
            <v>5228.42</v>
          </cell>
          <cell r="H183">
            <v>3245.4</v>
          </cell>
          <cell r="I183">
            <v>1790</v>
          </cell>
        </row>
        <row r="183">
          <cell r="K183">
            <v>58.4172</v>
          </cell>
          <cell r="L183">
            <v>519.264</v>
          </cell>
          <cell r="M183">
            <v>418.27</v>
          </cell>
          <cell r="N183">
            <v>22.7178</v>
          </cell>
          <cell r="O183">
            <v>89.5</v>
          </cell>
          <cell r="P183">
            <v>0</v>
          </cell>
          <cell r="Q183">
            <v>1108.169</v>
          </cell>
          <cell r="R183">
            <v>0</v>
          </cell>
          <cell r="S183">
            <v>259.63</v>
          </cell>
          <cell r="T183">
            <v>104.57</v>
          </cell>
          <cell r="U183">
            <v>9.74</v>
          </cell>
          <cell r="V183">
            <v>89.5</v>
          </cell>
          <cell r="W183">
            <v>0</v>
          </cell>
          <cell r="X183">
            <v>463.44</v>
          </cell>
          <cell r="Y183">
            <v>1571.609</v>
          </cell>
        </row>
        <row r="183">
          <cell r="AA183" t="str">
            <v>生产成本+缝纫工序</v>
          </cell>
          <cell r="AB183">
            <v>58.4172</v>
          </cell>
          <cell r="AC183">
            <v>778.894</v>
          </cell>
          <cell r="AD183">
            <v>522.84</v>
          </cell>
          <cell r="AE183">
            <v>32.4578</v>
          </cell>
          <cell r="AF183">
            <v>179</v>
          </cell>
          <cell r="AG183">
            <v>0</v>
          </cell>
          <cell r="AH183">
            <v>1571.609</v>
          </cell>
          <cell r="AI183" t="str">
            <v>生产成本</v>
          </cell>
        </row>
        <row r="184">
          <cell r="D184" t="str">
            <v>132930198004221121</v>
          </cell>
          <cell r="E184">
            <v>3245.4</v>
          </cell>
          <cell r="F184">
            <v>3245.4</v>
          </cell>
          <cell r="G184">
            <v>5228.42</v>
          </cell>
          <cell r="H184">
            <v>3245.4</v>
          </cell>
          <cell r="I184">
            <v>1790</v>
          </cell>
        </row>
        <row r="184">
          <cell r="K184">
            <v>58.4172</v>
          </cell>
          <cell r="L184">
            <v>519.264</v>
          </cell>
          <cell r="M184">
            <v>418.27</v>
          </cell>
          <cell r="N184">
            <v>22.7178</v>
          </cell>
          <cell r="O184">
            <v>89.5</v>
          </cell>
          <cell r="P184">
            <v>0</v>
          </cell>
          <cell r="Q184">
            <v>1108.169</v>
          </cell>
          <cell r="R184">
            <v>0</v>
          </cell>
          <cell r="S184">
            <v>259.63</v>
          </cell>
          <cell r="T184">
            <v>104.57</v>
          </cell>
          <cell r="U184">
            <v>9.74</v>
          </cell>
          <cell r="V184">
            <v>89.5</v>
          </cell>
          <cell r="W184">
            <v>0</v>
          </cell>
          <cell r="X184">
            <v>463.44</v>
          </cell>
          <cell r="Y184">
            <v>1571.609</v>
          </cell>
        </row>
        <row r="184">
          <cell r="AA184" t="str">
            <v>生产成本+缝纫工序</v>
          </cell>
          <cell r="AB184">
            <v>58.4172</v>
          </cell>
          <cell r="AC184">
            <v>778.894</v>
          </cell>
          <cell r="AD184">
            <v>522.84</v>
          </cell>
          <cell r="AE184">
            <v>32.4578</v>
          </cell>
          <cell r="AF184">
            <v>179</v>
          </cell>
          <cell r="AG184">
            <v>0</v>
          </cell>
          <cell r="AH184">
            <v>1571.609</v>
          </cell>
          <cell r="AI184" t="str">
            <v>生产成本</v>
          </cell>
        </row>
        <row r="185">
          <cell r="D185" t="str">
            <v>132930197512201827</v>
          </cell>
          <cell r="E185">
            <v>3245.4</v>
          </cell>
          <cell r="F185">
            <v>3245.4</v>
          </cell>
          <cell r="G185">
            <v>5228.42</v>
          </cell>
          <cell r="H185">
            <v>3245.4</v>
          </cell>
          <cell r="I185">
            <v>1790</v>
          </cell>
        </row>
        <row r="185">
          <cell r="K185">
            <v>58.4172</v>
          </cell>
          <cell r="L185">
            <v>519.264</v>
          </cell>
          <cell r="M185">
            <v>418.27</v>
          </cell>
          <cell r="N185">
            <v>22.7178</v>
          </cell>
          <cell r="O185">
            <v>89.5</v>
          </cell>
          <cell r="P185">
            <v>0</v>
          </cell>
          <cell r="Q185">
            <v>1108.169</v>
          </cell>
          <cell r="R185">
            <v>0</v>
          </cell>
          <cell r="S185">
            <v>259.63</v>
          </cell>
          <cell r="T185">
            <v>104.57</v>
          </cell>
          <cell r="U185">
            <v>9.74</v>
          </cell>
          <cell r="V185">
            <v>89.5</v>
          </cell>
          <cell r="W185">
            <v>0</v>
          </cell>
          <cell r="X185">
            <v>463.44</v>
          </cell>
          <cell r="Y185">
            <v>1571.609</v>
          </cell>
        </row>
        <row r="185">
          <cell r="AA185" t="str">
            <v>生产成本+缝纫工序</v>
          </cell>
          <cell r="AB185">
            <v>58.4172</v>
          </cell>
          <cell r="AC185">
            <v>778.894</v>
          </cell>
          <cell r="AD185">
            <v>522.84</v>
          </cell>
          <cell r="AE185">
            <v>32.4578</v>
          </cell>
          <cell r="AF185">
            <v>179</v>
          </cell>
          <cell r="AG185">
            <v>0</v>
          </cell>
          <cell r="AH185">
            <v>1571.609</v>
          </cell>
          <cell r="AI185" t="str">
            <v>生产成本</v>
          </cell>
        </row>
        <row r="186">
          <cell r="D186" t="str">
            <v>132930197801122025</v>
          </cell>
          <cell r="E186">
            <v>3245.4</v>
          </cell>
          <cell r="F186">
            <v>3245.4</v>
          </cell>
          <cell r="G186">
            <v>5228.42</v>
          </cell>
          <cell r="H186">
            <v>3245.4</v>
          </cell>
          <cell r="I186">
            <v>1790</v>
          </cell>
        </row>
        <row r="186">
          <cell r="K186">
            <v>58.4172</v>
          </cell>
          <cell r="L186">
            <v>519.264</v>
          </cell>
          <cell r="M186">
            <v>418.27</v>
          </cell>
          <cell r="N186">
            <v>22.7178</v>
          </cell>
          <cell r="O186">
            <v>89.5</v>
          </cell>
          <cell r="P186">
            <v>0</v>
          </cell>
          <cell r="Q186">
            <v>1108.169</v>
          </cell>
          <cell r="R186">
            <v>0</v>
          </cell>
          <cell r="S186">
            <v>259.63</v>
          </cell>
          <cell r="T186">
            <v>104.57</v>
          </cell>
          <cell r="U186">
            <v>9.74</v>
          </cell>
          <cell r="V186">
            <v>89.5</v>
          </cell>
          <cell r="W186">
            <v>0</v>
          </cell>
          <cell r="X186">
            <v>463.44</v>
          </cell>
          <cell r="Y186">
            <v>1571.609</v>
          </cell>
        </row>
        <row r="186">
          <cell r="AA186" t="str">
            <v>生产成本+缝纫工序</v>
          </cell>
          <cell r="AB186">
            <v>58.4172</v>
          </cell>
          <cell r="AC186">
            <v>778.894</v>
          </cell>
          <cell r="AD186">
            <v>522.84</v>
          </cell>
          <cell r="AE186">
            <v>32.4578</v>
          </cell>
          <cell r="AF186">
            <v>179</v>
          </cell>
          <cell r="AG186">
            <v>0</v>
          </cell>
          <cell r="AH186">
            <v>1571.609</v>
          </cell>
          <cell r="AI186" t="str">
            <v>生产成本</v>
          </cell>
        </row>
        <row r="187">
          <cell r="D187" t="str">
            <v>130983198810151122</v>
          </cell>
          <cell r="E187">
            <v>3245.4</v>
          </cell>
          <cell r="F187">
            <v>3245.4</v>
          </cell>
          <cell r="G187">
            <v>5228.42</v>
          </cell>
          <cell r="H187">
            <v>3245.4</v>
          </cell>
          <cell r="I187">
            <v>1790</v>
          </cell>
        </row>
        <row r="187">
          <cell r="K187">
            <v>58.4172</v>
          </cell>
          <cell r="L187">
            <v>519.264</v>
          </cell>
          <cell r="M187">
            <v>418.27</v>
          </cell>
          <cell r="N187">
            <v>22.7178</v>
          </cell>
          <cell r="O187">
            <v>89.5</v>
          </cell>
          <cell r="P187">
            <v>0</v>
          </cell>
          <cell r="Q187">
            <v>1108.169</v>
          </cell>
          <cell r="R187">
            <v>0</v>
          </cell>
          <cell r="S187">
            <v>259.63</v>
          </cell>
          <cell r="T187">
            <v>104.57</v>
          </cell>
          <cell r="U187">
            <v>9.74</v>
          </cell>
          <cell r="V187">
            <v>89.5</v>
          </cell>
          <cell r="W187">
            <v>0</v>
          </cell>
          <cell r="X187">
            <v>463.44</v>
          </cell>
          <cell r="Y187">
            <v>1571.609</v>
          </cell>
        </row>
        <row r="187">
          <cell r="AA187" t="str">
            <v>生产成本+缝纫工序</v>
          </cell>
          <cell r="AB187">
            <v>58.4172</v>
          </cell>
          <cell r="AC187">
            <v>778.894</v>
          </cell>
          <cell r="AD187">
            <v>522.84</v>
          </cell>
          <cell r="AE187">
            <v>32.4578</v>
          </cell>
          <cell r="AF187">
            <v>179</v>
          </cell>
          <cell r="AG187">
            <v>0</v>
          </cell>
          <cell r="AH187">
            <v>1571.609</v>
          </cell>
          <cell r="AI187" t="str">
            <v>生产成本</v>
          </cell>
        </row>
        <row r="188">
          <cell r="D188" t="str">
            <v>13293019780712112X</v>
          </cell>
          <cell r="E188">
            <v>3245.4</v>
          </cell>
          <cell r="F188">
            <v>3245.4</v>
          </cell>
          <cell r="G188">
            <v>5228.42</v>
          </cell>
          <cell r="H188">
            <v>3245.4</v>
          </cell>
          <cell r="I188">
            <v>1790</v>
          </cell>
        </row>
        <row r="188">
          <cell r="K188">
            <v>58.4172</v>
          </cell>
          <cell r="L188">
            <v>519.264</v>
          </cell>
          <cell r="M188">
            <v>418.27</v>
          </cell>
          <cell r="N188">
            <v>22.7178</v>
          </cell>
          <cell r="O188">
            <v>89.5</v>
          </cell>
          <cell r="P188">
            <v>0</v>
          </cell>
          <cell r="Q188">
            <v>1108.169</v>
          </cell>
          <cell r="R188">
            <v>0</v>
          </cell>
          <cell r="S188">
            <v>259.63</v>
          </cell>
          <cell r="T188">
            <v>104.57</v>
          </cell>
          <cell r="U188">
            <v>9.74</v>
          </cell>
          <cell r="V188">
            <v>89.5</v>
          </cell>
          <cell r="W188">
            <v>0</v>
          </cell>
          <cell r="X188">
            <v>463.44</v>
          </cell>
          <cell r="Y188">
            <v>1571.609</v>
          </cell>
        </row>
        <row r="188">
          <cell r="AA188" t="str">
            <v>生产成本+缝纫工序</v>
          </cell>
          <cell r="AB188">
            <v>58.4172</v>
          </cell>
          <cell r="AC188">
            <v>778.894</v>
          </cell>
          <cell r="AD188">
            <v>522.84</v>
          </cell>
          <cell r="AE188">
            <v>32.4578</v>
          </cell>
          <cell r="AF188">
            <v>179</v>
          </cell>
          <cell r="AG188">
            <v>0</v>
          </cell>
          <cell r="AH188">
            <v>1571.609</v>
          </cell>
          <cell r="AI188" t="str">
            <v>生产成本</v>
          </cell>
        </row>
        <row r="189">
          <cell r="D189" t="str">
            <v>13293019780907112X</v>
          </cell>
          <cell r="E189">
            <v>3245.4</v>
          </cell>
          <cell r="F189">
            <v>3245.4</v>
          </cell>
          <cell r="G189">
            <v>5228.42</v>
          </cell>
          <cell r="H189">
            <v>3245.4</v>
          </cell>
          <cell r="I189">
            <v>1790</v>
          </cell>
        </row>
        <row r="189">
          <cell r="K189">
            <v>58.4172</v>
          </cell>
          <cell r="L189">
            <v>519.264</v>
          </cell>
          <cell r="M189">
            <v>418.27</v>
          </cell>
          <cell r="N189">
            <v>22.7178</v>
          </cell>
          <cell r="O189">
            <v>89.5</v>
          </cell>
          <cell r="P189">
            <v>0</v>
          </cell>
          <cell r="Q189">
            <v>1108.169</v>
          </cell>
          <cell r="R189">
            <v>0</v>
          </cell>
          <cell r="S189">
            <v>259.63</v>
          </cell>
          <cell r="T189">
            <v>104.57</v>
          </cell>
          <cell r="U189">
            <v>9.74</v>
          </cell>
          <cell r="V189">
            <v>89.5</v>
          </cell>
          <cell r="W189">
            <v>0</v>
          </cell>
          <cell r="X189">
            <v>463.44</v>
          </cell>
          <cell r="Y189">
            <v>1571.609</v>
          </cell>
        </row>
        <row r="189">
          <cell r="AA189" t="str">
            <v>生产成本+缝纫工序</v>
          </cell>
          <cell r="AB189">
            <v>58.4172</v>
          </cell>
          <cell r="AC189">
            <v>778.894</v>
          </cell>
          <cell r="AD189">
            <v>522.84</v>
          </cell>
          <cell r="AE189">
            <v>32.4578</v>
          </cell>
          <cell r="AF189">
            <v>179</v>
          </cell>
          <cell r="AG189">
            <v>0</v>
          </cell>
          <cell r="AH189">
            <v>1571.609</v>
          </cell>
          <cell r="AI189" t="str">
            <v>生产成本</v>
          </cell>
        </row>
        <row r="190">
          <cell r="D190" t="str">
            <v>13098319870329112X</v>
          </cell>
          <cell r="E190">
            <v>3245.4</v>
          </cell>
          <cell r="F190">
            <v>3245.4</v>
          </cell>
          <cell r="G190">
            <v>5228.42</v>
          </cell>
          <cell r="H190">
            <v>3245.4</v>
          </cell>
          <cell r="I190">
            <v>1790</v>
          </cell>
        </row>
        <row r="190">
          <cell r="K190">
            <v>58.4172</v>
          </cell>
          <cell r="L190">
            <v>519.264</v>
          </cell>
          <cell r="M190">
            <v>418.27</v>
          </cell>
          <cell r="N190">
            <v>22.7178</v>
          </cell>
          <cell r="O190">
            <v>89.5</v>
          </cell>
          <cell r="P190">
            <v>0</v>
          </cell>
          <cell r="Q190">
            <v>1108.169</v>
          </cell>
          <cell r="R190">
            <v>0</v>
          </cell>
          <cell r="S190">
            <v>259.63</v>
          </cell>
          <cell r="T190">
            <v>104.57</v>
          </cell>
          <cell r="U190">
            <v>9.74</v>
          </cell>
          <cell r="V190">
            <v>89.5</v>
          </cell>
          <cell r="W190">
            <v>0</v>
          </cell>
          <cell r="X190">
            <v>463.44</v>
          </cell>
          <cell r="Y190">
            <v>1571.609</v>
          </cell>
        </row>
        <row r="190">
          <cell r="AA190" t="str">
            <v>生产成本+缝纫工序</v>
          </cell>
          <cell r="AB190">
            <v>58.4172</v>
          </cell>
          <cell r="AC190">
            <v>778.894</v>
          </cell>
          <cell r="AD190">
            <v>522.84</v>
          </cell>
          <cell r="AE190">
            <v>32.4578</v>
          </cell>
          <cell r="AF190">
            <v>179</v>
          </cell>
          <cell r="AG190">
            <v>0</v>
          </cell>
          <cell r="AH190">
            <v>1571.609</v>
          </cell>
          <cell r="AI190" t="str">
            <v>生产成本</v>
          </cell>
        </row>
        <row r="191">
          <cell r="D191" t="str">
            <v>132930198010162826</v>
          </cell>
          <cell r="E191">
            <v>3245.4</v>
          </cell>
          <cell r="F191">
            <v>3245.4</v>
          </cell>
          <cell r="G191">
            <v>5228.42</v>
          </cell>
          <cell r="H191">
            <v>3245.4</v>
          </cell>
          <cell r="I191">
            <v>1790</v>
          </cell>
        </row>
        <row r="191">
          <cell r="K191">
            <v>58.4172</v>
          </cell>
          <cell r="L191">
            <v>519.264</v>
          </cell>
          <cell r="M191">
            <v>418.27</v>
          </cell>
          <cell r="N191">
            <v>22.7178</v>
          </cell>
          <cell r="O191">
            <v>89.5</v>
          </cell>
          <cell r="P191">
            <v>0</v>
          </cell>
          <cell r="Q191">
            <v>1108.169</v>
          </cell>
          <cell r="R191">
            <v>0</v>
          </cell>
          <cell r="S191">
            <v>259.63</v>
          </cell>
          <cell r="T191">
            <v>104.57</v>
          </cell>
          <cell r="U191">
            <v>9.74</v>
          </cell>
          <cell r="V191">
            <v>89.5</v>
          </cell>
          <cell r="W191">
            <v>0</v>
          </cell>
          <cell r="X191">
            <v>463.44</v>
          </cell>
          <cell r="Y191">
            <v>1571.609</v>
          </cell>
        </row>
        <row r="191">
          <cell r="AA191" t="str">
            <v>生产成本+缝纫工序</v>
          </cell>
          <cell r="AB191">
            <v>58.4172</v>
          </cell>
          <cell r="AC191">
            <v>778.894</v>
          </cell>
          <cell r="AD191">
            <v>522.84</v>
          </cell>
          <cell r="AE191">
            <v>32.4578</v>
          </cell>
          <cell r="AF191">
            <v>179</v>
          </cell>
          <cell r="AG191">
            <v>0</v>
          </cell>
          <cell r="AH191">
            <v>1571.609</v>
          </cell>
          <cell r="AI191" t="str">
            <v>生产成本</v>
          </cell>
        </row>
        <row r="192">
          <cell r="D192" t="str">
            <v>13293019820304114X</v>
          </cell>
          <cell r="E192">
            <v>3245.4</v>
          </cell>
          <cell r="F192">
            <v>3245.4</v>
          </cell>
          <cell r="G192">
            <v>5228.42</v>
          </cell>
          <cell r="H192">
            <v>3245.4</v>
          </cell>
          <cell r="I192">
            <v>1790</v>
          </cell>
        </row>
        <row r="192">
          <cell r="K192">
            <v>58.4172</v>
          </cell>
          <cell r="L192">
            <v>519.264</v>
          </cell>
          <cell r="M192">
            <v>418.27</v>
          </cell>
          <cell r="N192">
            <v>22.7178</v>
          </cell>
          <cell r="O192">
            <v>89.5</v>
          </cell>
          <cell r="P192">
            <v>0</v>
          </cell>
          <cell r="Q192">
            <v>1108.169</v>
          </cell>
          <cell r="R192">
            <v>0</v>
          </cell>
          <cell r="S192">
            <v>259.63</v>
          </cell>
          <cell r="T192">
            <v>104.57</v>
          </cell>
          <cell r="U192">
            <v>9.74</v>
          </cell>
          <cell r="V192">
            <v>89.5</v>
          </cell>
          <cell r="W192">
            <v>0</v>
          </cell>
          <cell r="X192">
            <v>463.44</v>
          </cell>
          <cell r="Y192">
            <v>1571.609</v>
          </cell>
        </row>
        <row r="192">
          <cell r="AA192" t="str">
            <v>生产成本+缝纫工序</v>
          </cell>
          <cell r="AB192">
            <v>58.4172</v>
          </cell>
          <cell r="AC192">
            <v>778.894</v>
          </cell>
          <cell r="AD192">
            <v>522.84</v>
          </cell>
          <cell r="AE192">
            <v>32.4578</v>
          </cell>
          <cell r="AF192">
            <v>179</v>
          </cell>
          <cell r="AG192">
            <v>0</v>
          </cell>
          <cell r="AH192">
            <v>1571.609</v>
          </cell>
          <cell r="AI192" t="str">
            <v>生产成本</v>
          </cell>
        </row>
        <row r="193">
          <cell r="D193" t="str">
            <v>132930197307112024</v>
          </cell>
          <cell r="E193">
            <v>3245.4</v>
          </cell>
          <cell r="F193">
            <v>3245.4</v>
          </cell>
          <cell r="G193">
            <v>5228.42</v>
          </cell>
          <cell r="H193">
            <v>3245.4</v>
          </cell>
          <cell r="I193">
            <v>1790</v>
          </cell>
        </row>
        <row r="193">
          <cell r="K193">
            <v>58.4172</v>
          </cell>
          <cell r="L193">
            <v>519.264</v>
          </cell>
          <cell r="M193">
            <v>418.27</v>
          </cell>
          <cell r="N193">
            <v>22.7178</v>
          </cell>
          <cell r="O193">
            <v>89.5</v>
          </cell>
          <cell r="P193">
            <v>0</v>
          </cell>
          <cell r="Q193">
            <v>1108.169</v>
          </cell>
          <cell r="R193">
            <v>0</v>
          </cell>
          <cell r="S193">
            <v>259.63</v>
          </cell>
          <cell r="T193">
            <v>104.57</v>
          </cell>
          <cell r="U193">
            <v>9.74</v>
          </cell>
          <cell r="V193">
            <v>89.5</v>
          </cell>
          <cell r="W193">
            <v>0</v>
          </cell>
          <cell r="X193">
            <v>463.44</v>
          </cell>
          <cell r="Y193">
            <v>1571.609</v>
          </cell>
        </row>
        <row r="193">
          <cell r="AA193" t="str">
            <v>生产成本+缝纫工序</v>
          </cell>
          <cell r="AB193">
            <v>58.4172</v>
          </cell>
          <cell r="AC193">
            <v>778.894</v>
          </cell>
          <cell r="AD193">
            <v>522.84</v>
          </cell>
          <cell r="AE193">
            <v>32.4578</v>
          </cell>
          <cell r="AF193">
            <v>179</v>
          </cell>
          <cell r="AG193">
            <v>0</v>
          </cell>
          <cell r="AH193">
            <v>1571.609</v>
          </cell>
          <cell r="AI193" t="str">
            <v>生产成本</v>
          </cell>
        </row>
        <row r="194">
          <cell r="D194" t="str">
            <v>130921198404042247</v>
          </cell>
          <cell r="E194">
            <v>3245.4</v>
          </cell>
          <cell r="F194">
            <v>3245.4</v>
          </cell>
          <cell r="G194">
            <v>5228.42</v>
          </cell>
          <cell r="H194">
            <v>3245.4</v>
          </cell>
          <cell r="I194">
            <v>1790</v>
          </cell>
        </row>
        <row r="194">
          <cell r="K194">
            <v>58.4172</v>
          </cell>
          <cell r="L194">
            <v>519.264</v>
          </cell>
          <cell r="M194">
            <v>418.27</v>
          </cell>
          <cell r="N194">
            <v>22.7178</v>
          </cell>
          <cell r="O194">
            <v>89.5</v>
          </cell>
          <cell r="P194">
            <v>0</v>
          </cell>
          <cell r="Q194">
            <v>1108.169</v>
          </cell>
          <cell r="R194">
            <v>0</v>
          </cell>
          <cell r="S194">
            <v>259.63</v>
          </cell>
          <cell r="T194">
            <v>104.57</v>
          </cell>
          <cell r="U194">
            <v>9.74</v>
          </cell>
          <cell r="V194">
            <v>89.5</v>
          </cell>
          <cell r="W194">
            <v>0</v>
          </cell>
          <cell r="X194">
            <v>463.44</v>
          </cell>
          <cell r="Y194">
            <v>1571.609</v>
          </cell>
        </row>
        <row r="194">
          <cell r="AA194" t="str">
            <v>生产成本+缝纫工序</v>
          </cell>
          <cell r="AB194">
            <v>58.4172</v>
          </cell>
          <cell r="AC194">
            <v>778.894</v>
          </cell>
          <cell r="AD194">
            <v>522.84</v>
          </cell>
          <cell r="AE194">
            <v>32.4578</v>
          </cell>
          <cell r="AF194">
            <v>179</v>
          </cell>
          <cell r="AG194">
            <v>0</v>
          </cell>
          <cell r="AH194">
            <v>1571.609</v>
          </cell>
          <cell r="AI194" t="str">
            <v>生产成本</v>
          </cell>
        </row>
        <row r="195">
          <cell r="D195" t="str">
            <v>132928197711203620</v>
          </cell>
          <cell r="E195">
            <v>3245.4</v>
          </cell>
          <cell r="F195">
            <v>3245.4</v>
          </cell>
          <cell r="G195">
            <v>5228.42</v>
          </cell>
          <cell r="H195">
            <v>3245.4</v>
          </cell>
          <cell r="I195">
            <v>1790</v>
          </cell>
        </row>
        <row r="195">
          <cell r="K195">
            <v>58.4172</v>
          </cell>
          <cell r="L195">
            <v>519.264</v>
          </cell>
          <cell r="M195">
            <v>418.27</v>
          </cell>
          <cell r="N195">
            <v>22.7178</v>
          </cell>
          <cell r="O195">
            <v>89.5</v>
          </cell>
          <cell r="P195">
            <v>0</v>
          </cell>
          <cell r="Q195">
            <v>1108.169</v>
          </cell>
          <cell r="R195">
            <v>0</v>
          </cell>
          <cell r="S195">
            <v>259.63</v>
          </cell>
          <cell r="T195">
            <v>104.57</v>
          </cell>
          <cell r="U195">
            <v>9.74</v>
          </cell>
          <cell r="V195">
            <v>89.5</v>
          </cell>
          <cell r="W195">
            <v>0</v>
          </cell>
          <cell r="X195">
            <v>463.44</v>
          </cell>
          <cell r="Y195">
            <v>1571.609</v>
          </cell>
        </row>
        <row r="195">
          <cell r="AA195" t="str">
            <v>生产成本+缝纫工序</v>
          </cell>
          <cell r="AB195">
            <v>58.4172</v>
          </cell>
          <cell r="AC195">
            <v>778.894</v>
          </cell>
          <cell r="AD195">
            <v>522.84</v>
          </cell>
          <cell r="AE195">
            <v>32.4578</v>
          </cell>
          <cell r="AF195">
            <v>179</v>
          </cell>
          <cell r="AG195">
            <v>0</v>
          </cell>
          <cell r="AH195">
            <v>1571.609</v>
          </cell>
          <cell r="AI195" t="str">
            <v>生产成本</v>
          </cell>
        </row>
        <row r="196">
          <cell r="D196" t="str">
            <v>130930199610182129</v>
          </cell>
          <cell r="E196">
            <v>3245.4</v>
          </cell>
          <cell r="F196">
            <v>3245.4</v>
          </cell>
          <cell r="G196">
            <v>5228.42</v>
          </cell>
          <cell r="H196">
            <v>3245.4</v>
          </cell>
          <cell r="I196">
            <v>1790</v>
          </cell>
        </row>
        <row r="196">
          <cell r="K196">
            <v>58.4172</v>
          </cell>
          <cell r="L196">
            <v>519.264</v>
          </cell>
          <cell r="M196">
            <v>418.27</v>
          </cell>
          <cell r="N196">
            <v>22.7178</v>
          </cell>
          <cell r="O196">
            <v>89.5</v>
          </cell>
          <cell r="P196">
            <v>0</v>
          </cell>
          <cell r="Q196">
            <v>1108.169</v>
          </cell>
          <cell r="R196">
            <v>0</v>
          </cell>
          <cell r="S196">
            <v>259.63</v>
          </cell>
          <cell r="T196">
            <v>104.57</v>
          </cell>
          <cell r="U196">
            <v>9.74</v>
          </cell>
          <cell r="V196">
            <v>89.5</v>
          </cell>
          <cell r="W196">
            <v>0</v>
          </cell>
          <cell r="X196">
            <v>463.44</v>
          </cell>
          <cell r="Y196">
            <v>1571.609</v>
          </cell>
        </row>
        <row r="196">
          <cell r="AA196" t="str">
            <v>生产成本+缝纫工序</v>
          </cell>
          <cell r="AB196">
            <v>58.4172</v>
          </cell>
          <cell r="AC196">
            <v>778.894</v>
          </cell>
          <cell r="AD196">
            <v>522.84</v>
          </cell>
          <cell r="AE196">
            <v>32.4578</v>
          </cell>
          <cell r="AF196">
            <v>179</v>
          </cell>
          <cell r="AG196">
            <v>0</v>
          </cell>
          <cell r="AH196">
            <v>1571.609</v>
          </cell>
          <cell r="AI196" t="str">
            <v>生产成本</v>
          </cell>
        </row>
        <row r="197">
          <cell r="D197" t="str">
            <v>130921198808222025</v>
          </cell>
          <cell r="E197">
            <v>3245.4</v>
          </cell>
          <cell r="F197">
            <v>3245.4</v>
          </cell>
          <cell r="G197">
            <v>5228.42</v>
          </cell>
          <cell r="H197">
            <v>3245.4</v>
          </cell>
          <cell r="I197">
            <v>1790</v>
          </cell>
        </row>
        <row r="197">
          <cell r="K197">
            <v>58.4172</v>
          </cell>
          <cell r="L197">
            <v>519.264</v>
          </cell>
          <cell r="M197">
            <v>418.27</v>
          </cell>
          <cell r="N197">
            <v>22.7178</v>
          </cell>
          <cell r="O197">
            <v>89.5</v>
          </cell>
          <cell r="P197">
            <v>0</v>
          </cell>
          <cell r="Q197">
            <v>1108.169</v>
          </cell>
          <cell r="R197">
            <v>0</v>
          </cell>
          <cell r="S197">
            <v>259.63</v>
          </cell>
          <cell r="T197">
            <v>104.57</v>
          </cell>
          <cell r="U197">
            <v>9.74</v>
          </cell>
          <cell r="V197">
            <v>89.5</v>
          </cell>
          <cell r="W197">
            <v>0</v>
          </cell>
          <cell r="X197">
            <v>463.44</v>
          </cell>
          <cell r="Y197">
            <v>1571.609</v>
          </cell>
        </row>
        <row r="197">
          <cell r="AA197" t="str">
            <v>生产成本+缝纫工序</v>
          </cell>
          <cell r="AB197">
            <v>58.4172</v>
          </cell>
          <cell r="AC197">
            <v>778.894</v>
          </cell>
          <cell r="AD197">
            <v>522.84</v>
          </cell>
          <cell r="AE197">
            <v>32.4578</v>
          </cell>
          <cell r="AF197">
            <v>179</v>
          </cell>
          <cell r="AG197">
            <v>0</v>
          </cell>
          <cell r="AH197">
            <v>1571.609</v>
          </cell>
          <cell r="AI197" t="str">
            <v>生产成本</v>
          </cell>
        </row>
        <row r="198">
          <cell r="D198" t="str">
            <v>130924198408234229</v>
          </cell>
          <cell r="E198">
            <v>3245.4</v>
          </cell>
          <cell r="F198">
            <v>3245.4</v>
          </cell>
          <cell r="G198">
            <v>5228.42</v>
          </cell>
          <cell r="H198">
            <v>3245.4</v>
          </cell>
          <cell r="I198">
            <v>1790</v>
          </cell>
        </row>
        <row r="198">
          <cell r="K198">
            <v>58.4172</v>
          </cell>
          <cell r="L198">
            <v>519.264</v>
          </cell>
          <cell r="M198">
            <v>418.27</v>
          </cell>
          <cell r="N198">
            <v>22.7178</v>
          </cell>
          <cell r="O198">
            <v>89.5</v>
          </cell>
          <cell r="P198">
            <v>0</v>
          </cell>
          <cell r="Q198">
            <v>1108.169</v>
          </cell>
          <cell r="R198">
            <v>0</v>
          </cell>
          <cell r="S198">
            <v>259.63</v>
          </cell>
          <cell r="T198">
            <v>104.57</v>
          </cell>
          <cell r="U198">
            <v>9.74</v>
          </cell>
          <cell r="V198">
            <v>89.5</v>
          </cell>
          <cell r="W198">
            <v>0</v>
          </cell>
          <cell r="X198">
            <v>463.44</v>
          </cell>
          <cell r="Y198">
            <v>1571.609</v>
          </cell>
        </row>
        <row r="198">
          <cell r="AA198" t="str">
            <v>生产成本+缝纫工序</v>
          </cell>
          <cell r="AB198">
            <v>58.4172</v>
          </cell>
          <cell r="AC198">
            <v>778.894</v>
          </cell>
          <cell r="AD198">
            <v>522.84</v>
          </cell>
          <cell r="AE198">
            <v>32.4578</v>
          </cell>
          <cell r="AF198">
            <v>179</v>
          </cell>
          <cell r="AG198">
            <v>0</v>
          </cell>
          <cell r="AH198">
            <v>1571.609</v>
          </cell>
          <cell r="AI198" t="str">
            <v>生产成本</v>
          </cell>
        </row>
        <row r="199">
          <cell r="D199" t="str">
            <v>130983198602105332</v>
          </cell>
          <cell r="E199">
            <v>3245.4</v>
          </cell>
          <cell r="F199">
            <v>3245.4</v>
          </cell>
          <cell r="G199">
            <v>5228.42</v>
          </cell>
          <cell r="H199">
            <v>3245.4</v>
          </cell>
          <cell r="I199">
            <v>1790</v>
          </cell>
        </row>
        <row r="199">
          <cell r="K199">
            <v>58.4172</v>
          </cell>
          <cell r="L199">
            <v>519.264</v>
          </cell>
          <cell r="M199">
            <v>418.27</v>
          </cell>
          <cell r="N199">
            <v>22.7178</v>
          </cell>
          <cell r="O199">
            <v>89.5</v>
          </cell>
          <cell r="P199">
            <v>0</v>
          </cell>
          <cell r="Q199">
            <v>1108.169</v>
          </cell>
          <cell r="R199">
            <v>0</v>
          </cell>
          <cell r="S199">
            <v>259.63</v>
          </cell>
          <cell r="T199">
            <v>104.57</v>
          </cell>
          <cell r="U199">
            <v>9.74</v>
          </cell>
          <cell r="V199">
            <v>89.5</v>
          </cell>
          <cell r="W199">
            <v>0</v>
          </cell>
          <cell r="X199">
            <v>463.44</v>
          </cell>
          <cell r="Y199">
            <v>1571.609</v>
          </cell>
        </row>
        <row r="199">
          <cell r="AA199" t="str">
            <v>生产成本+座椅总装工序</v>
          </cell>
          <cell r="AB199">
            <v>58.4172</v>
          </cell>
          <cell r="AC199">
            <v>778.894</v>
          </cell>
          <cell r="AD199">
            <v>522.84</v>
          </cell>
          <cell r="AE199">
            <v>32.4578</v>
          </cell>
          <cell r="AF199">
            <v>179</v>
          </cell>
          <cell r="AG199">
            <v>0</v>
          </cell>
          <cell r="AH199">
            <v>1571.609</v>
          </cell>
          <cell r="AI199" t="str">
            <v>生产成本</v>
          </cell>
        </row>
        <row r="200">
          <cell r="D200" t="str">
            <v>130983199809050310</v>
          </cell>
          <cell r="E200">
            <v>3245.4</v>
          </cell>
          <cell r="F200">
            <v>3245.4</v>
          </cell>
          <cell r="G200">
            <v>5228.42</v>
          </cell>
          <cell r="H200">
            <v>3245.4</v>
          </cell>
          <cell r="I200">
            <v>1790</v>
          </cell>
        </row>
        <row r="200">
          <cell r="K200">
            <v>58.4172</v>
          </cell>
          <cell r="L200">
            <v>519.264</v>
          </cell>
          <cell r="M200">
            <v>418.27</v>
          </cell>
          <cell r="N200">
            <v>22.7178</v>
          </cell>
          <cell r="O200">
            <v>89.5</v>
          </cell>
          <cell r="P200">
            <v>0</v>
          </cell>
          <cell r="Q200">
            <v>1108.169</v>
          </cell>
          <cell r="R200">
            <v>0</v>
          </cell>
          <cell r="S200">
            <v>259.63</v>
          </cell>
          <cell r="T200">
            <v>104.57</v>
          </cell>
          <cell r="U200">
            <v>9.74</v>
          </cell>
          <cell r="V200">
            <v>89.5</v>
          </cell>
          <cell r="W200">
            <v>0</v>
          </cell>
          <cell r="X200">
            <v>463.44</v>
          </cell>
          <cell r="Y200">
            <v>1571.609</v>
          </cell>
        </row>
        <row r="200">
          <cell r="AA200" t="str">
            <v>生产成本+座椅总装工序</v>
          </cell>
          <cell r="AB200">
            <v>58.4172</v>
          </cell>
          <cell r="AC200">
            <v>778.894</v>
          </cell>
          <cell r="AD200">
            <v>522.84</v>
          </cell>
          <cell r="AE200">
            <v>32.4578</v>
          </cell>
          <cell r="AF200">
            <v>179</v>
          </cell>
          <cell r="AG200">
            <v>0</v>
          </cell>
          <cell r="AH200">
            <v>1571.609</v>
          </cell>
          <cell r="AI200" t="str">
            <v>生产成本</v>
          </cell>
        </row>
        <row r="201">
          <cell r="D201" t="str">
            <v>132930199310160536</v>
          </cell>
          <cell r="E201">
            <v>3245.4</v>
          </cell>
          <cell r="F201">
            <v>3245.4</v>
          </cell>
          <cell r="G201">
            <v>5228.42</v>
          </cell>
          <cell r="H201">
            <v>3245.4</v>
          </cell>
          <cell r="I201">
            <v>1790</v>
          </cell>
        </row>
        <row r="201">
          <cell r="K201">
            <v>58.4172</v>
          </cell>
          <cell r="L201">
            <v>519.264</v>
          </cell>
          <cell r="M201">
            <v>418.27</v>
          </cell>
          <cell r="N201">
            <v>22.7178</v>
          </cell>
          <cell r="O201">
            <v>89.5</v>
          </cell>
          <cell r="P201">
            <v>0</v>
          </cell>
          <cell r="Q201">
            <v>1108.169</v>
          </cell>
          <cell r="R201">
            <v>0</v>
          </cell>
          <cell r="S201">
            <v>259.63</v>
          </cell>
          <cell r="T201">
            <v>104.57</v>
          </cell>
          <cell r="U201">
            <v>9.74</v>
          </cell>
          <cell r="V201">
            <v>89.5</v>
          </cell>
          <cell r="W201">
            <v>0</v>
          </cell>
          <cell r="X201">
            <v>463.44</v>
          </cell>
          <cell r="Y201">
            <v>1571.609</v>
          </cell>
        </row>
        <row r="201">
          <cell r="AA201" t="str">
            <v>生产成本+座椅总装工序</v>
          </cell>
          <cell r="AB201">
            <v>58.4172</v>
          </cell>
          <cell r="AC201">
            <v>778.894</v>
          </cell>
          <cell r="AD201">
            <v>522.84</v>
          </cell>
          <cell r="AE201">
            <v>32.4578</v>
          </cell>
          <cell r="AF201">
            <v>179</v>
          </cell>
          <cell r="AG201">
            <v>0</v>
          </cell>
          <cell r="AH201">
            <v>1571.609</v>
          </cell>
          <cell r="AI201" t="str">
            <v>生产成本</v>
          </cell>
        </row>
        <row r="202">
          <cell r="D202" t="str">
            <v>140322197708231515</v>
          </cell>
          <cell r="E202">
            <v>3245.4</v>
          </cell>
          <cell r="F202">
            <v>3245.4</v>
          </cell>
          <cell r="G202">
            <v>5228.42</v>
          </cell>
          <cell r="H202">
            <v>3245.4</v>
          </cell>
          <cell r="I202">
            <v>4180</v>
          </cell>
        </row>
        <row r="202">
          <cell r="K202">
            <v>58.4172</v>
          </cell>
          <cell r="L202">
            <v>519.264</v>
          </cell>
          <cell r="M202">
            <v>418.27</v>
          </cell>
          <cell r="N202">
            <v>22.7178</v>
          </cell>
          <cell r="O202">
            <v>209</v>
          </cell>
          <cell r="P202">
            <v>0</v>
          </cell>
          <cell r="Q202">
            <v>1227.669</v>
          </cell>
          <cell r="R202">
            <v>0</v>
          </cell>
          <cell r="S202">
            <v>259.63</v>
          </cell>
          <cell r="T202">
            <v>104.57</v>
          </cell>
          <cell r="U202">
            <v>9.74</v>
          </cell>
          <cell r="V202">
            <v>209</v>
          </cell>
          <cell r="W202">
            <v>0</v>
          </cell>
          <cell r="X202">
            <v>582.94</v>
          </cell>
          <cell r="Y202">
            <v>1810.609</v>
          </cell>
        </row>
        <row r="202">
          <cell r="AA202" t="str">
            <v>生产成本+座椅总装工序</v>
          </cell>
          <cell r="AB202">
            <v>58.4172</v>
          </cell>
          <cell r="AC202">
            <v>778.894</v>
          </cell>
          <cell r="AD202">
            <v>522.84</v>
          </cell>
          <cell r="AE202">
            <v>32.4578</v>
          </cell>
          <cell r="AF202">
            <v>418</v>
          </cell>
          <cell r="AG202">
            <v>0</v>
          </cell>
          <cell r="AH202">
            <v>1810.609</v>
          </cell>
          <cell r="AI202" t="str">
            <v>生产成本</v>
          </cell>
        </row>
        <row r="203">
          <cell r="D203" t="str">
            <v>132924197704103212</v>
          </cell>
          <cell r="E203">
            <v>3245.4</v>
          </cell>
          <cell r="F203">
            <v>3245.4</v>
          </cell>
          <cell r="G203">
            <v>5228.42</v>
          </cell>
          <cell r="H203">
            <v>3245.4</v>
          </cell>
          <cell r="I203">
            <v>4180</v>
          </cell>
        </row>
        <row r="203">
          <cell r="K203">
            <v>58.4172</v>
          </cell>
          <cell r="L203">
            <v>519.264</v>
          </cell>
          <cell r="M203">
            <v>418.27</v>
          </cell>
          <cell r="N203">
            <v>22.7178</v>
          </cell>
          <cell r="O203">
            <v>209</v>
          </cell>
          <cell r="P203">
            <v>0</v>
          </cell>
          <cell r="Q203">
            <v>1227.669</v>
          </cell>
          <cell r="R203">
            <v>0</v>
          </cell>
          <cell r="S203">
            <v>259.63</v>
          </cell>
          <cell r="T203">
            <v>104.57</v>
          </cell>
          <cell r="U203">
            <v>9.74</v>
          </cell>
          <cell r="V203">
            <v>209</v>
          </cell>
          <cell r="W203">
            <v>0</v>
          </cell>
          <cell r="X203">
            <v>582.94</v>
          </cell>
          <cell r="Y203">
            <v>1810.609</v>
          </cell>
        </row>
        <row r="203">
          <cell r="AA203" t="str">
            <v>生产成本+座椅总装工序</v>
          </cell>
          <cell r="AB203">
            <v>58.4172</v>
          </cell>
          <cell r="AC203">
            <v>778.894</v>
          </cell>
          <cell r="AD203">
            <v>522.84</v>
          </cell>
          <cell r="AE203">
            <v>32.4578</v>
          </cell>
          <cell r="AF203">
            <v>418</v>
          </cell>
          <cell r="AG203">
            <v>0</v>
          </cell>
          <cell r="AH203">
            <v>1810.609</v>
          </cell>
          <cell r="AI203" t="str">
            <v>生产成本</v>
          </cell>
        </row>
        <row r="204">
          <cell r="D204" t="str">
            <v>132924197602053226</v>
          </cell>
          <cell r="E204">
            <v>3245.4</v>
          </cell>
          <cell r="F204">
            <v>3245.4</v>
          </cell>
          <cell r="G204">
            <v>5228.42</v>
          </cell>
          <cell r="H204">
            <v>3245.4</v>
          </cell>
          <cell r="I204">
            <v>4180</v>
          </cell>
        </row>
        <row r="204">
          <cell r="K204">
            <v>58.4172</v>
          </cell>
          <cell r="L204">
            <v>519.264</v>
          </cell>
          <cell r="M204">
            <v>418.27</v>
          </cell>
          <cell r="N204">
            <v>22.7178</v>
          </cell>
          <cell r="O204">
            <v>209</v>
          </cell>
          <cell r="P204">
            <v>0</v>
          </cell>
          <cell r="Q204">
            <v>1227.669</v>
          </cell>
          <cell r="R204">
            <v>0</v>
          </cell>
          <cell r="S204">
            <v>259.63</v>
          </cell>
          <cell r="T204">
            <v>104.57</v>
          </cell>
          <cell r="U204">
            <v>9.74</v>
          </cell>
          <cell r="V204">
            <v>209</v>
          </cell>
          <cell r="W204">
            <v>0</v>
          </cell>
          <cell r="X204">
            <v>582.94</v>
          </cell>
          <cell r="Y204">
            <v>1810.609</v>
          </cell>
        </row>
        <row r="204">
          <cell r="AA204" t="str">
            <v>生产成本+座椅总装工序</v>
          </cell>
          <cell r="AB204">
            <v>58.4172</v>
          </cell>
          <cell r="AC204">
            <v>778.894</v>
          </cell>
          <cell r="AD204">
            <v>522.84</v>
          </cell>
          <cell r="AE204">
            <v>32.4578</v>
          </cell>
          <cell r="AF204">
            <v>418</v>
          </cell>
          <cell r="AG204">
            <v>0</v>
          </cell>
          <cell r="AH204">
            <v>1810.609</v>
          </cell>
          <cell r="AI204" t="str">
            <v>生产成本</v>
          </cell>
        </row>
        <row r="205">
          <cell r="D205" t="str">
            <v>141023198902120013</v>
          </cell>
          <cell r="E205">
            <v>3245.4</v>
          </cell>
          <cell r="F205">
            <v>3245.4</v>
          </cell>
          <cell r="G205">
            <v>5228.42</v>
          </cell>
          <cell r="H205">
            <v>3245.4</v>
          </cell>
          <cell r="I205">
            <v>4180</v>
          </cell>
        </row>
        <row r="205">
          <cell r="K205">
            <v>58.4172</v>
          </cell>
          <cell r="L205">
            <v>519.264</v>
          </cell>
          <cell r="M205">
            <v>418.27</v>
          </cell>
          <cell r="N205">
            <v>22.7178</v>
          </cell>
          <cell r="O205">
            <v>209</v>
          </cell>
          <cell r="P205">
            <v>0</v>
          </cell>
          <cell r="Q205">
            <v>1227.669</v>
          </cell>
          <cell r="R205">
            <v>0</v>
          </cell>
          <cell r="S205">
            <v>259.63</v>
          </cell>
          <cell r="T205">
            <v>104.57</v>
          </cell>
          <cell r="U205">
            <v>9.74</v>
          </cell>
          <cell r="V205">
            <v>209</v>
          </cell>
          <cell r="W205">
            <v>0</v>
          </cell>
          <cell r="X205">
            <v>582.94</v>
          </cell>
          <cell r="Y205">
            <v>1810.609</v>
          </cell>
        </row>
        <row r="205">
          <cell r="AA205" t="str">
            <v>销售费用+销售</v>
          </cell>
          <cell r="AB205">
            <v>58.4172</v>
          </cell>
          <cell r="AC205">
            <v>778.894</v>
          </cell>
          <cell r="AD205">
            <v>522.84</v>
          </cell>
          <cell r="AE205">
            <v>32.4578</v>
          </cell>
          <cell r="AF205">
            <v>418</v>
          </cell>
          <cell r="AG205">
            <v>0</v>
          </cell>
          <cell r="AH205">
            <v>1810.609</v>
          </cell>
          <cell r="AI205" t="str">
            <v>销售费用</v>
          </cell>
        </row>
        <row r="206">
          <cell r="D206" t="str">
            <v>131022199807246415</v>
          </cell>
          <cell r="E206">
            <v>3245.4</v>
          </cell>
          <cell r="F206">
            <v>3245.4</v>
          </cell>
          <cell r="G206">
            <v>5228.42</v>
          </cell>
          <cell r="H206">
            <v>3245.4</v>
          </cell>
          <cell r="I206">
            <v>4180</v>
          </cell>
        </row>
        <row r="206">
          <cell r="K206">
            <v>58.4172</v>
          </cell>
          <cell r="L206">
            <v>519.264</v>
          </cell>
          <cell r="M206">
            <v>418.27</v>
          </cell>
          <cell r="N206">
            <v>22.7178</v>
          </cell>
          <cell r="O206">
            <v>209</v>
          </cell>
          <cell r="P206">
            <v>0</v>
          </cell>
          <cell r="Q206">
            <v>1227.669</v>
          </cell>
          <cell r="R206">
            <v>0</v>
          </cell>
          <cell r="S206">
            <v>259.63</v>
          </cell>
          <cell r="T206">
            <v>104.57</v>
          </cell>
          <cell r="U206">
            <v>9.74</v>
          </cell>
          <cell r="V206">
            <v>209</v>
          </cell>
          <cell r="W206">
            <v>0</v>
          </cell>
          <cell r="X206">
            <v>582.94</v>
          </cell>
          <cell r="Y206">
            <v>1810.609</v>
          </cell>
        </row>
        <row r="206">
          <cell r="AA206" t="str">
            <v>生产成本+座椅总装工序</v>
          </cell>
          <cell r="AB206">
            <v>58.4172</v>
          </cell>
          <cell r="AC206">
            <v>778.894</v>
          </cell>
          <cell r="AD206">
            <v>522.84</v>
          </cell>
          <cell r="AE206">
            <v>32.4578</v>
          </cell>
          <cell r="AF206">
            <v>418</v>
          </cell>
          <cell r="AG206">
            <v>0</v>
          </cell>
          <cell r="AH206">
            <v>1810.609</v>
          </cell>
          <cell r="AI206" t="str">
            <v>生产成本</v>
          </cell>
        </row>
        <row r="207">
          <cell r="D207" t="str">
            <v>13043519930423153X</v>
          </cell>
          <cell r="E207">
            <v>3245.4</v>
          </cell>
          <cell r="F207">
            <v>3245.4</v>
          </cell>
          <cell r="G207">
            <v>5228.42</v>
          </cell>
          <cell r="H207">
            <v>3245.4</v>
          </cell>
          <cell r="I207">
            <v>4180</v>
          </cell>
        </row>
        <row r="207">
          <cell r="K207">
            <v>58.4172</v>
          </cell>
          <cell r="L207">
            <v>519.264</v>
          </cell>
          <cell r="M207">
            <v>418.27</v>
          </cell>
          <cell r="N207">
            <v>22.7178</v>
          </cell>
          <cell r="O207">
            <v>209</v>
          </cell>
          <cell r="P207">
            <v>0</v>
          </cell>
          <cell r="Q207">
            <v>1227.669</v>
          </cell>
          <cell r="R207">
            <v>0</v>
          </cell>
          <cell r="S207">
            <v>259.63</v>
          </cell>
          <cell r="T207">
            <v>104.57</v>
          </cell>
          <cell r="U207">
            <v>9.74</v>
          </cell>
          <cell r="V207">
            <v>209</v>
          </cell>
          <cell r="W207">
            <v>0</v>
          </cell>
          <cell r="X207">
            <v>582.94</v>
          </cell>
          <cell r="Y207">
            <v>1810.609</v>
          </cell>
        </row>
        <row r="207">
          <cell r="AA207" t="str">
            <v>生产成本+座椅总装工序</v>
          </cell>
          <cell r="AB207">
            <v>58.4172</v>
          </cell>
          <cell r="AC207">
            <v>778.894</v>
          </cell>
          <cell r="AD207">
            <v>522.84</v>
          </cell>
          <cell r="AE207">
            <v>32.4578</v>
          </cell>
          <cell r="AF207">
            <v>418</v>
          </cell>
          <cell r="AG207">
            <v>0</v>
          </cell>
          <cell r="AH207">
            <v>1810.609</v>
          </cell>
          <cell r="AI207" t="str">
            <v>生产成本</v>
          </cell>
        </row>
        <row r="208">
          <cell r="D208" t="str">
            <v>230231198505052952</v>
          </cell>
          <cell r="E208">
            <v>3245.4</v>
          </cell>
          <cell r="F208">
            <v>3245.4</v>
          </cell>
          <cell r="G208">
            <v>5228.42</v>
          </cell>
          <cell r="H208">
            <v>3245.4</v>
          </cell>
          <cell r="I208">
            <v>1790</v>
          </cell>
        </row>
        <row r="208">
          <cell r="K208">
            <v>58.4172</v>
          </cell>
          <cell r="L208">
            <v>519.264</v>
          </cell>
          <cell r="M208">
            <v>418.27</v>
          </cell>
          <cell r="N208">
            <v>22.7178</v>
          </cell>
          <cell r="O208">
            <v>89.5</v>
          </cell>
          <cell r="P208">
            <v>0</v>
          </cell>
          <cell r="Q208">
            <v>1108.169</v>
          </cell>
          <cell r="R208">
            <v>0</v>
          </cell>
          <cell r="S208">
            <v>259.63</v>
          </cell>
          <cell r="T208">
            <v>104.57</v>
          </cell>
          <cell r="U208">
            <v>9.74</v>
          </cell>
          <cell r="V208">
            <v>89.5</v>
          </cell>
          <cell r="W208">
            <v>0</v>
          </cell>
          <cell r="X208">
            <v>463.44</v>
          </cell>
          <cell r="Y208">
            <v>1571.609</v>
          </cell>
        </row>
        <row r="208">
          <cell r="AA208" t="str">
            <v>生产成本+座椅总装工序</v>
          </cell>
          <cell r="AB208">
            <v>58.4172</v>
          </cell>
          <cell r="AC208">
            <v>778.894</v>
          </cell>
          <cell r="AD208">
            <v>522.84</v>
          </cell>
          <cell r="AE208">
            <v>32.4578</v>
          </cell>
          <cell r="AF208">
            <v>179</v>
          </cell>
          <cell r="AG208">
            <v>0</v>
          </cell>
          <cell r="AH208">
            <v>1571.609</v>
          </cell>
          <cell r="AI208" t="str">
            <v>生产成本</v>
          </cell>
        </row>
        <row r="209">
          <cell r="D209" t="str">
            <v>130983199901142410</v>
          </cell>
          <cell r="E209">
            <v>3245.4</v>
          </cell>
          <cell r="F209">
            <v>3245.4</v>
          </cell>
          <cell r="G209">
            <v>5228.42</v>
          </cell>
          <cell r="H209">
            <v>3245.4</v>
          </cell>
          <cell r="I209">
            <v>1790</v>
          </cell>
        </row>
        <row r="209">
          <cell r="K209">
            <v>58.4172</v>
          </cell>
          <cell r="L209">
            <v>519.264</v>
          </cell>
          <cell r="M209">
            <v>418.27</v>
          </cell>
          <cell r="N209">
            <v>22.7178</v>
          </cell>
          <cell r="O209">
            <v>89.5</v>
          </cell>
          <cell r="P209">
            <v>0</v>
          </cell>
          <cell r="Q209">
            <v>1108.169</v>
          </cell>
          <cell r="R209">
            <v>0</v>
          </cell>
          <cell r="S209">
            <v>259.63</v>
          </cell>
          <cell r="T209">
            <v>104.57</v>
          </cell>
          <cell r="U209">
            <v>9.74</v>
          </cell>
          <cell r="V209">
            <v>89.5</v>
          </cell>
          <cell r="W209">
            <v>0</v>
          </cell>
          <cell r="X209">
            <v>463.44</v>
          </cell>
          <cell r="Y209">
            <v>1571.609</v>
          </cell>
        </row>
        <row r="209">
          <cell r="AA209" t="str">
            <v>生产成本+座椅总装工序</v>
          </cell>
          <cell r="AB209">
            <v>58.4172</v>
          </cell>
          <cell r="AC209">
            <v>778.894</v>
          </cell>
          <cell r="AD209">
            <v>522.84</v>
          </cell>
          <cell r="AE209">
            <v>32.4578</v>
          </cell>
          <cell r="AF209">
            <v>179</v>
          </cell>
          <cell r="AG209">
            <v>0</v>
          </cell>
          <cell r="AH209">
            <v>1571.609</v>
          </cell>
          <cell r="AI209" t="str">
            <v>生产成本</v>
          </cell>
        </row>
        <row r="210">
          <cell r="D210" t="str">
            <v>132930199801223511</v>
          </cell>
          <cell r="E210">
            <v>3245.4</v>
          </cell>
          <cell r="F210">
            <v>3245.4</v>
          </cell>
          <cell r="G210">
            <v>5228.42</v>
          </cell>
          <cell r="H210">
            <v>3245.4</v>
          </cell>
          <cell r="I210">
            <v>1790</v>
          </cell>
        </row>
        <row r="210">
          <cell r="K210">
            <v>58.4172</v>
          </cell>
          <cell r="L210">
            <v>519.264</v>
          </cell>
          <cell r="M210">
            <v>418.27</v>
          </cell>
          <cell r="N210">
            <v>22.7178</v>
          </cell>
          <cell r="O210">
            <v>89.5</v>
          </cell>
          <cell r="P210">
            <v>0</v>
          </cell>
          <cell r="Q210">
            <v>1108.169</v>
          </cell>
          <cell r="R210">
            <v>0</v>
          </cell>
          <cell r="S210">
            <v>259.63</v>
          </cell>
          <cell r="T210">
            <v>104.57</v>
          </cell>
          <cell r="U210">
            <v>9.74</v>
          </cell>
          <cell r="V210">
            <v>89.5</v>
          </cell>
          <cell r="W210">
            <v>0</v>
          </cell>
          <cell r="X210">
            <v>463.44</v>
          </cell>
          <cell r="Y210">
            <v>1571.609</v>
          </cell>
        </row>
        <row r="210">
          <cell r="AA210" t="str">
            <v>生产成本+座椅总装工序</v>
          </cell>
          <cell r="AB210">
            <v>58.4172</v>
          </cell>
          <cell r="AC210">
            <v>778.894</v>
          </cell>
          <cell r="AD210">
            <v>522.84</v>
          </cell>
          <cell r="AE210">
            <v>32.4578</v>
          </cell>
          <cell r="AF210">
            <v>179</v>
          </cell>
          <cell r="AG210">
            <v>0</v>
          </cell>
          <cell r="AH210">
            <v>1571.609</v>
          </cell>
          <cell r="AI210" t="str">
            <v>生产成本</v>
          </cell>
        </row>
        <row r="211">
          <cell r="D211" t="str">
            <v>130983199306174557</v>
          </cell>
          <cell r="E211">
            <v>3245.4</v>
          </cell>
          <cell r="F211">
            <v>3245.4</v>
          </cell>
          <cell r="G211">
            <v>5228.42</v>
          </cell>
          <cell r="H211">
            <v>3245.4</v>
          </cell>
          <cell r="I211">
            <v>1790</v>
          </cell>
        </row>
        <row r="211">
          <cell r="K211">
            <v>58.4172</v>
          </cell>
          <cell r="L211">
            <v>519.264</v>
          </cell>
          <cell r="M211">
            <v>418.27</v>
          </cell>
          <cell r="N211">
            <v>22.7178</v>
          </cell>
          <cell r="O211">
            <v>89.5</v>
          </cell>
          <cell r="P211">
            <v>0</v>
          </cell>
          <cell r="Q211">
            <v>1108.169</v>
          </cell>
          <cell r="R211">
            <v>0</v>
          </cell>
          <cell r="S211">
            <v>259.63</v>
          </cell>
          <cell r="T211">
            <v>104.57</v>
          </cell>
          <cell r="U211">
            <v>9.74</v>
          </cell>
          <cell r="V211">
            <v>89.5</v>
          </cell>
          <cell r="W211">
            <v>0</v>
          </cell>
          <cell r="X211">
            <v>463.44</v>
          </cell>
          <cell r="Y211">
            <v>1571.609</v>
          </cell>
        </row>
        <row r="211">
          <cell r="AA211" t="str">
            <v>生产成本+座椅总装工序</v>
          </cell>
          <cell r="AB211">
            <v>58.4172</v>
          </cell>
          <cell r="AC211">
            <v>778.894</v>
          </cell>
          <cell r="AD211">
            <v>522.84</v>
          </cell>
          <cell r="AE211">
            <v>32.4578</v>
          </cell>
          <cell r="AF211">
            <v>179</v>
          </cell>
          <cell r="AG211">
            <v>0</v>
          </cell>
          <cell r="AH211">
            <v>1571.609</v>
          </cell>
          <cell r="AI211" t="str">
            <v>生产成本</v>
          </cell>
        </row>
        <row r="212">
          <cell r="D212" t="str">
            <v>130983199901120713</v>
          </cell>
          <cell r="E212">
            <v>3245.4</v>
          </cell>
          <cell r="F212">
            <v>3245.4</v>
          </cell>
          <cell r="G212">
            <v>5228.42</v>
          </cell>
          <cell r="H212">
            <v>3245.4</v>
          </cell>
          <cell r="I212">
            <v>1790</v>
          </cell>
        </row>
        <row r="212">
          <cell r="K212">
            <v>58.4172</v>
          </cell>
          <cell r="L212">
            <v>519.264</v>
          </cell>
          <cell r="M212">
            <v>418.27</v>
          </cell>
          <cell r="N212">
            <v>22.7178</v>
          </cell>
          <cell r="O212">
            <v>89.5</v>
          </cell>
          <cell r="P212">
            <v>0</v>
          </cell>
          <cell r="Q212">
            <v>1108.169</v>
          </cell>
          <cell r="R212">
            <v>0</v>
          </cell>
          <cell r="S212">
            <v>259.63</v>
          </cell>
          <cell r="T212">
            <v>104.57</v>
          </cell>
          <cell r="U212">
            <v>9.74</v>
          </cell>
          <cell r="V212">
            <v>89.5</v>
          </cell>
          <cell r="W212">
            <v>0</v>
          </cell>
          <cell r="X212">
            <v>463.44</v>
          </cell>
          <cell r="Y212">
            <v>1571.609</v>
          </cell>
        </row>
        <row r="212">
          <cell r="AA212" t="str">
            <v>生产成本+座椅总装工序</v>
          </cell>
          <cell r="AB212">
            <v>58.4172</v>
          </cell>
          <cell r="AC212">
            <v>778.894</v>
          </cell>
          <cell r="AD212">
            <v>522.84</v>
          </cell>
          <cell r="AE212">
            <v>32.4578</v>
          </cell>
          <cell r="AF212">
            <v>179</v>
          </cell>
          <cell r="AG212">
            <v>0</v>
          </cell>
          <cell r="AH212">
            <v>1571.609</v>
          </cell>
          <cell r="AI212" t="str">
            <v>生产成本</v>
          </cell>
        </row>
        <row r="213">
          <cell r="D213" t="str">
            <v>132930198101250039</v>
          </cell>
          <cell r="E213">
            <v>3245.4</v>
          </cell>
          <cell r="F213">
            <v>3245.4</v>
          </cell>
          <cell r="G213">
            <v>5228.42</v>
          </cell>
          <cell r="H213">
            <v>3245.4</v>
          </cell>
          <cell r="I213">
            <v>0</v>
          </cell>
        </row>
        <row r="213">
          <cell r="K213">
            <v>58.4172</v>
          </cell>
          <cell r="L213">
            <v>519.264</v>
          </cell>
          <cell r="M213">
            <v>418.27</v>
          </cell>
          <cell r="N213">
            <v>22.7178</v>
          </cell>
          <cell r="O213">
            <v>0</v>
          </cell>
          <cell r="P213">
            <v>0</v>
          </cell>
          <cell r="Q213">
            <v>1018.669</v>
          </cell>
          <cell r="R213">
            <v>0</v>
          </cell>
          <cell r="S213">
            <v>259.63</v>
          </cell>
          <cell r="T213">
            <v>104.57</v>
          </cell>
          <cell r="U213">
            <v>9.74</v>
          </cell>
          <cell r="V213">
            <v>0</v>
          </cell>
          <cell r="W213">
            <v>0</v>
          </cell>
          <cell r="X213">
            <v>373.94</v>
          </cell>
          <cell r="Y213">
            <v>1392.609</v>
          </cell>
        </row>
        <row r="213">
          <cell r="AA213" t="str">
            <v>生产成本+座椅总装工序</v>
          </cell>
          <cell r="AB213">
            <v>58.4172</v>
          </cell>
          <cell r="AC213">
            <v>778.894</v>
          </cell>
          <cell r="AD213">
            <v>522.84</v>
          </cell>
          <cell r="AE213">
            <v>32.4578</v>
          </cell>
          <cell r="AF213">
            <v>0</v>
          </cell>
          <cell r="AG213">
            <v>0</v>
          </cell>
          <cell r="AH213">
            <v>1392.609</v>
          </cell>
          <cell r="AI213" t="str">
            <v>生产成本</v>
          </cell>
        </row>
        <row r="214">
          <cell r="D214" t="str">
            <v>130925200308125435</v>
          </cell>
          <cell r="E214">
            <v>3245.4</v>
          </cell>
          <cell r="F214">
            <v>3245.4</v>
          </cell>
          <cell r="G214">
            <v>5228.42</v>
          </cell>
          <cell r="H214">
            <v>3245.4</v>
          </cell>
          <cell r="I214">
            <v>1790</v>
          </cell>
        </row>
        <row r="214">
          <cell r="K214">
            <v>58.4172</v>
          </cell>
          <cell r="L214">
            <v>519.264</v>
          </cell>
          <cell r="M214">
            <v>418.27</v>
          </cell>
          <cell r="N214">
            <v>22.7178</v>
          </cell>
          <cell r="O214">
            <v>89.5</v>
          </cell>
          <cell r="P214">
            <v>0</v>
          </cell>
          <cell r="Q214">
            <v>1108.169</v>
          </cell>
          <cell r="R214">
            <v>0</v>
          </cell>
          <cell r="S214">
            <v>259.63</v>
          </cell>
          <cell r="T214">
            <v>104.57</v>
          </cell>
          <cell r="U214">
            <v>9.74</v>
          </cell>
          <cell r="V214">
            <v>89.5</v>
          </cell>
          <cell r="W214">
            <v>0</v>
          </cell>
          <cell r="X214">
            <v>463.44</v>
          </cell>
          <cell r="Y214">
            <v>1571.609</v>
          </cell>
        </row>
        <row r="214">
          <cell r="AA214" t="str">
            <v>生产成本+座椅总装工序</v>
          </cell>
          <cell r="AB214">
            <v>58.4172</v>
          </cell>
          <cell r="AC214">
            <v>778.894</v>
          </cell>
          <cell r="AD214">
            <v>522.84</v>
          </cell>
          <cell r="AE214">
            <v>32.4578</v>
          </cell>
          <cell r="AF214">
            <v>179</v>
          </cell>
          <cell r="AG214">
            <v>0</v>
          </cell>
          <cell r="AH214">
            <v>1571.609</v>
          </cell>
          <cell r="AI214" t="str">
            <v>生产成本</v>
          </cell>
        </row>
        <row r="215">
          <cell r="D215" t="str">
            <v>131127198707095237</v>
          </cell>
          <cell r="E215">
            <v>3245.4</v>
          </cell>
          <cell r="F215">
            <v>3245.4</v>
          </cell>
          <cell r="G215">
            <v>5228.42</v>
          </cell>
          <cell r="H215">
            <v>3245.4</v>
          </cell>
          <cell r="I215">
            <v>1790</v>
          </cell>
        </row>
        <row r="215">
          <cell r="K215">
            <v>58.4172</v>
          </cell>
          <cell r="L215">
            <v>519.264</v>
          </cell>
          <cell r="M215">
            <v>418.27</v>
          </cell>
          <cell r="N215">
            <v>22.7178</v>
          </cell>
          <cell r="O215">
            <v>89.5</v>
          </cell>
          <cell r="P215">
            <v>0</v>
          </cell>
          <cell r="Q215">
            <v>1108.169</v>
          </cell>
          <cell r="R215">
            <v>0</v>
          </cell>
          <cell r="S215">
            <v>259.63</v>
          </cell>
          <cell r="T215">
            <v>104.57</v>
          </cell>
          <cell r="U215">
            <v>9.74</v>
          </cell>
          <cell r="V215">
            <v>89.5</v>
          </cell>
          <cell r="W215">
            <v>0</v>
          </cell>
          <cell r="X215">
            <v>463.44</v>
          </cell>
          <cell r="Y215">
            <v>1571.609</v>
          </cell>
        </row>
        <row r="215">
          <cell r="AA215" t="str">
            <v>生产成本+座椅总装工序</v>
          </cell>
          <cell r="AB215">
            <v>58.4172</v>
          </cell>
          <cell r="AC215">
            <v>778.894</v>
          </cell>
          <cell r="AD215">
            <v>522.84</v>
          </cell>
          <cell r="AE215">
            <v>32.4578</v>
          </cell>
          <cell r="AF215">
            <v>179</v>
          </cell>
          <cell r="AG215">
            <v>0</v>
          </cell>
          <cell r="AH215">
            <v>1571.609</v>
          </cell>
          <cell r="AI215" t="str">
            <v>生产成本</v>
          </cell>
        </row>
        <row r="216">
          <cell r="D216" t="str">
            <v>132930199605060313</v>
          </cell>
          <cell r="E216">
            <v>3245.4</v>
          </cell>
          <cell r="F216">
            <v>3245.4</v>
          </cell>
          <cell r="G216">
            <v>5228.42</v>
          </cell>
          <cell r="H216">
            <v>3245.4</v>
          </cell>
          <cell r="I216">
            <v>1790</v>
          </cell>
        </row>
        <row r="216">
          <cell r="K216">
            <v>58.4172</v>
          </cell>
          <cell r="L216">
            <v>519.264</v>
          </cell>
          <cell r="M216">
            <v>418.27</v>
          </cell>
          <cell r="N216">
            <v>22.7178</v>
          </cell>
          <cell r="O216">
            <v>89.5</v>
          </cell>
          <cell r="P216">
            <v>0</v>
          </cell>
          <cell r="Q216">
            <v>1108.169</v>
          </cell>
          <cell r="R216">
            <v>0</v>
          </cell>
          <cell r="S216">
            <v>259.63</v>
          </cell>
          <cell r="T216">
            <v>104.57</v>
          </cell>
          <cell r="U216">
            <v>9.74</v>
          </cell>
          <cell r="V216">
            <v>89.5</v>
          </cell>
          <cell r="W216">
            <v>0</v>
          </cell>
          <cell r="X216">
            <v>463.44</v>
          </cell>
          <cell r="Y216">
            <v>1571.609</v>
          </cell>
        </row>
        <row r="216">
          <cell r="AA216" t="str">
            <v>生产成本+座椅总装工序</v>
          </cell>
          <cell r="AB216">
            <v>58.4172</v>
          </cell>
          <cell r="AC216">
            <v>778.894</v>
          </cell>
          <cell r="AD216">
            <v>522.84</v>
          </cell>
          <cell r="AE216">
            <v>32.4578</v>
          </cell>
          <cell r="AF216">
            <v>179</v>
          </cell>
          <cell r="AG216">
            <v>0</v>
          </cell>
          <cell r="AH216">
            <v>1571.609</v>
          </cell>
          <cell r="AI216" t="str">
            <v>生产成本</v>
          </cell>
        </row>
        <row r="217">
          <cell r="D217" t="str">
            <v>132930199211102824</v>
          </cell>
          <cell r="E217">
            <v>3245.4</v>
          </cell>
          <cell r="F217">
            <v>3245.4</v>
          </cell>
          <cell r="G217">
            <v>5228.42</v>
          </cell>
          <cell r="H217">
            <v>3245.4</v>
          </cell>
          <cell r="I217">
            <v>1790</v>
          </cell>
        </row>
        <row r="217">
          <cell r="K217">
            <v>58.4172</v>
          </cell>
          <cell r="L217">
            <v>519.264</v>
          </cell>
          <cell r="M217">
            <v>418.27</v>
          </cell>
          <cell r="N217">
            <v>22.7178</v>
          </cell>
          <cell r="O217">
            <v>89.5</v>
          </cell>
          <cell r="P217">
            <v>0</v>
          </cell>
          <cell r="Q217">
            <v>1108.169</v>
          </cell>
          <cell r="R217">
            <v>0</v>
          </cell>
          <cell r="S217">
            <v>259.63</v>
          </cell>
          <cell r="T217">
            <v>104.57</v>
          </cell>
          <cell r="U217">
            <v>9.74</v>
          </cell>
          <cell r="V217">
            <v>89.5</v>
          </cell>
          <cell r="W217">
            <v>0</v>
          </cell>
          <cell r="X217">
            <v>463.44</v>
          </cell>
          <cell r="Y217">
            <v>1571.609</v>
          </cell>
        </row>
        <row r="217">
          <cell r="AA217" t="str">
            <v>生产成本+座椅总装工序</v>
          </cell>
          <cell r="AB217">
            <v>58.4172</v>
          </cell>
          <cell r="AC217">
            <v>778.894</v>
          </cell>
          <cell r="AD217">
            <v>522.84</v>
          </cell>
          <cell r="AE217">
            <v>32.4578</v>
          </cell>
          <cell r="AF217">
            <v>179</v>
          </cell>
          <cell r="AG217">
            <v>0</v>
          </cell>
          <cell r="AH217">
            <v>1571.609</v>
          </cell>
          <cell r="AI217" t="str">
            <v>生产成本</v>
          </cell>
        </row>
        <row r="218">
          <cell r="D218" t="str">
            <v>130921198212061021</v>
          </cell>
          <cell r="E218">
            <v>3245.4</v>
          </cell>
          <cell r="F218">
            <v>3245.4</v>
          </cell>
          <cell r="G218">
            <v>5228.42</v>
          </cell>
          <cell r="H218">
            <v>3245.4</v>
          </cell>
          <cell r="I218">
            <v>1790</v>
          </cell>
        </row>
        <row r="218">
          <cell r="K218">
            <v>58.4172</v>
          </cell>
          <cell r="L218">
            <v>519.264</v>
          </cell>
          <cell r="M218">
            <v>418.27</v>
          </cell>
          <cell r="N218">
            <v>22.7178</v>
          </cell>
          <cell r="O218">
            <v>89.5</v>
          </cell>
          <cell r="P218">
            <v>0</v>
          </cell>
          <cell r="Q218">
            <v>1108.169</v>
          </cell>
          <cell r="R218">
            <v>0</v>
          </cell>
          <cell r="S218">
            <v>259.63</v>
          </cell>
          <cell r="T218">
            <v>104.57</v>
          </cell>
          <cell r="U218">
            <v>9.74</v>
          </cell>
          <cell r="V218">
            <v>89.5</v>
          </cell>
          <cell r="W218">
            <v>0</v>
          </cell>
          <cell r="X218">
            <v>463.44</v>
          </cell>
          <cell r="Y218">
            <v>1571.609</v>
          </cell>
        </row>
        <row r="218">
          <cell r="AA218" t="str">
            <v>生产成本+座椅总装工序</v>
          </cell>
          <cell r="AB218">
            <v>58.4172</v>
          </cell>
          <cell r="AC218">
            <v>778.894</v>
          </cell>
          <cell r="AD218">
            <v>522.84</v>
          </cell>
          <cell r="AE218">
            <v>32.4578</v>
          </cell>
          <cell r="AF218">
            <v>179</v>
          </cell>
          <cell r="AG218">
            <v>0</v>
          </cell>
          <cell r="AH218">
            <v>1571.609</v>
          </cell>
          <cell r="AI218" t="str">
            <v>生产成本</v>
          </cell>
        </row>
        <row r="219">
          <cell r="D219" t="str">
            <v>132930199412051138</v>
          </cell>
          <cell r="E219">
            <v>3245.4</v>
          </cell>
          <cell r="F219">
            <v>3245.4</v>
          </cell>
          <cell r="G219">
            <v>5228.42</v>
          </cell>
          <cell r="H219">
            <v>3245.4</v>
          </cell>
          <cell r="I219">
            <v>1790</v>
          </cell>
        </row>
        <row r="219">
          <cell r="K219">
            <v>58.4172</v>
          </cell>
          <cell r="L219">
            <v>519.264</v>
          </cell>
          <cell r="M219">
            <v>418.27</v>
          </cell>
          <cell r="N219">
            <v>22.7178</v>
          </cell>
          <cell r="O219">
            <v>89.5</v>
          </cell>
          <cell r="P219">
            <v>0</v>
          </cell>
          <cell r="Q219">
            <v>1108.169</v>
          </cell>
          <cell r="R219">
            <v>0</v>
          </cell>
          <cell r="S219">
            <v>259.63</v>
          </cell>
          <cell r="T219">
            <v>104.57</v>
          </cell>
          <cell r="U219">
            <v>9.74</v>
          </cell>
          <cell r="V219">
            <v>89.5</v>
          </cell>
          <cell r="W219">
            <v>0</v>
          </cell>
          <cell r="X219">
            <v>463.44</v>
          </cell>
          <cell r="Y219">
            <v>1571.609</v>
          </cell>
        </row>
        <row r="219">
          <cell r="AA219" t="str">
            <v>生产成本+座椅总装工序</v>
          </cell>
          <cell r="AB219">
            <v>58.4172</v>
          </cell>
          <cell r="AC219">
            <v>778.894</v>
          </cell>
          <cell r="AD219">
            <v>522.84</v>
          </cell>
          <cell r="AE219">
            <v>32.4578</v>
          </cell>
          <cell r="AF219">
            <v>179</v>
          </cell>
          <cell r="AG219">
            <v>0</v>
          </cell>
          <cell r="AH219">
            <v>1571.609</v>
          </cell>
          <cell r="AI219" t="str">
            <v>生产成本</v>
          </cell>
        </row>
        <row r="220">
          <cell r="D220" t="str">
            <v>130983200208022432</v>
          </cell>
          <cell r="E220">
            <v>3245.4</v>
          </cell>
          <cell r="F220">
            <v>3245.4</v>
          </cell>
          <cell r="G220">
            <v>5228.42</v>
          </cell>
          <cell r="H220">
            <v>3245.4</v>
          </cell>
          <cell r="I220">
            <v>1790</v>
          </cell>
        </row>
        <row r="220">
          <cell r="K220">
            <v>58.4172</v>
          </cell>
          <cell r="L220">
            <v>519.264</v>
          </cell>
          <cell r="M220">
            <v>418.27</v>
          </cell>
          <cell r="N220">
            <v>22.7178</v>
          </cell>
          <cell r="O220">
            <v>89.5</v>
          </cell>
          <cell r="P220">
            <v>0</v>
          </cell>
          <cell r="Q220">
            <v>1108.169</v>
          </cell>
          <cell r="R220">
            <v>0</v>
          </cell>
          <cell r="S220">
            <v>259.63</v>
          </cell>
          <cell r="T220">
            <v>104.57</v>
          </cell>
          <cell r="U220">
            <v>9.74</v>
          </cell>
          <cell r="V220">
            <v>89.5</v>
          </cell>
          <cell r="W220">
            <v>0</v>
          </cell>
          <cell r="X220">
            <v>463.44</v>
          </cell>
          <cell r="Y220">
            <v>1571.609</v>
          </cell>
        </row>
        <row r="220">
          <cell r="AA220" t="str">
            <v>生产成本+座椅总装工序</v>
          </cell>
          <cell r="AB220">
            <v>58.4172</v>
          </cell>
          <cell r="AC220">
            <v>778.894</v>
          </cell>
          <cell r="AD220">
            <v>522.84</v>
          </cell>
          <cell r="AE220">
            <v>32.4578</v>
          </cell>
          <cell r="AF220">
            <v>179</v>
          </cell>
          <cell r="AG220">
            <v>0</v>
          </cell>
          <cell r="AH220">
            <v>1571.609</v>
          </cell>
          <cell r="AI220" t="str">
            <v>生产成本</v>
          </cell>
        </row>
        <row r="221">
          <cell r="D221" t="str">
            <v>13098319860205001X</v>
          </cell>
          <cell r="E221">
            <v>3245.4</v>
          </cell>
          <cell r="F221">
            <v>3245.4</v>
          </cell>
          <cell r="G221">
            <v>5228.42</v>
          </cell>
          <cell r="H221">
            <v>3245.4</v>
          </cell>
          <cell r="I221">
            <v>0</v>
          </cell>
        </row>
        <row r="221">
          <cell r="K221">
            <v>58.4172</v>
          </cell>
          <cell r="L221">
            <v>519.264</v>
          </cell>
          <cell r="M221">
            <v>418.27</v>
          </cell>
          <cell r="N221">
            <v>22.7178</v>
          </cell>
          <cell r="O221">
            <v>0</v>
          </cell>
          <cell r="P221">
            <v>0</v>
          </cell>
          <cell r="Q221">
            <v>1018.669</v>
          </cell>
          <cell r="R221">
            <v>0</v>
          </cell>
          <cell r="S221">
            <v>259.63</v>
          </cell>
          <cell r="T221">
            <v>104.57</v>
          </cell>
          <cell r="U221">
            <v>9.74</v>
          </cell>
          <cell r="V221">
            <v>0</v>
          </cell>
          <cell r="W221">
            <v>0</v>
          </cell>
          <cell r="X221">
            <v>373.94</v>
          </cell>
          <cell r="Y221">
            <v>1392.609</v>
          </cell>
        </row>
        <row r="221">
          <cell r="AA221" t="str">
            <v>生产成本+座椅总装工序</v>
          </cell>
          <cell r="AB221">
            <v>58.4172</v>
          </cell>
          <cell r="AC221">
            <v>778.894</v>
          </cell>
          <cell r="AD221">
            <v>522.84</v>
          </cell>
          <cell r="AE221">
            <v>32.4578</v>
          </cell>
          <cell r="AF221">
            <v>0</v>
          </cell>
          <cell r="AG221">
            <v>0</v>
          </cell>
          <cell r="AH221">
            <v>1392.609</v>
          </cell>
          <cell r="AI221" t="str">
            <v>生产成本</v>
          </cell>
        </row>
        <row r="222">
          <cell r="D222" t="str">
            <v>130983199712230913</v>
          </cell>
          <cell r="E222">
            <v>3245.4</v>
          </cell>
          <cell r="F222">
            <v>3245.4</v>
          </cell>
          <cell r="G222">
            <v>5228.42</v>
          </cell>
          <cell r="H222">
            <v>3245.4</v>
          </cell>
          <cell r="I222">
            <v>1790</v>
          </cell>
        </row>
        <row r="222">
          <cell r="K222">
            <v>58.4172</v>
          </cell>
          <cell r="L222">
            <v>519.264</v>
          </cell>
          <cell r="M222">
            <v>418.27</v>
          </cell>
          <cell r="N222">
            <v>22.7178</v>
          </cell>
          <cell r="O222">
            <v>89.5</v>
          </cell>
          <cell r="P222">
            <v>0</v>
          </cell>
          <cell r="Q222">
            <v>1108.169</v>
          </cell>
          <cell r="R222">
            <v>0</v>
          </cell>
          <cell r="S222">
            <v>259.63</v>
          </cell>
          <cell r="T222">
            <v>104.57</v>
          </cell>
          <cell r="U222">
            <v>9.74</v>
          </cell>
          <cell r="V222">
            <v>89.5</v>
          </cell>
          <cell r="W222">
            <v>0</v>
          </cell>
          <cell r="X222">
            <v>463.44</v>
          </cell>
          <cell r="Y222">
            <v>1571.609</v>
          </cell>
        </row>
        <row r="222">
          <cell r="AA222" t="str">
            <v>生产成本+座椅总装工序</v>
          </cell>
          <cell r="AB222">
            <v>58.4172</v>
          </cell>
          <cell r="AC222">
            <v>778.894</v>
          </cell>
          <cell r="AD222">
            <v>522.84</v>
          </cell>
          <cell r="AE222">
            <v>32.4578</v>
          </cell>
          <cell r="AF222">
            <v>179</v>
          </cell>
          <cell r="AG222">
            <v>0</v>
          </cell>
          <cell r="AH222">
            <v>1571.609</v>
          </cell>
          <cell r="AI222" t="str">
            <v>生产成本</v>
          </cell>
        </row>
        <row r="223">
          <cell r="D223" t="str">
            <v>130983199605185555</v>
          </cell>
          <cell r="E223">
            <v>3245.4</v>
          </cell>
          <cell r="F223">
            <v>3245.4</v>
          </cell>
          <cell r="G223">
            <v>5228.42</v>
          </cell>
          <cell r="H223">
            <v>3245.4</v>
          </cell>
          <cell r="I223">
            <v>3180</v>
          </cell>
        </row>
        <row r="223">
          <cell r="K223">
            <v>58.4172</v>
          </cell>
          <cell r="L223">
            <v>519.264</v>
          </cell>
          <cell r="M223">
            <v>418.27</v>
          </cell>
          <cell r="N223">
            <v>22.7178</v>
          </cell>
          <cell r="O223">
            <v>159</v>
          </cell>
          <cell r="P223">
            <v>0</v>
          </cell>
          <cell r="Q223">
            <v>1177.669</v>
          </cell>
          <cell r="R223">
            <v>0</v>
          </cell>
          <cell r="S223">
            <v>259.63</v>
          </cell>
          <cell r="T223">
            <v>104.57</v>
          </cell>
          <cell r="U223">
            <v>9.74</v>
          </cell>
          <cell r="V223">
            <v>159</v>
          </cell>
          <cell r="W223">
            <v>0</v>
          </cell>
          <cell r="X223">
            <v>532.94</v>
          </cell>
          <cell r="Y223">
            <v>1710.609</v>
          </cell>
        </row>
        <row r="223">
          <cell r="AA223" t="str">
            <v>研发费用+研发</v>
          </cell>
          <cell r="AB223">
            <v>58.4172</v>
          </cell>
          <cell r="AC223">
            <v>778.894</v>
          </cell>
          <cell r="AD223">
            <v>522.84</v>
          </cell>
          <cell r="AE223">
            <v>32.4578</v>
          </cell>
          <cell r="AF223">
            <v>318</v>
          </cell>
          <cell r="AG223">
            <v>0</v>
          </cell>
          <cell r="AH223">
            <v>1710.609</v>
          </cell>
          <cell r="AI223" t="str">
            <v>研发费用</v>
          </cell>
        </row>
        <row r="224">
          <cell r="D224" t="str">
            <v>370213198609144817</v>
          </cell>
          <cell r="E224">
            <v>3245.4</v>
          </cell>
          <cell r="F224">
            <v>3245.4</v>
          </cell>
          <cell r="G224">
            <v>5228.42</v>
          </cell>
          <cell r="H224">
            <v>3245.4</v>
          </cell>
          <cell r="I224">
            <v>3180</v>
          </cell>
        </row>
        <row r="224">
          <cell r="K224">
            <v>58.4172</v>
          </cell>
          <cell r="L224">
            <v>519.264</v>
          </cell>
          <cell r="M224">
            <v>418.27</v>
          </cell>
          <cell r="N224">
            <v>22.7178</v>
          </cell>
          <cell r="O224">
            <v>159</v>
          </cell>
          <cell r="P224">
            <v>0</v>
          </cell>
          <cell r="Q224">
            <v>1177.669</v>
          </cell>
          <cell r="R224">
            <v>0</v>
          </cell>
          <cell r="S224">
            <v>259.63</v>
          </cell>
          <cell r="T224">
            <v>104.57</v>
          </cell>
          <cell r="U224">
            <v>9.74</v>
          </cell>
          <cell r="V224">
            <v>159</v>
          </cell>
          <cell r="W224">
            <v>0</v>
          </cell>
          <cell r="X224">
            <v>532.94</v>
          </cell>
          <cell r="Y224">
            <v>1710.609</v>
          </cell>
        </row>
        <row r="224">
          <cell r="AA224" t="str">
            <v>销售费用+销售</v>
          </cell>
          <cell r="AB224">
            <v>58.4172</v>
          </cell>
          <cell r="AC224">
            <v>778.894</v>
          </cell>
          <cell r="AD224">
            <v>522.84</v>
          </cell>
          <cell r="AE224">
            <v>32.4578</v>
          </cell>
          <cell r="AF224">
            <v>318</v>
          </cell>
          <cell r="AG224">
            <v>0</v>
          </cell>
          <cell r="AH224">
            <v>1710.609</v>
          </cell>
          <cell r="AI224" t="str">
            <v>销售费用</v>
          </cell>
        </row>
        <row r="225">
          <cell r="D225" t="str">
            <v>130803198903130016</v>
          </cell>
          <cell r="E225">
            <v>3245.4</v>
          </cell>
          <cell r="F225">
            <v>3245.4</v>
          </cell>
          <cell r="G225">
            <v>5228.42</v>
          </cell>
          <cell r="H225">
            <v>3245.4</v>
          </cell>
          <cell r="I225">
            <v>3180</v>
          </cell>
        </row>
        <row r="225">
          <cell r="K225">
            <v>58.4172</v>
          </cell>
          <cell r="L225">
            <v>519.264</v>
          </cell>
          <cell r="M225">
            <v>418.27</v>
          </cell>
          <cell r="N225">
            <v>22.7178</v>
          </cell>
          <cell r="O225">
            <v>159</v>
          </cell>
          <cell r="P225">
            <v>0</v>
          </cell>
          <cell r="Q225">
            <v>1177.669</v>
          </cell>
          <cell r="R225">
            <v>0</v>
          </cell>
          <cell r="S225">
            <v>259.63</v>
          </cell>
          <cell r="T225">
            <v>104.57</v>
          </cell>
          <cell r="U225">
            <v>9.74</v>
          </cell>
          <cell r="V225">
            <v>159</v>
          </cell>
          <cell r="W225">
            <v>0</v>
          </cell>
          <cell r="X225">
            <v>532.94</v>
          </cell>
          <cell r="Y225">
            <v>1710.609</v>
          </cell>
        </row>
        <row r="225">
          <cell r="AA225" t="str">
            <v>研发费用+研发</v>
          </cell>
          <cell r="AB225">
            <v>58.4172</v>
          </cell>
          <cell r="AC225">
            <v>778.894</v>
          </cell>
          <cell r="AD225">
            <v>522.84</v>
          </cell>
          <cell r="AE225">
            <v>32.4578</v>
          </cell>
          <cell r="AF225">
            <v>318</v>
          </cell>
          <cell r="AG225">
            <v>0</v>
          </cell>
          <cell r="AH225">
            <v>1710.609</v>
          </cell>
          <cell r="AI225" t="str">
            <v>研发费用</v>
          </cell>
        </row>
        <row r="226">
          <cell r="D226" t="str">
            <v>130983198808160038</v>
          </cell>
          <cell r="E226">
            <v>3245.4</v>
          </cell>
          <cell r="F226">
            <v>3245.4</v>
          </cell>
          <cell r="G226">
            <v>5228.42</v>
          </cell>
          <cell r="H226">
            <v>3245.4</v>
          </cell>
          <cell r="I226">
            <v>1790</v>
          </cell>
        </row>
        <row r="226">
          <cell r="K226">
            <v>58.4172</v>
          </cell>
          <cell r="L226">
            <v>519.264</v>
          </cell>
          <cell r="M226">
            <v>418.27</v>
          </cell>
          <cell r="N226">
            <v>22.7178</v>
          </cell>
          <cell r="O226">
            <v>89.5</v>
          </cell>
          <cell r="P226">
            <v>0</v>
          </cell>
          <cell r="Q226">
            <v>1108.169</v>
          </cell>
          <cell r="R226">
            <v>0</v>
          </cell>
          <cell r="S226">
            <v>259.63</v>
          </cell>
          <cell r="T226">
            <v>104.57</v>
          </cell>
          <cell r="U226">
            <v>9.74</v>
          </cell>
          <cell r="V226">
            <v>89.5</v>
          </cell>
          <cell r="W226">
            <v>0</v>
          </cell>
          <cell r="X226">
            <v>463.44</v>
          </cell>
          <cell r="Y226">
            <v>1571.609</v>
          </cell>
        </row>
        <row r="226">
          <cell r="AA226" t="str">
            <v>生产成本+弯管冲压工序</v>
          </cell>
          <cell r="AB226">
            <v>58.4172</v>
          </cell>
          <cell r="AC226">
            <v>778.894</v>
          </cell>
          <cell r="AD226">
            <v>522.84</v>
          </cell>
          <cell r="AE226">
            <v>32.4578</v>
          </cell>
          <cell r="AF226">
            <v>179</v>
          </cell>
          <cell r="AG226">
            <v>0</v>
          </cell>
          <cell r="AH226">
            <v>1571.609</v>
          </cell>
          <cell r="AI226" t="str">
            <v>生产成本</v>
          </cell>
        </row>
        <row r="227">
          <cell r="D227" t="str">
            <v>130924200111284276</v>
          </cell>
          <cell r="E227">
            <v>3245.4</v>
          </cell>
          <cell r="F227">
            <v>3245.4</v>
          </cell>
          <cell r="G227">
            <v>5228.42</v>
          </cell>
          <cell r="H227">
            <v>3245.4</v>
          </cell>
          <cell r="I227">
            <v>1790</v>
          </cell>
        </row>
        <row r="227">
          <cell r="K227">
            <v>58.4172</v>
          </cell>
          <cell r="L227">
            <v>519.264</v>
          </cell>
          <cell r="M227">
            <v>418.27</v>
          </cell>
          <cell r="N227">
            <v>22.7178</v>
          </cell>
          <cell r="O227">
            <v>89.5</v>
          </cell>
          <cell r="P227">
            <v>0</v>
          </cell>
          <cell r="Q227">
            <v>1108.169</v>
          </cell>
          <cell r="R227">
            <v>0</v>
          </cell>
          <cell r="S227">
            <v>259.63</v>
          </cell>
          <cell r="T227">
            <v>104.57</v>
          </cell>
          <cell r="U227">
            <v>9.74</v>
          </cell>
          <cell r="V227">
            <v>89.5</v>
          </cell>
          <cell r="W227">
            <v>0</v>
          </cell>
          <cell r="X227">
            <v>463.44</v>
          </cell>
          <cell r="Y227">
            <v>1571.609</v>
          </cell>
        </row>
        <row r="227">
          <cell r="AA227" t="str">
            <v>生产成本+座椅总装工序</v>
          </cell>
          <cell r="AB227">
            <v>58.4172</v>
          </cell>
          <cell r="AC227">
            <v>778.894</v>
          </cell>
          <cell r="AD227">
            <v>522.84</v>
          </cell>
          <cell r="AE227">
            <v>32.4578</v>
          </cell>
          <cell r="AF227">
            <v>179</v>
          </cell>
          <cell r="AG227">
            <v>0</v>
          </cell>
          <cell r="AH227">
            <v>1571.609</v>
          </cell>
          <cell r="AI227" t="str">
            <v>生产成本</v>
          </cell>
        </row>
        <row r="228">
          <cell r="D228" t="str">
            <v>410711198001100055</v>
          </cell>
          <cell r="E228">
            <v>3820</v>
          </cell>
          <cell r="F228">
            <v>3820</v>
          </cell>
          <cell r="G228">
            <v>5228.42</v>
          </cell>
          <cell r="H228">
            <v>3820</v>
          </cell>
          <cell r="I228">
            <v>4180</v>
          </cell>
        </row>
        <row r="228">
          <cell r="K228">
            <v>68.76</v>
          </cell>
          <cell r="L228">
            <v>611.2</v>
          </cell>
          <cell r="M228">
            <v>418.27</v>
          </cell>
          <cell r="N228">
            <v>26.74</v>
          </cell>
          <cell r="O228">
            <v>209</v>
          </cell>
          <cell r="P228">
            <v>0</v>
          </cell>
          <cell r="Q228">
            <v>1333.97</v>
          </cell>
          <cell r="R228">
            <v>0</v>
          </cell>
          <cell r="S228">
            <v>305.6</v>
          </cell>
          <cell r="T228">
            <v>104.57</v>
          </cell>
          <cell r="U228">
            <v>11.46</v>
          </cell>
          <cell r="V228">
            <v>209</v>
          </cell>
          <cell r="W228">
            <v>0</v>
          </cell>
          <cell r="X228">
            <v>630.63</v>
          </cell>
          <cell r="Y228">
            <v>1964.6</v>
          </cell>
        </row>
        <row r="228">
          <cell r="AA228" t="str">
            <v>制造费用+座椅</v>
          </cell>
          <cell r="AB228">
            <v>68.76</v>
          </cell>
          <cell r="AC228">
            <v>916.8</v>
          </cell>
          <cell r="AD228">
            <v>522.84</v>
          </cell>
          <cell r="AE228">
            <v>38.2</v>
          </cell>
          <cell r="AF228">
            <v>418</v>
          </cell>
          <cell r="AG228">
            <v>0</v>
          </cell>
          <cell r="AH228">
            <v>1964.6</v>
          </cell>
          <cell r="AI228" t="str">
            <v>制造费用</v>
          </cell>
        </row>
        <row r="229">
          <cell r="D229" t="str">
            <v>130930198709193624</v>
          </cell>
          <cell r="E229">
            <v>3245.4</v>
          </cell>
          <cell r="F229">
            <v>3245.5</v>
          </cell>
          <cell r="G229">
            <v>5228.42</v>
          </cell>
          <cell r="H229">
            <v>3245.4</v>
          </cell>
          <cell r="I229">
            <v>1790</v>
          </cell>
        </row>
        <row r="229">
          <cell r="K229">
            <v>58.4172</v>
          </cell>
          <cell r="L229">
            <v>519.28</v>
          </cell>
          <cell r="M229">
            <v>418.27</v>
          </cell>
          <cell r="N229">
            <v>22.7178</v>
          </cell>
          <cell r="O229">
            <v>89.5</v>
          </cell>
          <cell r="P229">
            <v>0</v>
          </cell>
          <cell r="Q229">
            <v>1108.185</v>
          </cell>
          <cell r="R229">
            <v>0</v>
          </cell>
          <cell r="S229">
            <v>259.64</v>
          </cell>
          <cell r="T229">
            <v>104.57</v>
          </cell>
          <cell r="U229">
            <v>9.74</v>
          </cell>
          <cell r="V229">
            <v>89.5</v>
          </cell>
          <cell r="W229">
            <v>0</v>
          </cell>
          <cell r="X229">
            <v>463.45</v>
          </cell>
          <cell r="Y229">
            <v>1571.635</v>
          </cell>
        </row>
        <row r="229">
          <cell r="AA229" t="str">
            <v>生产成本+底座模块化组装工序</v>
          </cell>
          <cell r="AB229">
            <v>58.4172</v>
          </cell>
          <cell r="AC229">
            <v>778.92</v>
          </cell>
          <cell r="AD229">
            <v>522.84</v>
          </cell>
          <cell r="AE229">
            <v>32.4578</v>
          </cell>
          <cell r="AF229">
            <v>179</v>
          </cell>
          <cell r="AG229">
            <v>0</v>
          </cell>
          <cell r="AH229">
            <v>1571.635</v>
          </cell>
          <cell r="AI229" t="str">
            <v>生产成本</v>
          </cell>
        </row>
        <row r="230">
          <cell r="D230" t="str">
            <v>130925200208096016</v>
          </cell>
          <cell r="E230">
            <v>3245.4</v>
          </cell>
          <cell r="F230">
            <v>3245.5</v>
          </cell>
          <cell r="G230">
            <v>5228.42</v>
          </cell>
          <cell r="H230">
            <v>3245.4</v>
          </cell>
          <cell r="I230">
            <v>1790</v>
          </cell>
        </row>
        <row r="230">
          <cell r="K230">
            <v>58.4172</v>
          </cell>
          <cell r="L230">
            <v>519.28</v>
          </cell>
          <cell r="M230">
            <v>418.27</v>
          </cell>
          <cell r="N230">
            <v>22.7178</v>
          </cell>
          <cell r="O230">
            <v>89.5</v>
          </cell>
          <cell r="P230">
            <v>0</v>
          </cell>
          <cell r="Q230">
            <v>1108.185</v>
          </cell>
          <cell r="R230">
            <v>0</v>
          </cell>
          <cell r="S230">
            <v>259.64</v>
          </cell>
          <cell r="T230">
            <v>104.57</v>
          </cell>
          <cell r="U230">
            <v>9.74</v>
          </cell>
          <cell r="V230">
            <v>89.5</v>
          </cell>
          <cell r="W230">
            <v>0</v>
          </cell>
          <cell r="X230">
            <v>463.45</v>
          </cell>
          <cell r="Y230">
            <v>1571.635</v>
          </cell>
        </row>
        <row r="230">
          <cell r="AA230" t="str">
            <v>生产成本+发泡工序</v>
          </cell>
          <cell r="AB230">
            <v>58.4172</v>
          </cell>
          <cell r="AC230">
            <v>778.92</v>
          </cell>
          <cell r="AD230">
            <v>522.84</v>
          </cell>
          <cell r="AE230">
            <v>32.4578</v>
          </cell>
          <cell r="AF230">
            <v>179</v>
          </cell>
          <cell r="AG230">
            <v>0</v>
          </cell>
          <cell r="AH230">
            <v>1571.635</v>
          </cell>
          <cell r="AI230" t="str">
            <v>生产成本</v>
          </cell>
        </row>
        <row r="231">
          <cell r="D231" t="str">
            <v>230231199402132030</v>
          </cell>
          <cell r="E231">
            <v>3245.4</v>
          </cell>
          <cell r="F231">
            <v>3245.5</v>
          </cell>
          <cell r="G231">
            <v>5228.42</v>
          </cell>
          <cell r="H231">
            <v>3245.4</v>
          </cell>
          <cell r="I231">
            <v>1790</v>
          </cell>
        </row>
        <row r="231">
          <cell r="K231">
            <v>58.4172</v>
          </cell>
          <cell r="L231">
            <v>519.28</v>
          </cell>
          <cell r="M231">
            <v>418.27</v>
          </cell>
          <cell r="N231">
            <v>22.7178</v>
          </cell>
          <cell r="O231">
            <v>89.5</v>
          </cell>
          <cell r="P231">
            <v>0</v>
          </cell>
          <cell r="Q231">
            <v>1108.185</v>
          </cell>
          <cell r="R231">
            <v>0</v>
          </cell>
          <cell r="S231">
            <v>259.64</v>
          </cell>
          <cell r="T231">
            <v>104.57</v>
          </cell>
          <cell r="U231">
            <v>9.74</v>
          </cell>
          <cell r="V231">
            <v>89.5</v>
          </cell>
          <cell r="W231">
            <v>0</v>
          </cell>
          <cell r="X231">
            <v>463.45</v>
          </cell>
          <cell r="Y231">
            <v>1571.635</v>
          </cell>
        </row>
        <row r="231">
          <cell r="AA231" t="str">
            <v>生产成本+弯管冲压工序</v>
          </cell>
          <cell r="AB231">
            <v>58.4172</v>
          </cell>
          <cell r="AC231">
            <v>778.92</v>
          </cell>
          <cell r="AD231">
            <v>522.84</v>
          </cell>
          <cell r="AE231">
            <v>32.4578</v>
          </cell>
          <cell r="AF231">
            <v>179</v>
          </cell>
          <cell r="AG231">
            <v>0</v>
          </cell>
          <cell r="AH231">
            <v>1571.635</v>
          </cell>
          <cell r="AI231" t="str">
            <v>生产成本</v>
          </cell>
        </row>
        <row r="232">
          <cell r="D232" t="str">
            <v>130924198510143534</v>
          </cell>
          <cell r="E232">
            <v>3245.4</v>
          </cell>
          <cell r="F232">
            <v>3245.5</v>
          </cell>
          <cell r="G232">
            <v>5228.42</v>
          </cell>
          <cell r="H232">
            <v>3245.4</v>
          </cell>
          <cell r="I232">
            <v>1790</v>
          </cell>
        </row>
        <row r="232">
          <cell r="K232">
            <v>58.4172</v>
          </cell>
          <cell r="L232">
            <v>519.28</v>
          </cell>
          <cell r="M232">
            <v>418.27</v>
          </cell>
          <cell r="N232">
            <v>22.7178</v>
          </cell>
          <cell r="O232">
            <v>89.5</v>
          </cell>
          <cell r="P232">
            <v>0</v>
          </cell>
          <cell r="Q232">
            <v>1108.185</v>
          </cell>
          <cell r="R232">
            <v>0</v>
          </cell>
          <cell r="S232">
            <v>259.64</v>
          </cell>
          <cell r="T232">
            <v>104.57</v>
          </cell>
          <cell r="U232">
            <v>9.74</v>
          </cell>
          <cell r="V232">
            <v>89.5</v>
          </cell>
          <cell r="W232">
            <v>0</v>
          </cell>
          <cell r="X232">
            <v>463.45</v>
          </cell>
          <cell r="Y232">
            <v>1571.635</v>
          </cell>
        </row>
        <row r="232">
          <cell r="AA232" t="str">
            <v>生产成本+弯管冲压工序</v>
          </cell>
          <cell r="AB232">
            <v>58.4172</v>
          </cell>
          <cell r="AC232">
            <v>778.92</v>
          </cell>
          <cell r="AD232">
            <v>522.84</v>
          </cell>
          <cell r="AE232">
            <v>32.4578</v>
          </cell>
          <cell r="AF232">
            <v>179</v>
          </cell>
          <cell r="AG232">
            <v>0</v>
          </cell>
          <cell r="AH232">
            <v>1571.635</v>
          </cell>
          <cell r="AI232" t="str">
            <v>生产成本</v>
          </cell>
        </row>
        <row r="233">
          <cell r="D233" t="str">
            <v>132930199201233513</v>
          </cell>
          <cell r="E233">
            <v>3245.4</v>
          </cell>
          <cell r="F233">
            <v>3245.5</v>
          </cell>
          <cell r="G233">
            <v>5228.42</v>
          </cell>
          <cell r="H233">
            <v>3245.4</v>
          </cell>
          <cell r="I233">
            <v>1790</v>
          </cell>
        </row>
        <row r="233">
          <cell r="K233">
            <v>58.4172</v>
          </cell>
          <cell r="L233">
            <v>519.28</v>
          </cell>
          <cell r="M233">
            <v>418.27</v>
          </cell>
          <cell r="N233">
            <v>22.7178</v>
          </cell>
          <cell r="O233">
            <v>89.5</v>
          </cell>
          <cell r="P233">
            <v>0</v>
          </cell>
          <cell r="Q233">
            <v>1108.185</v>
          </cell>
          <cell r="R233">
            <v>0</v>
          </cell>
          <cell r="S233">
            <v>259.64</v>
          </cell>
          <cell r="T233">
            <v>104.57</v>
          </cell>
          <cell r="U233">
            <v>9.74</v>
          </cell>
          <cell r="V233">
            <v>89.5</v>
          </cell>
          <cell r="W233">
            <v>0</v>
          </cell>
          <cell r="X233">
            <v>463.45</v>
          </cell>
          <cell r="Y233">
            <v>1571.635</v>
          </cell>
        </row>
        <row r="233">
          <cell r="AA233" t="str">
            <v>生产成本+弯管冲压工序</v>
          </cell>
          <cell r="AB233">
            <v>58.4172</v>
          </cell>
          <cell r="AC233">
            <v>778.92</v>
          </cell>
          <cell r="AD233">
            <v>522.84</v>
          </cell>
          <cell r="AE233">
            <v>32.4578</v>
          </cell>
          <cell r="AF233">
            <v>179</v>
          </cell>
          <cell r="AG233">
            <v>0</v>
          </cell>
          <cell r="AH233">
            <v>1571.635</v>
          </cell>
          <cell r="AI233" t="str">
            <v>生产成本</v>
          </cell>
        </row>
        <row r="234">
          <cell r="D234" t="str">
            <v>132930198111110312</v>
          </cell>
          <cell r="E234">
            <v>3245.4</v>
          </cell>
          <cell r="F234">
            <v>3245.5</v>
          </cell>
          <cell r="G234">
            <v>5228.42</v>
          </cell>
          <cell r="H234">
            <v>3245.4</v>
          </cell>
          <cell r="I234">
            <v>1790</v>
          </cell>
        </row>
        <row r="234">
          <cell r="K234">
            <v>58.4172</v>
          </cell>
          <cell r="L234">
            <v>519.28</v>
          </cell>
          <cell r="M234">
            <v>418.27</v>
          </cell>
          <cell r="N234">
            <v>22.7178</v>
          </cell>
          <cell r="O234">
            <v>89.5</v>
          </cell>
          <cell r="P234">
            <v>0</v>
          </cell>
          <cell r="Q234">
            <v>1108.185</v>
          </cell>
          <cell r="R234">
            <v>0</v>
          </cell>
          <cell r="S234">
            <v>259.64</v>
          </cell>
          <cell r="T234">
            <v>104.57</v>
          </cell>
          <cell r="U234">
            <v>9.74</v>
          </cell>
          <cell r="V234">
            <v>89.5</v>
          </cell>
          <cell r="W234">
            <v>0</v>
          </cell>
          <cell r="X234">
            <v>463.45</v>
          </cell>
          <cell r="Y234">
            <v>1571.635</v>
          </cell>
        </row>
        <row r="234">
          <cell r="AA234" t="str">
            <v>生产成本+座椅总装工序</v>
          </cell>
          <cell r="AB234">
            <v>58.4172</v>
          </cell>
          <cell r="AC234">
            <v>778.92</v>
          </cell>
          <cell r="AD234">
            <v>522.84</v>
          </cell>
          <cell r="AE234">
            <v>32.4578</v>
          </cell>
          <cell r="AF234">
            <v>179</v>
          </cell>
          <cell r="AG234">
            <v>0</v>
          </cell>
          <cell r="AH234">
            <v>1571.635</v>
          </cell>
          <cell r="AI234" t="str">
            <v>生产成本</v>
          </cell>
        </row>
        <row r="235">
          <cell r="D235" t="str">
            <v>130983200308200312</v>
          </cell>
          <cell r="E235">
            <v>3245.4</v>
          </cell>
          <cell r="F235">
            <v>3245.5</v>
          </cell>
          <cell r="G235">
            <v>5228.42</v>
          </cell>
          <cell r="H235">
            <v>3245.4</v>
          </cell>
          <cell r="I235">
            <v>1790</v>
          </cell>
        </row>
        <row r="235">
          <cell r="K235">
            <v>58.4172</v>
          </cell>
          <cell r="L235">
            <v>519.28</v>
          </cell>
          <cell r="M235">
            <v>418.27</v>
          </cell>
          <cell r="N235">
            <v>22.7178</v>
          </cell>
          <cell r="O235">
            <v>89.5</v>
          </cell>
          <cell r="P235">
            <v>0</v>
          </cell>
          <cell r="Q235">
            <v>1108.185</v>
          </cell>
          <cell r="R235">
            <v>0</v>
          </cell>
          <cell r="S235">
            <v>259.64</v>
          </cell>
          <cell r="T235">
            <v>104.57</v>
          </cell>
          <cell r="U235">
            <v>9.74</v>
          </cell>
          <cell r="V235">
            <v>89.5</v>
          </cell>
          <cell r="W235">
            <v>0</v>
          </cell>
          <cell r="X235">
            <v>463.45</v>
          </cell>
          <cell r="Y235">
            <v>1571.635</v>
          </cell>
        </row>
        <row r="235">
          <cell r="AA235" t="str">
            <v>销售费用+销售</v>
          </cell>
          <cell r="AB235">
            <v>58.4172</v>
          </cell>
          <cell r="AC235">
            <v>778.92</v>
          </cell>
          <cell r="AD235">
            <v>522.84</v>
          </cell>
          <cell r="AE235">
            <v>32.4578</v>
          </cell>
          <cell r="AF235">
            <v>179</v>
          </cell>
          <cell r="AG235">
            <v>0</v>
          </cell>
          <cell r="AH235">
            <v>1571.635</v>
          </cell>
          <cell r="AI235" t="str">
            <v>销售费用</v>
          </cell>
        </row>
        <row r="236">
          <cell r="D236" t="str">
            <v>130924198107103524</v>
          </cell>
          <cell r="E236">
            <v>3245.4</v>
          </cell>
          <cell r="F236">
            <v>3245.5</v>
          </cell>
          <cell r="G236">
            <v>5228.42</v>
          </cell>
          <cell r="H236">
            <v>3245.4</v>
          </cell>
          <cell r="I236">
            <v>3180</v>
          </cell>
        </row>
        <row r="236">
          <cell r="K236">
            <v>58.4172</v>
          </cell>
          <cell r="L236">
            <v>519.28</v>
          </cell>
          <cell r="M236">
            <v>418.27</v>
          </cell>
          <cell r="N236">
            <v>22.7178</v>
          </cell>
          <cell r="O236">
            <v>159</v>
          </cell>
          <cell r="P236">
            <v>0</v>
          </cell>
          <cell r="Q236">
            <v>1177.685</v>
          </cell>
          <cell r="R236">
            <v>0</v>
          </cell>
          <cell r="S236">
            <v>259.64</v>
          </cell>
          <cell r="T236">
            <v>104.57</v>
          </cell>
          <cell r="U236">
            <v>9.74</v>
          </cell>
          <cell r="V236">
            <v>159</v>
          </cell>
          <cell r="W236">
            <v>0</v>
          </cell>
          <cell r="X236">
            <v>532.95</v>
          </cell>
          <cell r="Y236">
            <v>1710.635</v>
          </cell>
        </row>
        <row r="236">
          <cell r="AA236" t="str">
            <v>销售费用+销售</v>
          </cell>
          <cell r="AB236">
            <v>58.4172</v>
          </cell>
          <cell r="AC236">
            <v>778.92</v>
          </cell>
          <cell r="AD236">
            <v>522.84</v>
          </cell>
          <cell r="AE236">
            <v>32.4578</v>
          </cell>
          <cell r="AF236">
            <v>318</v>
          </cell>
          <cell r="AG236">
            <v>0</v>
          </cell>
          <cell r="AH236">
            <v>1710.635</v>
          </cell>
          <cell r="AI236" t="str">
            <v>销售费用</v>
          </cell>
        </row>
        <row r="237">
          <cell r="D237" t="str">
            <v>130983200402082754</v>
          </cell>
          <cell r="E237">
            <v>3245.4</v>
          </cell>
          <cell r="F237">
            <v>3245.5</v>
          </cell>
          <cell r="G237">
            <v>5228.42</v>
          </cell>
          <cell r="H237">
            <v>3245.4</v>
          </cell>
          <cell r="I237">
            <v>1790</v>
          </cell>
        </row>
        <row r="237">
          <cell r="K237">
            <v>58.4172</v>
          </cell>
          <cell r="L237">
            <v>519.28</v>
          </cell>
          <cell r="M237">
            <v>418.27</v>
          </cell>
          <cell r="N237">
            <v>22.7178</v>
          </cell>
          <cell r="O237">
            <v>89.5</v>
          </cell>
          <cell r="P237">
            <v>0</v>
          </cell>
          <cell r="Q237">
            <v>1108.185</v>
          </cell>
          <cell r="R237">
            <v>0</v>
          </cell>
          <cell r="S237">
            <v>259.64</v>
          </cell>
          <cell r="T237">
            <v>104.57</v>
          </cell>
          <cell r="U237">
            <v>9.74</v>
          </cell>
          <cell r="V237">
            <v>89.5</v>
          </cell>
          <cell r="W237">
            <v>0</v>
          </cell>
          <cell r="X237">
            <v>463.45</v>
          </cell>
          <cell r="Y237">
            <v>1571.635</v>
          </cell>
        </row>
        <row r="237">
          <cell r="AA237" t="str">
            <v>销售费用+销售</v>
          </cell>
          <cell r="AB237">
            <v>58.4172</v>
          </cell>
          <cell r="AC237">
            <v>778.92</v>
          </cell>
          <cell r="AD237">
            <v>522.84</v>
          </cell>
          <cell r="AE237">
            <v>32.4578</v>
          </cell>
          <cell r="AF237">
            <v>179</v>
          </cell>
          <cell r="AG237">
            <v>0</v>
          </cell>
          <cell r="AH237">
            <v>1571.635</v>
          </cell>
          <cell r="AI237" t="str">
            <v>销售费用</v>
          </cell>
        </row>
        <row r="238">
          <cell r="D238" t="str">
            <v>142623199004023017</v>
          </cell>
          <cell r="E238">
            <v>3820</v>
          </cell>
          <cell r="F238">
            <v>3820</v>
          </cell>
          <cell r="G238">
            <v>5228.42</v>
          </cell>
          <cell r="H238">
            <v>3820</v>
          </cell>
          <cell r="I238">
            <v>4180</v>
          </cell>
        </row>
        <row r="238">
          <cell r="K238">
            <v>68.76</v>
          </cell>
          <cell r="L238">
            <v>611.2</v>
          </cell>
          <cell r="M238">
            <v>418.27</v>
          </cell>
          <cell r="N238">
            <v>26.74</v>
          </cell>
          <cell r="O238">
            <v>209</v>
          </cell>
          <cell r="P238">
            <v>0</v>
          </cell>
          <cell r="Q238">
            <v>1333.97</v>
          </cell>
          <cell r="R238">
            <v>0</v>
          </cell>
          <cell r="S238">
            <v>305.6</v>
          </cell>
          <cell r="T238">
            <v>104.57</v>
          </cell>
          <cell r="U238">
            <v>11.46</v>
          </cell>
          <cell r="V238">
            <v>209</v>
          </cell>
          <cell r="W238">
            <v>0</v>
          </cell>
          <cell r="X238">
            <v>630.63</v>
          </cell>
          <cell r="Y238">
            <v>1964.6</v>
          </cell>
        </row>
        <row r="238">
          <cell r="AA238" t="str">
            <v>制造费用+座椅</v>
          </cell>
          <cell r="AB238">
            <v>68.76</v>
          </cell>
          <cell r="AC238">
            <v>916.8</v>
          </cell>
          <cell r="AD238">
            <v>522.84</v>
          </cell>
          <cell r="AE238">
            <v>38.2</v>
          </cell>
          <cell r="AF238">
            <v>418</v>
          </cell>
          <cell r="AG238">
            <v>0</v>
          </cell>
          <cell r="AH238">
            <v>1964.6</v>
          </cell>
          <cell r="AI238" t="str">
            <v>制造费用</v>
          </cell>
        </row>
        <row r="239">
          <cell r="D239" t="str">
            <v>130983199111042220</v>
          </cell>
          <cell r="E239">
            <v>3245.4</v>
          </cell>
          <cell r="F239">
            <v>3245.4</v>
          </cell>
          <cell r="G239">
            <v>5228.42</v>
          </cell>
          <cell r="H239">
            <v>3245.4</v>
          </cell>
          <cell r="I239">
            <v>3180</v>
          </cell>
        </row>
        <row r="239">
          <cell r="K239">
            <v>58.4172</v>
          </cell>
          <cell r="L239">
            <v>519.264</v>
          </cell>
          <cell r="M239">
            <v>418.27</v>
          </cell>
          <cell r="N239">
            <v>22.7178</v>
          </cell>
          <cell r="O239">
            <v>159</v>
          </cell>
          <cell r="P239">
            <v>0</v>
          </cell>
          <cell r="Q239">
            <v>1177.669</v>
          </cell>
          <cell r="R239">
            <v>0</v>
          </cell>
          <cell r="S239">
            <v>259.63</v>
          </cell>
          <cell r="T239">
            <v>104.57</v>
          </cell>
          <cell r="U239">
            <v>9.74</v>
          </cell>
          <cell r="V239">
            <v>159</v>
          </cell>
          <cell r="W239">
            <v>0</v>
          </cell>
          <cell r="X239">
            <v>532.94</v>
          </cell>
          <cell r="Y239">
            <v>1710.609</v>
          </cell>
        </row>
        <row r="239">
          <cell r="AA239" t="str">
            <v>管理费用+财务</v>
          </cell>
          <cell r="AB239">
            <v>58.4172</v>
          </cell>
          <cell r="AC239">
            <v>778.894</v>
          </cell>
          <cell r="AD239">
            <v>522.84</v>
          </cell>
          <cell r="AE239">
            <v>32.4578</v>
          </cell>
          <cell r="AF239">
            <v>318</v>
          </cell>
          <cell r="AG239">
            <v>0</v>
          </cell>
          <cell r="AH239">
            <v>1710.609</v>
          </cell>
          <cell r="AI239" t="str">
            <v>管理费用</v>
          </cell>
        </row>
        <row r="240">
          <cell r="D240" t="str">
            <v>132930198710064725</v>
          </cell>
          <cell r="E240">
            <v>3245.4</v>
          </cell>
          <cell r="F240">
            <v>3245.4</v>
          </cell>
          <cell r="G240">
            <v>5228.42</v>
          </cell>
          <cell r="H240">
            <v>3245.4</v>
          </cell>
          <cell r="I240">
            <v>3180</v>
          </cell>
        </row>
        <row r="240">
          <cell r="K240">
            <v>58.4172</v>
          </cell>
          <cell r="L240">
            <v>519.264</v>
          </cell>
          <cell r="M240">
            <v>418.27</v>
          </cell>
          <cell r="N240">
            <v>22.7178</v>
          </cell>
          <cell r="O240">
            <v>159</v>
          </cell>
          <cell r="P240">
            <v>0</v>
          </cell>
          <cell r="Q240">
            <v>1177.669</v>
          </cell>
          <cell r="R240">
            <v>0</v>
          </cell>
          <cell r="S240">
            <v>259.63</v>
          </cell>
          <cell r="T240">
            <v>104.57</v>
          </cell>
          <cell r="U240">
            <v>9.74</v>
          </cell>
          <cell r="V240">
            <v>159</v>
          </cell>
          <cell r="W240">
            <v>0</v>
          </cell>
          <cell r="X240">
            <v>532.94</v>
          </cell>
          <cell r="Y240">
            <v>1710.609</v>
          </cell>
        </row>
        <row r="240">
          <cell r="AA240" t="str">
            <v>管理费用+综合</v>
          </cell>
          <cell r="AB240">
            <v>58.4172</v>
          </cell>
          <cell r="AC240">
            <v>778.894</v>
          </cell>
          <cell r="AD240">
            <v>522.84</v>
          </cell>
          <cell r="AE240">
            <v>32.4578</v>
          </cell>
          <cell r="AF240">
            <v>318</v>
          </cell>
          <cell r="AG240">
            <v>0</v>
          </cell>
          <cell r="AH240">
            <v>1710.609</v>
          </cell>
          <cell r="AI240" t="str">
            <v>管理费用</v>
          </cell>
        </row>
        <row r="241">
          <cell r="D241" t="str">
            <v>130983199706292413</v>
          </cell>
          <cell r="E241">
            <v>3245.4</v>
          </cell>
          <cell r="F241">
            <v>3245.4</v>
          </cell>
          <cell r="G241">
            <v>5228.42</v>
          </cell>
          <cell r="H241">
            <v>3245.4</v>
          </cell>
          <cell r="I241">
            <v>3180</v>
          </cell>
        </row>
        <row r="241">
          <cell r="K241">
            <v>58.4172</v>
          </cell>
          <cell r="L241">
            <v>519.264</v>
          </cell>
          <cell r="M241">
            <v>418.27</v>
          </cell>
          <cell r="N241">
            <v>22.7178</v>
          </cell>
          <cell r="O241">
            <v>159</v>
          </cell>
          <cell r="P241">
            <v>0</v>
          </cell>
          <cell r="Q241">
            <v>1177.669</v>
          </cell>
          <cell r="R241">
            <v>0</v>
          </cell>
          <cell r="S241">
            <v>259.63</v>
          </cell>
          <cell r="T241">
            <v>104.57</v>
          </cell>
          <cell r="U241">
            <v>9.74</v>
          </cell>
          <cell r="V241">
            <v>159</v>
          </cell>
          <cell r="W241">
            <v>0</v>
          </cell>
          <cell r="X241">
            <v>532.94</v>
          </cell>
          <cell r="Y241">
            <v>1710.609</v>
          </cell>
        </row>
        <row r="241">
          <cell r="AA241" t="str">
            <v>研发费用+研发</v>
          </cell>
          <cell r="AB241">
            <v>58.4172</v>
          </cell>
          <cell r="AC241">
            <v>778.894</v>
          </cell>
          <cell r="AD241">
            <v>522.84</v>
          </cell>
          <cell r="AE241">
            <v>32.4578</v>
          </cell>
          <cell r="AF241">
            <v>318</v>
          </cell>
          <cell r="AG241">
            <v>0</v>
          </cell>
          <cell r="AH241">
            <v>1710.609</v>
          </cell>
          <cell r="AI241" t="str">
            <v>研发费用</v>
          </cell>
        </row>
        <row r="242">
          <cell r="D242" t="str">
            <v>130927198905212716</v>
          </cell>
          <cell r="E242">
            <v>3245.4</v>
          </cell>
          <cell r="F242">
            <v>3245.4</v>
          </cell>
          <cell r="G242">
            <v>5228.42</v>
          </cell>
          <cell r="H242">
            <v>3245.4</v>
          </cell>
          <cell r="I242">
            <v>3180</v>
          </cell>
        </row>
        <row r="242">
          <cell r="K242">
            <v>58.4172</v>
          </cell>
          <cell r="L242">
            <v>519.264</v>
          </cell>
          <cell r="M242">
            <v>418.27</v>
          </cell>
          <cell r="N242">
            <v>22.7178</v>
          </cell>
          <cell r="O242">
            <v>159</v>
          </cell>
          <cell r="P242">
            <v>0</v>
          </cell>
          <cell r="Q242">
            <v>1177.669</v>
          </cell>
          <cell r="R242">
            <v>0</v>
          </cell>
          <cell r="S242">
            <v>259.63</v>
          </cell>
          <cell r="T242">
            <v>104.57</v>
          </cell>
          <cell r="U242">
            <v>9.74</v>
          </cell>
          <cell r="V242">
            <v>159</v>
          </cell>
          <cell r="W242">
            <v>0</v>
          </cell>
          <cell r="X242">
            <v>532.94</v>
          </cell>
          <cell r="Y242">
            <v>1710.609</v>
          </cell>
        </row>
        <row r="242">
          <cell r="AA242" t="str">
            <v>研发费用+研发</v>
          </cell>
          <cell r="AB242">
            <v>58.4172</v>
          </cell>
          <cell r="AC242">
            <v>778.894</v>
          </cell>
          <cell r="AD242">
            <v>522.84</v>
          </cell>
          <cell r="AE242">
            <v>32.4578</v>
          </cell>
          <cell r="AF242">
            <v>318</v>
          </cell>
          <cell r="AG242">
            <v>0</v>
          </cell>
          <cell r="AH242">
            <v>1710.609</v>
          </cell>
          <cell r="AI242" t="str">
            <v>研发费用</v>
          </cell>
        </row>
        <row r="243">
          <cell r="D243" t="str">
            <v>13293019940201371X</v>
          </cell>
          <cell r="E243">
            <v>3245.4</v>
          </cell>
          <cell r="F243">
            <v>3245.4</v>
          </cell>
          <cell r="G243">
            <v>5228.42</v>
          </cell>
          <cell r="H243">
            <v>3245.4</v>
          </cell>
          <cell r="I243">
            <v>3180</v>
          </cell>
        </row>
        <row r="243">
          <cell r="K243">
            <v>58.4172</v>
          </cell>
          <cell r="L243">
            <v>519.264</v>
          </cell>
          <cell r="M243">
            <v>418.27</v>
          </cell>
          <cell r="N243">
            <v>22.7178</v>
          </cell>
          <cell r="O243">
            <v>159</v>
          </cell>
          <cell r="P243">
            <v>0</v>
          </cell>
          <cell r="Q243">
            <v>1177.669</v>
          </cell>
          <cell r="R243">
            <v>0</v>
          </cell>
          <cell r="S243">
            <v>259.63</v>
          </cell>
          <cell r="T243">
            <v>104.57</v>
          </cell>
          <cell r="U243">
            <v>9.74</v>
          </cell>
          <cell r="V243">
            <v>159</v>
          </cell>
          <cell r="W243">
            <v>0</v>
          </cell>
          <cell r="X243">
            <v>532.94</v>
          </cell>
          <cell r="Y243">
            <v>1710.609</v>
          </cell>
        </row>
        <row r="243">
          <cell r="AA243" t="str">
            <v>生产成本+注塑工序</v>
          </cell>
          <cell r="AB243">
            <v>58.4172</v>
          </cell>
          <cell r="AC243">
            <v>778.894</v>
          </cell>
          <cell r="AD243">
            <v>522.84</v>
          </cell>
          <cell r="AE243">
            <v>32.4578</v>
          </cell>
          <cell r="AF243">
            <v>318</v>
          </cell>
          <cell r="AG243">
            <v>0</v>
          </cell>
          <cell r="AH243">
            <v>1710.609</v>
          </cell>
          <cell r="AI243" t="str">
            <v>生产成本</v>
          </cell>
        </row>
        <row r="244">
          <cell r="D244" t="str">
            <v>120225198105034672</v>
          </cell>
          <cell r="E244">
            <v>3245.4</v>
          </cell>
          <cell r="F244">
            <v>3245.4</v>
          </cell>
          <cell r="G244">
            <v>5228.42</v>
          </cell>
          <cell r="H244">
            <v>3245.4</v>
          </cell>
          <cell r="I244">
            <v>3180</v>
          </cell>
        </row>
        <row r="244">
          <cell r="K244">
            <v>58.4172</v>
          </cell>
          <cell r="L244">
            <v>519.264</v>
          </cell>
          <cell r="M244">
            <v>418.27</v>
          </cell>
          <cell r="N244">
            <v>22.7178</v>
          </cell>
          <cell r="O244">
            <v>159</v>
          </cell>
          <cell r="P244">
            <v>0</v>
          </cell>
          <cell r="Q244">
            <v>1177.669</v>
          </cell>
          <cell r="R244">
            <v>0</v>
          </cell>
          <cell r="S244">
            <v>259.63</v>
          </cell>
          <cell r="T244">
            <v>104.57</v>
          </cell>
          <cell r="U244">
            <v>9.74</v>
          </cell>
          <cell r="V244">
            <v>159</v>
          </cell>
          <cell r="W244">
            <v>0</v>
          </cell>
          <cell r="X244">
            <v>532.94</v>
          </cell>
          <cell r="Y244">
            <v>1710.609</v>
          </cell>
        </row>
        <row r="244">
          <cell r="AA244" t="str">
            <v>制造费用+喷涂工序</v>
          </cell>
          <cell r="AB244">
            <v>58.4172</v>
          </cell>
          <cell r="AC244">
            <v>778.894</v>
          </cell>
          <cell r="AD244">
            <v>522.84</v>
          </cell>
          <cell r="AE244">
            <v>32.4578</v>
          </cell>
          <cell r="AF244">
            <v>318</v>
          </cell>
          <cell r="AG244">
            <v>0</v>
          </cell>
          <cell r="AH244">
            <v>1710.609</v>
          </cell>
          <cell r="AI244" t="str">
            <v>制造费用</v>
          </cell>
        </row>
        <row r="245">
          <cell r="D245" t="str">
            <v>132930196701291812</v>
          </cell>
          <cell r="E245">
            <v>3245.4</v>
          </cell>
          <cell r="F245">
            <v>3245.4</v>
          </cell>
          <cell r="G245">
            <v>5228.42</v>
          </cell>
          <cell r="H245">
            <v>3245.4</v>
          </cell>
          <cell r="I245">
            <v>1790</v>
          </cell>
        </row>
        <row r="245">
          <cell r="K245">
            <v>58.4172</v>
          </cell>
          <cell r="L245">
            <v>519.264</v>
          </cell>
          <cell r="M245">
            <v>418.27</v>
          </cell>
          <cell r="N245">
            <v>22.7178</v>
          </cell>
          <cell r="O245">
            <v>89.5</v>
          </cell>
          <cell r="P245">
            <v>0</v>
          </cell>
          <cell r="Q245">
            <v>1108.169</v>
          </cell>
          <cell r="R245">
            <v>0</v>
          </cell>
          <cell r="S245">
            <v>259.63</v>
          </cell>
          <cell r="T245">
            <v>104.57</v>
          </cell>
          <cell r="U245">
            <v>9.74</v>
          </cell>
          <cell r="V245">
            <v>89.5</v>
          </cell>
          <cell r="W245">
            <v>0</v>
          </cell>
          <cell r="X245">
            <v>463.44</v>
          </cell>
          <cell r="Y245">
            <v>1571.609</v>
          </cell>
        </row>
        <row r="245">
          <cell r="AA245" t="str">
            <v>管理费用+生产管理部</v>
          </cell>
          <cell r="AB245">
            <v>58.4172</v>
          </cell>
          <cell r="AC245">
            <v>778.894</v>
          </cell>
          <cell r="AD245">
            <v>522.84</v>
          </cell>
          <cell r="AE245">
            <v>32.4578</v>
          </cell>
          <cell r="AF245">
            <v>179</v>
          </cell>
          <cell r="AG245">
            <v>0</v>
          </cell>
          <cell r="AH245">
            <v>1571.609</v>
          </cell>
          <cell r="AI245" t="str">
            <v>管理费用</v>
          </cell>
        </row>
        <row r="246">
          <cell r="D246" t="str">
            <v>132930198004252227</v>
          </cell>
          <cell r="E246">
            <v>3245.4</v>
          </cell>
          <cell r="F246">
            <v>3245.4</v>
          </cell>
          <cell r="G246">
            <v>5228.42</v>
          </cell>
          <cell r="H246">
            <v>3245.4</v>
          </cell>
          <cell r="I246">
            <v>3180</v>
          </cell>
        </row>
        <row r="246">
          <cell r="K246">
            <v>58.4172</v>
          </cell>
          <cell r="L246">
            <v>519.264</v>
          </cell>
          <cell r="M246">
            <v>418.27</v>
          </cell>
          <cell r="N246">
            <v>22.7178</v>
          </cell>
          <cell r="O246">
            <v>159</v>
          </cell>
          <cell r="P246">
            <v>0</v>
          </cell>
          <cell r="Q246">
            <v>1177.669</v>
          </cell>
          <cell r="R246">
            <v>0</v>
          </cell>
          <cell r="S246">
            <v>259.63</v>
          </cell>
          <cell r="T246">
            <v>104.57</v>
          </cell>
          <cell r="U246">
            <v>9.74</v>
          </cell>
          <cell r="V246">
            <v>159</v>
          </cell>
          <cell r="W246">
            <v>0</v>
          </cell>
          <cell r="X246">
            <v>532.94</v>
          </cell>
          <cell r="Y246">
            <v>1710.609</v>
          </cell>
        </row>
        <row r="246">
          <cell r="AA246" t="str">
            <v>销售费用+销售</v>
          </cell>
          <cell r="AB246">
            <v>58.4172</v>
          </cell>
          <cell r="AC246">
            <v>778.894</v>
          </cell>
          <cell r="AD246">
            <v>522.84</v>
          </cell>
          <cell r="AE246">
            <v>32.4578</v>
          </cell>
          <cell r="AF246">
            <v>318</v>
          </cell>
          <cell r="AG246">
            <v>0</v>
          </cell>
          <cell r="AH246">
            <v>1710.609</v>
          </cell>
          <cell r="AI246" t="str">
            <v>销售费用</v>
          </cell>
        </row>
        <row r="247">
          <cell r="D247" t="str">
            <v>130983199710275536</v>
          </cell>
          <cell r="E247">
            <v>3342.69</v>
          </cell>
          <cell r="F247">
            <v>3342.69</v>
          </cell>
          <cell r="G247">
            <v>5228.42</v>
          </cell>
          <cell r="H247">
            <v>3342.69</v>
          </cell>
          <cell r="I247">
            <v>3180</v>
          </cell>
        </row>
        <row r="247">
          <cell r="K247">
            <v>60.16842</v>
          </cell>
          <cell r="L247">
            <v>534.8304</v>
          </cell>
          <cell r="M247">
            <v>418.27</v>
          </cell>
          <cell r="N247">
            <v>23.39883</v>
          </cell>
          <cell r="O247">
            <v>159</v>
          </cell>
          <cell r="P247">
            <v>0</v>
          </cell>
          <cell r="Q247">
            <v>1195.66765</v>
          </cell>
          <cell r="R247">
            <v>0</v>
          </cell>
          <cell r="S247">
            <v>267.42</v>
          </cell>
          <cell r="T247">
            <v>104.57</v>
          </cell>
          <cell r="U247">
            <v>10.03</v>
          </cell>
          <cell r="V247">
            <v>159</v>
          </cell>
          <cell r="W247">
            <v>0</v>
          </cell>
          <cell r="X247">
            <v>541.02</v>
          </cell>
          <cell r="Y247">
            <v>1736.68765</v>
          </cell>
        </row>
        <row r="247">
          <cell r="AA247" t="str">
            <v>管理费用+生产管理部</v>
          </cell>
          <cell r="AB247">
            <v>60.16842</v>
          </cell>
          <cell r="AC247">
            <v>802.2504</v>
          </cell>
          <cell r="AD247">
            <v>522.84</v>
          </cell>
          <cell r="AE247">
            <v>33.42883</v>
          </cell>
          <cell r="AF247">
            <v>318</v>
          </cell>
          <cell r="AG247">
            <v>0</v>
          </cell>
          <cell r="AH247">
            <v>1736.68765</v>
          </cell>
          <cell r="AI247" t="str">
            <v>管理费用</v>
          </cell>
        </row>
        <row r="248">
          <cell r="D248" t="str">
            <v>130921198012143022</v>
          </cell>
          <cell r="E248">
            <v>3245.4</v>
          </cell>
          <cell r="F248">
            <v>3245.4</v>
          </cell>
          <cell r="G248">
            <v>5228.42</v>
          </cell>
          <cell r="H248">
            <v>3245.4</v>
          </cell>
          <cell r="I248">
            <v>3180</v>
          </cell>
        </row>
        <row r="248">
          <cell r="K248">
            <v>58.4172</v>
          </cell>
          <cell r="L248">
            <v>519.264</v>
          </cell>
          <cell r="M248">
            <v>418.27</v>
          </cell>
          <cell r="N248">
            <v>22.7178</v>
          </cell>
          <cell r="O248">
            <v>159</v>
          </cell>
          <cell r="P248">
            <v>0</v>
          </cell>
          <cell r="Q248">
            <v>1177.669</v>
          </cell>
          <cell r="R248">
            <v>0</v>
          </cell>
          <cell r="S248">
            <v>259.63</v>
          </cell>
          <cell r="T248">
            <v>104.57</v>
          </cell>
          <cell r="U248">
            <v>9.74</v>
          </cell>
          <cell r="V248">
            <v>159</v>
          </cell>
          <cell r="W248">
            <v>0</v>
          </cell>
          <cell r="X248">
            <v>532.94</v>
          </cell>
          <cell r="Y248">
            <v>1710.609</v>
          </cell>
        </row>
        <row r="248">
          <cell r="AA248" t="str">
            <v>管理费用+生产管理部</v>
          </cell>
          <cell r="AB248">
            <v>58.4172</v>
          </cell>
          <cell r="AC248">
            <v>778.894</v>
          </cell>
          <cell r="AD248">
            <v>522.84</v>
          </cell>
          <cell r="AE248">
            <v>32.4578</v>
          </cell>
          <cell r="AF248">
            <v>318</v>
          </cell>
          <cell r="AG248">
            <v>0</v>
          </cell>
          <cell r="AH248">
            <v>1710.609</v>
          </cell>
          <cell r="AI248" t="str">
            <v>管理费用</v>
          </cell>
        </row>
        <row r="249">
          <cell r="D249" t="str">
            <v>13293019811207531X</v>
          </cell>
          <cell r="E249">
            <v>3820</v>
          </cell>
          <cell r="F249">
            <v>3820</v>
          </cell>
          <cell r="G249">
            <v>5228.42</v>
          </cell>
          <cell r="H249">
            <v>3820</v>
          </cell>
          <cell r="I249">
            <v>4180</v>
          </cell>
        </row>
        <row r="249">
          <cell r="K249">
            <v>68.76</v>
          </cell>
          <cell r="L249">
            <v>611.2</v>
          </cell>
          <cell r="M249">
            <v>418.27</v>
          </cell>
          <cell r="N249">
            <v>26.74</v>
          </cell>
          <cell r="O249">
            <v>209</v>
          </cell>
          <cell r="P249">
            <v>0</v>
          </cell>
          <cell r="Q249">
            <v>1333.97</v>
          </cell>
          <cell r="R249">
            <v>0</v>
          </cell>
          <cell r="S249">
            <v>305.6</v>
          </cell>
          <cell r="T249">
            <v>104.57</v>
          </cell>
          <cell r="U249">
            <v>11.46</v>
          </cell>
          <cell r="V249">
            <v>209</v>
          </cell>
          <cell r="W249">
            <v>0</v>
          </cell>
          <cell r="X249">
            <v>630.63</v>
          </cell>
          <cell r="Y249">
            <v>1964.6</v>
          </cell>
        </row>
        <row r="249">
          <cell r="AA249" t="str">
            <v>管理费用+生产管理部</v>
          </cell>
          <cell r="AB249">
            <v>68.76</v>
          </cell>
          <cell r="AC249">
            <v>916.8</v>
          </cell>
          <cell r="AD249">
            <v>522.84</v>
          </cell>
          <cell r="AE249">
            <v>38.2</v>
          </cell>
          <cell r="AF249">
            <v>418</v>
          </cell>
          <cell r="AG249">
            <v>0</v>
          </cell>
          <cell r="AH249">
            <v>1964.6</v>
          </cell>
          <cell r="AI249" t="str">
            <v>管理费用</v>
          </cell>
        </row>
        <row r="250">
          <cell r="D250" t="str">
            <v>130983199405140328</v>
          </cell>
          <cell r="E250">
            <v>3245.4</v>
          </cell>
          <cell r="F250">
            <v>3245.4</v>
          </cell>
          <cell r="G250">
            <v>5228.42</v>
          </cell>
          <cell r="H250">
            <v>3245.4</v>
          </cell>
          <cell r="I250">
            <v>3180</v>
          </cell>
        </row>
        <row r="250">
          <cell r="K250">
            <v>58.4172</v>
          </cell>
          <cell r="L250">
            <v>519.264</v>
          </cell>
          <cell r="M250">
            <v>418.27</v>
          </cell>
          <cell r="N250">
            <v>22.7178</v>
          </cell>
          <cell r="O250">
            <v>159</v>
          </cell>
          <cell r="P250">
            <v>0</v>
          </cell>
          <cell r="Q250">
            <v>1177.669</v>
          </cell>
          <cell r="R250">
            <v>0</v>
          </cell>
          <cell r="S250">
            <v>259.63</v>
          </cell>
          <cell r="T250">
            <v>104.57</v>
          </cell>
          <cell r="U250">
            <v>9.74</v>
          </cell>
          <cell r="V250">
            <v>159</v>
          </cell>
          <cell r="W250">
            <v>0</v>
          </cell>
          <cell r="X250">
            <v>532.94</v>
          </cell>
          <cell r="Y250">
            <v>1710.609</v>
          </cell>
        </row>
        <row r="250">
          <cell r="AA250" t="str">
            <v>管理费用+生产管理部</v>
          </cell>
          <cell r="AB250">
            <v>58.4172</v>
          </cell>
          <cell r="AC250">
            <v>778.894</v>
          </cell>
          <cell r="AD250">
            <v>522.84</v>
          </cell>
          <cell r="AE250">
            <v>32.4578</v>
          </cell>
          <cell r="AF250">
            <v>318</v>
          </cell>
          <cell r="AG250">
            <v>0</v>
          </cell>
          <cell r="AH250">
            <v>1710.609</v>
          </cell>
          <cell r="AI250" t="str">
            <v>管理费用</v>
          </cell>
        </row>
        <row r="251">
          <cell r="D251" t="str">
            <v>13092419820326351X</v>
          </cell>
          <cell r="E251">
            <v>3820</v>
          </cell>
          <cell r="F251">
            <v>3820</v>
          </cell>
          <cell r="G251">
            <v>5228.42</v>
          </cell>
          <cell r="H251">
            <v>3820</v>
          </cell>
          <cell r="I251">
            <v>4180</v>
          </cell>
        </row>
        <row r="251">
          <cell r="K251">
            <v>68.76</v>
          </cell>
          <cell r="L251">
            <v>611.2</v>
          </cell>
          <cell r="M251">
            <v>418.27</v>
          </cell>
          <cell r="N251">
            <v>26.74</v>
          </cell>
          <cell r="O251">
            <v>209</v>
          </cell>
          <cell r="P251">
            <v>0</v>
          </cell>
          <cell r="Q251">
            <v>1333.97</v>
          </cell>
          <cell r="R251">
            <v>0</v>
          </cell>
          <cell r="S251">
            <v>305.6</v>
          </cell>
          <cell r="T251">
            <v>104.57</v>
          </cell>
          <cell r="U251">
            <v>11.46</v>
          </cell>
          <cell r="V251">
            <v>209</v>
          </cell>
          <cell r="W251">
            <v>0</v>
          </cell>
          <cell r="X251">
            <v>630.63</v>
          </cell>
          <cell r="Y251">
            <v>1964.6</v>
          </cell>
        </row>
        <row r="251">
          <cell r="AA251" t="str">
            <v>管理费用+生产管理部</v>
          </cell>
          <cell r="AB251">
            <v>68.76</v>
          </cell>
          <cell r="AC251">
            <v>916.8</v>
          </cell>
          <cell r="AD251">
            <v>522.84</v>
          </cell>
          <cell r="AE251">
            <v>38.2</v>
          </cell>
          <cell r="AF251">
            <v>418</v>
          </cell>
          <cell r="AG251">
            <v>0</v>
          </cell>
          <cell r="AH251">
            <v>1964.6</v>
          </cell>
          <cell r="AI251" t="str">
            <v>管理费用</v>
          </cell>
        </row>
        <row r="252">
          <cell r="D252" t="str">
            <v>133030198101315498</v>
          </cell>
          <cell r="E252">
            <v>3245.4</v>
          </cell>
          <cell r="F252">
            <v>3245.4</v>
          </cell>
          <cell r="G252">
            <v>5228.42</v>
          </cell>
          <cell r="H252">
            <v>3245.4</v>
          </cell>
          <cell r="I252">
            <v>3180</v>
          </cell>
        </row>
        <row r="252">
          <cell r="K252">
            <v>58.4172</v>
          </cell>
          <cell r="L252">
            <v>519.264</v>
          </cell>
          <cell r="M252">
            <v>418.27</v>
          </cell>
          <cell r="N252">
            <v>22.7178</v>
          </cell>
          <cell r="O252">
            <v>159</v>
          </cell>
          <cell r="P252">
            <v>0</v>
          </cell>
          <cell r="Q252">
            <v>1177.669</v>
          </cell>
          <cell r="R252">
            <v>0</v>
          </cell>
          <cell r="S252">
            <v>259.63</v>
          </cell>
          <cell r="T252">
            <v>104.57</v>
          </cell>
          <cell r="U252">
            <v>9.74</v>
          </cell>
          <cell r="V252">
            <v>159</v>
          </cell>
          <cell r="W252">
            <v>0</v>
          </cell>
          <cell r="X252">
            <v>532.94</v>
          </cell>
          <cell r="Y252">
            <v>1710.609</v>
          </cell>
        </row>
        <row r="252">
          <cell r="AA252" t="str">
            <v>销售费用+销售</v>
          </cell>
          <cell r="AB252">
            <v>58.4172</v>
          </cell>
          <cell r="AC252">
            <v>778.894</v>
          </cell>
          <cell r="AD252">
            <v>522.84</v>
          </cell>
          <cell r="AE252">
            <v>32.4578</v>
          </cell>
          <cell r="AF252">
            <v>318</v>
          </cell>
          <cell r="AG252">
            <v>0</v>
          </cell>
          <cell r="AH252">
            <v>1710.609</v>
          </cell>
          <cell r="AI252" t="str">
            <v>销售费用</v>
          </cell>
        </row>
        <row r="253">
          <cell r="D253" t="str">
            <v>370782199611121627</v>
          </cell>
          <cell r="E253">
            <v>3245.4</v>
          </cell>
          <cell r="F253">
            <v>3245.4</v>
          </cell>
          <cell r="G253">
            <v>5228.42</v>
          </cell>
          <cell r="H253">
            <v>3245.4</v>
          </cell>
          <cell r="I253">
            <v>3180</v>
          </cell>
        </row>
        <row r="253">
          <cell r="K253">
            <v>58.4172</v>
          </cell>
          <cell r="L253">
            <v>519.264</v>
          </cell>
          <cell r="M253">
            <v>418.27</v>
          </cell>
          <cell r="N253">
            <v>22.7178</v>
          </cell>
          <cell r="O253">
            <v>159</v>
          </cell>
          <cell r="P253">
            <v>0</v>
          </cell>
          <cell r="Q253">
            <v>1177.669</v>
          </cell>
          <cell r="R253">
            <v>0</v>
          </cell>
          <cell r="S253">
            <v>259.63</v>
          </cell>
          <cell r="T253">
            <v>104.57</v>
          </cell>
          <cell r="U253">
            <v>9.74</v>
          </cell>
          <cell r="V253">
            <v>159</v>
          </cell>
          <cell r="W253">
            <v>0</v>
          </cell>
          <cell r="X253">
            <v>532.94</v>
          </cell>
          <cell r="Y253">
            <v>1710.609</v>
          </cell>
        </row>
        <row r="253">
          <cell r="AA253" t="str">
            <v>销售费用+销售</v>
          </cell>
          <cell r="AB253">
            <v>58.4172</v>
          </cell>
          <cell r="AC253">
            <v>778.894</v>
          </cell>
          <cell r="AD253">
            <v>522.84</v>
          </cell>
          <cell r="AE253">
            <v>32.4578</v>
          </cell>
          <cell r="AF253">
            <v>318</v>
          </cell>
          <cell r="AG253">
            <v>0</v>
          </cell>
          <cell r="AH253">
            <v>1710.609</v>
          </cell>
          <cell r="AI253" t="str">
            <v>销售费用</v>
          </cell>
        </row>
        <row r="254">
          <cell r="D254" t="str">
            <v>130983199305180023</v>
          </cell>
          <cell r="E254">
            <v>3245.4</v>
          </cell>
          <cell r="F254">
            <v>3245.4</v>
          </cell>
          <cell r="G254">
            <v>5228.42</v>
          </cell>
          <cell r="H254">
            <v>3245.4</v>
          </cell>
          <cell r="I254">
            <v>3180</v>
          </cell>
        </row>
        <row r="254">
          <cell r="K254">
            <v>58.4172</v>
          </cell>
          <cell r="L254">
            <v>519.264</v>
          </cell>
          <cell r="M254">
            <v>418.27</v>
          </cell>
          <cell r="N254">
            <v>22.7178</v>
          </cell>
          <cell r="O254">
            <v>159</v>
          </cell>
          <cell r="P254">
            <v>0</v>
          </cell>
          <cell r="Q254">
            <v>1177.669</v>
          </cell>
          <cell r="R254">
            <v>0</v>
          </cell>
          <cell r="S254">
            <v>259.63</v>
          </cell>
          <cell r="T254">
            <v>104.57</v>
          </cell>
          <cell r="U254">
            <v>9.74</v>
          </cell>
          <cell r="V254">
            <v>159</v>
          </cell>
          <cell r="W254">
            <v>0</v>
          </cell>
          <cell r="X254">
            <v>532.94</v>
          </cell>
          <cell r="Y254">
            <v>1710.609</v>
          </cell>
        </row>
        <row r="254">
          <cell r="AA254" t="str">
            <v>销售费用+销售</v>
          </cell>
          <cell r="AB254">
            <v>58.4172</v>
          </cell>
          <cell r="AC254">
            <v>778.894</v>
          </cell>
          <cell r="AD254">
            <v>522.84</v>
          </cell>
          <cell r="AE254">
            <v>32.4578</v>
          </cell>
          <cell r="AF254">
            <v>318</v>
          </cell>
          <cell r="AG254">
            <v>0</v>
          </cell>
          <cell r="AH254">
            <v>1710.609</v>
          </cell>
          <cell r="AI254" t="str">
            <v>销售费用</v>
          </cell>
        </row>
        <row r="255">
          <cell r="D255" t="str">
            <v>37292219820802479X</v>
          </cell>
          <cell r="E255">
            <v>3245.4</v>
          </cell>
          <cell r="F255">
            <v>3245.4</v>
          </cell>
          <cell r="G255">
            <v>5228.42</v>
          </cell>
          <cell r="H255">
            <v>3245.4</v>
          </cell>
          <cell r="I255">
            <v>3180</v>
          </cell>
        </row>
        <row r="255">
          <cell r="K255">
            <v>58.4172</v>
          </cell>
          <cell r="L255">
            <v>519.264</v>
          </cell>
          <cell r="M255">
            <v>418.27</v>
          </cell>
          <cell r="N255">
            <v>22.7178</v>
          </cell>
          <cell r="O255">
            <v>159</v>
          </cell>
          <cell r="P255">
            <v>0</v>
          </cell>
          <cell r="Q255">
            <v>1177.669</v>
          </cell>
          <cell r="R255">
            <v>0</v>
          </cell>
          <cell r="S255">
            <v>259.63</v>
          </cell>
          <cell r="T255">
            <v>104.57</v>
          </cell>
          <cell r="U255">
            <v>9.74</v>
          </cell>
          <cell r="V255">
            <v>159</v>
          </cell>
          <cell r="W255">
            <v>0</v>
          </cell>
          <cell r="X255">
            <v>532.94</v>
          </cell>
          <cell r="Y255">
            <v>1710.609</v>
          </cell>
        </row>
        <row r="255">
          <cell r="AA255" t="str">
            <v>研发费用+研发</v>
          </cell>
          <cell r="AB255">
            <v>58.4172</v>
          </cell>
          <cell r="AC255">
            <v>778.894</v>
          </cell>
          <cell r="AD255">
            <v>522.84</v>
          </cell>
          <cell r="AE255">
            <v>32.4578</v>
          </cell>
          <cell r="AF255">
            <v>318</v>
          </cell>
          <cell r="AG255">
            <v>0</v>
          </cell>
          <cell r="AH255">
            <v>1710.609</v>
          </cell>
          <cell r="AI255" t="str">
            <v>研发费用</v>
          </cell>
        </row>
        <row r="256">
          <cell r="D256" t="str">
            <v>132930199002011811</v>
          </cell>
          <cell r="E256">
            <v>3245.4</v>
          </cell>
          <cell r="F256">
            <v>3245.4</v>
          </cell>
          <cell r="G256">
            <v>5228.42</v>
          </cell>
          <cell r="H256">
            <v>3245.4</v>
          </cell>
          <cell r="I256">
            <v>4180</v>
          </cell>
        </row>
        <row r="256">
          <cell r="K256">
            <v>58.4172</v>
          </cell>
          <cell r="L256">
            <v>519.264</v>
          </cell>
          <cell r="M256">
            <v>418.27</v>
          </cell>
          <cell r="N256">
            <v>22.7178</v>
          </cell>
          <cell r="O256">
            <v>209</v>
          </cell>
          <cell r="P256">
            <v>0</v>
          </cell>
          <cell r="Q256">
            <v>1227.669</v>
          </cell>
          <cell r="R256">
            <v>0</v>
          </cell>
          <cell r="S256">
            <v>259.63</v>
          </cell>
          <cell r="T256">
            <v>104.57</v>
          </cell>
          <cell r="U256">
            <v>9.74</v>
          </cell>
          <cell r="V256">
            <v>209</v>
          </cell>
          <cell r="W256">
            <v>0</v>
          </cell>
          <cell r="X256">
            <v>582.94</v>
          </cell>
          <cell r="Y256">
            <v>1810.609</v>
          </cell>
        </row>
        <row r="256">
          <cell r="AA256" t="str">
            <v>制造费用+组装</v>
          </cell>
          <cell r="AB256">
            <v>58.4172</v>
          </cell>
          <cell r="AC256">
            <v>778.894</v>
          </cell>
          <cell r="AD256">
            <v>522.84</v>
          </cell>
          <cell r="AE256">
            <v>32.4578</v>
          </cell>
          <cell r="AF256">
            <v>418</v>
          </cell>
          <cell r="AG256">
            <v>0</v>
          </cell>
          <cell r="AH256">
            <v>1810.609</v>
          </cell>
          <cell r="AI256" t="str">
            <v>制造费用</v>
          </cell>
        </row>
        <row r="257">
          <cell r="D257" t="str">
            <v>372324198709253216</v>
          </cell>
          <cell r="E257">
            <v>3245.4</v>
          </cell>
          <cell r="F257">
            <v>3245.4</v>
          </cell>
          <cell r="G257">
            <v>5228.42</v>
          </cell>
          <cell r="H257">
            <v>3245.4</v>
          </cell>
          <cell r="I257">
            <v>4180</v>
          </cell>
        </row>
        <row r="257">
          <cell r="K257">
            <v>58.4172</v>
          </cell>
          <cell r="L257">
            <v>519.264</v>
          </cell>
          <cell r="M257">
            <v>418.27</v>
          </cell>
          <cell r="N257">
            <v>22.7178</v>
          </cell>
          <cell r="O257">
            <v>209</v>
          </cell>
          <cell r="P257">
            <v>0</v>
          </cell>
          <cell r="Q257">
            <v>1227.669</v>
          </cell>
          <cell r="R257">
            <v>0</v>
          </cell>
          <cell r="S257">
            <v>259.63</v>
          </cell>
          <cell r="T257">
            <v>104.57</v>
          </cell>
          <cell r="U257">
            <v>9.74</v>
          </cell>
          <cell r="V257">
            <v>209</v>
          </cell>
          <cell r="W257">
            <v>0</v>
          </cell>
          <cell r="X257">
            <v>582.94</v>
          </cell>
          <cell r="Y257">
            <v>1810.609</v>
          </cell>
        </row>
        <row r="257">
          <cell r="AA257" t="str">
            <v>研发费用+研发</v>
          </cell>
          <cell r="AB257">
            <v>58.4172</v>
          </cell>
          <cell r="AC257">
            <v>778.894</v>
          </cell>
          <cell r="AD257">
            <v>522.84</v>
          </cell>
          <cell r="AE257">
            <v>32.4578</v>
          </cell>
          <cell r="AF257">
            <v>418</v>
          </cell>
          <cell r="AG257">
            <v>0</v>
          </cell>
          <cell r="AH257">
            <v>1810.609</v>
          </cell>
          <cell r="AI257" t="str">
            <v>研发费用</v>
          </cell>
        </row>
        <row r="258">
          <cell r="D258" t="str">
            <v>132930197910072426</v>
          </cell>
          <cell r="E258">
            <v>3245.4</v>
          </cell>
          <cell r="F258">
            <v>3245.4</v>
          </cell>
          <cell r="G258">
            <v>5228.42</v>
          </cell>
          <cell r="H258">
            <v>3245.4</v>
          </cell>
          <cell r="I258">
            <v>1790</v>
          </cell>
        </row>
        <row r="258">
          <cell r="K258">
            <v>58.4172</v>
          </cell>
          <cell r="L258">
            <v>519.264</v>
          </cell>
          <cell r="M258">
            <v>418.27</v>
          </cell>
          <cell r="N258">
            <v>22.7178</v>
          </cell>
          <cell r="O258">
            <v>89.5</v>
          </cell>
          <cell r="P258">
            <v>0</v>
          </cell>
          <cell r="Q258">
            <v>1108.169</v>
          </cell>
          <cell r="R258">
            <v>0</v>
          </cell>
          <cell r="S258">
            <v>259.63</v>
          </cell>
          <cell r="T258">
            <v>104.57</v>
          </cell>
          <cell r="U258">
            <v>9.74</v>
          </cell>
          <cell r="V258">
            <v>89.5</v>
          </cell>
          <cell r="W258">
            <v>0</v>
          </cell>
          <cell r="X258">
            <v>463.44</v>
          </cell>
          <cell r="Y258">
            <v>1571.609</v>
          </cell>
        </row>
        <row r="258">
          <cell r="AA258" t="str">
            <v>生产成本+喷涂工序</v>
          </cell>
          <cell r="AB258">
            <v>58.4172</v>
          </cell>
          <cell r="AC258">
            <v>778.894</v>
          </cell>
          <cell r="AD258">
            <v>522.84</v>
          </cell>
          <cell r="AE258">
            <v>32.4578</v>
          </cell>
          <cell r="AF258">
            <v>179</v>
          </cell>
          <cell r="AG258">
            <v>0</v>
          </cell>
          <cell r="AH258">
            <v>1571.609</v>
          </cell>
          <cell r="AI258" t="str">
            <v>生产成本</v>
          </cell>
        </row>
        <row r="259">
          <cell r="D259" t="str">
            <v>130983199403201617</v>
          </cell>
          <cell r="E259">
            <v>3245.4</v>
          </cell>
          <cell r="F259">
            <v>3245.4</v>
          </cell>
          <cell r="G259">
            <v>5228.42</v>
          </cell>
          <cell r="H259">
            <v>3245.4</v>
          </cell>
          <cell r="I259">
            <v>1790</v>
          </cell>
        </row>
        <row r="259">
          <cell r="K259">
            <v>58.4172</v>
          </cell>
          <cell r="L259">
            <v>519.264</v>
          </cell>
          <cell r="M259">
            <v>418.27</v>
          </cell>
          <cell r="N259">
            <v>22.7178</v>
          </cell>
          <cell r="O259">
            <v>89.5</v>
          </cell>
          <cell r="P259">
            <v>0</v>
          </cell>
          <cell r="Q259">
            <v>1108.169</v>
          </cell>
          <cell r="R259">
            <v>0</v>
          </cell>
          <cell r="S259">
            <v>259.63</v>
          </cell>
          <cell r="T259">
            <v>104.57</v>
          </cell>
          <cell r="U259">
            <v>9.74</v>
          </cell>
          <cell r="V259">
            <v>89.5</v>
          </cell>
          <cell r="W259">
            <v>0</v>
          </cell>
          <cell r="X259">
            <v>463.44</v>
          </cell>
          <cell r="Y259">
            <v>1571.609</v>
          </cell>
        </row>
        <row r="259">
          <cell r="AA259" t="str">
            <v>生产成本+喷涂工序</v>
          </cell>
          <cell r="AB259">
            <v>58.4172</v>
          </cell>
          <cell r="AC259">
            <v>778.894</v>
          </cell>
          <cell r="AD259">
            <v>522.84</v>
          </cell>
          <cell r="AE259">
            <v>32.4578</v>
          </cell>
          <cell r="AF259">
            <v>179</v>
          </cell>
          <cell r="AG259">
            <v>0</v>
          </cell>
          <cell r="AH259">
            <v>1571.609</v>
          </cell>
          <cell r="AI259" t="str">
            <v>生产成本</v>
          </cell>
        </row>
        <row r="260">
          <cell r="D260" t="str">
            <v>130626199101032615</v>
          </cell>
          <cell r="E260">
            <v>3245.4</v>
          </cell>
          <cell r="F260">
            <v>3245.4</v>
          </cell>
          <cell r="G260">
            <v>5228.42</v>
          </cell>
          <cell r="H260">
            <v>3245.4</v>
          </cell>
          <cell r="I260">
            <v>3180</v>
          </cell>
        </row>
        <row r="260">
          <cell r="K260">
            <v>58.4172</v>
          </cell>
          <cell r="L260">
            <v>519.264</v>
          </cell>
          <cell r="M260">
            <v>418.27</v>
          </cell>
          <cell r="N260">
            <v>22.7178</v>
          </cell>
          <cell r="O260">
            <v>159</v>
          </cell>
          <cell r="P260">
            <v>0</v>
          </cell>
          <cell r="Q260">
            <v>1177.669</v>
          </cell>
          <cell r="R260">
            <v>0</v>
          </cell>
          <cell r="S260">
            <v>259.63</v>
          </cell>
          <cell r="T260">
            <v>104.57</v>
          </cell>
          <cell r="U260">
            <v>9.74</v>
          </cell>
          <cell r="V260">
            <v>159</v>
          </cell>
          <cell r="W260">
            <v>0</v>
          </cell>
          <cell r="X260">
            <v>532.94</v>
          </cell>
          <cell r="Y260">
            <v>1710.609</v>
          </cell>
        </row>
        <row r="260">
          <cell r="AA260" t="str">
            <v>生产成本+喷涂工序</v>
          </cell>
          <cell r="AB260">
            <v>58.4172</v>
          </cell>
          <cell r="AC260">
            <v>778.894</v>
          </cell>
          <cell r="AD260">
            <v>522.84</v>
          </cell>
          <cell r="AE260">
            <v>32.4578</v>
          </cell>
          <cell r="AF260">
            <v>318</v>
          </cell>
          <cell r="AG260">
            <v>0</v>
          </cell>
          <cell r="AH260">
            <v>1710.609</v>
          </cell>
          <cell r="AI260" t="str">
            <v>生产成本</v>
          </cell>
        </row>
        <row r="261">
          <cell r="D261" t="str">
            <v>130983199611302818</v>
          </cell>
          <cell r="E261">
            <v>3245.4</v>
          </cell>
          <cell r="F261">
            <v>3245.4</v>
          </cell>
          <cell r="G261">
            <v>5228.42</v>
          </cell>
          <cell r="H261">
            <v>3245.4</v>
          </cell>
          <cell r="I261">
            <v>1790</v>
          </cell>
        </row>
        <row r="261">
          <cell r="K261">
            <v>58.4172</v>
          </cell>
          <cell r="L261">
            <v>519.264</v>
          </cell>
          <cell r="M261">
            <v>418.27</v>
          </cell>
          <cell r="N261">
            <v>22.7178</v>
          </cell>
          <cell r="O261">
            <v>89.5</v>
          </cell>
          <cell r="P261">
            <v>0</v>
          </cell>
          <cell r="Q261">
            <v>1108.169</v>
          </cell>
          <cell r="R261">
            <v>0</v>
          </cell>
          <cell r="S261">
            <v>259.63</v>
          </cell>
          <cell r="T261">
            <v>104.57</v>
          </cell>
          <cell r="U261">
            <v>9.74</v>
          </cell>
          <cell r="V261">
            <v>89.5</v>
          </cell>
          <cell r="W261">
            <v>0</v>
          </cell>
          <cell r="X261">
            <v>463.44</v>
          </cell>
          <cell r="Y261">
            <v>1571.609</v>
          </cell>
        </row>
        <row r="261">
          <cell r="AA261" t="str">
            <v>生产成本+喷涂工序</v>
          </cell>
          <cell r="AB261">
            <v>58.4172</v>
          </cell>
          <cell r="AC261">
            <v>778.894</v>
          </cell>
          <cell r="AD261">
            <v>522.84</v>
          </cell>
          <cell r="AE261">
            <v>32.4578</v>
          </cell>
          <cell r="AF261">
            <v>179</v>
          </cell>
          <cell r="AG261">
            <v>0</v>
          </cell>
          <cell r="AH261">
            <v>1571.609</v>
          </cell>
          <cell r="AI261" t="str">
            <v>生产成本</v>
          </cell>
        </row>
        <row r="262">
          <cell r="D262" t="str">
            <v>37232419780708321X</v>
          </cell>
          <cell r="E262">
            <v>3245.4</v>
          </cell>
          <cell r="F262">
            <v>3245.4</v>
          </cell>
          <cell r="G262">
            <v>5228.42</v>
          </cell>
          <cell r="H262">
            <v>3245.4</v>
          </cell>
          <cell r="I262">
            <v>3180</v>
          </cell>
        </row>
        <row r="262">
          <cell r="K262">
            <v>58.4172</v>
          </cell>
          <cell r="L262">
            <v>519.264</v>
          </cell>
          <cell r="M262">
            <v>418.27</v>
          </cell>
          <cell r="N262">
            <v>22.7178</v>
          </cell>
          <cell r="O262">
            <v>159</v>
          </cell>
          <cell r="P262">
            <v>0</v>
          </cell>
          <cell r="Q262">
            <v>1177.669</v>
          </cell>
          <cell r="R262">
            <v>0</v>
          </cell>
          <cell r="S262">
            <v>259.63</v>
          </cell>
          <cell r="T262">
            <v>104.57</v>
          </cell>
          <cell r="U262">
            <v>9.74</v>
          </cell>
          <cell r="V262">
            <v>159</v>
          </cell>
          <cell r="W262">
            <v>0</v>
          </cell>
          <cell r="X262">
            <v>532.94</v>
          </cell>
          <cell r="Y262">
            <v>1710.609</v>
          </cell>
        </row>
        <row r="262">
          <cell r="AA262" t="str">
            <v>生产成本+喷涂工序</v>
          </cell>
          <cell r="AB262">
            <v>58.4172</v>
          </cell>
          <cell r="AC262">
            <v>778.894</v>
          </cell>
          <cell r="AD262">
            <v>522.84</v>
          </cell>
          <cell r="AE262">
            <v>32.4578</v>
          </cell>
          <cell r="AF262">
            <v>318</v>
          </cell>
          <cell r="AG262">
            <v>0</v>
          </cell>
          <cell r="AH262">
            <v>1710.609</v>
          </cell>
          <cell r="AI262" t="str">
            <v>生产成本</v>
          </cell>
        </row>
        <row r="263">
          <cell r="D263" t="str">
            <v>132930197704042445</v>
          </cell>
          <cell r="E263">
            <v>3245.4</v>
          </cell>
          <cell r="F263">
            <v>3245.4</v>
          </cell>
          <cell r="G263">
            <v>5228.42</v>
          </cell>
          <cell r="H263">
            <v>3245.4</v>
          </cell>
          <cell r="I263">
            <v>1790</v>
          </cell>
        </row>
        <row r="263">
          <cell r="K263">
            <v>58.4172</v>
          </cell>
          <cell r="L263">
            <v>519.264</v>
          </cell>
          <cell r="M263">
            <v>418.27</v>
          </cell>
          <cell r="N263">
            <v>22.7178</v>
          </cell>
          <cell r="O263">
            <v>89.5</v>
          </cell>
          <cell r="P263">
            <v>0</v>
          </cell>
          <cell r="Q263">
            <v>1108.169</v>
          </cell>
          <cell r="R263">
            <v>0</v>
          </cell>
          <cell r="S263">
            <v>259.63</v>
          </cell>
          <cell r="T263">
            <v>104.57</v>
          </cell>
          <cell r="U263">
            <v>9.74</v>
          </cell>
          <cell r="V263">
            <v>89.5</v>
          </cell>
          <cell r="W263">
            <v>0</v>
          </cell>
          <cell r="X263">
            <v>463.44</v>
          </cell>
          <cell r="Y263">
            <v>1571.609</v>
          </cell>
        </row>
        <row r="263">
          <cell r="AA263" t="str">
            <v>生产成本+喷涂工序</v>
          </cell>
          <cell r="AB263">
            <v>58.4172</v>
          </cell>
          <cell r="AC263">
            <v>778.894</v>
          </cell>
          <cell r="AD263">
            <v>522.84</v>
          </cell>
          <cell r="AE263">
            <v>32.4578</v>
          </cell>
          <cell r="AF263">
            <v>179</v>
          </cell>
          <cell r="AG263">
            <v>0</v>
          </cell>
          <cell r="AH263">
            <v>1571.609</v>
          </cell>
          <cell r="AI263" t="str">
            <v>生产成本</v>
          </cell>
        </row>
        <row r="264">
          <cell r="D264" t="str">
            <v>130983199409292214</v>
          </cell>
          <cell r="E264">
            <v>3245.4</v>
          </cell>
          <cell r="F264">
            <v>3245.4</v>
          </cell>
          <cell r="G264">
            <v>5228.42</v>
          </cell>
          <cell r="H264">
            <v>3245.4</v>
          </cell>
          <cell r="I264">
            <v>3180</v>
          </cell>
        </row>
        <row r="264">
          <cell r="K264">
            <v>58.4172</v>
          </cell>
          <cell r="L264">
            <v>519.264</v>
          </cell>
          <cell r="M264">
            <v>418.27</v>
          </cell>
          <cell r="N264">
            <v>22.7178</v>
          </cell>
          <cell r="O264">
            <v>159</v>
          </cell>
          <cell r="P264">
            <v>0</v>
          </cell>
          <cell r="Q264">
            <v>1177.669</v>
          </cell>
          <cell r="R264">
            <v>0</v>
          </cell>
          <cell r="S264">
            <v>259.63</v>
          </cell>
          <cell r="T264">
            <v>104.57</v>
          </cell>
          <cell r="U264">
            <v>9.74</v>
          </cell>
          <cell r="V264">
            <v>159</v>
          </cell>
          <cell r="W264">
            <v>0</v>
          </cell>
          <cell r="X264">
            <v>532.94</v>
          </cell>
          <cell r="Y264">
            <v>1710.609</v>
          </cell>
        </row>
        <row r="264">
          <cell r="AA264" t="str">
            <v>制造费用+注塑工序</v>
          </cell>
          <cell r="AB264">
            <v>58.4172</v>
          </cell>
          <cell r="AC264">
            <v>778.894</v>
          </cell>
          <cell r="AD264">
            <v>522.84</v>
          </cell>
          <cell r="AE264">
            <v>32.4578</v>
          </cell>
          <cell r="AF264">
            <v>318</v>
          </cell>
          <cell r="AG264">
            <v>0</v>
          </cell>
          <cell r="AH264">
            <v>1710.609</v>
          </cell>
          <cell r="AI264" t="str">
            <v>制造费用</v>
          </cell>
        </row>
        <row r="265">
          <cell r="D265" t="str">
            <v>130924199905103216</v>
          </cell>
          <cell r="E265">
            <v>3245.4</v>
          </cell>
          <cell r="F265">
            <v>3245.4</v>
          </cell>
          <cell r="G265">
            <v>5228.42</v>
          </cell>
          <cell r="H265">
            <v>3245.4</v>
          </cell>
          <cell r="I265">
            <v>1790</v>
          </cell>
        </row>
        <row r="265">
          <cell r="K265">
            <v>58.4172</v>
          </cell>
          <cell r="L265">
            <v>519.264</v>
          </cell>
          <cell r="M265">
            <v>418.27</v>
          </cell>
          <cell r="N265">
            <v>22.7178</v>
          </cell>
          <cell r="O265">
            <v>89.5</v>
          </cell>
          <cell r="P265">
            <v>0</v>
          </cell>
          <cell r="Q265">
            <v>1108.169</v>
          </cell>
          <cell r="R265">
            <v>0</v>
          </cell>
          <cell r="S265">
            <v>259.63</v>
          </cell>
          <cell r="T265">
            <v>104.57</v>
          </cell>
          <cell r="U265">
            <v>9.74</v>
          </cell>
          <cell r="V265">
            <v>89.5</v>
          </cell>
          <cell r="W265">
            <v>0</v>
          </cell>
          <cell r="X265">
            <v>463.44</v>
          </cell>
          <cell r="Y265">
            <v>1571.609</v>
          </cell>
        </row>
        <row r="265">
          <cell r="AA265" t="str">
            <v>生产成本+注塑工序</v>
          </cell>
          <cell r="AB265">
            <v>58.4172</v>
          </cell>
          <cell r="AC265">
            <v>778.894</v>
          </cell>
          <cell r="AD265">
            <v>522.84</v>
          </cell>
          <cell r="AE265">
            <v>32.4578</v>
          </cell>
          <cell r="AF265">
            <v>179</v>
          </cell>
          <cell r="AG265">
            <v>0</v>
          </cell>
          <cell r="AH265">
            <v>1571.609</v>
          </cell>
          <cell r="AI265" t="str">
            <v>生产成本</v>
          </cell>
        </row>
        <row r="266">
          <cell r="D266" t="str">
            <v>132934198205293514</v>
          </cell>
          <cell r="E266">
            <v>3245.4</v>
          </cell>
          <cell r="F266">
            <v>3245.4</v>
          </cell>
          <cell r="G266">
            <v>5228.42</v>
          </cell>
          <cell r="H266">
            <v>3245.4</v>
          </cell>
          <cell r="I266">
            <v>1790</v>
          </cell>
        </row>
        <row r="266">
          <cell r="K266">
            <v>58.4172</v>
          </cell>
          <cell r="L266">
            <v>519.264</v>
          </cell>
          <cell r="M266">
            <v>418.27</v>
          </cell>
          <cell r="N266">
            <v>22.7178</v>
          </cell>
          <cell r="O266">
            <v>89.5</v>
          </cell>
          <cell r="P266">
            <v>0</v>
          </cell>
          <cell r="Q266">
            <v>1108.169</v>
          </cell>
          <cell r="R266">
            <v>0</v>
          </cell>
          <cell r="S266">
            <v>259.63</v>
          </cell>
          <cell r="T266">
            <v>104.57</v>
          </cell>
          <cell r="U266">
            <v>9.74</v>
          </cell>
          <cell r="V266">
            <v>89.5</v>
          </cell>
          <cell r="W266">
            <v>0</v>
          </cell>
          <cell r="X266">
            <v>463.44</v>
          </cell>
          <cell r="Y266">
            <v>1571.609</v>
          </cell>
        </row>
        <row r="266">
          <cell r="AA266" t="str">
            <v>生产成本+注塑工序</v>
          </cell>
          <cell r="AB266">
            <v>58.4172</v>
          </cell>
          <cell r="AC266">
            <v>778.894</v>
          </cell>
          <cell r="AD266">
            <v>522.84</v>
          </cell>
          <cell r="AE266">
            <v>32.4578</v>
          </cell>
          <cell r="AF266">
            <v>179</v>
          </cell>
          <cell r="AG266">
            <v>0</v>
          </cell>
          <cell r="AH266">
            <v>1571.609</v>
          </cell>
          <cell r="AI266" t="str">
            <v>生产成本</v>
          </cell>
        </row>
        <row r="267">
          <cell r="D267" t="str">
            <v>132930197706291621</v>
          </cell>
          <cell r="E267">
            <v>3245.4</v>
          </cell>
          <cell r="F267">
            <v>3245.4</v>
          </cell>
          <cell r="G267">
            <v>5228.42</v>
          </cell>
          <cell r="H267">
            <v>3245.4</v>
          </cell>
          <cell r="I267">
            <v>1790</v>
          </cell>
        </row>
        <row r="267">
          <cell r="K267">
            <v>58.4172</v>
          </cell>
          <cell r="L267">
            <v>519.264</v>
          </cell>
          <cell r="M267">
            <v>418.27</v>
          </cell>
          <cell r="N267">
            <v>22.7178</v>
          </cell>
          <cell r="O267">
            <v>89.5</v>
          </cell>
          <cell r="P267">
            <v>0</v>
          </cell>
          <cell r="Q267">
            <v>1108.169</v>
          </cell>
          <cell r="R267">
            <v>0</v>
          </cell>
          <cell r="S267">
            <v>259.63</v>
          </cell>
          <cell r="T267">
            <v>104.57</v>
          </cell>
          <cell r="U267">
            <v>9.74</v>
          </cell>
          <cell r="V267">
            <v>89.5</v>
          </cell>
          <cell r="W267">
            <v>0</v>
          </cell>
          <cell r="X267">
            <v>463.44</v>
          </cell>
          <cell r="Y267">
            <v>1571.609</v>
          </cell>
        </row>
        <row r="267">
          <cell r="AA267" t="str">
            <v>生产成本+组装</v>
          </cell>
          <cell r="AB267">
            <v>58.4172</v>
          </cell>
          <cell r="AC267">
            <v>778.894</v>
          </cell>
          <cell r="AD267">
            <v>522.84</v>
          </cell>
          <cell r="AE267">
            <v>32.4578</v>
          </cell>
          <cell r="AF267">
            <v>179</v>
          </cell>
          <cell r="AG267">
            <v>0</v>
          </cell>
          <cell r="AH267">
            <v>1571.609</v>
          </cell>
          <cell r="AI267" t="str">
            <v>生产成本</v>
          </cell>
        </row>
        <row r="268">
          <cell r="D268" t="str">
            <v>130983198402051421</v>
          </cell>
          <cell r="E268">
            <v>3245.4</v>
          </cell>
          <cell r="F268">
            <v>3245.4</v>
          </cell>
          <cell r="G268">
            <v>5228.42</v>
          </cell>
          <cell r="H268">
            <v>3245.4</v>
          </cell>
          <cell r="I268">
            <v>1790</v>
          </cell>
        </row>
        <row r="268">
          <cell r="K268">
            <v>58.4172</v>
          </cell>
          <cell r="L268">
            <v>519.264</v>
          </cell>
          <cell r="M268">
            <v>418.27</v>
          </cell>
          <cell r="N268">
            <v>22.7178</v>
          </cell>
          <cell r="O268">
            <v>89.5</v>
          </cell>
          <cell r="P268">
            <v>0</v>
          </cell>
          <cell r="Q268">
            <v>1108.169</v>
          </cell>
          <cell r="R268">
            <v>0</v>
          </cell>
          <cell r="S268">
            <v>259.63</v>
          </cell>
          <cell r="T268">
            <v>104.57</v>
          </cell>
          <cell r="U268">
            <v>9.74</v>
          </cell>
          <cell r="V268">
            <v>89.5</v>
          </cell>
          <cell r="W268">
            <v>0</v>
          </cell>
          <cell r="X268">
            <v>463.44</v>
          </cell>
          <cell r="Y268">
            <v>1571.609</v>
          </cell>
        </row>
        <row r="268">
          <cell r="AA268" t="str">
            <v>生产成本+组装</v>
          </cell>
          <cell r="AB268">
            <v>58.4172</v>
          </cell>
          <cell r="AC268">
            <v>778.894</v>
          </cell>
          <cell r="AD268">
            <v>522.84</v>
          </cell>
          <cell r="AE268">
            <v>32.4578</v>
          </cell>
          <cell r="AF268">
            <v>179</v>
          </cell>
          <cell r="AG268">
            <v>0</v>
          </cell>
          <cell r="AH268">
            <v>1571.609</v>
          </cell>
          <cell r="AI268" t="str">
            <v>生产成本</v>
          </cell>
        </row>
        <row r="269">
          <cell r="D269" t="str">
            <v>130983199810300516</v>
          </cell>
          <cell r="E269">
            <v>3245.4</v>
          </cell>
          <cell r="F269">
            <v>3245.4</v>
          </cell>
          <cell r="G269">
            <v>5228.42</v>
          </cell>
          <cell r="H269">
            <v>3245.4</v>
          </cell>
          <cell r="I269">
            <v>1790</v>
          </cell>
        </row>
        <row r="269">
          <cell r="K269">
            <v>58.4172</v>
          </cell>
          <cell r="L269">
            <v>519.264</v>
          </cell>
          <cell r="M269">
            <v>418.27</v>
          </cell>
          <cell r="N269">
            <v>22.7178</v>
          </cell>
          <cell r="O269">
            <v>89.5</v>
          </cell>
          <cell r="P269">
            <v>0</v>
          </cell>
          <cell r="Q269">
            <v>1108.169</v>
          </cell>
          <cell r="R269">
            <v>0</v>
          </cell>
          <cell r="S269">
            <v>259.63</v>
          </cell>
          <cell r="T269">
            <v>104.57</v>
          </cell>
          <cell r="U269">
            <v>9.74</v>
          </cell>
          <cell r="V269">
            <v>89.5</v>
          </cell>
          <cell r="W269">
            <v>0</v>
          </cell>
          <cell r="X269">
            <v>463.44</v>
          </cell>
          <cell r="Y269">
            <v>1571.609</v>
          </cell>
        </row>
        <row r="269">
          <cell r="AA269" t="str">
            <v>生产成本+组装</v>
          </cell>
          <cell r="AB269">
            <v>58.4172</v>
          </cell>
          <cell r="AC269">
            <v>778.894</v>
          </cell>
          <cell r="AD269">
            <v>522.84</v>
          </cell>
          <cell r="AE269">
            <v>32.4578</v>
          </cell>
          <cell r="AF269">
            <v>179</v>
          </cell>
          <cell r="AG269">
            <v>0</v>
          </cell>
          <cell r="AH269">
            <v>1571.609</v>
          </cell>
          <cell r="AI269" t="str">
            <v>生产成本</v>
          </cell>
        </row>
        <row r="270">
          <cell r="D270" t="str">
            <v>130930198801133923</v>
          </cell>
          <cell r="E270">
            <v>3245.4</v>
          </cell>
          <cell r="F270">
            <v>3245.4</v>
          </cell>
          <cell r="G270">
            <v>5228.42</v>
          </cell>
          <cell r="H270">
            <v>3245.4</v>
          </cell>
          <cell r="I270">
            <v>1790</v>
          </cell>
        </row>
        <row r="270">
          <cell r="K270">
            <v>58.4172</v>
          </cell>
          <cell r="L270">
            <v>519.264</v>
          </cell>
          <cell r="M270">
            <v>418.27</v>
          </cell>
          <cell r="N270">
            <v>22.7178</v>
          </cell>
          <cell r="O270">
            <v>89.5</v>
          </cell>
          <cell r="P270">
            <v>0</v>
          </cell>
          <cell r="Q270">
            <v>1108.169</v>
          </cell>
          <cell r="R270">
            <v>0</v>
          </cell>
          <cell r="S270">
            <v>259.63</v>
          </cell>
          <cell r="T270">
            <v>104.57</v>
          </cell>
          <cell r="U270">
            <v>9.74</v>
          </cell>
          <cell r="V270">
            <v>89.5</v>
          </cell>
          <cell r="W270">
            <v>0</v>
          </cell>
          <cell r="X270">
            <v>463.44</v>
          </cell>
          <cell r="Y270">
            <v>1571.609</v>
          </cell>
        </row>
        <row r="270">
          <cell r="AA270" t="str">
            <v>生产成本+组装</v>
          </cell>
          <cell r="AB270">
            <v>58.4172</v>
          </cell>
          <cell r="AC270">
            <v>778.894</v>
          </cell>
          <cell r="AD270">
            <v>522.84</v>
          </cell>
          <cell r="AE270">
            <v>32.4578</v>
          </cell>
          <cell r="AF270">
            <v>179</v>
          </cell>
          <cell r="AG270">
            <v>0</v>
          </cell>
          <cell r="AH270">
            <v>1571.609</v>
          </cell>
          <cell r="AI270" t="str">
            <v>生产成本</v>
          </cell>
        </row>
        <row r="271">
          <cell r="D271" t="str">
            <v>132930197710082240</v>
          </cell>
          <cell r="E271">
            <v>3245.4</v>
          </cell>
          <cell r="F271">
            <v>3245.4</v>
          </cell>
          <cell r="G271">
            <v>5228.42</v>
          </cell>
          <cell r="H271">
            <v>3245.4</v>
          </cell>
          <cell r="I271">
            <v>1790</v>
          </cell>
        </row>
        <row r="271">
          <cell r="K271">
            <v>58.4172</v>
          </cell>
          <cell r="L271">
            <v>519.264</v>
          </cell>
          <cell r="M271">
            <v>418.27</v>
          </cell>
          <cell r="N271">
            <v>22.7178</v>
          </cell>
          <cell r="O271">
            <v>89.5</v>
          </cell>
          <cell r="P271">
            <v>0</v>
          </cell>
          <cell r="Q271">
            <v>1108.169</v>
          </cell>
          <cell r="R271">
            <v>0</v>
          </cell>
          <cell r="S271">
            <v>259.63</v>
          </cell>
          <cell r="T271">
            <v>104.57</v>
          </cell>
          <cell r="U271">
            <v>9.74</v>
          </cell>
          <cell r="V271">
            <v>89.5</v>
          </cell>
          <cell r="W271">
            <v>0</v>
          </cell>
          <cell r="X271">
            <v>463.44</v>
          </cell>
          <cell r="Y271">
            <v>1571.609</v>
          </cell>
        </row>
        <row r="271">
          <cell r="AA271" t="str">
            <v>生产成本+组装</v>
          </cell>
          <cell r="AB271">
            <v>58.4172</v>
          </cell>
          <cell r="AC271">
            <v>778.894</v>
          </cell>
          <cell r="AD271">
            <v>522.84</v>
          </cell>
          <cell r="AE271">
            <v>32.4578</v>
          </cell>
          <cell r="AF271">
            <v>179</v>
          </cell>
          <cell r="AG271">
            <v>0</v>
          </cell>
          <cell r="AH271">
            <v>1571.609</v>
          </cell>
          <cell r="AI271" t="str">
            <v>生产成本</v>
          </cell>
        </row>
        <row r="272">
          <cell r="D272" t="str">
            <v>132930198203281629</v>
          </cell>
          <cell r="E272">
            <v>3245.4</v>
          </cell>
          <cell r="F272">
            <v>3245.4</v>
          </cell>
          <cell r="G272">
            <v>5228.42</v>
          </cell>
          <cell r="H272">
            <v>3245.4</v>
          </cell>
          <cell r="I272">
            <v>1790</v>
          </cell>
        </row>
        <row r="272">
          <cell r="K272">
            <v>58.4172</v>
          </cell>
          <cell r="L272">
            <v>519.264</v>
          </cell>
          <cell r="M272">
            <v>418.27</v>
          </cell>
          <cell r="N272">
            <v>22.7178</v>
          </cell>
          <cell r="O272">
            <v>89.5</v>
          </cell>
          <cell r="P272">
            <v>0</v>
          </cell>
          <cell r="Q272">
            <v>1108.169</v>
          </cell>
          <cell r="R272">
            <v>0</v>
          </cell>
          <cell r="S272">
            <v>259.63</v>
          </cell>
          <cell r="T272">
            <v>104.57</v>
          </cell>
          <cell r="U272">
            <v>9.74</v>
          </cell>
          <cell r="V272">
            <v>89.5</v>
          </cell>
          <cell r="W272">
            <v>0</v>
          </cell>
          <cell r="X272">
            <v>463.44</v>
          </cell>
          <cell r="Y272">
            <v>1571.609</v>
          </cell>
        </row>
        <row r="272">
          <cell r="AA272" t="str">
            <v>生产成本+组装</v>
          </cell>
          <cell r="AB272">
            <v>58.4172</v>
          </cell>
          <cell r="AC272">
            <v>778.894</v>
          </cell>
          <cell r="AD272">
            <v>522.84</v>
          </cell>
          <cell r="AE272">
            <v>32.4578</v>
          </cell>
          <cell r="AF272">
            <v>179</v>
          </cell>
          <cell r="AG272">
            <v>0</v>
          </cell>
          <cell r="AH272">
            <v>1571.609</v>
          </cell>
          <cell r="AI272" t="str">
            <v>生产成本</v>
          </cell>
        </row>
        <row r="273">
          <cell r="D273" t="str">
            <v>132930197907180928</v>
          </cell>
          <cell r="E273">
            <v>3245.4</v>
          </cell>
          <cell r="F273">
            <v>3245.4</v>
          </cell>
          <cell r="G273">
            <v>5228.42</v>
          </cell>
          <cell r="H273">
            <v>3245.4</v>
          </cell>
          <cell r="I273">
            <v>1790</v>
          </cell>
        </row>
        <row r="273">
          <cell r="K273">
            <v>58.4172</v>
          </cell>
          <cell r="L273">
            <v>519.264</v>
          </cell>
          <cell r="M273">
            <v>418.27</v>
          </cell>
          <cell r="N273">
            <v>22.7178</v>
          </cell>
          <cell r="O273">
            <v>89.5</v>
          </cell>
          <cell r="P273">
            <v>0</v>
          </cell>
          <cell r="Q273">
            <v>1108.169</v>
          </cell>
          <cell r="R273">
            <v>0</v>
          </cell>
          <cell r="S273">
            <v>259.63</v>
          </cell>
          <cell r="T273">
            <v>104.57</v>
          </cell>
          <cell r="U273">
            <v>9.74</v>
          </cell>
          <cell r="V273">
            <v>89.5</v>
          </cell>
          <cell r="W273">
            <v>0</v>
          </cell>
          <cell r="X273">
            <v>463.44</v>
          </cell>
          <cell r="Y273">
            <v>1571.609</v>
          </cell>
        </row>
        <row r="273">
          <cell r="AA273" t="str">
            <v>生产成本+组装</v>
          </cell>
          <cell r="AB273">
            <v>58.4172</v>
          </cell>
          <cell r="AC273">
            <v>778.894</v>
          </cell>
          <cell r="AD273">
            <v>522.84</v>
          </cell>
          <cell r="AE273">
            <v>32.4578</v>
          </cell>
          <cell r="AF273">
            <v>179</v>
          </cell>
          <cell r="AG273">
            <v>0</v>
          </cell>
          <cell r="AH273">
            <v>1571.609</v>
          </cell>
          <cell r="AI273" t="str">
            <v>生产成本</v>
          </cell>
        </row>
        <row r="274">
          <cell r="D274" t="str">
            <v>132930198206270722</v>
          </cell>
          <cell r="E274">
            <v>3245.4</v>
          </cell>
          <cell r="F274">
            <v>3245.4</v>
          </cell>
          <cell r="G274">
            <v>5228.42</v>
          </cell>
          <cell r="H274">
            <v>3245.4</v>
          </cell>
          <cell r="I274">
            <v>1790</v>
          </cell>
        </row>
        <row r="274">
          <cell r="K274">
            <v>58.4172</v>
          </cell>
          <cell r="L274">
            <v>519.264</v>
          </cell>
          <cell r="M274">
            <v>418.27</v>
          </cell>
          <cell r="N274">
            <v>22.7178</v>
          </cell>
          <cell r="O274">
            <v>89.5</v>
          </cell>
          <cell r="P274">
            <v>0</v>
          </cell>
          <cell r="Q274">
            <v>1108.169</v>
          </cell>
          <cell r="R274">
            <v>0</v>
          </cell>
          <cell r="S274">
            <v>259.63</v>
          </cell>
          <cell r="T274">
            <v>104.57</v>
          </cell>
          <cell r="U274">
            <v>9.74</v>
          </cell>
          <cell r="V274">
            <v>89.5</v>
          </cell>
          <cell r="W274">
            <v>0</v>
          </cell>
          <cell r="X274">
            <v>463.44</v>
          </cell>
          <cell r="Y274">
            <v>1571.609</v>
          </cell>
        </row>
        <row r="274">
          <cell r="AA274" t="str">
            <v>生产成本+组装</v>
          </cell>
          <cell r="AB274">
            <v>58.4172</v>
          </cell>
          <cell r="AC274">
            <v>778.894</v>
          </cell>
          <cell r="AD274">
            <v>522.84</v>
          </cell>
          <cell r="AE274">
            <v>32.4578</v>
          </cell>
          <cell r="AF274">
            <v>179</v>
          </cell>
          <cell r="AG274">
            <v>0</v>
          </cell>
          <cell r="AH274">
            <v>1571.609</v>
          </cell>
          <cell r="AI274" t="str">
            <v>生产成本</v>
          </cell>
        </row>
        <row r="275">
          <cell r="D275" t="str">
            <v>130983198407232221</v>
          </cell>
          <cell r="E275">
            <v>3245.4</v>
          </cell>
          <cell r="F275">
            <v>3245.4</v>
          </cell>
          <cell r="G275">
            <v>5228.42</v>
          </cell>
          <cell r="H275">
            <v>3245.4</v>
          </cell>
          <cell r="I275">
            <v>1790</v>
          </cell>
        </row>
        <row r="275">
          <cell r="K275">
            <v>58.4172</v>
          </cell>
          <cell r="L275">
            <v>519.264</v>
          </cell>
          <cell r="M275">
            <v>418.27</v>
          </cell>
          <cell r="N275">
            <v>22.7178</v>
          </cell>
          <cell r="O275">
            <v>89.5</v>
          </cell>
          <cell r="P275">
            <v>0</v>
          </cell>
          <cell r="Q275">
            <v>1108.169</v>
          </cell>
          <cell r="R275">
            <v>0</v>
          </cell>
          <cell r="S275">
            <v>259.63</v>
          </cell>
          <cell r="T275">
            <v>104.57</v>
          </cell>
          <cell r="U275">
            <v>9.74</v>
          </cell>
          <cell r="V275">
            <v>89.5</v>
          </cell>
          <cell r="W275">
            <v>0</v>
          </cell>
          <cell r="X275">
            <v>463.44</v>
          </cell>
          <cell r="Y275">
            <v>1571.609</v>
          </cell>
        </row>
        <row r="275">
          <cell r="AA275" t="str">
            <v>生产成本+组装</v>
          </cell>
          <cell r="AB275">
            <v>58.4172</v>
          </cell>
          <cell r="AC275">
            <v>778.894</v>
          </cell>
          <cell r="AD275">
            <v>522.84</v>
          </cell>
          <cell r="AE275">
            <v>32.4578</v>
          </cell>
          <cell r="AF275">
            <v>179</v>
          </cell>
          <cell r="AG275">
            <v>0</v>
          </cell>
          <cell r="AH275">
            <v>1571.609</v>
          </cell>
          <cell r="AI275" t="str">
            <v>生产成本</v>
          </cell>
        </row>
        <row r="276">
          <cell r="D276" t="str">
            <v>132930199409233512</v>
          </cell>
          <cell r="E276">
            <v>3245.4</v>
          </cell>
          <cell r="F276">
            <v>3245.4</v>
          </cell>
          <cell r="G276">
            <v>5228.42</v>
          </cell>
          <cell r="H276">
            <v>3245.4</v>
          </cell>
          <cell r="I276">
            <v>3180</v>
          </cell>
        </row>
        <row r="276">
          <cell r="K276">
            <v>58.4172</v>
          </cell>
          <cell r="L276">
            <v>519.264</v>
          </cell>
          <cell r="M276">
            <v>418.27</v>
          </cell>
          <cell r="N276">
            <v>22.7178</v>
          </cell>
          <cell r="O276">
            <v>159</v>
          </cell>
          <cell r="P276">
            <v>0</v>
          </cell>
          <cell r="Q276">
            <v>1177.669</v>
          </cell>
          <cell r="R276">
            <v>0</v>
          </cell>
          <cell r="S276">
            <v>259.63</v>
          </cell>
          <cell r="T276">
            <v>104.57</v>
          </cell>
          <cell r="U276">
            <v>9.74</v>
          </cell>
          <cell r="V276">
            <v>159</v>
          </cell>
          <cell r="W276">
            <v>0</v>
          </cell>
          <cell r="X276">
            <v>532.94</v>
          </cell>
          <cell r="Y276">
            <v>1710.609</v>
          </cell>
        </row>
        <row r="276">
          <cell r="AA276" t="str">
            <v>生产成本+座椅总装工序</v>
          </cell>
          <cell r="AB276">
            <v>58.4172</v>
          </cell>
          <cell r="AC276">
            <v>778.894</v>
          </cell>
          <cell r="AD276">
            <v>522.84</v>
          </cell>
          <cell r="AE276">
            <v>32.4578</v>
          </cell>
          <cell r="AF276">
            <v>318</v>
          </cell>
          <cell r="AG276">
            <v>0</v>
          </cell>
          <cell r="AH276">
            <v>1710.609</v>
          </cell>
          <cell r="AI276" t="str">
            <v>生产成本</v>
          </cell>
        </row>
        <row r="277">
          <cell r="D277" t="str">
            <v>132930198111021627</v>
          </cell>
          <cell r="E277">
            <v>3245.4</v>
          </cell>
          <cell r="F277">
            <v>3245.4</v>
          </cell>
          <cell r="G277">
            <v>5228.42</v>
          </cell>
          <cell r="H277">
            <v>3245.4</v>
          </cell>
          <cell r="I277">
            <v>1790</v>
          </cell>
        </row>
        <row r="277">
          <cell r="K277">
            <v>58.4172</v>
          </cell>
          <cell r="L277">
            <v>519.264</v>
          </cell>
          <cell r="M277">
            <v>418.27</v>
          </cell>
          <cell r="N277">
            <v>22.7178</v>
          </cell>
          <cell r="O277">
            <v>89.5</v>
          </cell>
          <cell r="P277">
            <v>0</v>
          </cell>
          <cell r="Q277">
            <v>1108.169</v>
          </cell>
          <cell r="R277">
            <v>0</v>
          </cell>
          <cell r="S277">
            <v>259.63</v>
          </cell>
          <cell r="T277">
            <v>104.57</v>
          </cell>
          <cell r="U277">
            <v>9.74</v>
          </cell>
          <cell r="V277">
            <v>89.5</v>
          </cell>
          <cell r="W277">
            <v>0</v>
          </cell>
          <cell r="X277">
            <v>463.44</v>
          </cell>
          <cell r="Y277">
            <v>1571.609</v>
          </cell>
        </row>
        <row r="277">
          <cell r="AA277" t="str">
            <v>生产成本+组装</v>
          </cell>
          <cell r="AB277">
            <v>58.4172</v>
          </cell>
          <cell r="AC277">
            <v>778.894</v>
          </cell>
          <cell r="AD277">
            <v>522.84</v>
          </cell>
          <cell r="AE277">
            <v>32.4578</v>
          </cell>
          <cell r="AF277">
            <v>179</v>
          </cell>
          <cell r="AG277">
            <v>0</v>
          </cell>
          <cell r="AH277">
            <v>1571.609</v>
          </cell>
          <cell r="AI277" t="str">
            <v>生产成本</v>
          </cell>
        </row>
        <row r="278">
          <cell r="D278" t="str">
            <v>132930198602103520</v>
          </cell>
          <cell r="E278">
            <v>3245.4</v>
          </cell>
          <cell r="F278">
            <v>3245.4</v>
          </cell>
          <cell r="G278">
            <v>5228.42</v>
          </cell>
          <cell r="H278">
            <v>3245.4</v>
          </cell>
          <cell r="I278">
            <v>1790</v>
          </cell>
        </row>
        <row r="278">
          <cell r="K278">
            <v>58.4172</v>
          </cell>
          <cell r="L278">
            <v>519.264</v>
          </cell>
          <cell r="M278">
            <v>418.27</v>
          </cell>
          <cell r="N278">
            <v>22.7178</v>
          </cell>
          <cell r="O278">
            <v>89.5</v>
          </cell>
          <cell r="P278">
            <v>0</v>
          </cell>
          <cell r="Q278">
            <v>1108.169</v>
          </cell>
          <cell r="R278">
            <v>0</v>
          </cell>
          <cell r="S278">
            <v>259.63</v>
          </cell>
          <cell r="T278">
            <v>104.57</v>
          </cell>
          <cell r="U278">
            <v>9.74</v>
          </cell>
          <cell r="V278">
            <v>89.5</v>
          </cell>
          <cell r="W278">
            <v>0</v>
          </cell>
          <cell r="X278">
            <v>463.44</v>
          </cell>
          <cell r="Y278">
            <v>1571.609</v>
          </cell>
        </row>
        <row r="278">
          <cell r="AA278" t="str">
            <v>生产成本+组装</v>
          </cell>
          <cell r="AB278">
            <v>58.4172</v>
          </cell>
          <cell r="AC278">
            <v>778.894</v>
          </cell>
          <cell r="AD278">
            <v>522.84</v>
          </cell>
          <cell r="AE278">
            <v>32.4578</v>
          </cell>
          <cell r="AF278">
            <v>179</v>
          </cell>
          <cell r="AG278">
            <v>0</v>
          </cell>
          <cell r="AH278">
            <v>1571.609</v>
          </cell>
          <cell r="AI278" t="str">
            <v>生产成本</v>
          </cell>
        </row>
        <row r="279">
          <cell r="D279" t="str">
            <v>130983198403012221</v>
          </cell>
          <cell r="E279">
            <v>3245.4</v>
          </cell>
          <cell r="F279">
            <v>3245.4</v>
          </cell>
          <cell r="G279">
            <v>5228.42</v>
          </cell>
          <cell r="H279">
            <v>3245.4</v>
          </cell>
          <cell r="I279">
            <v>1790</v>
          </cell>
        </row>
        <row r="279">
          <cell r="K279">
            <v>58.4172</v>
          </cell>
          <cell r="L279">
            <v>519.264</v>
          </cell>
          <cell r="M279">
            <v>418.27</v>
          </cell>
          <cell r="N279">
            <v>22.7178</v>
          </cell>
          <cell r="O279">
            <v>89.5</v>
          </cell>
          <cell r="P279">
            <v>0</v>
          </cell>
          <cell r="Q279">
            <v>1108.169</v>
          </cell>
          <cell r="R279">
            <v>0</v>
          </cell>
          <cell r="S279">
            <v>259.63</v>
          </cell>
          <cell r="T279">
            <v>104.57</v>
          </cell>
          <cell r="U279">
            <v>9.74</v>
          </cell>
          <cell r="V279">
            <v>89.5</v>
          </cell>
          <cell r="W279">
            <v>0</v>
          </cell>
          <cell r="X279">
            <v>463.44</v>
          </cell>
          <cell r="Y279">
            <v>1571.609</v>
          </cell>
        </row>
        <row r="279">
          <cell r="AA279" t="str">
            <v>生产成本+组装</v>
          </cell>
          <cell r="AB279">
            <v>58.4172</v>
          </cell>
          <cell r="AC279">
            <v>778.894</v>
          </cell>
          <cell r="AD279">
            <v>522.84</v>
          </cell>
          <cell r="AE279">
            <v>32.4578</v>
          </cell>
          <cell r="AF279">
            <v>179</v>
          </cell>
          <cell r="AG279">
            <v>0</v>
          </cell>
          <cell r="AH279">
            <v>1571.609</v>
          </cell>
          <cell r="AI279" t="str">
            <v>生产成本</v>
          </cell>
        </row>
        <row r="280">
          <cell r="D280" t="str">
            <v>130983198401251421</v>
          </cell>
          <cell r="E280">
            <v>3245.4</v>
          </cell>
          <cell r="F280">
            <v>3245.4</v>
          </cell>
          <cell r="G280">
            <v>5228.42</v>
          </cell>
          <cell r="H280">
            <v>3245.4</v>
          </cell>
          <cell r="I280">
            <v>1790</v>
          </cell>
        </row>
        <row r="280">
          <cell r="K280">
            <v>58.4172</v>
          </cell>
          <cell r="L280">
            <v>519.264</v>
          </cell>
          <cell r="M280">
            <v>418.27</v>
          </cell>
          <cell r="N280">
            <v>22.7178</v>
          </cell>
          <cell r="O280">
            <v>89.5</v>
          </cell>
          <cell r="P280">
            <v>0</v>
          </cell>
          <cell r="Q280">
            <v>1108.169</v>
          </cell>
          <cell r="R280">
            <v>0</v>
          </cell>
          <cell r="S280">
            <v>259.63</v>
          </cell>
          <cell r="T280">
            <v>104.57</v>
          </cell>
          <cell r="U280">
            <v>9.74</v>
          </cell>
          <cell r="V280">
            <v>89.5</v>
          </cell>
          <cell r="W280">
            <v>0</v>
          </cell>
          <cell r="X280">
            <v>463.44</v>
          </cell>
          <cell r="Y280">
            <v>1571.609</v>
          </cell>
        </row>
        <row r="280">
          <cell r="AA280" t="str">
            <v>生产成本+组装</v>
          </cell>
          <cell r="AB280">
            <v>58.4172</v>
          </cell>
          <cell r="AC280">
            <v>778.894</v>
          </cell>
          <cell r="AD280">
            <v>522.84</v>
          </cell>
          <cell r="AE280">
            <v>32.4578</v>
          </cell>
          <cell r="AF280">
            <v>179</v>
          </cell>
          <cell r="AG280">
            <v>0</v>
          </cell>
          <cell r="AH280">
            <v>1571.609</v>
          </cell>
          <cell r="AI280" t="str">
            <v>生产成本</v>
          </cell>
        </row>
        <row r="281">
          <cell r="D281" t="str">
            <v>132930197510085535</v>
          </cell>
          <cell r="E281">
            <v>3245.4</v>
          </cell>
          <cell r="F281">
            <v>3245.4</v>
          </cell>
          <cell r="G281">
            <v>5228.42</v>
          </cell>
          <cell r="H281">
            <v>3245.4</v>
          </cell>
          <cell r="I281">
            <v>1790</v>
          </cell>
        </row>
        <row r="281">
          <cell r="K281">
            <v>58.4172</v>
          </cell>
          <cell r="L281">
            <v>519.264</v>
          </cell>
          <cell r="M281">
            <v>418.27</v>
          </cell>
          <cell r="N281">
            <v>22.7178</v>
          </cell>
          <cell r="O281">
            <v>89.5</v>
          </cell>
          <cell r="P281">
            <v>0</v>
          </cell>
          <cell r="Q281">
            <v>1108.169</v>
          </cell>
          <cell r="R281">
            <v>0</v>
          </cell>
          <cell r="S281">
            <v>259.63</v>
          </cell>
          <cell r="T281">
            <v>104.57</v>
          </cell>
          <cell r="U281">
            <v>9.74</v>
          </cell>
          <cell r="V281">
            <v>89.5</v>
          </cell>
          <cell r="W281">
            <v>0</v>
          </cell>
          <cell r="X281">
            <v>463.44</v>
          </cell>
          <cell r="Y281">
            <v>1571.609</v>
          </cell>
        </row>
        <row r="281">
          <cell r="AA281" t="str">
            <v>生产成本+组装</v>
          </cell>
          <cell r="AB281">
            <v>58.4172</v>
          </cell>
          <cell r="AC281">
            <v>778.894</v>
          </cell>
          <cell r="AD281">
            <v>522.84</v>
          </cell>
          <cell r="AE281">
            <v>32.4578</v>
          </cell>
          <cell r="AF281">
            <v>179</v>
          </cell>
          <cell r="AG281">
            <v>0</v>
          </cell>
          <cell r="AH281">
            <v>1571.609</v>
          </cell>
          <cell r="AI281" t="str">
            <v>生产成本</v>
          </cell>
        </row>
        <row r="282">
          <cell r="D282" t="str">
            <v>130983199101045022</v>
          </cell>
          <cell r="E282">
            <v>3245.4</v>
          </cell>
          <cell r="F282">
            <v>3245.4</v>
          </cell>
          <cell r="G282">
            <v>5228.42</v>
          </cell>
          <cell r="H282">
            <v>3245.4</v>
          </cell>
          <cell r="I282">
            <v>1790</v>
          </cell>
        </row>
        <row r="282">
          <cell r="K282">
            <v>58.4172</v>
          </cell>
          <cell r="L282">
            <v>519.264</v>
          </cell>
          <cell r="M282">
            <v>418.27</v>
          </cell>
          <cell r="N282">
            <v>22.7178</v>
          </cell>
          <cell r="O282">
            <v>89.5</v>
          </cell>
          <cell r="P282">
            <v>0</v>
          </cell>
          <cell r="Q282">
            <v>1108.169</v>
          </cell>
          <cell r="R282">
            <v>0</v>
          </cell>
          <cell r="S282">
            <v>259.63</v>
          </cell>
          <cell r="T282">
            <v>104.57</v>
          </cell>
          <cell r="U282">
            <v>9.74</v>
          </cell>
          <cell r="V282">
            <v>89.5</v>
          </cell>
          <cell r="W282">
            <v>0</v>
          </cell>
          <cell r="X282">
            <v>463.44</v>
          </cell>
          <cell r="Y282">
            <v>1571.609</v>
          </cell>
        </row>
        <row r="282">
          <cell r="AA282" t="str">
            <v>生产成本+组装</v>
          </cell>
          <cell r="AB282">
            <v>58.4172</v>
          </cell>
          <cell r="AC282">
            <v>778.894</v>
          </cell>
          <cell r="AD282">
            <v>522.84</v>
          </cell>
          <cell r="AE282">
            <v>32.4578</v>
          </cell>
          <cell r="AF282">
            <v>179</v>
          </cell>
          <cell r="AG282">
            <v>0</v>
          </cell>
          <cell r="AH282">
            <v>1571.609</v>
          </cell>
          <cell r="AI282" t="str">
            <v>生产成本</v>
          </cell>
        </row>
        <row r="283">
          <cell r="D283" t="str">
            <v>130930199703143911</v>
          </cell>
          <cell r="E283">
            <v>3245.4</v>
          </cell>
          <cell r="F283">
            <v>3245.4</v>
          </cell>
          <cell r="G283">
            <v>5228.42</v>
          </cell>
          <cell r="H283">
            <v>3245.4</v>
          </cell>
          <cell r="I283">
            <v>0</v>
          </cell>
        </row>
        <row r="283">
          <cell r="K283">
            <v>58.4172</v>
          </cell>
          <cell r="L283">
            <v>519.264</v>
          </cell>
          <cell r="M283">
            <v>418.27</v>
          </cell>
          <cell r="N283">
            <v>22.7178</v>
          </cell>
          <cell r="O283">
            <v>0</v>
          </cell>
          <cell r="P283">
            <v>0</v>
          </cell>
          <cell r="Q283">
            <v>1018.669</v>
          </cell>
          <cell r="R283">
            <v>0</v>
          </cell>
          <cell r="S283">
            <v>259.63</v>
          </cell>
          <cell r="T283">
            <v>104.57</v>
          </cell>
          <cell r="U283">
            <v>9.74</v>
          </cell>
          <cell r="V283">
            <v>0</v>
          </cell>
          <cell r="W283">
            <v>0</v>
          </cell>
          <cell r="X283">
            <v>373.94</v>
          </cell>
          <cell r="Y283">
            <v>1392.609</v>
          </cell>
        </row>
        <row r="283">
          <cell r="AA283" t="str">
            <v>生产成本+组装</v>
          </cell>
          <cell r="AB283">
            <v>58.4172</v>
          </cell>
          <cell r="AC283">
            <v>778.894</v>
          </cell>
          <cell r="AD283">
            <v>522.84</v>
          </cell>
          <cell r="AE283">
            <v>32.4578</v>
          </cell>
          <cell r="AF283">
            <v>0</v>
          </cell>
          <cell r="AG283">
            <v>0</v>
          </cell>
          <cell r="AH283">
            <v>1392.609</v>
          </cell>
          <cell r="AI283" t="str">
            <v>生产成本</v>
          </cell>
        </row>
        <row r="284">
          <cell r="D284" t="str">
            <v>130930200004123319</v>
          </cell>
          <cell r="E284">
            <v>3245.4</v>
          </cell>
          <cell r="F284">
            <v>3245.4</v>
          </cell>
          <cell r="G284">
            <v>5228.42</v>
          </cell>
          <cell r="H284">
            <v>3245.4</v>
          </cell>
          <cell r="I284">
            <v>0</v>
          </cell>
        </row>
        <row r="284">
          <cell r="K284">
            <v>58.4172</v>
          </cell>
          <cell r="L284">
            <v>519.264</v>
          </cell>
          <cell r="M284">
            <v>418.27</v>
          </cell>
          <cell r="N284">
            <v>22.7178</v>
          </cell>
          <cell r="O284">
            <v>0</v>
          </cell>
          <cell r="P284">
            <v>0</v>
          </cell>
          <cell r="Q284">
            <v>1018.669</v>
          </cell>
          <cell r="R284">
            <v>0</v>
          </cell>
          <cell r="S284">
            <v>259.63</v>
          </cell>
          <cell r="T284">
            <v>104.57</v>
          </cell>
          <cell r="U284">
            <v>9.74</v>
          </cell>
          <cell r="V284">
            <v>0</v>
          </cell>
          <cell r="W284">
            <v>0</v>
          </cell>
          <cell r="X284">
            <v>373.94</v>
          </cell>
          <cell r="Y284">
            <v>1392.609</v>
          </cell>
        </row>
        <row r="284">
          <cell r="AA284" t="str">
            <v>生产成本+组装</v>
          </cell>
          <cell r="AB284">
            <v>58.4172</v>
          </cell>
          <cell r="AC284">
            <v>778.894</v>
          </cell>
          <cell r="AD284">
            <v>522.84</v>
          </cell>
          <cell r="AE284">
            <v>32.4578</v>
          </cell>
          <cell r="AF284">
            <v>0</v>
          </cell>
          <cell r="AG284">
            <v>0</v>
          </cell>
          <cell r="AH284">
            <v>1392.609</v>
          </cell>
          <cell r="AI284" t="str">
            <v>生产成本</v>
          </cell>
        </row>
        <row r="285">
          <cell r="D285" t="str">
            <v>130930198803203323</v>
          </cell>
          <cell r="E285">
            <v>3245.4</v>
          </cell>
          <cell r="F285">
            <v>3245.4</v>
          </cell>
          <cell r="G285">
            <v>5228.42</v>
          </cell>
          <cell r="H285">
            <v>3245.4</v>
          </cell>
          <cell r="I285">
            <v>1790</v>
          </cell>
        </row>
        <row r="285">
          <cell r="K285">
            <v>58.4172</v>
          </cell>
          <cell r="L285">
            <v>519.264</v>
          </cell>
          <cell r="M285">
            <v>418.27</v>
          </cell>
          <cell r="N285">
            <v>22.7178</v>
          </cell>
          <cell r="O285">
            <v>89.5</v>
          </cell>
          <cell r="P285">
            <v>0</v>
          </cell>
          <cell r="Q285">
            <v>1108.169</v>
          </cell>
          <cell r="R285">
            <v>0</v>
          </cell>
          <cell r="S285">
            <v>259.63</v>
          </cell>
          <cell r="T285">
            <v>104.57</v>
          </cell>
          <cell r="U285">
            <v>9.74</v>
          </cell>
          <cell r="V285">
            <v>89.5</v>
          </cell>
          <cell r="W285">
            <v>0</v>
          </cell>
          <cell r="X285">
            <v>463.44</v>
          </cell>
          <cell r="Y285">
            <v>1571.609</v>
          </cell>
        </row>
        <row r="285">
          <cell r="AA285" t="str">
            <v>生产成本+组装</v>
          </cell>
          <cell r="AB285">
            <v>58.4172</v>
          </cell>
          <cell r="AC285">
            <v>778.894</v>
          </cell>
          <cell r="AD285">
            <v>522.84</v>
          </cell>
          <cell r="AE285">
            <v>32.4578</v>
          </cell>
          <cell r="AF285">
            <v>179</v>
          </cell>
          <cell r="AG285">
            <v>0</v>
          </cell>
          <cell r="AH285">
            <v>1571.609</v>
          </cell>
          <cell r="AI285" t="str">
            <v>生产成本</v>
          </cell>
        </row>
        <row r="286">
          <cell r="D286" t="str">
            <v>130924198908123541</v>
          </cell>
          <cell r="E286">
            <v>3245.4</v>
          </cell>
          <cell r="F286">
            <v>3245.4</v>
          </cell>
          <cell r="G286">
            <v>5228.42</v>
          </cell>
          <cell r="H286">
            <v>3245.4</v>
          </cell>
          <cell r="I286">
            <v>1790</v>
          </cell>
        </row>
        <row r="286">
          <cell r="K286">
            <v>58.4172</v>
          </cell>
          <cell r="L286">
            <v>519.264</v>
          </cell>
          <cell r="M286">
            <v>418.27</v>
          </cell>
          <cell r="N286">
            <v>22.7178</v>
          </cell>
          <cell r="O286">
            <v>89.5</v>
          </cell>
          <cell r="P286">
            <v>0</v>
          </cell>
          <cell r="Q286">
            <v>1108.169</v>
          </cell>
          <cell r="R286">
            <v>0</v>
          </cell>
          <cell r="S286">
            <v>259.63</v>
          </cell>
          <cell r="T286">
            <v>104.57</v>
          </cell>
          <cell r="U286">
            <v>9.74</v>
          </cell>
          <cell r="V286">
            <v>89.5</v>
          </cell>
          <cell r="W286">
            <v>0</v>
          </cell>
          <cell r="X286">
            <v>463.44</v>
          </cell>
          <cell r="Y286">
            <v>1571.609</v>
          </cell>
        </row>
        <row r="286">
          <cell r="AA286" t="str">
            <v>生产成本+组装</v>
          </cell>
          <cell r="AB286">
            <v>58.4172</v>
          </cell>
          <cell r="AC286">
            <v>778.894</v>
          </cell>
          <cell r="AD286">
            <v>522.84</v>
          </cell>
          <cell r="AE286">
            <v>32.4578</v>
          </cell>
          <cell r="AF286">
            <v>179</v>
          </cell>
          <cell r="AG286">
            <v>0</v>
          </cell>
          <cell r="AH286">
            <v>1571.609</v>
          </cell>
          <cell r="AI286" t="str">
            <v>生产成本</v>
          </cell>
        </row>
        <row r="287">
          <cell r="D287" t="str">
            <v>130983199604133016</v>
          </cell>
          <cell r="E287">
            <v>3245.4</v>
          </cell>
          <cell r="F287">
            <v>3245.4</v>
          </cell>
          <cell r="G287">
            <v>5228.42</v>
          </cell>
          <cell r="H287">
            <v>3245.4</v>
          </cell>
          <cell r="I287">
            <v>1790</v>
          </cell>
        </row>
        <row r="287">
          <cell r="K287">
            <v>58.4172</v>
          </cell>
          <cell r="L287">
            <v>519.264</v>
          </cell>
          <cell r="M287">
            <v>418.27</v>
          </cell>
          <cell r="N287">
            <v>22.7178</v>
          </cell>
          <cell r="O287">
            <v>89.5</v>
          </cell>
          <cell r="P287">
            <v>0</v>
          </cell>
          <cell r="Q287">
            <v>1108.169</v>
          </cell>
          <cell r="R287">
            <v>0</v>
          </cell>
          <cell r="S287">
            <v>259.63</v>
          </cell>
          <cell r="T287">
            <v>104.57</v>
          </cell>
          <cell r="U287">
            <v>9.74</v>
          </cell>
          <cell r="V287">
            <v>89.5</v>
          </cell>
          <cell r="W287">
            <v>0</v>
          </cell>
          <cell r="X287">
            <v>463.44</v>
          </cell>
          <cell r="Y287">
            <v>1571.609</v>
          </cell>
        </row>
        <row r="287">
          <cell r="AA287" t="str">
            <v>生产成本+组装</v>
          </cell>
          <cell r="AB287">
            <v>58.4172</v>
          </cell>
          <cell r="AC287">
            <v>778.894</v>
          </cell>
          <cell r="AD287">
            <v>522.84</v>
          </cell>
          <cell r="AE287">
            <v>32.4578</v>
          </cell>
          <cell r="AF287">
            <v>179</v>
          </cell>
          <cell r="AG287">
            <v>0</v>
          </cell>
          <cell r="AH287">
            <v>1571.609</v>
          </cell>
          <cell r="AI287" t="str">
            <v>生产成本</v>
          </cell>
        </row>
        <row r="288">
          <cell r="D288" t="str">
            <v>13098319930310537X</v>
          </cell>
          <cell r="E288">
            <v>3245.4</v>
          </cell>
          <cell r="F288">
            <v>3245.4</v>
          </cell>
          <cell r="G288">
            <v>5228.42</v>
          </cell>
          <cell r="H288">
            <v>3245.4</v>
          </cell>
          <cell r="I288">
            <v>1790</v>
          </cell>
        </row>
        <row r="288">
          <cell r="K288">
            <v>58.4172</v>
          </cell>
          <cell r="L288">
            <v>519.264</v>
          </cell>
          <cell r="M288">
            <v>418.27</v>
          </cell>
          <cell r="N288">
            <v>22.7178</v>
          </cell>
          <cell r="O288">
            <v>89.5</v>
          </cell>
          <cell r="P288">
            <v>0</v>
          </cell>
          <cell r="Q288">
            <v>1108.169</v>
          </cell>
          <cell r="R288">
            <v>0</v>
          </cell>
          <cell r="S288">
            <v>259.63</v>
          </cell>
          <cell r="T288">
            <v>104.57</v>
          </cell>
          <cell r="U288">
            <v>9.74</v>
          </cell>
          <cell r="V288">
            <v>89.5</v>
          </cell>
          <cell r="W288">
            <v>0</v>
          </cell>
          <cell r="X288">
            <v>463.44</v>
          </cell>
          <cell r="Y288">
            <v>1571.609</v>
          </cell>
        </row>
        <row r="288">
          <cell r="AA288" t="str">
            <v>生产成本+组装</v>
          </cell>
          <cell r="AB288">
            <v>58.4172</v>
          </cell>
          <cell r="AC288">
            <v>778.894</v>
          </cell>
          <cell r="AD288">
            <v>522.84</v>
          </cell>
          <cell r="AE288">
            <v>32.4578</v>
          </cell>
          <cell r="AF288">
            <v>179</v>
          </cell>
          <cell r="AG288">
            <v>0</v>
          </cell>
          <cell r="AH288">
            <v>1571.609</v>
          </cell>
          <cell r="AI288" t="str">
            <v>生产成本</v>
          </cell>
        </row>
        <row r="289">
          <cell r="D289" t="str">
            <v>132930199202050532</v>
          </cell>
          <cell r="E289">
            <v>3245.4</v>
          </cell>
          <cell r="F289">
            <v>3245.4</v>
          </cell>
          <cell r="G289">
            <v>5228.42</v>
          </cell>
          <cell r="H289">
            <v>3245.4</v>
          </cell>
          <cell r="I289">
            <v>3180</v>
          </cell>
        </row>
        <row r="289">
          <cell r="K289">
            <v>58.4172</v>
          </cell>
          <cell r="L289">
            <v>519.264</v>
          </cell>
          <cell r="M289">
            <v>418.27</v>
          </cell>
          <cell r="N289">
            <v>22.7178</v>
          </cell>
          <cell r="O289">
            <v>159</v>
          </cell>
          <cell r="P289">
            <v>0</v>
          </cell>
          <cell r="Q289">
            <v>1177.669</v>
          </cell>
          <cell r="R289">
            <v>0</v>
          </cell>
          <cell r="S289">
            <v>259.63</v>
          </cell>
          <cell r="T289">
            <v>104.57</v>
          </cell>
          <cell r="U289">
            <v>9.74</v>
          </cell>
          <cell r="V289">
            <v>159</v>
          </cell>
          <cell r="W289">
            <v>0</v>
          </cell>
          <cell r="X289">
            <v>532.94</v>
          </cell>
          <cell r="Y289">
            <v>1710.609</v>
          </cell>
        </row>
        <row r="289">
          <cell r="AA289" t="str">
            <v>福利费用+综合</v>
          </cell>
          <cell r="AB289">
            <v>58.4172</v>
          </cell>
          <cell r="AC289">
            <v>778.894</v>
          </cell>
          <cell r="AD289">
            <v>522.84</v>
          </cell>
          <cell r="AE289">
            <v>32.4578</v>
          </cell>
          <cell r="AF289">
            <v>318</v>
          </cell>
          <cell r="AG289">
            <v>0</v>
          </cell>
          <cell r="AH289">
            <v>1710.609</v>
          </cell>
          <cell r="AI289" t="str">
            <v>福利费用</v>
          </cell>
        </row>
        <row r="290">
          <cell r="D290" t="str">
            <v>130924198011184227</v>
          </cell>
          <cell r="E290">
            <v>3245.4</v>
          </cell>
          <cell r="F290">
            <v>3245.4</v>
          </cell>
          <cell r="G290">
            <v>5228.42</v>
          </cell>
          <cell r="H290">
            <v>3245.4</v>
          </cell>
          <cell r="I290">
            <v>1790</v>
          </cell>
        </row>
        <row r="290">
          <cell r="K290">
            <v>58.4172</v>
          </cell>
          <cell r="L290">
            <v>519.264</v>
          </cell>
          <cell r="M290">
            <v>418.27</v>
          </cell>
          <cell r="N290">
            <v>22.7178</v>
          </cell>
          <cell r="O290">
            <v>89.5</v>
          </cell>
          <cell r="P290">
            <v>0</v>
          </cell>
          <cell r="Q290">
            <v>1108.169</v>
          </cell>
          <cell r="R290">
            <v>0</v>
          </cell>
          <cell r="S290">
            <v>259.63</v>
          </cell>
          <cell r="T290">
            <v>104.57</v>
          </cell>
          <cell r="U290">
            <v>9.74</v>
          </cell>
          <cell r="V290">
            <v>89.5</v>
          </cell>
          <cell r="W290">
            <v>0</v>
          </cell>
          <cell r="X290">
            <v>463.44</v>
          </cell>
          <cell r="Y290">
            <v>1571.609</v>
          </cell>
        </row>
        <row r="290">
          <cell r="AA290" t="str">
            <v>生产成本+注塑工序</v>
          </cell>
          <cell r="AB290">
            <v>58.4172</v>
          </cell>
          <cell r="AC290">
            <v>778.894</v>
          </cell>
          <cell r="AD290">
            <v>522.84</v>
          </cell>
          <cell r="AE290">
            <v>32.4578</v>
          </cell>
          <cell r="AF290">
            <v>179</v>
          </cell>
          <cell r="AG290">
            <v>0</v>
          </cell>
          <cell r="AH290">
            <v>1571.609</v>
          </cell>
          <cell r="AI290" t="str">
            <v>生产成本</v>
          </cell>
        </row>
        <row r="291">
          <cell r="D291" t="str">
            <v>132930197709123543</v>
          </cell>
          <cell r="E291">
            <v>3245.4</v>
          </cell>
          <cell r="F291">
            <v>3245.4</v>
          </cell>
          <cell r="G291">
            <v>5228.42</v>
          </cell>
          <cell r="H291">
            <v>3245.4</v>
          </cell>
          <cell r="I291">
            <v>1790</v>
          </cell>
        </row>
        <row r="291">
          <cell r="K291">
            <v>58.4172</v>
          </cell>
          <cell r="L291">
            <v>519.264</v>
          </cell>
          <cell r="M291">
            <v>418.27</v>
          </cell>
          <cell r="N291">
            <v>22.7178</v>
          </cell>
          <cell r="O291">
            <v>89.5</v>
          </cell>
          <cell r="P291">
            <v>0</v>
          </cell>
          <cell r="Q291">
            <v>1108.169</v>
          </cell>
          <cell r="R291">
            <v>0</v>
          </cell>
          <cell r="S291">
            <v>259.63</v>
          </cell>
          <cell r="T291">
            <v>104.57</v>
          </cell>
          <cell r="U291">
            <v>9.74</v>
          </cell>
          <cell r="V291">
            <v>89.5</v>
          </cell>
          <cell r="W291">
            <v>0</v>
          </cell>
          <cell r="X291">
            <v>463.44</v>
          </cell>
          <cell r="Y291">
            <v>1571.609</v>
          </cell>
        </row>
        <row r="291">
          <cell r="AA291" t="str">
            <v>生产成本+组装</v>
          </cell>
          <cell r="AB291">
            <v>58.4172</v>
          </cell>
          <cell r="AC291">
            <v>778.894</v>
          </cell>
          <cell r="AD291">
            <v>522.84</v>
          </cell>
          <cell r="AE291">
            <v>32.4578</v>
          </cell>
          <cell r="AF291">
            <v>179</v>
          </cell>
          <cell r="AG291">
            <v>0</v>
          </cell>
          <cell r="AH291">
            <v>1571.609</v>
          </cell>
          <cell r="AI291" t="str">
            <v>生产成本</v>
          </cell>
        </row>
        <row r="292">
          <cell r="D292" t="str">
            <v>13098319860907142X</v>
          </cell>
          <cell r="E292">
            <v>3245.4</v>
          </cell>
          <cell r="F292">
            <v>3245.4</v>
          </cell>
          <cell r="G292">
            <v>5228.42</v>
          </cell>
          <cell r="H292">
            <v>3245.4</v>
          </cell>
          <cell r="I292">
            <v>1790</v>
          </cell>
        </row>
        <row r="292">
          <cell r="K292">
            <v>58.4172</v>
          </cell>
          <cell r="L292">
            <v>519.264</v>
          </cell>
          <cell r="M292">
            <v>418.27</v>
          </cell>
          <cell r="N292">
            <v>22.7178</v>
          </cell>
          <cell r="O292">
            <v>89.5</v>
          </cell>
          <cell r="P292">
            <v>0</v>
          </cell>
          <cell r="Q292">
            <v>1108.169</v>
          </cell>
          <cell r="R292">
            <v>0</v>
          </cell>
          <cell r="S292">
            <v>259.63</v>
          </cell>
          <cell r="T292">
            <v>104.57</v>
          </cell>
          <cell r="U292">
            <v>9.74</v>
          </cell>
          <cell r="V292">
            <v>89.5</v>
          </cell>
          <cell r="W292">
            <v>0</v>
          </cell>
          <cell r="X292">
            <v>463.44</v>
          </cell>
          <cell r="Y292">
            <v>1571.609</v>
          </cell>
        </row>
        <row r="292">
          <cell r="AA292" t="str">
            <v>生产成本+组装</v>
          </cell>
          <cell r="AB292">
            <v>58.4172</v>
          </cell>
          <cell r="AC292">
            <v>778.894</v>
          </cell>
          <cell r="AD292">
            <v>522.84</v>
          </cell>
          <cell r="AE292">
            <v>32.4578</v>
          </cell>
          <cell r="AF292">
            <v>179</v>
          </cell>
          <cell r="AG292">
            <v>0</v>
          </cell>
          <cell r="AH292">
            <v>1571.609</v>
          </cell>
          <cell r="AI292" t="str">
            <v>生产成本</v>
          </cell>
        </row>
        <row r="293">
          <cell r="D293" t="str">
            <v>132930198012132225</v>
          </cell>
          <cell r="E293">
            <v>3245.4</v>
          </cell>
          <cell r="F293">
            <v>3245.4</v>
          </cell>
          <cell r="G293">
            <v>5228.42</v>
          </cell>
          <cell r="H293">
            <v>3245.4</v>
          </cell>
          <cell r="I293">
            <v>1790</v>
          </cell>
        </row>
        <row r="293">
          <cell r="K293">
            <v>58.4172</v>
          </cell>
          <cell r="L293">
            <v>519.264</v>
          </cell>
          <cell r="M293">
            <v>418.27</v>
          </cell>
          <cell r="N293">
            <v>22.7178</v>
          </cell>
          <cell r="O293">
            <v>89.5</v>
          </cell>
          <cell r="P293">
            <v>0</v>
          </cell>
          <cell r="Q293">
            <v>1108.169</v>
          </cell>
          <cell r="R293">
            <v>0</v>
          </cell>
          <cell r="S293">
            <v>259.63</v>
          </cell>
          <cell r="T293">
            <v>104.57</v>
          </cell>
          <cell r="U293">
            <v>9.74</v>
          </cell>
          <cell r="V293">
            <v>89.5</v>
          </cell>
          <cell r="W293">
            <v>0</v>
          </cell>
          <cell r="X293">
            <v>463.44</v>
          </cell>
          <cell r="Y293">
            <v>1571.609</v>
          </cell>
        </row>
        <row r="293">
          <cell r="AA293" t="str">
            <v>生产成本+组装</v>
          </cell>
          <cell r="AB293">
            <v>58.4172</v>
          </cell>
          <cell r="AC293">
            <v>778.894</v>
          </cell>
          <cell r="AD293">
            <v>522.84</v>
          </cell>
          <cell r="AE293">
            <v>32.4578</v>
          </cell>
          <cell r="AF293">
            <v>179</v>
          </cell>
          <cell r="AG293">
            <v>0</v>
          </cell>
          <cell r="AH293">
            <v>1571.609</v>
          </cell>
          <cell r="AI293" t="str">
            <v>生产成本</v>
          </cell>
        </row>
        <row r="294">
          <cell r="D294" t="str">
            <v>13098319971108167x</v>
          </cell>
          <cell r="E294">
            <v>3245.4</v>
          </cell>
          <cell r="F294">
            <v>3245.4</v>
          </cell>
          <cell r="G294">
            <v>5228.42</v>
          </cell>
          <cell r="H294">
            <v>3245.4</v>
          </cell>
          <cell r="I294">
            <v>1790</v>
          </cell>
        </row>
        <row r="294">
          <cell r="K294">
            <v>58.4172</v>
          </cell>
          <cell r="L294">
            <v>519.264</v>
          </cell>
          <cell r="M294">
            <v>418.27</v>
          </cell>
          <cell r="N294">
            <v>22.7178</v>
          </cell>
          <cell r="O294">
            <v>89.5</v>
          </cell>
          <cell r="P294">
            <v>0</v>
          </cell>
          <cell r="Q294">
            <v>1108.169</v>
          </cell>
          <cell r="R294">
            <v>0</v>
          </cell>
          <cell r="S294">
            <v>259.63</v>
          </cell>
          <cell r="T294">
            <v>104.57</v>
          </cell>
          <cell r="U294">
            <v>9.74</v>
          </cell>
          <cell r="V294">
            <v>89.5</v>
          </cell>
          <cell r="W294">
            <v>0</v>
          </cell>
          <cell r="X294">
            <v>463.44</v>
          </cell>
          <cell r="Y294">
            <v>1571.609</v>
          </cell>
        </row>
        <row r="294">
          <cell r="AA294" t="str">
            <v>生产成本+注塑工序</v>
          </cell>
          <cell r="AB294">
            <v>58.4172</v>
          </cell>
          <cell r="AC294">
            <v>778.894</v>
          </cell>
          <cell r="AD294">
            <v>522.84</v>
          </cell>
          <cell r="AE294">
            <v>32.4578</v>
          </cell>
          <cell r="AF294">
            <v>179</v>
          </cell>
          <cell r="AG294">
            <v>0</v>
          </cell>
          <cell r="AH294">
            <v>1571.609</v>
          </cell>
          <cell r="AI294" t="str">
            <v>生产成本</v>
          </cell>
        </row>
        <row r="295">
          <cell r="D295" t="str">
            <v>130983199909282418</v>
          </cell>
          <cell r="E295">
            <v>3245.4</v>
          </cell>
          <cell r="F295">
            <v>3245.4</v>
          </cell>
          <cell r="G295">
            <v>5228.42</v>
          </cell>
          <cell r="H295">
            <v>3245.4</v>
          </cell>
          <cell r="I295">
            <v>1790</v>
          </cell>
        </row>
        <row r="295">
          <cell r="K295">
            <v>58.4172</v>
          </cell>
          <cell r="L295">
            <v>519.264</v>
          </cell>
          <cell r="M295">
            <v>418.27</v>
          </cell>
          <cell r="N295">
            <v>22.7178</v>
          </cell>
          <cell r="O295">
            <v>89.5</v>
          </cell>
          <cell r="P295">
            <v>0</v>
          </cell>
          <cell r="Q295">
            <v>1108.169</v>
          </cell>
          <cell r="R295">
            <v>0</v>
          </cell>
          <cell r="S295">
            <v>259.63</v>
          </cell>
          <cell r="T295">
            <v>104.57</v>
          </cell>
          <cell r="U295">
            <v>9.74</v>
          </cell>
          <cell r="V295">
            <v>89.5</v>
          </cell>
          <cell r="W295">
            <v>0</v>
          </cell>
          <cell r="X295">
            <v>463.44</v>
          </cell>
          <cell r="Y295">
            <v>1571.609</v>
          </cell>
        </row>
        <row r="295">
          <cell r="AA295" t="str">
            <v>生产成本+组装</v>
          </cell>
          <cell r="AB295">
            <v>58.4172</v>
          </cell>
          <cell r="AC295">
            <v>778.894</v>
          </cell>
          <cell r="AD295">
            <v>522.84</v>
          </cell>
          <cell r="AE295">
            <v>32.4578</v>
          </cell>
          <cell r="AF295">
            <v>179</v>
          </cell>
          <cell r="AG295">
            <v>0</v>
          </cell>
          <cell r="AH295">
            <v>1571.609</v>
          </cell>
          <cell r="AI295" t="str">
            <v>生产成本</v>
          </cell>
        </row>
        <row r="296">
          <cell r="D296" t="str">
            <v>130924198906184244</v>
          </cell>
          <cell r="E296">
            <v>3245.4</v>
          </cell>
          <cell r="F296">
            <v>3245.4</v>
          </cell>
          <cell r="G296">
            <v>5228.42</v>
          </cell>
          <cell r="H296">
            <v>3245.4</v>
          </cell>
          <cell r="I296">
            <v>3180</v>
          </cell>
        </row>
        <row r="296">
          <cell r="K296">
            <v>58.4172</v>
          </cell>
          <cell r="L296">
            <v>519.264</v>
          </cell>
          <cell r="M296">
            <v>418.27</v>
          </cell>
          <cell r="N296">
            <v>22.7178</v>
          </cell>
          <cell r="O296">
            <v>159</v>
          </cell>
          <cell r="P296">
            <v>0</v>
          </cell>
          <cell r="Q296">
            <v>1177.669</v>
          </cell>
          <cell r="R296">
            <v>0</v>
          </cell>
          <cell r="S296">
            <v>259.63</v>
          </cell>
          <cell r="T296">
            <v>104.57</v>
          </cell>
          <cell r="U296">
            <v>9.74</v>
          </cell>
          <cell r="V296">
            <v>159</v>
          </cell>
          <cell r="W296">
            <v>0</v>
          </cell>
          <cell r="X296">
            <v>532.94</v>
          </cell>
          <cell r="Y296">
            <v>1710.609</v>
          </cell>
        </row>
        <row r="296">
          <cell r="AA296" t="str">
            <v>管理费用+生产管理部</v>
          </cell>
          <cell r="AB296">
            <v>58.4172</v>
          </cell>
          <cell r="AC296">
            <v>778.894</v>
          </cell>
          <cell r="AD296">
            <v>522.84</v>
          </cell>
          <cell r="AE296">
            <v>32.4578</v>
          </cell>
          <cell r="AF296">
            <v>318</v>
          </cell>
          <cell r="AG296">
            <v>0</v>
          </cell>
          <cell r="AH296">
            <v>1710.609</v>
          </cell>
          <cell r="AI296" t="str">
            <v>管理费用</v>
          </cell>
        </row>
        <row r="297">
          <cell r="D297" t="str">
            <v>130983200405050336</v>
          </cell>
          <cell r="E297">
            <v>3245.4</v>
          </cell>
          <cell r="F297">
            <v>3245.4</v>
          </cell>
          <cell r="G297">
            <v>5228.42</v>
          </cell>
          <cell r="H297">
            <v>3245.4</v>
          </cell>
          <cell r="I297">
            <v>0</v>
          </cell>
        </row>
        <row r="297">
          <cell r="K297">
            <v>58.4172</v>
          </cell>
          <cell r="L297">
            <v>519.264</v>
          </cell>
          <cell r="M297">
            <v>418.27</v>
          </cell>
          <cell r="N297">
            <v>22.7178</v>
          </cell>
          <cell r="O297">
            <v>0</v>
          </cell>
          <cell r="P297">
            <v>0</v>
          </cell>
          <cell r="Q297">
            <v>1018.669</v>
          </cell>
          <cell r="R297">
            <v>0</v>
          </cell>
          <cell r="S297">
            <v>259.63</v>
          </cell>
          <cell r="T297">
            <v>104.57</v>
          </cell>
          <cell r="U297">
            <v>9.74</v>
          </cell>
          <cell r="V297">
            <v>0</v>
          </cell>
          <cell r="W297">
            <v>0</v>
          </cell>
          <cell r="X297">
            <v>373.94</v>
          </cell>
          <cell r="Y297">
            <v>1392.609</v>
          </cell>
        </row>
        <row r="297">
          <cell r="AA297" t="str">
            <v>生产成本+喷涂工序</v>
          </cell>
          <cell r="AB297">
            <v>58.4172</v>
          </cell>
          <cell r="AC297">
            <v>778.894</v>
          </cell>
          <cell r="AD297">
            <v>522.84</v>
          </cell>
          <cell r="AE297">
            <v>32.4578</v>
          </cell>
          <cell r="AF297">
            <v>0</v>
          </cell>
          <cell r="AG297">
            <v>0</v>
          </cell>
          <cell r="AH297">
            <v>1392.609</v>
          </cell>
          <cell r="AI297" t="str">
            <v>生产成本</v>
          </cell>
        </row>
        <row r="298">
          <cell r="D298" t="str">
            <v>130930198210222115</v>
          </cell>
          <cell r="E298">
            <v>3820</v>
          </cell>
          <cell r="F298">
            <v>3820</v>
          </cell>
          <cell r="G298">
            <v>5228.42</v>
          </cell>
          <cell r="H298">
            <v>3820</v>
          </cell>
          <cell r="I298">
            <v>4180</v>
          </cell>
        </row>
        <row r="298">
          <cell r="K298">
            <v>68.76</v>
          </cell>
          <cell r="L298">
            <v>611.2</v>
          </cell>
          <cell r="M298">
            <v>418.27</v>
          </cell>
          <cell r="N298">
            <v>26.74</v>
          </cell>
          <cell r="O298">
            <v>209</v>
          </cell>
          <cell r="P298">
            <v>0</v>
          </cell>
          <cell r="Q298">
            <v>1333.97</v>
          </cell>
          <cell r="R298">
            <v>0</v>
          </cell>
          <cell r="S298">
            <v>305.6</v>
          </cell>
          <cell r="T298">
            <v>104.57</v>
          </cell>
          <cell r="U298">
            <v>11.46</v>
          </cell>
          <cell r="V298">
            <v>209</v>
          </cell>
          <cell r="W298">
            <v>0</v>
          </cell>
          <cell r="X298">
            <v>630.63</v>
          </cell>
          <cell r="Y298">
            <v>1964.6</v>
          </cell>
        </row>
        <row r="298">
          <cell r="AA298" t="str">
            <v>管理费用+生产管理部</v>
          </cell>
          <cell r="AB298">
            <v>68.76</v>
          </cell>
          <cell r="AC298">
            <v>916.8</v>
          </cell>
          <cell r="AD298">
            <v>522.84</v>
          </cell>
          <cell r="AE298">
            <v>38.2</v>
          </cell>
          <cell r="AF298">
            <v>418</v>
          </cell>
          <cell r="AG298">
            <v>0</v>
          </cell>
          <cell r="AH298">
            <v>1964.6</v>
          </cell>
          <cell r="AI298" t="str">
            <v>管理费用</v>
          </cell>
        </row>
        <row r="299">
          <cell r="D299" t="str">
            <v>130924199309203253</v>
          </cell>
          <cell r="E299">
            <v>3245.4</v>
          </cell>
          <cell r="F299">
            <v>3245.4</v>
          </cell>
          <cell r="G299">
            <v>5228.42</v>
          </cell>
          <cell r="H299">
            <v>3245.4</v>
          </cell>
          <cell r="I299">
            <v>3180</v>
          </cell>
        </row>
        <row r="299">
          <cell r="K299">
            <v>58.4172</v>
          </cell>
          <cell r="L299">
            <v>519.264</v>
          </cell>
          <cell r="M299">
            <v>418.27</v>
          </cell>
          <cell r="N299">
            <v>22.7178</v>
          </cell>
          <cell r="O299">
            <v>159</v>
          </cell>
          <cell r="P299">
            <v>0</v>
          </cell>
          <cell r="Q299">
            <v>1177.669</v>
          </cell>
          <cell r="R299">
            <v>0</v>
          </cell>
          <cell r="S299">
            <v>259.63</v>
          </cell>
          <cell r="T299">
            <v>104.57</v>
          </cell>
          <cell r="U299">
            <v>9.74</v>
          </cell>
          <cell r="V299">
            <v>159</v>
          </cell>
          <cell r="W299">
            <v>0</v>
          </cell>
          <cell r="X299">
            <v>532.94</v>
          </cell>
          <cell r="Y299">
            <v>1710.609</v>
          </cell>
        </row>
        <row r="299">
          <cell r="AA299" t="str">
            <v>研发费用+研发</v>
          </cell>
          <cell r="AB299">
            <v>58.4172</v>
          </cell>
          <cell r="AC299">
            <v>778.894</v>
          </cell>
          <cell r="AD299">
            <v>522.84</v>
          </cell>
          <cell r="AE299">
            <v>32.4578</v>
          </cell>
          <cell r="AF299">
            <v>318</v>
          </cell>
          <cell r="AG299">
            <v>0</v>
          </cell>
          <cell r="AH299">
            <v>1710.609</v>
          </cell>
          <cell r="AI299" t="str">
            <v>研发费用</v>
          </cell>
        </row>
        <row r="300">
          <cell r="D300" t="str">
            <v>130983198805201623</v>
          </cell>
          <cell r="E300">
            <v>3245.4</v>
          </cell>
          <cell r="F300">
            <v>3245.4</v>
          </cell>
          <cell r="G300">
            <v>5228.42</v>
          </cell>
          <cell r="H300">
            <v>3245.4</v>
          </cell>
          <cell r="I300">
            <v>1790</v>
          </cell>
        </row>
        <row r="300">
          <cell r="K300">
            <v>58.4172</v>
          </cell>
          <cell r="L300">
            <v>519.264</v>
          </cell>
          <cell r="M300">
            <v>418.27</v>
          </cell>
          <cell r="N300">
            <v>22.7178</v>
          </cell>
          <cell r="O300">
            <v>89.5</v>
          </cell>
          <cell r="P300">
            <v>0</v>
          </cell>
          <cell r="Q300">
            <v>1108.169</v>
          </cell>
          <cell r="R300">
            <v>0</v>
          </cell>
          <cell r="S300">
            <v>259.63</v>
          </cell>
          <cell r="T300">
            <v>104.57</v>
          </cell>
          <cell r="U300">
            <v>9.74</v>
          </cell>
          <cell r="V300">
            <v>89.5</v>
          </cell>
          <cell r="W300">
            <v>0</v>
          </cell>
          <cell r="X300">
            <v>463.44</v>
          </cell>
          <cell r="Y300">
            <v>1571.609</v>
          </cell>
        </row>
        <row r="300">
          <cell r="AA300" t="str">
            <v>生产成本+组装</v>
          </cell>
          <cell r="AB300">
            <v>58.4172</v>
          </cell>
          <cell r="AC300">
            <v>778.894</v>
          </cell>
          <cell r="AD300">
            <v>522.84</v>
          </cell>
          <cell r="AE300">
            <v>32.4578</v>
          </cell>
          <cell r="AF300">
            <v>179</v>
          </cell>
          <cell r="AG300">
            <v>0</v>
          </cell>
          <cell r="AH300">
            <v>1571.609</v>
          </cell>
          <cell r="AI300" t="str">
            <v>生产成本</v>
          </cell>
        </row>
        <row r="301">
          <cell r="D301" t="str">
            <v>130927200108031816</v>
          </cell>
          <cell r="E301">
            <v>3245.4</v>
          </cell>
          <cell r="F301">
            <v>3245.4</v>
          </cell>
          <cell r="G301">
            <v>5228.42</v>
          </cell>
          <cell r="H301">
            <v>3245.4</v>
          </cell>
          <cell r="I301">
            <v>1790</v>
          </cell>
        </row>
        <row r="301">
          <cell r="K301">
            <v>58.4172</v>
          </cell>
          <cell r="L301">
            <v>519.264</v>
          </cell>
          <cell r="M301">
            <v>418.27</v>
          </cell>
          <cell r="N301">
            <v>22.7178</v>
          </cell>
          <cell r="O301">
            <v>89.5</v>
          </cell>
          <cell r="P301">
            <v>0</v>
          </cell>
          <cell r="Q301">
            <v>1108.169</v>
          </cell>
          <cell r="R301">
            <v>0</v>
          </cell>
          <cell r="S301">
            <v>259.63</v>
          </cell>
          <cell r="T301">
            <v>104.57</v>
          </cell>
          <cell r="U301">
            <v>9.74</v>
          </cell>
          <cell r="V301">
            <v>89.5</v>
          </cell>
          <cell r="W301">
            <v>0</v>
          </cell>
          <cell r="X301">
            <v>463.44</v>
          </cell>
          <cell r="Y301">
            <v>1571.609</v>
          </cell>
        </row>
        <row r="301">
          <cell r="AA301" t="str">
            <v>生产成本+注塑工序</v>
          </cell>
          <cell r="AB301">
            <v>58.4172</v>
          </cell>
          <cell r="AC301">
            <v>778.894</v>
          </cell>
          <cell r="AD301">
            <v>522.84</v>
          </cell>
          <cell r="AE301">
            <v>32.4578</v>
          </cell>
          <cell r="AF301">
            <v>179</v>
          </cell>
          <cell r="AG301">
            <v>0</v>
          </cell>
          <cell r="AH301">
            <v>1571.609</v>
          </cell>
          <cell r="AI301" t="str">
            <v>生产成本</v>
          </cell>
        </row>
        <row r="302">
          <cell r="D302" t="str">
            <v>342923198203115511</v>
          </cell>
          <cell r="E302">
            <v>3245.4</v>
          </cell>
          <cell r="F302">
            <v>3245.5</v>
          </cell>
          <cell r="G302">
            <v>5228.42</v>
          </cell>
          <cell r="H302">
            <v>3245.4</v>
          </cell>
          <cell r="I302">
            <v>0</v>
          </cell>
        </row>
        <row r="302">
          <cell r="K302">
            <v>58.4172</v>
          </cell>
          <cell r="L302">
            <v>519.28</v>
          </cell>
          <cell r="M302">
            <v>418.27</v>
          </cell>
          <cell r="N302">
            <v>22.7178</v>
          </cell>
          <cell r="O302">
            <v>0</v>
          </cell>
          <cell r="P302">
            <v>0</v>
          </cell>
          <cell r="Q302">
            <v>1018.685</v>
          </cell>
          <cell r="R302">
            <v>0</v>
          </cell>
          <cell r="S302">
            <v>259.64</v>
          </cell>
          <cell r="T302">
            <v>104.57</v>
          </cell>
          <cell r="U302">
            <v>9.74</v>
          </cell>
          <cell r="V302">
            <v>0</v>
          </cell>
          <cell r="W302">
            <v>0</v>
          </cell>
          <cell r="X302">
            <v>373.95</v>
          </cell>
          <cell r="Y302">
            <v>1392.635</v>
          </cell>
        </row>
        <row r="302">
          <cell r="AA302" t="str">
            <v>管理费用+综合</v>
          </cell>
          <cell r="AB302">
            <v>58.4172</v>
          </cell>
          <cell r="AC302">
            <v>778.92</v>
          </cell>
          <cell r="AD302">
            <v>522.84</v>
          </cell>
          <cell r="AE302">
            <v>32.4578</v>
          </cell>
          <cell r="AF302">
            <v>0</v>
          </cell>
          <cell r="AG302">
            <v>0</v>
          </cell>
          <cell r="AH302">
            <v>1392.635</v>
          </cell>
          <cell r="AI302" t="str">
            <v>管理费用</v>
          </cell>
        </row>
        <row r="303">
          <cell r="D303" t="str">
            <v>410823198205048640</v>
          </cell>
          <cell r="E303">
            <v>3245.4</v>
          </cell>
          <cell r="F303">
            <v>3245.5</v>
          </cell>
          <cell r="G303">
            <v>5228.42</v>
          </cell>
          <cell r="H303">
            <v>3245.4</v>
          </cell>
          <cell r="I303">
            <v>0</v>
          </cell>
        </row>
        <row r="303">
          <cell r="K303">
            <v>58.4172</v>
          </cell>
          <cell r="L303">
            <v>519.28</v>
          </cell>
          <cell r="M303">
            <v>418.27</v>
          </cell>
          <cell r="N303">
            <v>22.7178</v>
          </cell>
          <cell r="O303">
            <v>0</v>
          </cell>
          <cell r="P303">
            <v>0</v>
          </cell>
          <cell r="Q303">
            <v>1018.685</v>
          </cell>
          <cell r="R303">
            <v>0</v>
          </cell>
          <cell r="S303">
            <v>259.64</v>
          </cell>
          <cell r="T303">
            <v>104.57</v>
          </cell>
          <cell r="U303">
            <v>9.74</v>
          </cell>
          <cell r="V303">
            <v>0</v>
          </cell>
          <cell r="W303">
            <v>0</v>
          </cell>
          <cell r="X303">
            <v>373.95</v>
          </cell>
          <cell r="Y303">
            <v>1392.635</v>
          </cell>
        </row>
        <row r="303">
          <cell r="AA303" t="str">
            <v>管理费用+综合</v>
          </cell>
          <cell r="AB303">
            <v>58.4172</v>
          </cell>
          <cell r="AC303">
            <v>778.92</v>
          </cell>
          <cell r="AD303">
            <v>522.84</v>
          </cell>
          <cell r="AE303">
            <v>32.4578</v>
          </cell>
          <cell r="AF303">
            <v>0</v>
          </cell>
          <cell r="AG303">
            <v>0</v>
          </cell>
          <cell r="AH303">
            <v>1392.635</v>
          </cell>
          <cell r="AI303" t="str">
            <v>管理费用</v>
          </cell>
        </row>
        <row r="304">
          <cell r="D304" t="str">
            <v>410823198605072455</v>
          </cell>
          <cell r="E304">
            <v>3245.4</v>
          </cell>
          <cell r="F304">
            <v>3245.5</v>
          </cell>
          <cell r="G304">
            <v>5228.42</v>
          </cell>
          <cell r="H304">
            <v>3245.4</v>
          </cell>
          <cell r="I304">
            <v>0</v>
          </cell>
        </row>
        <row r="304">
          <cell r="K304">
            <v>58.4172</v>
          </cell>
          <cell r="L304">
            <v>519.28</v>
          </cell>
          <cell r="M304">
            <v>418.27</v>
          </cell>
          <cell r="N304">
            <v>22.7178</v>
          </cell>
          <cell r="O304">
            <v>0</v>
          </cell>
          <cell r="P304">
            <v>0</v>
          </cell>
          <cell r="Q304">
            <v>1018.685</v>
          </cell>
          <cell r="R304">
            <v>0</v>
          </cell>
          <cell r="S304">
            <v>259.64</v>
          </cell>
          <cell r="T304">
            <v>104.57</v>
          </cell>
          <cell r="U304">
            <v>9.74</v>
          </cell>
          <cell r="V304">
            <v>0</v>
          </cell>
          <cell r="W304">
            <v>0</v>
          </cell>
          <cell r="X304">
            <v>373.95</v>
          </cell>
          <cell r="Y304">
            <v>1392.635</v>
          </cell>
        </row>
        <row r="304">
          <cell r="AA304" t="str">
            <v>管理费用+综合</v>
          </cell>
          <cell r="AB304">
            <v>58.4172</v>
          </cell>
          <cell r="AC304">
            <v>778.92</v>
          </cell>
          <cell r="AD304">
            <v>522.84</v>
          </cell>
          <cell r="AE304">
            <v>32.4578</v>
          </cell>
          <cell r="AF304">
            <v>0</v>
          </cell>
          <cell r="AG304">
            <v>0</v>
          </cell>
          <cell r="AH304">
            <v>1392.635</v>
          </cell>
          <cell r="AI304" t="str">
            <v>管理费用</v>
          </cell>
        </row>
        <row r="305">
          <cell r="D305" t="str">
            <v>140181199002062826</v>
          </cell>
          <cell r="E305">
            <v>3245.4</v>
          </cell>
          <cell r="F305">
            <v>3245.5</v>
          </cell>
          <cell r="G305">
            <v>5228.42</v>
          </cell>
          <cell r="H305">
            <v>3245.4</v>
          </cell>
          <cell r="I305">
            <v>4180</v>
          </cell>
        </row>
        <row r="305">
          <cell r="K305">
            <v>58.4172</v>
          </cell>
          <cell r="L305">
            <v>519.28</v>
          </cell>
          <cell r="M305">
            <v>418.27</v>
          </cell>
          <cell r="N305">
            <v>22.7178</v>
          </cell>
          <cell r="O305">
            <v>209</v>
          </cell>
          <cell r="P305">
            <v>0</v>
          </cell>
          <cell r="Q305">
            <v>1227.685</v>
          </cell>
          <cell r="R305">
            <v>0</v>
          </cell>
          <cell r="S305">
            <v>259.64</v>
          </cell>
          <cell r="T305">
            <v>104.57</v>
          </cell>
          <cell r="U305">
            <v>9.74</v>
          </cell>
          <cell r="V305">
            <v>209</v>
          </cell>
          <cell r="W305">
            <v>0</v>
          </cell>
          <cell r="X305">
            <v>582.95</v>
          </cell>
          <cell r="Y305">
            <v>1810.635</v>
          </cell>
        </row>
        <row r="305">
          <cell r="AA305" t="str">
            <v>生产成本+座椅总装工序</v>
          </cell>
          <cell r="AB305">
            <v>58.4172</v>
          </cell>
          <cell r="AC305">
            <v>778.92</v>
          </cell>
          <cell r="AD305">
            <v>522.84</v>
          </cell>
          <cell r="AE305">
            <v>32.4578</v>
          </cell>
          <cell r="AF305">
            <v>418</v>
          </cell>
          <cell r="AG305">
            <v>0</v>
          </cell>
          <cell r="AH305">
            <v>1810.635</v>
          </cell>
          <cell r="AI305" t="str">
            <v>生产成本</v>
          </cell>
        </row>
        <row r="306">
          <cell r="D306" t="str">
            <v>140426198711112010</v>
          </cell>
          <cell r="E306">
            <v>3245.4</v>
          </cell>
          <cell r="F306">
            <v>3245.5</v>
          </cell>
          <cell r="G306">
            <v>5228.42</v>
          </cell>
          <cell r="H306">
            <v>3245.4</v>
          </cell>
          <cell r="I306">
            <v>4180</v>
          </cell>
        </row>
        <row r="306">
          <cell r="K306">
            <v>58.4172</v>
          </cell>
          <cell r="L306">
            <v>519.28</v>
          </cell>
          <cell r="M306">
            <v>418.27</v>
          </cell>
          <cell r="N306">
            <v>22.7178</v>
          </cell>
          <cell r="O306">
            <v>209</v>
          </cell>
          <cell r="P306">
            <v>0</v>
          </cell>
          <cell r="Q306">
            <v>1227.685</v>
          </cell>
          <cell r="R306">
            <v>0</v>
          </cell>
          <cell r="S306">
            <v>259.64</v>
          </cell>
          <cell r="T306">
            <v>104.57</v>
          </cell>
          <cell r="U306">
            <v>9.74</v>
          </cell>
          <cell r="V306">
            <v>209</v>
          </cell>
          <cell r="W306">
            <v>0</v>
          </cell>
          <cell r="X306">
            <v>582.95</v>
          </cell>
          <cell r="Y306">
            <v>1810.635</v>
          </cell>
        </row>
        <row r="306">
          <cell r="AA306" t="str">
            <v>生产成本+座椅总装工序</v>
          </cell>
          <cell r="AB306">
            <v>58.4172</v>
          </cell>
          <cell r="AC306">
            <v>778.92</v>
          </cell>
          <cell r="AD306">
            <v>522.84</v>
          </cell>
          <cell r="AE306">
            <v>32.4578</v>
          </cell>
          <cell r="AF306">
            <v>418</v>
          </cell>
          <cell r="AG306">
            <v>0</v>
          </cell>
          <cell r="AH306">
            <v>1810.635</v>
          </cell>
          <cell r="AI306" t="str">
            <v>生产成本</v>
          </cell>
        </row>
        <row r="307">
          <cell r="D307" t="str">
            <v>130983198807101423</v>
          </cell>
          <cell r="E307">
            <v>3245.4</v>
          </cell>
          <cell r="F307">
            <v>3245.5</v>
          </cell>
          <cell r="G307">
            <v>5228.42</v>
          </cell>
          <cell r="H307">
            <v>3245.4</v>
          </cell>
          <cell r="I307">
            <v>1790</v>
          </cell>
        </row>
        <row r="307">
          <cell r="K307">
            <v>58.4172</v>
          </cell>
          <cell r="L307">
            <v>519.28</v>
          </cell>
          <cell r="M307">
            <v>418.27</v>
          </cell>
          <cell r="N307">
            <v>22.7178</v>
          </cell>
          <cell r="O307">
            <v>89.5</v>
          </cell>
          <cell r="P307">
            <v>0</v>
          </cell>
          <cell r="Q307">
            <v>1108.185</v>
          </cell>
          <cell r="R307">
            <v>0</v>
          </cell>
          <cell r="S307">
            <v>259.64</v>
          </cell>
          <cell r="T307">
            <v>104.57</v>
          </cell>
          <cell r="U307">
            <v>9.74</v>
          </cell>
          <cell r="V307">
            <v>89.5</v>
          </cell>
          <cell r="W307">
            <v>0</v>
          </cell>
          <cell r="X307">
            <v>463.45</v>
          </cell>
          <cell r="Y307">
            <v>1571.635</v>
          </cell>
        </row>
        <row r="307">
          <cell r="AA307" t="str">
            <v>生产成本+座椅总装工序</v>
          </cell>
          <cell r="AB307">
            <v>58.4172</v>
          </cell>
          <cell r="AC307">
            <v>778.92</v>
          </cell>
          <cell r="AD307">
            <v>522.84</v>
          </cell>
          <cell r="AE307">
            <v>32.4578</v>
          </cell>
          <cell r="AF307">
            <v>179</v>
          </cell>
          <cell r="AG307">
            <v>0</v>
          </cell>
          <cell r="AH307">
            <v>1571.635</v>
          </cell>
          <cell r="AI307" t="str">
            <v>生产成本</v>
          </cell>
        </row>
        <row r="308">
          <cell r="D308" t="str">
            <v>130983199402280050</v>
          </cell>
          <cell r="E308">
            <v>3245.4</v>
          </cell>
          <cell r="F308">
            <v>3245.5</v>
          </cell>
          <cell r="G308">
            <v>5228.42</v>
          </cell>
          <cell r="H308">
            <v>3245.4</v>
          </cell>
          <cell r="I308">
            <v>3180</v>
          </cell>
        </row>
        <row r="308">
          <cell r="K308">
            <v>58.4172</v>
          </cell>
          <cell r="L308">
            <v>519.28</v>
          </cell>
          <cell r="M308">
            <v>418.27</v>
          </cell>
          <cell r="N308">
            <v>22.7178</v>
          </cell>
          <cell r="O308">
            <v>159</v>
          </cell>
          <cell r="P308">
            <v>0</v>
          </cell>
          <cell r="Q308">
            <v>1177.685</v>
          </cell>
          <cell r="R308">
            <v>0</v>
          </cell>
          <cell r="S308">
            <v>259.64</v>
          </cell>
          <cell r="T308">
            <v>104.57</v>
          </cell>
          <cell r="U308">
            <v>9.74</v>
          </cell>
          <cell r="V308">
            <v>159</v>
          </cell>
          <cell r="W308">
            <v>0</v>
          </cell>
          <cell r="X308">
            <v>532.95</v>
          </cell>
          <cell r="Y308">
            <v>1710.635</v>
          </cell>
        </row>
        <row r="308">
          <cell r="AA308" t="str">
            <v>福利费用+综合</v>
          </cell>
          <cell r="AB308">
            <v>58.4172</v>
          </cell>
          <cell r="AC308">
            <v>778.92</v>
          </cell>
          <cell r="AD308">
            <v>522.84</v>
          </cell>
          <cell r="AE308">
            <v>32.4578</v>
          </cell>
          <cell r="AF308">
            <v>318</v>
          </cell>
          <cell r="AG308">
            <v>0</v>
          </cell>
          <cell r="AH308">
            <v>1710.635</v>
          </cell>
          <cell r="AI308" t="str">
            <v>福利费用</v>
          </cell>
        </row>
        <row r="309">
          <cell r="D309" t="str">
            <v>130983199504131128</v>
          </cell>
          <cell r="E309">
            <v>3245.4</v>
          </cell>
          <cell r="F309">
            <v>3245.5</v>
          </cell>
          <cell r="G309">
            <v>5228.42</v>
          </cell>
          <cell r="H309">
            <v>3245.4</v>
          </cell>
          <cell r="I309">
            <v>3180</v>
          </cell>
        </row>
        <row r="309">
          <cell r="K309">
            <v>58.4172</v>
          </cell>
          <cell r="L309">
            <v>519.28</v>
          </cell>
          <cell r="M309">
            <v>418.27</v>
          </cell>
          <cell r="N309">
            <v>22.7178</v>
          </cell>
          <cell r="O309">
            <v>159</v>
          </cell>
          <cell r="P309">
            <v>0</v>
          </cell>
          <cell r="Q309">
            <v>1177.685</v>
          </cell>
          <cell r="R309">
            <v>0</v>
          </cell>
          <cell r="S309">
            <v>259.64</v>
          </cell>
          <cell r="T309">
            <v>104.57</v>
          </cell>
          <cell r="U309">
            <v>9.74</v>
          </cell>
          <cell r="V309">
            <v>159</v>
          </cell>
          <cell r="W309">
            <v>0</v>
          </cell>
          <cell r="X309">
            <v>532.95</v>
          </cell>
          <cell r="Y309">
            <v>1710.635</v>
          </cell>
        </row>
        <row r="309">
          <cell r="AA309" t="str">
            <v>管理费用+生产管理部</v>
          </cell>
          <cell r="AB309">
            <v>58.4172</v>
          </cell>
          <cell r="AC309">
            <v>778.92</v>
          </cell>
          <cell r="AD309">
            <v>522.84</v>
          </cell>
          <cell r="AE309">
            <v>32.4578</v>
          </cell>
          <cell r="AF309">
            <v>318</v>
          </cell>
          <cell r="AG309">
            <v>0</v>
          </cell>
          <cell r="AH309">
            <v>1710.635</v>
          </cell>
          <cell r="AI309" t="str">
            <v>管理费用</v>
          </cell>
        </row>
        <row r="310">
          <cell r="D310" t="str">
            <v>132930197707180042</v>
          </cell>
          <cell r="E310">
            <v>3245.4</v>
          </cell>
          <cell r="F310">
            <v>3245.5</v>
          </cell>
          <cell r="G310">
            <v>5228.42</v>
          </cell>
          <cell r="H310">
            <v>3245.4</v>
          </cell>
          <cell r="I310">
            <v>3180</v>
          </cell>
        </row>
        <row r="310">
          <cell r="K310">
            <v>58.4172</v>
          </cell>
          <cell r="L310">
            <v>519.28</v>
          </cell>
          <cell r="M310">
            <v>418.27</v>
          </cell>
          <cell r="N310">
            <v>22.7178</v>
          </cell>
          <cell r="O310">
            <v>159</v>
          </cell>
          <cell r="P310">
            <v>0</v>
          </cell>
          <cell r="Q310">
            <v>1177.685</v>
          </cell>
          <cell r="R310">
            <v>0</v>
          </cell>
          <cell r="S310">
            <v>259.64</v>
          </cell>
          <cell r="T310">
            <v>104.57</v>
          </cell>
          <cell r="U310">
            <v>9.74</v>
          </cell>
          <cell r="V310">
            <v>159</v>
          </cell>
          <cell r="W310">
            <v>0</v>
          </cell>
          <cell r="X310">
            <v>532.95</v>
          </cell>
          <cell r="Y310">
            <v>1710.635</v>
          </cell>
        </row>
        <row r="310">
          <cell r="AA310" t="str">
            <v>管理费用+生产管理部</v>
          </cell>
          <cell r="AB310">
            <v>58.4172</v>
          </cell>
          <cell r="AC310">
            <v>778.92</v>
          </cell>
          <cell r="AD310">
            <v>522.84</v>
          </cell>
          <cell r="AE310">
            <v>32.4578</v>
          </cell>
          <cell r="AF310">
            <v>318</v>
          </cell>
          <cell r="AG310">
            <v>0</v>
          </cell>
          <cell r="AH310">
            <v>1710.635</v>
          </cell>
          <cell r="AI310" t="str">
            <v>管理费用</v>
          </cell>
        </row>
        <row r="311">
          <cell r="D311" t="str">
            <v>130925199401096629</v>
          </cell>
          <cell r="E311">
            <v>3245.4</v>
          </cell>
          <cell r="F311">
            <v>3245.5</v>
          </cell>
          <cell r="G311">
            <v>5228.42</v>
          </cell>
          <cell r="H311">
            <v>3245.4</v>
          </cell>
          <cell r="I311">
            <v>3180</v>
          </cell>
        </row>
        <row r="311">
          <cell r="K311">
            <v>58.4172</v>
          </cell>
          <cell r="L311">
            <v>519.28</v>
          </cell>
          <cell r="M311">
            <v>418.27</v>
          </cell>
          <cell r="N311">
            <v>22.7178</v>
          </cell>
          <cell r="O311">
            <v>159</v>
          </cell>
          <cell r="P311">
            <v>0</v>
          </cell>
          <cell r="Q311">
            <v>1177.685</v>
          </cell>
          <cell r="R311">
            <v>0</v>
          </cell>
          <cell r="S311">
            <v>259.64</v>
          </cell>
          <cell r="T311">
            <v>104.57</v>
          </cell>
          <cell r="U311">
            <v>9.74</v>
          </cell>
          <cell r="V311">
            <v>159</v>
          </cell>
          <cell r="W311">
            <v>0</v>
          </cell>
          <cell r="X311">
            <v>532.95</v>
          </cell>
          <cell r="Y311">
            <v>1710.635</v>
          </cell>
        </row>
        <row r="311">
          <cell r="AA311" t="str">
            <v>管理费用+生产管理部</v>
          </cell>
          <cell r="AB311">
            <v>58.4172</v>
          </cell>
          <cell r="AC311">
            <v>778.92</v>
          </cell>
          <cell r="AD311">
            <v>522.84</v>
          </cell>
          <cell r="AE311">
            <v>32.4578</v>
          </cell>
          <cell r="AF311">
            <v>318</v>
          </cell>
          <cell r="AG311">
            <v>0</v>
          </cell>
          <cell r="AH311">
            <v>1710.635</v>
          </cell>
          <cell r="AI311" t="str">
            <v>管理费用</v>
          </cell>
        </row>
        <row r="312">
          <cell r="D312" t="str">
            <v>13062719960715064X</v>
          </cell>
          <cell r="E312">
            <v>3245.4</v>
          </cell>
          <cell r="F312">
            <v>3245.5</v>
          </cell>
          <cell r="G312">
            <v>5228.42</v>
          </cell>
          <cell r="H312">
            <v>3245.4</v>
          </cell>
          <cell r="I312">
            <v>3180</v>
          </cell>
        </row>
        <row r="312">
          <cell r="K312">
            <v>58.4172</v>
          </cell>
          <cell r="L312">
            <v>519.28</v>
          </cell>
          <cell r="M312">
            <v>418.27</v>
          </cell>
          <cell r="N312">
            <v>22.7178</v>
          </cell>
          <cell r="O312">
            <v>159</v>
          </cell>
          <cell r="P312">
            <v>0</v>
          </cell>
          <cell r="Q312">
            <v>1177.685</v>
          </cell>
          <cell r="R312">
            <v>0</v>
          </cell>
          <cell r="S312">
            <v>259.64</v>
          </cell>
          <cell r="T312">
            <v>104.57</v>
          </cell>
          <cell r="U312">
            <v>9.74</v>
          </cell>
          <cell r="V312">
            <v>159</v>
          </cell>
          <cell r="W312">
            <v>0</v>
          </cell>
          <cell r="X312">
            <v>532.95</v>
          </cell>
          <cell r="Y312">
            <v>1710.635</v>
          </cell>
        </row>
        <row r="312">
          <cell r="AA312" t="str">
            <v>管理费用+生产管理部</v>
          </cell>
          <cell r="AB312">
            <v>58.4172</v>
          </cell>
          <cell r="AC312">
            <v>778.92</v>
          </cell>
          <cell r="AD312">
            <v>522.84</v>
          </cell>
          <cell r="AE312">
            <v>32.4578</v>
          </cell>
          <cell r="AF312">
            <v>318</v>
          </cell>
          <cell r="AG312">
            <v>0</v>
          </cell>
          <cell r="AH312">
            <v>1710.635</v>
          </cell>
          <cell r="AI312" t="str">
            <v>管理费用</v>
          </cell>
        </row>
        <row r="313">
          <cell r="D313" t="str">
            <v>132930198205285519</v>
          </cell>
          <cell r="E313">
            <v>3245.4</v>
          </cell>
          <cell r="F313">
            <v>3245.5</v>
          </cell>
          <cell r="G313">
            <v>5228.42</v>
          </cell>
          <cell r="H313">
            <v>3245.4</v>
          </cell>
          <cell r="I313">
            <v>3180</v>
          </cell>
        </row>
        <row r="313">
          <cell r="K313">
            <v>58.4172</v>
          </cell>
          <cell r="L313">
            <v>519.28</v>
          </cell>
          <cell r="M313">
            <v>418.27</v>
          </cell>
          <cell r="N313">
            <v>22.7178</v>
          </cell>
          <cell r="O313">
            <v>159</v>
          </cell>
          <cell r="P313">
            <v>0</v>
          </cell>
          <cell r="Q313">
            <v>1177.685</v>
          </cell>
          <cell r="R313">
            <v>0</v>
          </cell>
          <cell r="S313">
            <v>259.64</v>
          </cell>
          <cell r="T313">
            <v>104.57</v>
          </cell>
          <cell r="U313">
            <v>9.74</v>
          </cell>
          <cell r="V313">
            <v>159</v>
          </cell>
          <cell r="W313">
            <v>0</v>
          </cell>
          <cell r="X313">
            <v>532.95</v>
          </cell>
          <cell r="Y313">
            <v>1710.635</v>
          </cell>
        </row>
        <row r="313">
          <cell r="AA313" t="str">
            <v>管理费用+生产管理部</v>
          </cell>
          <cell r="AB313">
            <v>58.4172</v>
          </cell>
          <cell r="AC313">
            <v>778.92</v>
          </cell>
          <cell r="AD313">
            <v>522.84</v>
          </cell>
          <cell r="AE313">
            <v>32.4578</v>
          </cell>
          <cell r="AF313">
            <v>318</v>
          </cell>
          <cell r="AG313">
            <v>0</v>
          </cell>
          <cell r="AH313">
            <v>1710.635</v>
          </cell>
          <cell r="AI313" t="str">
            <v>管理费用</v>
          </cell>
        </row>
        <row r="314">
          <cell r="D314" t="str">
            <v>132934197611114644</v>
          </cell>
          <cell r="E314">
            <v>3245.4</v>
          </cell>
          <cell r="F314">
            <v>3245.5</v>
          </cell>
          <cell r="G314">
            <v>5228.42</v>
          </cell>
          <cell r="H314">
            <v>3245.4</v>
          </cell>
          <cell r="I314">
            <v>1790</v>
          </cell>
        </row>
        <row r="314">
          <cell r="K314">
            <v>58.4172</v>
          </cell>
          <cell r="L314">
            <v>519.28</v>
          </cell>
          <cell r="M314">
            <v>418.27</v>
          </cell>
          <cell r="N314">
            <v>22.7178</v>
          </cell>
          <cell r="O314">
            <v>89.5</v>
          </cell>
          <cell r="P314">
            <v>0</v>
          </cell>
          <cell r="Q314">
            <v>1108.185</v>
          </cell>
          <cell r="R314">
            <v>0</v>
          </cell>
          <cell r="S314">
            <v>259.64</v>
          </cell>
          <cell r="T314">
            <v>104.57</v>
          </cell>
          <cell r="U314">
            <v>9.74</v>
          </cell>
          <cell r="V314">
            <v>89.5</v>
          </cell>
          <cell r="W314">
            <v>0</v>
          </cell>
          <cell r="X314">
            <v>463.45</v>
          </cell>
          <cell r="Y314">
            <v>1571.635</v>
          </cell>
        </row>
        <row r="314">
          <cell r="AA314" t="str">
            <v>生产成本+缝纫工序</v>
          </cell>
          <cell r="AB314">
            <v>58.4172</v>
          </cell>
          <cell r="AC314">
            <v>778.92</v>
          </cell>
          <cell r="AD314">
            <v>522.84</v>
          </cell>
          <cell r="AE314">
            <v>32.4578</v>
          </cell>
          <cell r="AF314">
            <v>179</v>
          </cell>
          <cell r="AG314">
            <v>0</v>
          </cell>
          <cell r="AH314">
            <v>1571.635</v>
          </cell>
          <cell r="AI314" t="str">
            <v>生产成本</v>
          </cell>
        </row>
        <row r="315">
          <cell r="D315" t="str">
            <v>132930198105265027</v>
          </cell>
          <cell r="E315">
            <v>3245.4</v>
          </cell>
          <cell r="F315">
            <v>3245.5</v>
          </cell>
          <cell r="G315">
            <v>5228.42</v>
          </cell>
          <cell r="H315">
            <v>3245.4</v>
          </cell>
          <cell r="I315">
            <v>1790</v>
          </cell>
        </row>
        <row r="315">
          <cell r="K315">
            <v>58.4172</v>
          </cell>
          <cell r="L315">
            <v>519.28</v>
          </cell>
          <cell r="M315">
            <v>418.27</v>
          </cell>
          <cell r="N315">
            <v>22.7178</v>
          </cell>
          <cell r="O315">
            <v>89.5</v>
          </cell>
          <cell r="P315">
            <v>0</v>
          </cell>
          <cell r="Q315">
            <v>1108.185</v>
          </cell>
          <cell r="R315">
            <v>0</v>
          </cell>
          <cell r="S315">
            <v>259.64</v>
          </cell>
          <cell r="T315">
            <v>104.57</v>
          </cell>
          <cell r="U315">
            <v>9.74</v>
          </cell>
          <cell r="V315">
            <v>89.5</v>
          </cell>
          <cell r="W315">
            <v>0</v>
          </cell>
          <cell r="X315">
            <v>463.45</v>
          </cell>
          <cell r="Y315">
            <v>1571.635</v>
          </cell>
        </row>
        <row r="315">
          <cell r="AA315" t="str">
            <v>生产成本+底座模块化组装工序</v>
          </cell>
          <cell r="AB315">
            <v>58.4172</v>
          </cell>
          <cell r="AC315">
            <v>778.92</v>
          </cell>
          <cell r="AD315">
            <v>522.84</v>
          </cell>
          <cell r="AE315">
            <v>32.4578</v>
          </cell>
          <cell r="AF315">
            <v>179</v>
          </cell>
          <cell r="AG315">
            <v>0</v>
          </cell>
          <cell r="AH315">
            <v>1571.635</v>
          </cell>
          <cell r="AI315" t="str">
            <v>生产成本</v>
          </cell>
        </row>
        <row r="316">
          <cell r="D316" t="str">
            <v>130983198903021423</v>
          </cell>
          <cell r="E316">
            <v>3245.4</v>
          </cell>
          <cell r="F316">
            <v>3245.5</v>
          </cell>
          <cell r="G316">
            <v>5228.42</v>
          </cell>
          <cell r="H316">
            <v>3245.4</v>
          </cell>
          <cell r="I316">
            <v>3180</v>
          </cell>
        </row>
        <row r="316">
          <cell r="K316">
            <v>58.4172</v>
          </cell>
          <cell r="L316">
            <v>519.28</v>
          </cell>
          <cell r="M316">
            <v>418.27</v>
          </cell>
          <cell r="N316">
            <v>22.7178</v>
          </cell>
          <cell r="O316">
            <v>159</v>
          </cell>
          <cell r="P316">
            <v>0</v>
          </cell>
          <cell r="Q316">
            <v>1177.685</v>
          </cell>
          <cell r="R316">
            <v>0</v>
          </cell>
          <cell r="S316">
            <v>259.64</v>
          </cell>
          <cell r="T316">
            <v>104.57</v>
          </cell>
          <cell r="U316">
            <v>9.74</v>
          </cell>
          <cell r="V316">
            <v>159</v>
          </cell>
          <cell r="W316">
            <v>0</v>
          </cell>
          <cell r="X316">
            <v>532.95</v>
          </cell>
          <cell r="Y316">
            <v>1710.635</v>
          </cell>
        </row>
        <row r="316">
          <cell r="AA316" t="str">
            <v>制造费用+组装</v>
          </cell>
          <cell r="AB316">
            <v>58.4172</v>
          </cell>
          <cell r="AC316">
            <v>778.92</v>
          </cell>
          <cell r="AD316">
            <v>522.84</v>
          </cell>
          <cell r="AE316">
            <v>32.4578</v>
          </cell>
          <cell r="AF316">
            <v>318</v>
          </cell>
          <cell r="AG316">
            <v>0</v>
          </cell>
          <cell r="AH316">
            <v>1710.635</v>
          </cell>
          <cell r="AI316" t="str">
            <v>制造费用</v>
          </cell>
        </row>
        <row r="317">
          <cell r="D317" t="str">
            <v>130983199004162227</v>
          </cell>
          <cell r="E317">
            <v>3245.4</v>
          </cell>
          <cell r="F317">
            <v>3245.5</v>
          </cell>
          <cell r="G317">
            <v>5228.42</v>
          </cell>
          <cell r="H317">
            <v>3245.4</v>
          </cell>
          <cell r="I317">
            <v>1790</v>
          </cell>
        </row>
        <row r="317">
          <cell r="K317">
            <v>58.4172</v>
          </cell>
          <cell r="L317">
            <v>519.28</v>
          </cell>
          <cell r="M317">
            <v>418.27</v>
          </cell>
          <cell r="N317">
            <v>22.7178</v>
          </cell>
          <cell r="O317">
            <v>89.5</v>
          </cell>
          <cell r="P317">
            <v>0</v>
          </cell>
          <cell r="Q317">
            <v>1108.185</v>
          </cell>
          <cell r="R317">
            <v>0</v>
          </cell>
          <cell r="S317">
            <v>259.64</v>
          </cell>
          <cell r="T317">
            <v>104.57</v>
          </cell>
          <cell r="U317">
            <v>9.74</v>
          </cell>
          <cell r="V317">
            <v>89.5</v>
          </cell>
          <cell r="W317">
            <v>0</v>
          </cell>
          <cell r="X317">
            <v>463.45</v>
          </cell>
          <cell r="Y317">
            <v>1571.635</v>
          </cell>
        </row>
        <row r="317">
          <cell r="AA317" t="str">
            <v>生产成本+电泳工序</v>
          </cell>
          <cell r="AB317">
            <v>58.4172</v>
          </cell>
          <cell r="AC317">
            <v>778.92</v>
          </cell>
          <cell r="AD317">
            <v>522.84</v>
          </cell>
          <cell r="AE317">
            <v>32.4578</v>
          </cell>
          <cell r="AF317">
            <v>179</v>
          </cell>
          <cell r="AG317">
            <v>0</v>
          </cell>
          <cell r="AH317">
            <v>1571.635</v>
          </cell>
          <cell r="AI317" t="str">
            <v>生产成本</v>
          </cell>
        </row>
        <row r="318">
          <cell r="D318" t="str">
            <v>132930197601291422</v>
          </cell>
          <cell r="E318">
            <v>3245.4</v>
          </cell>
          <cell r="F318">
            <v>3245.5</v>
          </cell>
          <cell r="G318">
            <v>5228.42</v>
          </cell>
          <cell r="H318">
            <v>3245.4</v>
          </cell>
          <cell r="I318">
            <v>1790</v>
          </cell>
        </row>
        <row r="318">
          <cell r="K318">
            <v>58.4172</v>
          </cell>
          <cell r="L318">
            <v>519.28</v>
          </cell>
          <cell r="M318">
            <v>418.27</v>
          </cell>
          <cell r="N318">
            <v>22.7178</v>
          </cell>
          <cell r="O318">
            <v>89.5</v>
          </cell>
          <cell r="P318">
            <v>0</v>
          </cell>
          <cell r="Q318">
            <v>1108.185</v>
          </cell>
          <cell r="R318">
            <v>0</v>
          </cell>
          <cell r="S318">
            <v>259.64</v>
          </cell>
          <cell r="T318">
            <v>104.57</v>
          </cell>
          <cell r="U318">
            <v>9.74</v>
          </cell>
          <cell r="V318">
            <v>89.5</v>
          </cell>
          <cell r="W318">
            <v>0</v>
          </cell>
          <cell r="X318">
            <v>463.45</v>
          </cell>
          <cell r="Y318">
            <v>1571.635</v>
          </cell>
        </row>
        <row r="318">
          <cell r="AA318" t="str">
            <v>生产成本+底座模块化组装工序</v>
          </cell>
          <cell r="AB318">
            <v>58.4172</v>
          </cell>
          <cell r="AC318">
            <v>778.92</v>
          </cell>
          <cell r="AD318">
            <v>522.84</v>
          </cell>
          <cell r="AE318">
            <v>32.4578</v>
          </cell>
          <cell r="AF318">
            <v>179</v>
          </cell>
          <cell r="AG318">
            <v>0</v>
          </cell>
          <cell r="AH318">
            <v>1571.635</v>
          </cell>
          <cell r="AI318" t="str">
            <v>生产成本</v>
          </cell>
        </row>
        <row r="319">
          <cell r="D319" t="str">
            <v>130983200305062815</v>
          </cell>
          <cell r="E319">
            <v>3245.4</v>
          </cell>
          <cell r="F319">
            <v>3245.5</v>
          </cell>
          <cell r="G319">
            <v>5228.42</v>
          </cell>
          <cell r="H319">
            <v>3245.4</v>
          </cell>
          <cell r="I319">
            <v>1790</v>
          </cell>
        </row>
        <row r="319">
          <cell r="K319">
            <v>58.4172</v>
          </cell>
          <cell r="L319">
            <v>519.28</v>
          </cell>
          <cell r="M319">
            <v>418.27</v>
          </cell>
          <cell r="N319">
            <v>22.7178</v>
          </cell>
          <cell r="O319">
            <v>89.5</v>
          </cell>
          <cell r="P319">
            <v>0</v>
          </cell>
          <cell r="Q319">
            <v>1108.185</v>
          </cell>
          <cell r="R319">
            <v>0</v>
          </cell>
          <cell r="S319">
            <v>259.64</v>
          </cell>
          <cell r="T319">
            <v>104.57</v>
          </cell>
          <cell r="U319">
            <v>9.74</v>
          </cell>
          <cell r="V319">
            <v>89.5</v>
          </cell>
          <cell r="W319">
            <v>0</v>
          </cell>
          <cell r="X319">
            <v>463.45</v>
          </cell>
          <cell r="Y319">
            <v>1571.635</v>
          </cell>
        </row>
        <row r="319">
          <cell r="AA319" t="str">
            <v>生产成本+底座模块化组装工序</v>
          </cell>
          <cell r="AB319">
            <v>58.4172</v>
          </cell>
          <cell r="AC319">
            <v>778.92</v>
          </cell>
          <cell r="AD319">
            <v>522.84</v>
          </cell>
          <cell r="AE319">
            <v>32.4578</v>
          </cell>
          <cell r="AF319">
            <v>179</v>
          </cell>
          <cell r="AG319">
            <v>0</v>
          </cell>
          <cell r="AH319">
            <v>1571.635</v>
          </cell>
          <cell r="AI319" t="str">
            <v>生产成本</v>
          </cell>
        </row>
        <row r="320">
          <cell r="D320" t="str">
            <v>130983199006101639</v>
          </cell>
          <cell r="E320">
            <v>3245.4</v>
          </cell>
          <cell r="F320">
            <v>3245.5</v>
          </cell>
          <cell r="G320">
            <v>5228.42</v>
          </cell>
          <cell r="H320">
            <v>3245.4</v>
          </cell>
          <cell r="I320">
            <v>1790</v>
          </cell>
        </row>
        <row r="320">
          <cell r="K320">
            <v>58.4172</v>
          </cell>
          <cell r="L320">
            <v>519.28</v>
          </cell>
          <cell r="M320">
            <v>418.27</v>
          </cell>
          <cell r="N320">
            <v>22.7178</v>
          </cell>
          <cell r="O320">
            <v>89.5</v>
          </cell>
          <cell r="P320">
            <v>0</v>
          </cell>
          <cell r="Q320">
            <v>1108.185</v>
          </cell>
          <cell r="R320">
            <v>0</v>
          </cell>
          <cell r="S320">
            <v>259.64</v>
          </cell>
          <cell r="T320">
            <v>104.57</v>
          </cell>
          <cell r="U320">
            <v>9.74</v>
          </cell>
          <cell r="V320">
            <v>89.5</v>
          </cell>
          <cell r="W320">
            <v>0</v>
          </cell>
          <cell r="X320">
            <v>463.45</v>
          </cell>
          <cell r="Y320">
            <v>1571.635</v>
          </cell>
        </row>
        <row r="320">
          <cell r="AA320" t="str">
            <v>生产成本+座椅总装工序</v>
          </cell>
          <cell r="AB320">
            <v>58.4172</v>
          </cell>
          <cell r="AC320">
            <v>778.92</v>
          </cell>
          <cell r="AD320">
            <v>522.84</v>
          </cell>
          <cell r="AE320">
            <v>32.4578</v>
          </cell>
          <cell r="AF320">
            <v>179</v>
          </cell>
          <cell r="AG320">
            <v>0</v>
          </cell>
          <cell r="AH320">
            <v>1571.635</v>
          </cell>
          <cell r="AI320" t="str">
            <v>生产成本</v>
          </cell>
        </row>
        <row r="321">
          <cell r="D321" t="str">
            <v>130927198403210614</v>
          </cell>
          <cell r="E321">
            <v>3245.4</v>
          </cell>
          <cell r="F321">
            <v>3245.5</v>
          </cell>
          <cell r="G321">
            <v>5228.42</v>
          </cell>
          <cell r="H321">
            <v>3245.4</v>
          </cell>
          <cell r="I321">
            <v>3180</v>
          </cell>
        </row>
        <row r="321">
          <cell r="K321">
            <v>58.4172</v>
          </cell>
          <cell r="L321">
            <v>519.28</v>
          </cell>
          <cell r="M321">
            <v>418.27</v>
          </cell>
          <cell r="N321">
            <v>22.7178</v>
          </cell>
          <cell r="O321">
            <v>159</v>
          </cell>
          <cell r="P321">
            <v>0</v>
          </cell>
          <cell r="Q321">
            <v>1177.685</v>
          </cell>
          <cell r="R321">
            <v>0</v>
          </cell>
          <cell r="S321">
            <v>259.64</v>
          </cell>
          <cell r="T321">
            <v>104.57</v>
          </cell>
          <cell r="U321">
            <v>9.74</v>
          </cell>
          <cell r="V321">
            <v>159</v>
          </cell>
          <cell r="W321">
            <v>0</v>
          </cell>
          <cell r="X321">
            <v>532.95</v>
          </cell>
          <cell r="Y321">
            <v>1710.635</v>
          </cell>
        </row>
        <row r="321">
          <cell r="AA321" t="str">
            <v>研发费用+研发</v>
          </cell>
          <cell r="AB321">
            <v>58.4172</v>
          </cell>
          <cell r="AC321">
            <v>778.92</v>
          </cell>
          <cell r="AD321">
            <v>522.84</v>
          </cell>
          <cell r="AE321">
            <v>32.4578</v>
          </cell>
          <cell r="AF321">
            <v>318</v>
          </cell>
          <cell r="AG321">
            <v>0</v>
          </cell>
          <cell r="AH321">
            <v>1710.635</v>
          </cell>
          <cell r="AI321" t="str">
            <v>研发费用</v>
          </cell>
        </row>
        <row r="322">
          <cell r="D322" t="str">
            <v>130983199703111621</v>
          </cell>
          <cell r="E322">
            <v>3245.4</v>
          </cell>
          <cell r="F322">
            <v>3245.5</v>
          </cell>
          <cell r="G322">
            <v>5228.42</v>
          </cell>
          <cell r="H322">
            <v>3245.4</v>
          </cell>
          <cell r="I322">
            <v>3180</v>
          </cell>
        </row>
        <row r="322">
          <cell r="K322">
            <v>58.4172</v>
          </cell>
          <cell r="L322">
            <v>519.28</v>
          </cell>
          <cell r="M322">
            <v>418.27</v>
          </cell>
          <cell r="N322">
            <v>22.7178</v>
          </cell>
          <cell r="O322">
            <v>159</v>
          </cell>
          <cell r="P322">
            <v>0</v>
          </cell>
          <cell r="Q322">
            <v>1177.685</v>
          </cell>
          <cell r="R322">
            <v>0</v>
          </cell>
          <cell r="S322">
            <v>259.64</v>
          </cell>
          <cell r="T322">
            <v>104.57</v>
          </cell>
          <cell r="U322">
            <v>9.74</v>
          </cell>
          <cell r="V322">
            <v>159</v>
          </cell>
          <cell r="W322">
            <v>0</v>
          </cell>
          <cell r="X322">
            <v>532.95</v>
          </cell>
          <cell r="Y322">
            <v>1710.635</v>
          </cell>
        </row>
        <row r="322">
          <cell r="AA322" t="str">
            <v>销售费用+销售</v>
          </cell>
          <cell r="AB322">
            <v>58.4172</v>
          </cell>
          <cell r="AC322">
            <v>778.92</v>
          </cell>
          <cell r="AD322">
            <v>522.84</v>
          </cell>
          <cell r="AE322">
            <v>32.4578</v>
          </cell>
          <cell r="AF322">
            <v>318</v>
          </cell>
          <cell r="AG322">
            <v>0</v>
          </cell>
          <cell r="AH322">
            <v>1710.635</v>
          </cell>
          <cell r="AI322" t="str">
            <v>销售费用</v>
          </cell>
        </row>
        <row r="323">
          <cell r="D323" t="str">
            <v>132930199301293513</v>
          </cell>
          <cell r="E323">
            <v>3245.4</v>
          </cell>
          <cell r="F323">
            <v>3245.5</v>
          </cell>
          <cell r="G323">
            <v>5228.42</v>
          </cell>
          <cell r="H323">
            <v>3245.4</v>
          </cell>
          <cell r="I323">
            <v>3180</v>
          </cell>
        </row>
        <row r="323">
          <cell r="K323">
            <v>58.4172</v>
          </cell>
          <cell r="L323">
            <v>519.28</v>
          </cell>
          <cell r="M323">
            <v>418.27</v>
          </cell>
          <cell r="N323">
            <v>22.7178</v>
          </cell>
          <cell r="O323">
            <v>159</v>
          </cell>
          <cell r="P323">
            <v>0</v>
          </cell>
          <cell r="Q323">
            <v>1177.685</v>
          </cell>
          <cell r="R323">
            <v>0</v>
          </cell>
          <cell r="S323">
            <v>259.64</v>
          </cell>
          <cell r="T323">
            <v>104.57</v>
          </cell>
          <cell r="U323">
            <v>9.74</v>
          </cell>
          <cell r="V323">
            <v>159</v>
          </cell>
          <cell r="W323">
            <v>0</v>
          </cell>
          <cell r="X323">
            <v>532.95</v>
          </cell>
          <cell r="Y323">
            <v>1710.635</v>
          </cell>
        </row>
        <row r="323">
          <cell r="AA323" t="str">
            <v>管理费用+生产管理部</v>
          </cell>
          <cell r="AB323">
            <v>58.4172</v>
          </cell>
          <cell r="AC323">
            <v>778.92</v>
          </cell>
          <cell r="AD323">
            <v>522.84</v>
          </cell>
          <cell r="AE323">
            <v>32.4578</v>
          </cell>
          <cell r="AF323">
            <v>318</v>
          </cell>
          <cell r="AG323">
            <v>0</v>
          </cell>
          <cell r="AH323">
            <v>1710.635</v>
          </cell>
          <cell r="AI323" t="str">
            <v>管理费用</v>
          </cell>
        </row>
        <row r="324">
          <cell r="D324" t="str">
            <v>130983199908211618</v>
          </cell>
          <cell r="E324">
            <v>3245.4</v>
          </cell>
          <cell r="F324">
            <v>3245.5</v>
          </cell>
          <cell r="G324">
            <v>5228.42</v>
          </cell>
          <cell r="H324">
            <v>3245.4</v>
          </cell>
          <cell r="I324">
            <v>3180</v>
          </cell>
        </row>
        <row r="324">
          <cell r="K324">
            <v>58.4172</v>
          </cell>
          <cell r="L324">
            <v>519.28</v>
          </cell>
          <cell r="M324">
            <v>418.27</v>
          </cell>
          <cell r="N324">
            <v>22.7178</v>
          </cell>
          <cell r="O324">
            <v>159</v>
          </cell>
          <cell r="P324">
            <v>0</v>
          </cell>
          <cell r="Q324">
            <v>1177.685</v>
          </cell>
          <cell r="R324">
            <v>0</v>
          </cell>
          <cell r="S324">
            <v>259.64</v>
          </cell>
          <cell r="T324">
            <v>104.57</v>
          </cell>
          <cell r="U324">
            <v>9.74</v>
          </cell>
          <cell r="V324">
            <v>159</v>
          </cell>
          <cell r="W324">
            <v>0</v>
          </cell>
          <cell r="X324">
            <v>532.95</v>
          </cell>
          <cell r="Y324">
            <v>1710.635</v>
          </cell>
        </row>
        <row r="324">
          <cell r="AA324" t="str">
            <v>管理费用+生产管理部</v>
          </cell>
          <cell r="AB324">
            <v>58.4172</v>
          </cell>
          <cell r="AC324">
            <v>778.92</v>
          </cell>
          <cell r="AD324">
            <v>522.84</v>
          </cell>
          <cell r="AE324">
            <v>32.4578</v>
          </cell>
          <cell r="AF324">
            <v>318</v>
          </cell>
          <cell r="AG324">
            <v>0</v>
          </cell>
          <cell r="AH324">
            <v>1710.635</v>
          </cell>
          <cell r="AI324" t="str">
            <v>管理费用</v>
          </cell>
        </row>
        <row r="325">
          <cell r="D325" t="str">
            <v>130983199704081639</v>
          </cell>
          <cell r="E325">
            <v>3245.4</v>
          </cell>
          <cell r="F325">
            <v>3245.5</v>
          </cell>
          <cell r="G325">
            <v>5228.42</v>
          </cell>
          <cell r="H325">
            <v>3245.4</v>
          </cell>
          <cell r="I325">
            <v>3180</v>
          </cell>
        </row>
        <row r="325">
          <cell r="K325">
            <v>58.4172</v>
          </cell>
          <cell r="L325">
            <v>519.28</v>
          </cell>
          <cell r="M325">
            <v>418.27</v>
          </cell>
          <cell r="N325">
            <v>22.7178</v>
          </cell>
          <cell r="O325">
            <v>159</v>
          </cell>
          <cell r="P325">
            <v>0</v>
          </cell>
          <cell r="Q325">
            <v>1177.685</v>
          </cell>
          <cell r="R325">
            <v>0</v>
          </cell>
          <cell r="S325">
            <v>259.64</v>
          </cell>
          <cell r="T325">
            <v>104.57</v>
          </cell>
          <cell r="U325">
            <v>9.74</v>
          </cell>
          <cell r="V325">
            <v>159</v>
          </cell>
          <cell r="W325">
            <v>0</v>
          </cell>
          <cell r="X325">
            <v>532.95</v>
          </cell>
          <cell r="Y325">
            <v>1710.635</v>
          </cell>
        </row>
        <row r="325">
          <cell r="AA325" t="str">
            <v>研发费用+研发</v>
          </cell>
          <cell r="AB325">
            <v>58.4172</v>
          </cell>
          <cell r="AC325">
            <v>778.92</v>
          </cell>
          <cell r="AD325">
            <v>522.84</v>
          </cell>
          <cell r="AE325">
            <v>32.4578</v>
          </cell>
          <cell r="AF325">
            <v>318</v>
          </cell>
          <cell r="AG325">
            <v>0</v>
          </cell>
          <cell r="AH325">
            <v>1710.635</v>
          </cell>
          <cell r="AI325" t="str">
            <v>研发费用</v>
          </cell>
        </row>
        <row r="326">
          <cell r="D326" t="str">
            <v>130924199411083227</v>
          </cell>
          <cell r="E326">
            <v>3245.4</v>
          </cell>
          <cell r="F326">
            <v>3245.5</v>
          </cell>
          <cell r="G326">
            <v>5228.42</v>
          </cell>
          <cell r="H326">
            <v>3245.4</v>
          </cell>
          <cell r="I326">
            <v>1790</v>
          </cell>
        </row>
        <row r="326">
          <cell r="K326">
            <v>58.4172</v>
          </cell>
          <cell r="L326">
            <v>519.28</v>
          </cell>
          <cell r="M326">
            <v>418.27</v>
          </cell>
          <cell r="N326">
            <v>22.7178</v>
          </cell>
          <cell r="O326">
            <v>89.5</v>
          </cell>
          <cell r="P326">
            <v>0</v>
          </cell>
          <cell r="Q326">
            <v>1108.185</v>
          </cell>
          <cell r="R326">
            <v>0</v>
          </cell>
          <cell r="S326">
            <v>259.64</v>
          </cell>
          <cell r="T326">
            <v>104.57</v>
          </cell>
          <cell r="U326">
            <v>9.74</v>
          </cell>
          <cell r="V326">
            <v>89.5</v>
          </cell>
          <cell r="W326">
            <v>0</v>
          </cell>
          <cell r="X326">
            <v>463.45</v>
          </cell>
          <cell r="Y326">
            <v>1571.635</v>
          </cell>
        </row>
        <row r="326">
          <cell r="AA326" t="str">
            <v>生产成本+缝纫工序</v>
          </cell>
          <cell r="AB326">
            <v>58.4172</v>
          </cell>
          <cell r="AC326">
            <v>778.92</v>
          </cell>
          <cell r="AD326">
            <v>522.84</v>
          </cell>
          <cell r="AE326">
            <v>32.4578</v>
          </cell>
          <cell r="AF326">
            <v>179</v>
          </cell>
          <cell r="AG326">
            <v>0</v>
          </cell>
          <cell r="AH326">
            <v>1571.635</v>
          </cell>
          <cell r="AI326" t="str">
            <v>生产成本</v>
          </cell>
        </row>
        <row r="327">
          <cell r="D327" t="str">
            <v>13293019890118472X</v>
          </cell>
          <cell r="E327">
            <v>3245.4</v>
          </cell>
          <cell r="F327">
            <v>3245.5</v>
          </cell>
          <cell r="G327">
            <v>5228.42</v>
          </cell>
          <cell r="H327">
            <v>3245.4</v>
          </cell>
          <cell r="I327">
            <v>3180</v>
          </cell>
        </row>
        <row r="327">
          <cell r="K327">
            <v>58.4172</v>
          </cell>
          <cell r="L327">
            <v>519.28</v>
          </cell>
          <cell r="M327">
            <v>418.27</v>
          </cell>
          <cell r="N327">
            <v>22.7178</v>
          </cell>
          <cell r="O327">
            <v>159</v>
          </cell>
          <cell r="P327">
            <v>0</v>
          </cell>
          <cell r="Q327">
            <v>1177.685</v>
          </cell>
          <cell r="R327">
            <v>0</v>
          </cell>
          <cell r="S327">
            <v>259.64</v>
          </cell>
          <cell r="T327">
            <v>104.57</v>
          </cell>
          <cell r="U327">
            <v>9.74</v>
          </cell>
          <cell r="V327">
            <v>159</v>
          </cell>
          <cell r="W327">
            <v>0</v>
          </cell>
          <cell r="X327">
            <v>532.95</v>
          </cell>
          <cell r="Y327">
            <v>1710.635</v>
          </cell>
        </row>
        <row r="327">
          <cell r="AA327" t="str">
            <v>管理费用+财务</v>
          </cell>
          <cell r="AB327">
            <v>58.4172</v>
          </cell>
          <cell r="AC327">
            <v>778.92</v>
          </cell>
          <cell r="AD327">
            <v>522.84</v>
          </cell>
          <cell r="AE327">
            <v>32.4578</v>
          </cell>
          <cell r="AF327">
            <v>318</v>
          </cell>
          <cell r="AG327">
            <v>0</v>
          </cell>
          <cell r="AH327">
            <v>1710.635</v>
          </cell>
          <cell r="AI327" t="str">
            <v>管理费用</v>
          </cell>
        </row>
        <row r="328">
          <cell r="D328" t="str">
            <v>130983199203102219</v>
          </cell>
          <cell r="E328">
            <v>3245.4</v>
          </cell>
          <cell r="F328">
            <v>3245.5</v>
          </cell>
          <cell r="G328">
            <v>5228.42</v>
          </cell>
          <cell r="H328">
            <v>3245.4</v>
          </cell>
          <cell r="I328">
            <v>0</v>
          </cell>
          <cell r="J328">
            <v>108</v>
          </cell>
          <cell r="K328">
            <v>58.4172</v>
          </cell>
          <cell r="L328">
            <v>519.28</v>
          </cell>
          <cell r="M328">
            <v>418.27</v>
          </cell>
          <cell r="N328">
            <v>22.7178</v>
          </cell>
          <cell r="O328">
            <v>0</v>
          </cell>
          <cell r="P328">
            <v>54</v>
          </cell>
          <cell r="Q328">
            <v>1072.685</v>
          </cell>
          <cell r="R328">
            <v>0</v>
          </cell>
          <cell r="S328">
            <v>259.64</v>
          </cell>
          <cell r="T328">
            <v>104.57</v>
          </cell>
          <cell r="U328">
            <v>9.74</v>
          </cell>
          <cell r="V328">
            <v>0</v>
          </cell>
          <cell r="W328">
            <v>54</v>
          </cell>
          <cell r="X328">
            <v>427.95</v>
          </cell>
          <cell r="Y328">
            <v>1500.635</v>
          </cell>
        </row>
        <row r="328">
          <cell r="AA328" t="str">
            <v>生产成本+底座模块化组装工序</v>
          </cell>
          <cell r="AB328">
            <v>58.4172</v>
          </cell>
          <cell r="AC328">
            <v>778.92</v>
          </cell>
          <cell r="AD328">
            <v>522.84</v>
          </cell>
          <cell r="AE328">
            <v>32.4578</v>
          </cell>
          <cell r="AF328">
            <v>0</v>
          </cell>
          <cell r="AG328">
            <v>108</v>
          </cell>
          <cell r="AH328">
            <v>1500.635</v>
          </cell>
          <cell r="AI328" t="str">
            <v>生产成本</v>
          </cell>
        </row>
        <row r="329">
          <cell r="D329" t="str">
            <v>132930199508040310</v>
          </cell>
          <cell r="E329">
            <v>3245.4</v>
          </cell>
          <cell r="F329">
            <v>3245.5</v>
          </cell>
          <cell r="G329">
            <v>5228.42</v>
          </cell>
          <cell r="H329">
            <v>3245.4</v>
          </cell>
          <cell r="I329">
            <v>3180</v>
          </cell>
        </row>
        <row r="329">
          <cell r="K329">
            <v>58.4172</v>
          </cell>
          <cell r="L329">
            <v>519.28</v>
          </cell>
          <cell r="M329">
            <v>418.27</v>
          </cell>
          <cell r="N329">
            <v>22.7178</v>
          </cell>
          <cell r="O329">
            <v>159</v>
          </cell>
          <cell r="P329">
            <v>0</v>
          </cell>
          <cell r="Q329">
            <v>1177.685</v>
          </cell>
          <cell r="R329">
            <v>0</v>
          </cell>
          <cell r="S329">
            <v>259.64</v>
          </cell>
          <cell r="T329">
            <v>104.57</v>
          </cell>
          <cell r="U329">
            <v>9.74</v>
          </cell>
          <cell r="V329">
            <v>159</v>
          </cell>
          <cell r="W329">
            <v>0</v>
          </cell>
          <cell r="X329">
            <v>532.95</v>
          </cell>
          <cell r="Y329">
            <v>1710.635</v>
          </cell>
        </row>
        <row r="329">
          <cell r="AA329" t="str">
            <v>制造费用+座椅</v>
          </cell>
          <cell r="AB329">
            <v>58.4172</v>
          </cell>
          <cell r="AC329">
            <v>778.92</v>
          </cell>
          <cell r="AD329">
            <v>522.84</v>
          </cell>
          <cell r="AE329">
            <v>32.4578</v>
          </cell>
          <cell r="AF329">
            <v>318</v>
          </cell>
          <cell r="AG329">
            <v>0</v>
          </cell>
          <cell r="AH329">
            <v>1710.635</v>
          </cell>
          <cell r="AI329" t="str">
            <v>制造费用</v>
          </cell>
        </row>
        <row r="330">
          <cell r="D330" t="str">
            <v>130983199610081419</v>
          </cell>
          <cell r="E330">
            <v>3245.4</v>
          </cell>
          <cell r="F330">
            <v>3245.5</v>
          </cell>
          <cell r="G330">
            <v>5228.42</v>
          </cell>
          <cell r="H330">
            <v>3245.4</v>
          </cell>
          <cell r="I330">
            <v>0</v>
          </cell>
        </row>
        <row r="330">
          <cell r="K330">
            <v>58.4172</v>
          </cell>
          <cell r="L330">
            <v>519.28</v>
          </cell>
          <cell r="M330">
            <v>418.27</v>
          </cell>
          <cell r="N330">
            <v>22.7178</v>
          </cell>
          <cell r="O330">
            <v>0</v>
          </cell>
          <cell r="P330">
            <v>0</v>
          </cell>
          <cell r="Q330">
            <v>1018.685</v>
          </cell>
          <cell r="R330">
            <v>0</v>
          </cell>
          <cell r="S330">
            <v>259.64</v>
          </cell>
          <cell r="T330">
            <v>104.57</v>
          </cell>
          <cell r="U330">
            <v>9.74</v>
          </cell>
          <cell r="V330">
            <v>0</v>
          </cell>
          <cell r="W330">
            <v>0</v>
          </cell>
          <cell r="X330">
            <v>373.95</v>
          </cell>
          <cell r="Y330">
            <v>1392.635</v>
          </cell>
        </row>
        <row r="330">
          <cell r="AA330" t="str">
            <v>生产成本+弯管冲压工序</v>
          </cell>
          <cell r="AB330">
            <v>58.4172</v>
          </cell>
          <cell r="AC330">
            <v>778.92</v>
          </cell>
          <cell r="AD330">
            <v>522.84</v>
          </cell>
          <cell r="AE330">
            <v>32.4578</v>
          </cell>
          <cell r="AF330">
            <v>0</v>
          </cell>
          <cell r="AG330">
            <v>0</v>
          </cell>
          <cell r="AH330">
            <v>1392.635</v>
          </cell>
          <cell r="AI330" t="str">
            <v>生产成本</v>
          </cell>
        </row>
        <row r="331">
          <cell r="D331" t="str">
            <v>130983199911112426</v>
          </cell>
          <cell r="E331">
            <v>3245.4</v>
          </cell>
          <cell r="F331">
            <v>3245.5</v>
          </cell>
          <cell r="G331">
            <v>5228.42</v>
          </cell>
          <cell r="H331">
            <v>3245.4</v>
          </cell>
          <cell r="I331">
            <v>0</v>
          </cell>
        </row>
        <row r="331">
          <cell r="K331">
            <v>58.4172</v>
          </cell>
          <cell r="L331">
            <v>519.28</v>
          </cell>
          <cell r="M331">
            <v>418.27</v>
          </cell>
          <cell r="N331">
            <v>22.7178</v>
          </cell>
          <cell r="O331">
            <v>0</v>
          </cell>
          <cell r="P331">
            <v>0</v>
          </cell>
          <cell r="Q331">
            <v>1018.685</v>
          </cell>
          <cell r="R331">
            <v>0</v>
          </cell>
          <cell r="S331">
            <v>259.64</v>
          </cell>
          <cell r="T331">
            <v>104.57</v>
          </cell>
          <cell r="U331">
            <v>9.74</v>
          </cell>
          <cell r="V331">
            <v>0</v>
          </cell>
          <cell r="W331">
            <v>0</v>
          </cell>
          <cell r="X331">
            <v>373.95</v>
          </cell>
          <cell r="Y331">
            <v>1392.635</v>
          </cell>
        </row>
        <row r="331">
          <cell r="AA331" t="str">
            <v>管理费用+生产管理部</v>
          </cell>
          <cell r="AB331">
            <v>58.4172</v>
          </cell>
          <cell r="AC331">
            <v>778.92</v>
          </cell>
          <cell r="AD331">
            <v>522.84</v>
          </cell>
          <cell r="AE331">
            <v>32.4578</v>
          </cell>
          <cell r="AF331">
            <v>0</v>
          </cell>
          <cell r="AG331">
            <v>0</v>
          </cell>
          <cell r="AH331">
            <v>1392.635</v>
          </cell>
          <cell r="AI331" t="str">
            <v>管理费用</v>
          </cell>
        </row>
        <row r="332">
          <cell r="D332" t="str">
            <v>130983200410272275</v>
          </cell>
          <cell r="E332">
            <v>3245.4</v>
          </cell>
          <cell r="F332">
            <v>3245.5</v>
          </cell>
          <cell r="G332">
            <v>5228.42</v>
          </cell>
          <cell r="H332">
            <v>3245.4</v>
          </cell>
          <cell r="I332">
            <v>0</v>
          </cell>
          <cell r="J332">
            <v>108</v>
          </cell>
          <cell r="K332">
            <v>58.4172</v>
          </cell>
          <cell r="L332">
            <v>519.28</v>
          </cell>
          <cell r="M332">
            <v>418.27</v>
          </cell>
          <cell r="N332">
            <v>22.7178</v>
          </cell>
          <cell r="O332">
            <v>0</v>
          </cell>
          <cell r="P332">
            <v>54</v>
          </cell>
          <cell r="Q332">
            <v>1072.685</v>
          </cell>
          <cell r="R332">
            <v>0</v>
          </cell>
          <cell r="S332">
            <v>259.64</v>
          </cell>
          <cell r="T332">
            <v>104.57</v>
          </cell>
          <cell r="U332">
            <v>9.74</v>
          </cell>
          <cell r="V332">
            <v>0</v>
          </cell>
          <cell r="W332">
            <v>54</v>
          </cell>
          <cell r="X332">
            <v>427.95</v>
          </cell>
          <cell r="Y332">
            <v>1500.635</v>
          </cell>
        </row>
        <row r="332">
          <cell r="AA332" t="str">
            <v>生产成本+喷涂工序</v>
          </cell>
          <cell r="AB332">
            <v>58.4172</v>
          </cell>
          <cell r="AC332">
            <v>778.92</v>
          </cell>
          <cell r="AD332">
            <v>522.84</v>
          </cell>
          <cell r="AE332">
            <v>32.4578</v>
          </cell>
          <cell r="AF332">
            <v>0</v>
          </cell>
          <cell r="AG332">
            <v>108</v>
          </cell>
          <cell r="AH332">
            <v>1500.635</v>
          </cell>
          <cell r="AI332" t="str">
            <v>生产成本</v>
          </cell>
        </row>
        <row r="333">
          <cell r="D333" t="str">
            <v>520122199002251820</v>
          </cell>
          <cell r="E333">
            <v>3245.4</v>
          </cell>
          <cell r="F333">
            <v>3245.5</v>
          </cell>
          <cell r="G333">
            <v>5228.42</v>
          </cell>
          <cell r="H333">
            <v>3245.4</v>
          </cell>
          <cell r="I333">
            <v>1790</v>
          </cell>
        </row>
        <row r="333">
          <cell r="K333">
            <v>58.4172</v>
          </cell>
          <cell r="L333">
            <v>519.28</v>
          </cell>
          <cell r="M333">
            <v>418.27</v>
          </cell>
          <cell r="N333">
            <v>22.7178</v>
          </cell>
          <cell r="O333">
            <v>89.5</v>
          </cell>
          <cell r="P333">
            <v>0</v>
          </cell>
          <cell r="Q333">
            <v>1108.185</v>
          </cell>
          <cell r="R333">
            <v>0</v>
          </cell>
          <cell r="S333">
            <v>259.64</v>
          </cell>
          <cell r="T333">
            <v>104.57</v>
          </cell>
          <cell r="U333">
            <v>9.74</v>
          </cell>
          <cell r="V333">
            <v>89.5</v>
          </cell>
          <cell r="W333">
            <v>0</v>
          </cell>
          <cell r="X333">
            <v>463.45</v>
          </cell>
          <cell r="Y333">
            <v>1571.635</v>
          </cell>
        </row>
        <row r="333">
          <cell r="AA333" t="str">
            <v>生产成本+座椅总装工序</v>
          </cell>
          <cell r="AB333">
            <v>58.4172</v>
          </cell>
          <cell r="AC333">
            <v>778.92</v>
          </cell>
          <cell r="AD333">
            <v>522.84</v>
          </cell>
          <cell r="AE333">
            <v>32.4578</v>
          </cell>
          <cell r="AF333">
            <v>179</v>
          </cell>
          <cell r="AG333">
            <v>0</v>
          </cell>
          <cell r="AH333">
            <v>1571.635</v>
          </cell>
          <cell r="AI333" t="str">
            <v>生产成本</v>
          </cell>
        </row>
        <row r="334">
          <cell r="D334" t="str">
            <v>132930198112151423</v>
          </cell>
          <cell r="E334">
            <v>3245.4</v>
          </cell>
          <cell r="F334">
            <v>3245.5</v>
          </cell>
          <cell r="G334">
            <v>5228.42</v>
          </cell>
          <cell r="H334">
            <v>3245.4</v>
          </cell>
          <cell r="I334">
            <v>1790</v>
          </cell>
        </row>
        <row r="334">
          <cell r="K334">
            <v>58.4172</v>
          </cell>
          <cell r="L334">
            <v>519.28</v>
          </cell>
          <cell r="M334">
            <v>418.27</v>
          </cell>
          <cell r="N334">
            <v>22.7178</v>
          </cell>
          <cell r="O334">
            <v>89.5</v>
          </cell>
          <cell r="P334">
            <v>0</v>
          </cell>
          <cell r="Q334">
            <v>1108.185</v>
          </cell>
          <cell r="R334">
            <v>0</v>
          </cell>
          <cell r="S334">
            <v>259.64</v>
          </cell>
          <cell r="T334">
            <v>104.57</v>
          </cell>
          <cell r="U334">
            <v>9.74</v>
          </cell>
          <cell r="V334">
            <v>89.5</v>
          </cell>
          <cell r="W334">
            <v>0</v>
          </cell>
          <cell r="X334">
            <v>463.45</v>
          </cell>
          <cell r="Y334">
            <v>1571.635</v>
          </cell>
        </row>
        <row r="334">
          <cell r="AA334" t="str">
            <v>生产成本+喷涂工序</v>
          </cell>
          <cell r="AB334">
            <v>58.4172</v>
          </cell>
          <cell r="AC334">
            <v>778.92</v>
          </cell>
          <cell r="AD334">
            <v>522.84</v>
          </cell>
          <cell r="AE334">
            <v>32.4578</v>
          </cell>
          <cell r="AF334">
            <v>179</v>
          </cell>
          <cell r="AG334">
            <v>0</v>
          </cell>
          <cell r="AH334">
            <v>1571.635</v>
          </cell>
          <cell r="AI334" t="str">
            <v>生产成本</v>
          </cell>
        </row>
        <row r="335">
          <cell r="D335" t="str">
            <v>130983199302210522</v>
          </cell>
          <cell r="E335">
            <v>3245.4</v>
          </cell>
          <cell r="F335">
            <v>3245.5</v>
          </cell>
          <cell r="G335">
            <v>5228.42</v>
          </cell>
          <cell r="H335">
            <v>3245.4</v>
          </cell>
          <cell r="I335">
            <v>1790</v>
          </cell>
        </row>
        <row r="335">
          <cell r="K335">
            <v>58.4172</v>
          </cell>
          <cell r="L335">
            <v>519.28</v>
          </cell>
          <cell r="M335">
            <v>418.27</v>
          </cell>
          <cell r="N335">
            <v>22.7178</v>
          </cell>
          <cell r="O335">
            <v>89.5</v>
          </cell>
          <cell r="P335">
            <v>0</v>
          </cell>
          <cell r="Q335">
            <v>1108.185</v>
          </cell>
          <cell r="R335">
            <v>0</v>
          </cell>
          <cell r="S335">
            <v>259.64</v>
          </cell>
          <cell r="T335">
            <v>104.57</v>
          </cell>
          <cell r="U335">
            <v>9.74</v>
          </cell>
          <cell r="V335">
            <v>89.5</v>
          </cell>
          <cell r="W335">
            <v>0</v>
          </cell>
          <cell r="X335">
            <v>463.45</v>
          </cell>
          <cell r="Y335">
            <v>1571.635</v>
          </cell>
        </row>
        <row r="335">
          <cell r="AA335" t="str">
            <v>生产成本+喷涂工序</v>
          </cell>
          <cell r="AB335">
            <v>58.4172</v>
          </cell>
          <cell r="AC335">
            <v>778.92</v>
          </cell>
          <cell r="AD335">
            <v>522.84</v>
          </cell>
          <cell r="AE335">
            <v>32.4578</v>
          </cell>
          <cell r="AF335">
            <v>179</v>
          </cell>
          <cell r="AG335">
            <v>0</v>
          </cell>
          <cell r="AH335">
            <v>1571.635</v>
          </cell>
          <cell r="AI335" t="str">
            <v>生产成本</v>
          </cell>
        </row>
        <row r="336">
          <cell r="D336" t="str">
            <v>130983199809265012</v>
          </cell>
          <cell r="E336">
            <v>3245.4</v>
          </cell>
          <cell r="F336">
            <v>3245.5</v>
          </cell>
          <cell r="G336">
            <v>5228.42</v>
          </cell>
          <cell r="H336">
            <v>3245.4</v>
          </cell>
          <cell r="I336">
            <v>0</v>
          </cell>
          <cell r="J336">
            <v>108</v>
          </cell>
          <cell r="K336">
            <v>58.4172</v>
          </cell>
          <cell r="L336">
            <v>519.28</v>
          </cell>
          <cell r="M336">
            <v>418.27</v>
          </cell>
          <cell r="N336">
            <v>22.7178</v>
          </cell>
          <cell r="O336">
            <v>0</v>
          </cell>
          <cell r="P336">
            <v>54</v>
          </cell>
          <cell r="Q336">
            <v>1072.685</v>
          </cell>
          <cell r="R336">
            <v>0</v>
          </cell>
          <cell r="S336">
            <v>259.64</v>
          </cell>
          <cell r="T336">
            <v>104.57</v>
          </cell>
          <cell r="U336">
            <v>9.74</v>
          </cell>
          <cell r="V336">
            <v>0</v>
          </cell>
          <cell r="W336">
            <v>54</v>
          </cell>
          <cell r="X336">
            <v>427.95</v>
          </cell>
          <cell r="Y336">
            <v>1500.635</v>
          </cell>
        </row>
        <row r="336">
          <cell r="AA336" t="str">
            <v>生产成本+座椅总装工序</v>
          </cell>
          <cell r="AB336">
            <v>58.4172</v>
          </cell>
          <cell r="AC336">
            <v>778.92</v>
          </cell>
          <cell r="AD336">
            <v>522.84</v>
          </cell>
          <cell r="AE336">
            <v>32.4578</v>
          </cell>
          <cell r="AF336">
            <v>0</v>
          </cell>
          <cell r="AG336">
            <v>108</v>
          </cell>
          <cell r="AH336">
            <v>1500.635</v>
          </cell>
          <cell r="AI336" t="str">
            <v>生产成本</v>
          </cell>
        </row>
        <row r="337">
          <cell r="D337" t="str">
            <v>13098319880823202X</v>
          </cell>
          <cell r="E337">
            <v>3245.4</v>
          </cell>
          <cell r="F337">
            <v>3245.5</v>
          </cell>
          <cell r="G337">
            <v>5228.42</v>
          </cell>
          <cell r="H337">
            <v>3245.4</v>
          </cell>
          <cell r="I337">
            <v>0</v>
          </cell>
        </row>
        <row r="337">
          <cell r="K337">
            <v>58.4172</v>
          </cell>
          <cell r="L337">
            <v>519.28</v>
          </cell>
          <cell r="M337">
            <v>418.27</v>
          </cell>
          <cell r="N337">
            <v>22.7178</v>
          </cell>
          <cell r="O337">
            <v>0</v>
          </cell>
          <cell r="P337">
            <v>0</v>
          </cell>
          <cell r="Q337">
            <v>1018.685</v>
          </cell>
          <cell r="R337">
            <v>0</v>
          </cell>
          <cell r="S337">
            <v>259.64</v>
          </cell>
          <cell r="T337">
            <v>104.57</v>
          </cell>
          <cell r="U337">
            <v>9.74</v>
          </cell>
          <cell r="V337">
            <v>0</v>
          </cell>
          <cell r="W337">
            <v>0</v>
          </cell>
          <cell r="X337">
            <v>373.95</v>
          </cell>
          <cell r="Y337">
            <v>1392.635</v>
          </cell>
        </row>
        <row r="337">
          <cell r="AA337" t="str">
            <v>管理费用+生产管理部</v>
          </cell>
          <cell r="AB337">
            <v>58.4172</v>
          </cell>
          <cell r="AC337">
            <v>778.92</v>
          </cell>
          <cell r="AD337">
            <v>522.84</v>
          </cell>
          <cell r="AE337">
            <v>32.4578</v>
          </cell>
          <cell r="AF337">
            <v>0</v>
          </cell>
          <cell r="AG337">
            <v>0</v>
          </cell>
          <cell r="AH337">
            <v>1392.635</v>
          </cell>
          <cell r="AI337" t="str">
            <v>管理费用</v>
          </cell>
        </row>
        <row r="338">
          <cell r="D338" t="str">
            <v>130983198905172225</v>
          </cell>
          <cell r="E338">
            <v>3245.4</v>
          </cell>
          <cell r="F338">
            <v>3245.5</v>
          </cell>
          <cell r="G338">
            <v>5228.42</v>
          </cell>
          <cell r="H338">
            <v>3245.4</v>
          </cell>
          <cell r="I338">
            <v>3180</v>
          </cell>
        </row>
        <row r="338">
          <cell r="K338">
            <v>58.4172</v>
          </cell>
          <cell r="L338">
            <v>519.28</v>
          </cell>
          <cell r="M338">
            <v>418.27</v>
          </cell>
          <cell r="N338">
            <v>22.7178</v>
          </cell>
          <cell r="O338">
            <v>159</v>
          </cell>
          <cell r="P338">
            <v>0</v>
          </cell>
          <cell r="Q338">
            <v>1177.685</v>
          </cell>
          <cell r="R338">
            <v>0</v>
          </cell>
          <cell r="S338">
            <v>259.64</v>
          </cell>
          <cell r="T338">
            <v>104.57</v>
          </cell>
          <cell r="U338">
            <v>9.74</v>
          </cell>
          <cell r="V338">
            <v>159</v>
          </cell>
          <cell r="W338">
            <v>0</v>
          </cell>
          <cell r="X338">
            <v>532.95</v>
          </cell>
          <cell r="Y338">
            <v>1710.635</v>
          </cell>
        </row>
        <row r="338">
          <cell r="AA338" t="str">
            <v>管理费用+生产管理部</v>
          </cell>
          <cell r="AB338">
            <v>58.4172</v>
          </cell>
          <cell r="AC338">
            <v>778.92</v>
          </cell>
          <cell r="AD338">
            <v>522.84</v>
          </cell>
          <cell r="AE338">
            <v>32.4578</v>
          </cell>
          <cell r="AF338">
            <v>318</v>
          </cell>
          <cell r="AG338">
            <v>0</v>
          </cell>
          <cell r="AH338">
            <v>1710.635</v>
          </cell>
          <cell r="AI338" t="str">
            <v>管理费用</v>
          </cell>
        </row>
        <row r="339">
          <cell r="D339" t="str">
            <v>130930198411033927</v>
          </cell>
          <cell r="E339">
            <v>3245.4</v>
          </cell>
          <cell r="F339">
            <v>3245.5</v>
          </cell>
          <cell r="G339">
            <v>5228.42</v>
          </cell>
          <cell r="H339">
            <v>3245.4</v>
          </cell>
          <cell r="I339">
            <v>1790</v>
          </cell>
        </row>
        <row r="339">
          <cell r="K339">
            <v>58.4172</v>
          </cell>
          <cell r="L339">
            <v>519.28</v>
          </cell>
          <cell r="M339">
            <v>418.27</v>
          </cell>
          <cell r="N339">
            <v>22.7178</v>
          </cell>
          <cell r="O339">
            <v>89.5</v>
          </cell>
          <cell r="P339">
            <v>0</v>
          </cell>
          <cell r="Q339">
            <v>1108.185</v>
          </cell>
          <cell r="R339">
            <v>0</v>
          </cell>
          <cell r="S339">
            <v>259.64</v>
          </cell>
          <cell r="T339">
            <v>104.57</v>
          </cell>
          <cell r="U339">
            <v>9.74</v>
          </cell>
          <cell r="V339">
            <v>89.5</v>
          </cell>
          <cell r="W339">
            <v>0</v>
          </cell>
          <cell r="X339">
            <v>463.45</v>
          </cell>
          <cell r="Y339">
            <v>1571.635</v>
          </cell>
        </row>
        <row r="339">
          <cell r="AA339" t="str">
            <v>生产成本+底座模块化组装工序</v>
          </cell>
          <cell r="AB339">
            <v>58.4172</v>
          </cell>
          <cell r="AC339">
            <v>778.92</v>
          </cell>
          <cell r="AD339">
            <v>522.84</v>
          </cell>
          <cell r="AE339">
            <v>32.4578</v>
          </cell>
          <cell r="AF339">
            <v>179</v>
          </cell>
          <cell r="AG339">
            <v>0</v>
          </cell>
          <cell r="AH339">
            <v>1571.635</v>
          </cell>
          <cell r="AI339" t="str">
            <v>生产成本</v>
          </cell>
        </row>
        <row r="340">
          <cell r="D340" t="str">
            <v>13098320000703471X</v>
          </cell>
          <cell r="E340">
            <v>3245.4</v>
          </cell>
          <cell r="F340">
            <v>3245.5</v>
          </cell>
          <cell r="G340">
            <v>5228.42</v>
          </cell>
          <cell r="H340">
            <v>3245.4</v>
          </cell>
          <cell r="I340">
            <v>0</v>
          </cell>
        </row>
        <row r="340">
          <cell r="K340">
            <v>58.4172</v>
          </cell>
          <cell r="L340">
            <v>519.28</v>
          </cell>
          <cell r="M340">
            <v>418.27</v>
          </cell>
          <cell r="N340">
            <v>22.7178</v>
          </cell>
          <cell r="O340">
            <v>0</v>
          </cell>
          <cell r="P340">
            <v>0</v>
          </cell>
          <cell r="Q340">
            <v>1018.685</v>
          </cell>
          <cell r="R340">
            <v>0</v>
          </cell>
          <cell r="S340">
            <v>259.64</v>
          </cell>
          <cell r="T340">
            <v>104.57</v>
          </cell>
          <cell r="U340">
            <v>9.74</v>
          </cell>
          <cell r="V340">
            <v>0</v>
          </cell>
          <cell r="W340">
            <v>0</v>
          </cell>
          <cell r="X340">
            <v>373.95</v>
          </cell>
          <cell r="Y340">
            <v>1392.635</v>
          </cell>
        </row>
        <row r="340">
          <cell r="AA340" t="str">
            <v>生产成本+座椅总装工序</v>
          </cell>
          <cell r="AB340">
            <v>58.4172</v>
          </cell>
          <cell r="AC340">
            <v>778.92</v>
          </cell>
          <cell r="AD340">
            <v>522.84</v>
          </cell>
          <cell r="AE340">
            <v>32.4578</v>
          </cell>
          <cell r="AF340">
            <v>0</v>
          </cell>
          <cell r="AG340">
            <v>0</v>
          </cell>
          <cell r="AH340">
            <v>1392.635</v>
          </cell>
          <cell r="AI340" t="str">
            <v>生产成本</v>
          </cell>
        </row>
        <row r="341">
          <cell r="D341" t="str">
            <v>130983200010032010</v>
          </cell>
          <cell r="E341">
            <v>3245.4</v>
          </cell>
          <cell r="F341">
            <v>3245.5</v>
          </cell>
          <cell r="G341">
            <v>5228.42</v>
          </cell>
          <cell r="H341">
            <v>3245.4</v>
          </cell>
          <cell r="I341">
            <v>0</v>
          </cell>
          <cell r="J341">
            <v>108</v>
          </cell>
          <cell r="K341">
            <v>58.4172</v>
          </cell>
          <cell r="L341">
            <v>519.28</v>
          </cell>
          <cell r="M341">
            <v>418.27</v>
          </cell>
          <cell r="N341">
            <v>22.7178</v>
          </cell>
          <cell r="O341">
            <v>0</v>
          </cell>
          <cell r="P341">
            <v>54</v>
          </cell>
          <cell r="Q341">
            <v>1072.685</v>
          </cell>
          <cell r="R341">
            <v>0</v>
          </cell>
          <cell r="S341">
            <v>259.64</v>
          </cell>
          <cell r="T341">
            <v>104.57</v>
          </cell>
          <cell r="U341">
            <v>9.74</v>
          </cell>
          <cell r="V341">
            <v>0</v>
          </cell>
          <cell r="W341">
            <v>54</v>
          </cell>
          <cell r="X341">
            <v>427.95</v>
          </cell>
          <cell r="Y341">
            <v>1500.635</v>
          </cell>
        </row>
        <row r="341">
          <cell r="AA341" t="str">
            <v>生产成本+座椅总装工序</v>
          </cell>
          <cell r="AB341">
            <v>58.4172</v>
          </cell>
          <cell r="AC341">
            <v>778.92</v>
          </cell>
          <cell r="AD341">
            <v>522.84</v>
          </cell>
          <cell r="AE341">
            <v>32.4578</v>
          </cell>
          <cell r="AF341">
            <v>0</v>
          </cell>
          <cell r="AG341">
            <v>108</v>
          </cell>
          <cell r="AH341">
            <v>1500.635</v>
          </cell>
          <cell r="AI341" t="str">
            <v>生产成本</v>
          </cell>
        </row>
        <row r="342">
          <cell r="D342" t="str">
            <v>130983199005252013</v>
          </cell>
          <cell r="E342">
            <v>3245.4</v>
          </cell>
          <cell r="F342">
            <v>3245.5</v>
          </cell>
          <cell r="G342">
            <v>5228.42</v>
          </cell>
          <cell r="H342">
            <v>3245.4</v>
          </cell>
          <cell r="I342">
            <v>0</v>
          </cell>
          <cell r="J342">
            <v>108</v>
          </cell>
          <cell r="K342">
            <v>58.4172</v>
          </cell>
          <cell r="L342">
            <v>519.28</v>
          </cell>
          <cell r="M342">
            <v>418.27</v>
          </cell>
          <cell r="N342">
            <v>22.7178</v>
          </cell>
          <cell r="O342">
            <v>0</v>
          </cell>
          <cell r="P342">
            <v>54</v>
          </cell>
          <cell r="Q342">
            <v>1072.685</v>
          </cell>
          <cell r="R342">
            <v>0</v>
          </cell>
          <cell r="S342">
            <v>259.64</v>
          </cell>
          <cell r="T342">
            <v>104.57</v>
          </cell>
          <cell r="U342">
            <v>9.74</v>
          </cell>
          <cell r="V342">
            <v>0</v>
          </cell>
          <cell r="W342">
            <v>54</v>
          </cell>
          <cell r="X342">
            <v>427.95</v>
          </cell>
          <cell r="Y342">
            <v>1500.635</v>
          </cell>
        </row>
        <row r="342">
          <cell r="AA342" t="str">
            <v>生产成本+座椅总装工序</v>
          </cell>
          <cell r="AB342">
            <v>58.4172</v>
          </cell>
          <cell r="AC342">
            <v>778.92</v>
          </cell>
          <cell r="AD342">
            <v>522.84</v>
          </cell>
          <cell r="AE342">
            <v>32.4578</v>
          </cell>
          <cell r="AF342">
            <v>0</v>
          </cell>
          <cell r="AG342">
            <v>108</v>
          </cell>
          <cell r="AH342">
            <v>1500.635</v>
          </cell>
          <cell r="AI342" t="str">
            <v>生产成本</v>
          </cell>
        </row>
        <row r="343">
          <cell r="D343" t="str">
            <v>130983199908181113</v>
          </cell>
          <cell r="E343">
            <v>3245.4</v>
          </cell>
          <cell r="F343">
            <v>3245.5</v>
          </cell>
          <cell r="G343">
            <v>5228.42</v>
          </cell>
          <cell r="H343">
            <v>3245.4</v>
          </cell>
          <cell r="I343">
            <v>0</v>
          </cell>
        </row>
        <row r="343">
          <cell r="K343">
            <v>58.4172</v>
          </cell>
          <cell r="L343">
            <v>519.28</v>
          </cell>
          <cell r="M343">
            <v>418.27</v>
          </cell>
          <cell r="N343">
            <v>22.7178</v>
          </cell>
          <cell r="O343">
            <v>0</v>
          </cell>
          <cell r="P343">
            <v>0</v>
          </cell>
          <cell r="Q343">
            <v>1018.685</v>
          </cell>
          <cell r="R343">
            <v>0</v>
          </cell>
          <cell r="S343">
            <v>259.64</v>
          </cell>
          <cell r="T343">
            <v>104.57</v>
          </cell>
          <cell r="U343">
            <v>9.74</v>
          </cell>
          <cell r="V343">
            <v>0</v>
          </cell>
          <cell r="W343">
            <v>0</v>
          </cell>
          <cell r="X343">
            <v>373.95</v>
          </cell>
          <cell r="Y343">
            <v>1392.635</v>
          </cell>
        </row>
        <row r="343">
          <cell r="AA343" t="str">
            <v>生产成本+座椅总装工序</v>
          </cell>
          <cell r="AB343">
            <v>58.4172</v>
          </cell>
          <cell r="AC343">
            <v>778.92</v>
          </cell>
          <cell r="AD343">
            <v>522.84</v>
          </cell>
          <cell r="AE343">
            <v>32.4578</v>
          </cell>
          <cell r="AF343">
            <v>0</v>
          </cell>
          <cell r="AG343">
            <v>0</v>
          </cell>
          <cell r="AH343">
            <v>1392.635</v>
          </cell>
          <cell r="AI343" t="str">
            <v>生产成本</v>
          </cell>
        </row>
        <row r="344">
          <cell r="D344" t="str">
            <v>130983199705224515</v>
          </cell>
          <cell r="E344">
            <v>3245.4</v>
          </cell>
          <cell r="F344">
            <v>3245.5</v>
          </cell>
          <cell r="G344">
            <v>5228.42</v>
          </cell>
          <cell r="H344">
            <v>3245.4</v>
          </cell>
          <cell r="I344">
            <v>0</v>
          </cell>
        </row>
        <row r="344">
          <cell r="K344">
            <v>58.4172</v>
          </cell>
          <cell r="L344">
            <v>519.28</v>
          </cell>
          <cell r="M344">
            <v>418.27</v>
          </cell>
          <cell r="N344">
            <v>22.7178</v>
          </cell>
          <cell r="O344">
            <v>0</v>
          </cell>
          <cell r="P344">
            <v>0</v>
          </cell>
          <cell r="Q344">
            <v>1018.685</v>
          </cell>
          <cell r="R344">
            <v>0</v>
          </cell>
          <cell r="S344">
            <v>259.64</v>
          </cell>
          <cell r="T344">
            <v>104.57</v>
          </cell>
          <cell r="U344">
            <v>9.74</v>
          </cell>
          <cell r="V344">
            <v>0</v>
          </cell>
          <cell r="W344">
            <v>0</v>
          </cell>
          <cell r="X344">
            <v>373.95</v>
          </cell>
          <cell r="Y344">
            <v>1392.635</v>
          </cell>
        </row>
        <row r="344">
          <cell r="AA344" t="str">
            <v>生产成本+座椅总装工序</v>
          </cell>
          <cell r="AB344">
            <v>58.4172</v>
          </cell>
          <cell r="AC344">
            <v>778.92</v>
          </cell>
          <cell r="AD344">
            <v>522.84</v>
          </cell>
          <cell r="AE344">
            <v>32.4578</v>
          </cell>
          <cell r="AF344">
            <v>0</v>
          </cell>
          <cell r="AG344">
            <v>0</v>
          </cell>
          <cell r="AH344">
            <v>1392.635</v>
          </cell>
          <cell r="AI344" t="str">
            <v>生产成本</v>
          </cell>
        </row>
        <row r="345">
          <cell r="D345" t="str">
            <v>130983199104061618</v>
          </cell>
          <cell r="E345">
            <v>3245.4</v>
          </cell>
          <cell r="F345">
            <v>3245.5</v>
          </cell>
          <cell r="G345">
            <v>5228.42</v>
          </cell>
          <cell r="H345">
            <v>3245.4</v>
          </cell>
          <cell r="I345">
            <v>0</v>
          </cell>
          <cell r="J345">
            <v>108</v>
          </cell>
          <cell r="K345">
            <v>58.4172</v>
          </cell>
          <cell r="L345">
            <v>519.28</v>
          </cell>
          <cell r="M345">
            <v>418.27</v>
          </cell>
          <cell r="N345">
            <v>22.7178</v>
          </cell>
          <cell r="O345">
            <v>0</v>
          </cell>
          <cell r="P345">
            <v>54</v>
          </cell>
          <cell r="Q345">
            <v>1072.685</v>
          </cell>
          <cell r="R345">
            <v>0</v>
          </cell>
          <cell r="S345">
            <v>259.64</v>
          </cell>
          <cell r="T345">
            <v>104.57</v>
          </cell>
          <cell r="U345">
            <v>9.74</v>
          </cell>
          <cell r="V345">
            <v>0</v>
          </cell>
          <cell r="W345">
            <v>54</v>
          </cell>
          <cell r="X345">
            <v>427.95</v>
          </cell>
          <cell r="Y345">
            <v>1500.635</v>
          </cell>
        </row>
        <row r="345">
          <cell r="AA345" t="str">
            <v>生产成本+座椅总装工序</v>
          </cell>
          <cell r="AB345">
            <v>58.4172</v>
          </cell>
          <cell r="AC345">
            <v>778.92</v>
          </cell>
          <cell r="AD345">
            <v>522.84</v>
          </cell>
          <cell r="AE345">
            <v>32.4578</v>
          </cell>
          <cell r="AF345">
            <v>0</v>
          </cell>
          <cell r="AG345">
            <v>108</v>
          </cell>
          <cell r="AH345">
            <v>1500.635</v>
          </cell>
          <cell r="AI345" t="str">
            <v>生产成本</v>
          </cell>
        </row>
        <row r="346">
          <cell r="D346" t="str">
            <v>130983200304092019</v>
          </cell>
          <cell r="E346">
            <v>3245.4</v>
          </cell>
          <cell r="F346">
            <v>3245.5</v>
          </cell>
          <cell r="G346">
            <v>5228.42</v>
          </cell>
          <cell r="H346">
            <v>3245.4</v>
          </cell>
          <cell r="I346">
            <v>1790</v>
          </cell>
        </row>
        <row r="346">
          <cell r="K346">
            <v>58.4172</v>
          </cell>
          <cell r="L346">
            <v>519.28</v>
          </cell>
          <cell r="M346">
            <v>418.27</v>
          </cell>
          <cell r="N346">
            <v>22.7178</v>
          </cell>
          <cell r="O346">
            <v>89.5</v>
          </cell>
          <cell r="P346">
            <v>0</v>
          </cell>
          <cell r="Q346">
            <v>1108.185</v>
          </cell>
          <cell r="R346">
            <v>0</v>
          </cell>
          <cell r="S346">
            <v>259.64</v>
          </cell>
          <cell r="T346">
            <v>104.57</v>
          </cell>
          <cell r="U346">
            <v>9.74</v>
          </cell>
          <cell r="V346">
            <v>89.5</v>
          </cell>
          <cell r="W346">
            <v>0</v>
          </cell>
          <cell r="X346">
            <v>463.45</v>
          </cell>
          <cell r="Y346">
            <v>1571.635</v>
          </cell>
        </row>
        <row r="346">
          <cell r="AA346" t="str">
            <v>生产成本+座椅总装工序</v>
          </cell>
          <cell r="AB346">
            <v>58.4172</v>
          </cell>
          <cell r="AC346">
            <v>778.92</v>
          </cell>
          <cell r="AD346">
            <v>522.84</v>
          </cell>
          <cell r="AE346">
            <v>32.4578</v>
          </cell>
          <cell r="AF346">
            <v>179</v>
          </cell>
          <cell r="AG346">
            <v>0</v>
          </cell>
          <cell r="AH346">
            <v>1571.635</v>
          </cell>
          <cell r="AI346" t="str">
            <v>生产成本</v>
          </cell>
        </row>
        <row r="347">
          <cell r="D347" t="str">
            <v>13032419880125002X</v>
          </cell>
          <cell r="E347">
            <v>3245.4</v>
          </cell>
          <cell r="F347">
            <v>3245.5</v>
          </cell>
          <cell r="G347">
            <v>5228.42</v>
          </cell>
          <cell r="H347">
            <v>3245.4</v>
          </cell>
          <cell r="I347">
            <v>0</v>
          </cell>
        </row>
        <row r="347">
          <cell r="K347">
            <v>58.4172</v>
          </cell>
          <cell r="L347">
            <v>519.28</v>
          </cell>
          <cell r="M347">
            <v>418.27</v>
          </cell>
          <cell r="N347">
            <v>22.7178</v>
          </cell>
          <cell r="O347">
            <v>0</v>
          </cell>
          <cell r="P347">
            <v>0</v>
          </cell>
          <cell r="Q347">
            <v>1018.685</v>
          </cell>
          <cell r="R347">
            <v>0</v>
          </cell>
          <cell r="S347">
            <v>259.64</v>
          </cell>
          <cell r="T347">
            <v>104.57</v>
          </cell>
          <cell r="U347">
            <v>9.74</v>
          </cell>
          <cell r="V347">
            <v>0</v>
          </cell>
          <cell r="W347">
            <v>0</v>
          </cell>
          <cell r="X347">
            <v>373.95</v>
          </cell>
          <cell r="Y347">
            <v>1392.635</v>
          </cell>
        </row>
        <row r="347">
          <cell r="AA347" t="str">
            <v>制造费用+焊接工序</v>
          </cell>
          <cell r="AB347">
            <v>58.4172</v>
          </cell>
          <cell r="AC347">
            <v>778.92</v>
          </cell>
          <cell r="AD347">
            <v>522.84</v>
          </cell>
          <cell r="AE347">
            <v>32.4578</v>
          </cell>
          <cell r="AF347">
            <v>0</v>
          </cell>
          <cell r="AG347">
            <v>0</v>
          </cell>
          <cell r="AH347">
            <v>1392.635</v>
          </cell>
          <cell r="AI347" t="str">
            <v>制造费用</v>
          </cell>
        </row>
        <row r="348">
          <cell r="D348" t="str">
            <v>130983199501202234</v>
          </cell>
          <cell r="E348">
            <v>3245.4</v>
          </cell>
          <cell r="F348">
            <v>3245.5</v>
          </cell>
          <cell r="G348">
            <v>5228.42</v>
          </cell>
          <cell r="H348">
            <v>3245.4</v>
          </cell>
          <cell r="I348">
            <v>0</v>
          </cell>
        </row>
        <row r="348">
          <cell r="K348">
            <v>58.4172</v>
          </cell>
          <cell r="L348">
            <v>519.28</v>
          </cell>
          <cell r="M348">
            <v>418.27</v>
          </cell>
          <cell r="N348">
            <v>22.7178</v>
          </cell>
          <cell r="O348">
            <v>0</v>
          </cell>
          <cell r="P348">
            <v>0</v>
          </cell>
          <cell r="Q348">
            <v>1018.685</v>
          </cell>
          <cell r="R348">
            <v>0</v>
          </cell>
          <cell r="S348">
            <v>259.64</v>
          </cell>
          <cell r="T348">
            <v>104.57</v>
          </cell>
          <cell r="U348">
            <v>9.74</v>
          </cell>
          <cell r="V348">
            <v>0</v>
          </cell>
          <cell r="W348">
            <v>0</v>
          </cell>
          <cell r="X348">
            <v>373.95</v>
          </cell>
          <cell r="Y348">
            <v>1392.635</v>
          </cell>
        </row>
        <row r="348">
          <cell r="AA348" t="str">
            <v>生产成本+注塑工序</v>
          </cell>
          <cell r="AB348">
            <v>58.4172</v>
          </cell>
          <cell r="AC348">
            <v>778.92</v>
          </cell>
          <cell r="AD348">
            <v>522.84</v>
          </cell>
          <cell r="AE348">
            <v>32.4578</v>
          </cell>
          <cell r="AF348">
            <v>0</v>
          </cell>
          <cell r="AG348">
            <v>0</v>
          </cell>
          <cell r="AH348">
            <v>1392.635</v>
          </cell>
          <cell r="AI348" t="str">
            <v>生产成本</v>
          </cell>
        </row>
        <row r="349">
          <cell r="D349" t="str">
            <v>23102319761128332X</v>
          </cell>
          <cell r="E349">
            <v>3245.4</v>
          </cell>
          <cell r="F349">
            <v>3245.5</v>
          </cell>
          <cell r="G349">
            <v>5228.42</v>
          </cell>
          <cell r="H349">
            <v>3245.4</v>
          </cell>
          <cell r="I349">
            <v>0</v>
          </cell>
        </row>
        <row r="349">
          <cell r="K349">
            <v>58.4172</v>
          </cell>
          <cell r="L349">
            <v>519.28</v>
          </cell>
          <cell r="M349">
            <v>418.27</v>
          </cell>
          <cell r="N349">
            <v>22.7178</v>
          </cell>
          <cell r="O349">
            <v>0</v>
          </cell>
          <cell r="P349">
            <v>0</v>
          </cell>
          <cell r="Q349">
            <v>1018.685</v>
          </cell>
          <cell r="R349">
            <v>0</v>
          </cell>
          <cell r="S349">
            <v>259.64</v>
          </cell>
          <cell r="T349">
            <v>104.57</v>
          </cell>
          <cell r="U349">
            <v>9.74</v>
          </cell>
          <cell r="V349">
            <v>0</v>
          </cell>
          <cell r="W349">
            <v>0</v>
          </cell>
          <cell r="X349">
            <v>373.95</v>
          </cell>
          <cell r="Y349">
            <v>1392.635</v>
          </cell>
        </row>
        <row r="349">
          <cell r="AA349" t="str">
            <v>管理费用+生产管理部</v>
          </cell>
          <cell r="AB349">
            <v>58.4172</v>
          </cell>
          <cell r="AC349">
            <v>778.92</v>
          </cell>
          <cell r="AD349">
            <v>522.84</v>
          </cell>
          <cell r="AE349">
            <v>32.4578</v>
          </cell>
          <cell r="AF349">
            <v>0</v>
          </cell>
          <cell r="AG349">
            <v>0</v>
          </cell>
          <cell r="AH349">
            <v>1392.635</v>
          </cell>
          <cell r="AI349" t="str">
            <v>管理费用</v>
          </cell>
        </row>
        <row r="350">
          <cell r="D350" t="str">
            <v>130983198407281429</v>
          </cell>
          <cell r="E350">
            <v>3245.4</v>
          </cell>
          <cell r="F350">
            <v>3245.5</v>
          </cell>
          <cell r="G350">
            <v>5228.42</v>
          </cell>
          <cell r="H350">
            <v>3245.4</v>
          </cell>
          <cell r="I350">
            <v>0</v>
          </cell>
        </row>
        <row r="350">
          <cell r="K350">
            <v>58.4172</v>
          </cell>
          <cell r="L350">
            <v>519.28</v>
          </cell>
          <cell r="M350">
            <v>418.27</v>
          </cell>
          <cell r="N350">
            <v>22.7178</v>
          </cell>
          <cell r="O350">
            <v>0</v>
          </cell>
          <cell r="P350">
            <v>0</v>
          </cell>
          <cell r="Q350">
            <v>1018.685</v>
          </cell>
          <cell r="R350">
            <v>0</v>
          </cell>
          <cell r="S350">
            <v>259.64</v>
          </cell>
          <cell r="T350">
            <v>104.57</v>
          </cell>
          <cell r="U350">
            <v>9.74</v>
          </cell>
          <cell r="V350">
            <v>0</v>
          </cell>
          <cell r="W350">
            <v>0</v>
          </cell>
          <cell r="X350">
            <v>373.95</v>
          </cell>
          <cell r="Y350">
            <v>1392.635</v>
          </cell>
        </row>
        <row r="350">
          <cell r="AA350" t="str">
            <v>生产成本+组装</v>
          </cell>
          <cell r="AB350">
            <v>58.4172</v>
          </cell>
          <cell r="AC350">
            <v>778.92</v>
          </cell>
          <cell r="AD350">
            <v>522.84</v>
          </cell>
          <cell r="AE350">
            <v>32.4578</v>
          </cell>
          <cell r="AF350">
            <v>0</v>
          </cell>
          <cell r="AG350">
            <v>0</v>
          </cell>
          <cell r="AH350">
            <v>1392.635</v>
          </cell>
          <cell r="AI350" t="str">
            <v>生产成本</v>
          </cell>
        </row>
        <row r="351">
          <cell r="D351" t="str">
            <v>130983198302103028</v>
          </cell>
          <cell r="E351">
            <v>3245.4</v>
          </cell>
          <cell r="F351">
            <v>3245.5</v>
          </cell>
          <cell r="G351">
            <v>5228.42</v>
          </cell>
          <cell r="H351">
            <v>3245.4</v>
          </cell>
          <cell r="I351">
            <v>1790</v>
          </cell>
        </row>
        <row r="351">
          <cell r="K351">
            <v>58.4172</v>
          </cell>
          <cell r="L351">
            <v>519.28</v>
          </cell>
          <cell r="M351">
            <v>418.27</v>
          </cell>
          <cell r="N351">
            <v>22.7178</v>
          </cell>
          <cell r="O351">
            <v>89.5</v>
          </cell>
          <cell r="P351">
            <v>0</v>
          </cell>
          <cell r="Q351">
            <v>1108.185</v>
          </cell>
          <cell r="R351">
            <v>0</v>
          </cell>
          <cell r="S351">
            <v>259.64</v>
          </cell>
          <cell r="T351">
            <v>104.57</v>
          </cell>
          <cell r="U351">
            <v>9.74</v>
          </cell>
          <cell r="V351">
            <v>89.5</v>
          </cell>
          <cell r="W351">
            <v>0</v>
          </cell>
          <cell r="X351">
            <v>463.45</v>
          </cell>
          <cell r="Y351">
            <v>1571.635</v>
          </cell>
        </row>
        <row r="351">
          <cell r="AA351" t="str">
            <v>生产成本+座椅总装工序</v>
          </cell>
          <cell r="AB351">
            <v>58.4172</v>
          </cell>
          <cell r="AC351">
            <v>778.92</v>
          </cell>
          <cell r="AD351">
            <v>522.84</v>
          </cell>
          <cell r="AE351">
            <v>32.4578</v>
          </cell>
          <cell r="AF351">
            <v>179</v>
          </cell>
          <cell r="AG351">
            <v>0</v>
          </cell>
          <cell r="AH351">
            <v>1571.635</v>
          </cell>
          <cell r="AI351" t="str">
            <v>生产成本</v>
          </cell>
        </row>
        <row r="352">
          <cell r="D352" t="str">
            <v>13098319910909243X</v>
          </cell>
          <cell r="E352">
            <v>3245.4</v>
          </cell>
          <cell r="F352">
            <v>3245.5</v>
          </cell>
          <cell r="G352">
            <v>5228.42</v>
          </cell>
          <cell r="H352">
            <v>3245.4</v>
          </cell>
          <cell r="I352">
            <v>0</v>
          </cell>
        </row>
        <row r="352">
          <cell r="K352">
            <v>58.4172</v>
          </cell>
          <cell r="L352">
            <v>519.28</v>
          </cell>
          <cell r="M352">
            <v>418.27</v>
          </cell>
          <cell r="N352">
            <v>22.7178</v>
          </cell>
          <cell r="O352">
            <v>0</v>
          </cell>
          <cell r="P352">
            <v>0</v>
          </cell>
          <cell r="Q352">
            <v>1018.685</v>
          </cell>
          <cell r="R352">
            <v>0</v>
          </cell>
          <cell r="S352">
            <v>259.64</v>
          </cell>
          <cell r="T352">
            <v>104.57</v>
          </cell>
          <cell r="U352">
            <v>9.74</v>
          </cell>
          <cell r="V352">
            <v>0</v>
          </cell>
          <cell r="W352">
            <v>0</v>
          </cell>
          <cell r="X352">
            <v>373.95</v>
          </cell>
          <cell r="Y352">
            <v>1392.635</v>
          </cell>
        </row>
        <row r="352">
          <cell r="AA352" t="str">
            <v>生产成本+座椅总装工序</v>
          </cell>
          <cell r="AB352">
            <v>58.4172</v>
          </cell>
          <cell r="AC352">
            <v>778.92</v>
          </cell>
          <cell r="AD352">
            <v>522.84</v>
          </cell>
          <cell r="AE352">
            <v>32.4578</v>
          </cell>
          <cell r="AF352">
            <v>0</v>
          </cell>
          <cell r="AG352">
            <v>0</v>
          </cell>
          <cell r="AH352">
            <v>1392.635</v>
          </cell>
          <cell r="AI352" t="str">
            <v>生产成本</v>
          </cell>
        </row>
        <row r="353">
          <cell r="D353" t="str">
            <v>130981198605190621</v>
          </cell>
          <cell r="E353">
            <v>3245.4</v>
          </cell>
          <cell r="F353">
            <v>3245.5</v>
          </cell>
          <cell r="G353">
            <v>5228.42</v>
          </cell>
          <cell r="H353">
            <v>3245.4</v>
          </cell>
          <cell r="I353">
            <v>0</v>
          </cell>
        </row>
        <row r="353">
          <cell r="K353">
            <v>58.4172</v>
          </cell>
          <cell r="L353">
            <v>519.28</v>
          </cell>
          <cell r="M353">
            <v>418.27</v>
          </cell>
          <cell r="N353">
            <v>22.7178</v>
          </cell>
          <cell r="O353">
            <v>0</v>
          </cell>
          <cell r="P353">
            <v>0</v>
          </cell>
          <cell r="Q353">
            <v>1018.685</v>
          </cell>
          <cell r="R353">
            <v>0</v>
          </cell>
          <cell r="S353">
            <v>259.64</v>
          </cell>
          <cell r="T353">
            <v>104.57</v>
          </cell>
          <cell r="U353">
            <v>9.74</v>
          </cell>
          <cell r="V353">
            <v>0</v>
          </cell>
          <cell r="W353">
            <v>0</v>
          </cell>
          <cell r="X353">
            <v>373.95</v>
          </cell>
          <cell r="Y353">
            <v>1392.635</v>
          </cell>
        </row>
        <row r="353">
          <cell r="AA353" t="str">
            <v>管理费用+生产管理部</v>
          </cell>
          <cell r="AB353">
            <v>58.4172</v>
          </cell>
          <cell r="AC353">
            <v>778.92</v>
          </cell>
          <cell r="AD353">
            <v>522.84</v>
          </cell>
          <cell r="AE353">
            <v>32.4578</v>
          </cell>
          <cell r="AF353">
            <v>0</v>
          </cell>
          <cell r="AG353">
            <v>0</v>
          </cell>
          <cell r="AH353">
            <v>1392.635</v>
          </cell>
          <cell r="AI353" t="str">
            <v>管理费用</v>
          </cell>
        </row>
        <row r="354">
          <cell r="D354" t="str">
            <v>130983199301092413</v>
          </cell>
          <cell r="E354">
            <v>3245.4</v>
          </cell>
          <cell r="F354">
            <v>3245.5</v>
          </cell>
          <cell r="G354">
            <v>5228.42</v>
          </cell>
          <cell r="H354">
            <v>3245.4</v>
          </cell>
          <cell r="I354">
            <v>0</v>
          </cell>
        </row>
        <row r="354">
          <cell r="K354">
            <v>58.4172</v>
          </cell>
          <cell r="L354">
            <v>519.28</v>
          </cell>
          <cell r="M354">
            <v>418.27</v>
          </cell>
          <cell r="N354">
            <v>22.7178</v>
          </cell>
          <cell r="O354">
            <v>0</v>
          </cell>
          <cell r="P354">
            <v>0</v>
          </cell>
          <cell r="Q354">
            <v>1018.685</v>
          </cell>
          <cell r="R354">
            <v>0</v>
          </cell>
          <cell r="S354">
            <v>259.64</v>
          </cell>
          <cell r="T354">
            <v>104.57</v>
          </cell>
          <cell r="U354">
            <v>9.74</v>
          </cell>
          <cell r="V354">
            <v>0</v>
          </cell>
          <cell r="W354">
            <v>0</v>
          </cell>
          <cell r="X354">
            <v>373.95</v>
          </cell>
          <cell r="Y354">
            <v>1392.635</v>
          </cell>
        </row>
        <row r="354">
          <cell r="AA354" t="str">
            <v>生产成本+座椅总装工序</v>
          </cell>
          <cell r="AB354">
            <v>58.4172</v>
          </cell>
          <cell r="AC354">
            <v>778.92</v>
          </cell>
          <cell r="AD354">
            <v>522.84</v>
          </cell>
          <cell r="AE354">
            <v>32.4578</v>
          </cell>
          <cell r="AF354">
            <v>0</v>
          </cell>
          <cell r="AG354">
            <v>0</v>
          </cell>
          <cell r="AH354">
            <v>1392.635</v>
          </cell>
          <cell r="AI354" t="str">
            <v>生产成本</v>
          </cell>
        </row>
        <row r="355">
          <cell r="D355" t="str">
            <v>130983198905181682</v>
          </cell>
          <cell r="E355">
            <v>3245.4</v>
          </cell>
          <cell r="F355">
            <v>3245.5</v>
          </cell>
          <cell r="G355">
            <v>5228.42</v>
          </cell>
          <cell r="H355">
            <v>3245.4</v>
          </cell>
          <cell r="I355">
            <v>0</v>
          </cell>
        </row>
        <row r="355">
          <cell r="K355">
            <v>58.4172</v>
          </cell>
          <cell r="L355">
            <v>519.28</v>
          </cell>
          <cell r="M355">
            <v>418.27</v>
          </cell>
          <cell r="N355">
            <v>22.7178</v>
          </cell>
          <cell r="O355">
            <v>0</v>
          </cell>
          <cell r="P355">
            <v>0</v>
          </cell>
          <cell r="Q355">
            <v>1018.685</v>
          </cell>
          <cell r="R355">
            <v>0</v>
          </cell>
          <cell r="S355">
            <v>259.64</v>
          </cell>
          <cell r="T355">
            <v>104.57</v>
          </cell>
          <cell r="U355">
            <v>9.74</v>
          </cell>
          <cell r="V355">
            <v>0</v>
          </cell>
          <cell r="W355">
            <v>0</v>
          </cell>
          <cell r="X355">
            <v>373.95</v>
          </cell>
          <cell r="Y355">
            <v>1392.635</v>
          </cell>
        </row>
        <row r="355">
          <cell r="AA355" t="str">
            <v>生产成本+座椅总装工序</v>
          </cell>
          <cell r="AB355">
            <v>58.4172</v>
          </cell>
          <cell r="AC355">
            <v>778.92</v>
          </cell>
          <cell r="AD355">
            <v>522.84</v>
          </cell>
          <cell r="AE355">
            <v>32.4578</v>
          </cell>
          <cell r="AF355">
            <v>0</v>
          </cell>
          <cell r="AG355">
            <v>0</v>
          </cell>
          <cell r="AH355">
            <v>1392.635</v>
          </cell>
          <cell r="AI355" t="str">
            <v>生产成本</v>
          </cell>
        </row>
        <row r="356">
          <cell r="D356" t="str">
            <v>130983200502222232</v>
          </cell>
          <cell r="E356">
            <v>3245.4</v>
          </cell>
          <cell r="F356">
            <v>3245.5</v>
          </cell>
          <cell r="G356">
            <v>5228.42</v>
          </cell>
          <cell r="H356">
            <v>3245.4</v>
          </cell>
          <cell r="I356">
            <v>1790</v>
          </cell>
        </row>
        <row r="356">
          <cell r="K356">
            <v>58.4172</v>
          </cell>
          <cell r="L356">
            <v>519.28</v>
          </cell>
          <cell r="M356">
            <v>418.27</v>
          </cell>
          <cell r="N356">
            <v>22.7178</v>
          </cell>
          <cell r="O356">
            <v>89.5</v>
          </cell>
          <cell r="P356">
            <v>0</v>
          </cell>
          <cell r="Q356">
            <v>1108.185</v>
          </cell>
          <cell r="R356">
            <v>0</v>
          </cell>
          <cell r="S356">
            <v>259.64</v>
          </cell>
          <cell r="T356">
            <v>104.57</v>
          </cell>
          <cell r="U356">
            <v>9.74</v>
          </cell>
          <cell r="V356">
            <v>89.5</v>
          </cell>
          <cell r="W356">
            <v>0</v>
          </cell>
          <cell r="X356">
            <v>463.45</v>
          </cell>
          <cell r="Y356">
            <v>1571.635</v>
          </cell>
        </row>
        <row r="356">
          <cell r="AA356" t="str">
            <v>生产成本+座椅总装工序</v>
          </cell>
          <cell r="AB356">
            <v>58.4172</v>
          </cell>
          <cell r="AC356">
            <v>778.92</v>
          </cell>
          <cell r="AD356">
            <v>522.84</v>
          </cell>
          <cell r="AE356">
            <v>32.4578</v>
          </cell>
          <cell r="AF356">
            <v>179</v>
          </cell>
          <cell r="AG356">
            <v>0</v>
          </cell>
          <cell r="AH356">
            <v>1571.635</v>
          </cell>
          <cell r="AI356" t="str">
            <v>生产成本</v>
          </cell>
        </row>
        <row r="357">
          <cell r="D357" t="str">
            <v>130983199801154115</v>
          </cell>
          <cell r="E357">
            <v>3245.4</v>
          </cell>
          <cell r="F357">
            <v>3245.5</v>
          </cell>
          <cell r="G357">
            <v>5228.42</v>
          </cell>
          <cell r="H357">
            <v>3245.4</v>
          </cell>
          <cell r="I357">
            <v>0</v>
          </cell>
        </row>
        <row r="357">
          <cell r="K357">
            <v>58.4172</v>
          </cell>
          <cell r="L357">
            <v>519.28</v>
          </cell>
          <cell r="M357">
            <v>418.27</v>
          </cell>
          <cell r="N357">
            <v>22.7178</v>
          </cell>
          <cell r="O357">
            <v>0</v>
          </cell>
          <cell r="P357">
            <v>0</v>
          </cell>
          <cell r="Q357">
            <v>1018.685</v>
          </cell>
          <cell r="R357">
            <v>0</v>
          </cell>
          <cell r="S357">
            <v>259.64</v>
          </cell>
          <cell r="T357">
            <v>104.57</v>
          </cell>
          <cell r="U357">
            <v>9.74</v>
          </cell>
          <cell r="V357">
            <v>0</v>
          </cell>
          <cell r="W357">
            <v>0</v>
          </cell>
          <cell r="X357">
            <v>373.95</v>
          </cell>
          <cell r="Y357">
            <v>1392.635</v>
          </cell>
        </row>
        <row r="357">
          <cell r="AA357" t="str">
            <v>生产成本+座椅总装工序</v>
          </cell>
          <cell r="AB357">
            <v>58.4172</v>
          </cell>
          <cell r="AC357">
            <v>778.92</v>
          </cell>
          <cell r="AD357">
            <v>522.84</v>
          </cell>
          <cell r="AE357">
            <v>32.4578</v>
          </cell>
          <cell r="AF357">
            <v>0</v>
          </cell>
          <cell r="AG357">
            <v>0</v>
          </cell>
          <cell r="AH357">
            <v>1392.635</v>
          </cell>
          <cell r="AI357" t="str">
            <v>生产成本</v>
          </cell>
        </row>
        <row r="358">
          <cell r="D358" t="str">
            <v>130983200312235016</v>
          </cell>
          <cell r="E358">
            <v>3245.4</v>
          </cell>
          <cell r="F358">
            <v>3245.5</v>
          </cell>
          <cell r="G358">
            <v>5228.42</v>
          </cell>
          <cell r="H358">
            <v>3245.4</v>
          </cell>
          <cell r="I358">
            <v>0</v>
          </cell>
        </row>
        <row r="358">
          <cell r="K358">
            <v>58.4172</v>
          </cell>
          <cell r="L358">
            <v>519.28</v>
          </cell>
          <cell r="M358">
            <v>418.27</v>
          </cell>
          <cell r="N358">
            <v>22.7178</v>
          </cell>
          <cell r="O358">
            <v>0</v>
          </cell>
          <cell r="P358">
            <v>0</v>
          </cell>
          <cell r="Q358">
            <v>1018.685</v>
          </cell>
          <cell r="R358">
            <v>0</v>
          </cell>
          <cell r="S358">
            <v>259.64</v>
          </cell>
          <cell r="T358">
            <v>104.57</v>
          </cell>
          <cell r="U358">
            <v>9.74</v>
          </cell>
          <cell r="V358">
            <v>0</v>
          </cell>
          <cell r="W358">
            <v>0</v>
          </cell>
          <cell r="X358">
            <v>373.95</v>
          </cell>
          <cell r="Y358">
            <v>1392.635</v>
          </cell>
        </row>
        <row r="358">
          <cell r="AA358" t="str">
            <v>生产成本+座椅总装工序</v>
          </cell>
          <cell r="AB358">
            <v>58.4172</v>
          </cell>
          <cell r="AC358">
            <v>778.92</v>
          </cell>
          <cell r="AD358">
            <v>522.84</v>
          </cell>
          <cell r="AE358">
            <v>32.4578</v>
          </cell>
          <cell r="AF358">
            <v>0</v>
          </cell>
          <cell r="AG358">
            <v>0</v>
          </cell>
          <cell r="AH358">
            <v>1392.635</v>
          </cell>
          <cell r="AI358" t="str">
            <v>生产成本</v>
          </cell>
        </row>
        <row r="359">
          <cell r="D359" t="str">
            <v>37148119861127247X</v>
          </cell>
          <cell r="E359">
            <v>3245.4</v>
          </cell>
          <cell r="F359">
            <v>3245.5</v>
          </cell>
          <cell r="G359">
            <v>5228.42</v>
          </cell>
          <cell r="H359">
            <v>3245.4</v>
          </cell>
          <cell r="I359">
            <v>0</v>
          </cell>
        </row>
        <row r="359">
          <cell r="K359">
            <v>58.4172</v>
          </cell>
          <cell r="L359">
            <v>519.28</v>
          </cell>
          <cell r="M359">
            <v>418.27</v>
          </cell>
          <cell r="N359">
            <v>22.7178</v>
          </cell>
          <cell r="O359">
            <v>0</v>
          </cell>
          <cell r="P359">
            <v>0</v>
          </cell>
          <cell r="Q359">
            <v>1018.685</v>
          </cell>
          <cell r="R359">
            <v>0</v>
          </cell>
          <cell r="S359">
            <v>259.64</v>
          </cell>
          <cell r="T359">
            <v>104.57</v>
          </cell>
          <cell r="U359">
            <v>9.74</v>
          </cell>
          <cell r="V359">
            <v>0</v>
          </cell>
          <cell r="W359">
            <v>0</v>
          </cell>
          <cell r="X359">
            <v>373.95</v>
          </cell>
          <cell r="Y359">
            <v>1392.635</v>
          </cell>
        </row>
        <row r="359">
          <cell r="AA359" t="str">
            <v>研发费用+研发</v>
          </cell>
          <cell r="AB359">
            <v>58.4172</v>
          </cell>
          <cell r="AC359">
            <v>778.92</v>
          </cell>
          <cell r="AD359">
            <v>522.84</v>
          </cell>
          <cell r="AE359">
            <v>32.4578</v>
          </cell>
          <cell r="AF359">
            <v>0</v>
          </cell>
          <cell r="AG359">
            <v>0</v>
          </cell>
          <cell r="AH359">
            <v>1392.635</v>
          </cell>
          <cell r="AI359" t="str">
            <v>研发费用</v>
          </cell>
        </row>
        <row r="360">
          <cell r="D360" t="str">
            <v>130924199004233240</v>
          </cell>
          <cell r="E360">
            <v>3245.4</v>
          </cell>
          <cell r="F360">
            <v>3245.5</v>
          </cell>
          <cell r="G360">
            <v>5228.42</v>
          </cell>
          <cell r="H360">
            <v>3245.4</v>
          </cell>
          <cell r="I360">
            <v>0</v>
          </cell>
        </row>
        <row r="360">
          <cell r="K360">
            <v>58.4172</v>
          </cell>
          <cell r="L360">
            <v>519.28</v>
          </cell>
          <cell r="M360">
            <v>418.27</v>
          </cell>
          <cell r="N360">
            <v>22.7178</v>
          </cell>
          <cell r="O360">
            <v>0</v>
          </cell>
          <cell r="P360">
            <v>0</v>
          </cell>
          <cell r="Q360">
            <v>1018.685</v>
          </cell>
          <cell r="R360">
            <v>0</v>
          </cell>
          <cell r="S360">
            <v>259.64</v>
          </cell>
          <cell r="T360">
            <v>104.57</v>
          </cell>
          <cell r="U360">
            <v>9.74</v>
          </cell>
          <cell r="V360">
            <v>0</v>
          </cell>
          <cell r="W360">
            <v>0</v>
          </cell>
          <cell r="X360">
            <v>373.95</v>
          </cell>
          <cell r="Y360">
            <v>1392.635</v>
          </cell>
        </row>
        <row r="360">
          <cell r="AA360" t="str">
            <v>研发费用+研发</v>
          </cell>
          <cell r="AB360">
            <v>58.4172</v>
          </cell>
          <cell r="AC360">
            <v>778.92</v>
          </cell>
          <cell r="AD360">
            <v>522.84</v>
          </cell>
          <cell r="AE360">
            <v>32.4578</v>
          </cell>
          <cell r="AF360">
            <v>0</v>
          </cell>
          <cell r="AG360">
            <v>0</v>
          </cell>
          <cell r="AH360">
            <v>1392.635</v>
          </cell>
          <cell r="AI360" t="str">
            <v>研发费用</v>
          </cell>
        </row>
        <row r="361">
          <cell r="D361" t="str">
            <v>130930200104133311</v>
          </cell>
          <cell r="E361">
            <v>3245.4</v>
          </cell>
          <cell r="F361">
            <v>3245.5</v>
          </cell>
          <cell r="G361">
            <v>5228.42</v>
          </cell>
          <cell r="H361">
            <v>3245.4</v>
          </cell>
          <cell r="I361">
            <v>0</v>
          </cell>
        </row>
        <row r="361">
          <cell r="K361">
            <v>58.4172</v>
          </cell>
          <cell r="L361">
            <v>519.28</v>
          </cell>
          <cell r="M361">
            <v>418.27</v>
          </cell>
          <cell r="N361">
            <v>22.7178</v>
          </cell>
          <cell r="O361">
            <v>0</v>
          </cell>
          <cell r="P361">
            <v>0</v>
          </cell>
          <cell r="Q361">
            <v>1018.685</v>
          </cell>
          <cell r="R361">
            <v>0</v>
          </cell>
          <cell r="S361">
            <v>259.64</v>
          </cell>
          <cell r="T361">
            <v>104.57</v>
          </cell>
          <cell r="U361">
            <v>9.74</v>
          </cell>
          <cell r="V361">
            <v>0</v>
          </cell>
          <cell r="W361">
            <v>0</v>
          </cell>
          <cell r="X361">
            <v>373.95</v>
          </cell>
          <cell r="Y361">
            <v>1392.635</v>
          </cell>
        </row>
        <row r="361">
          <cell r="AA361" t="str">
            <v>生产成本+组装</v>
          </cell>
          <cell r="AB361">
            <v>58.4172</v>
          </cell>
          <cell r="AC361">
            <v>778.92</v>
          </cell>
          <cell r="AD361">
            <v>522.84</v>
          </cell>
          <cell r="AE361">
            <v>32.4578</v>
          </cell>
          <cell r="AF361">
            <v>0</v>
          </cell>
          <cell r="AG361">
            <v>0</v>
          </cell>
          <cell r="AH361">
            <v>1392.635</v>
          </cell>
          <cell r="AI361" t="str">
            <v>生产成本</v>
          </cell>
        </row>
        <row r="362">
          <cell r="D362" t="str">
            <v>130924199904090513</v>
          </cell>
          <cell r="E362">
            <v>3245.4</v>
          </cell>
          <cell r="F362">
            <v>3245.5</v>
          </cell>
          <cell r="G362">
            <v>5228.42</v>
          </cell>
          <cell r="H362">
            <v>3245.4</v>
          </cell>
        </row>
        <row r="362">
          <cell r="K362">
            <v>58.4172</v>
          </cell>
          <cell r="L362">
            <v>519.28</v>
          </cell>
          <cell r="M362">
            <v>418.27</v>
          </cell>
          <cell r="N362">
            <v>22.7178</v>
          </cell>
          <cell r="O362">
            <v>0</v>
          </cell>
          <cell r="P362">
            <v>0</v>
          </cell>
          <cell r="Q362">
            <v>1018.685</v>
          </cell>
          <cell r="R362">
            <v>0</v>
          </cell>
          <cell r="S362">
            <v>259.64</v>
          </cell>
          <cell r="T362">
            <v>104.57</v>
          </cell>
          <cell r="U362">
            <v>9.74</v>
          </cell>
          <cell r="V362">
            <v>0</v>
          </cell>
          <cell r="W362">
            <v>0</v>
          </cell>
          <cell r="X362">
            <v>373.95</v>
          </cell>
          <cell r="Y362">
            <v>1392.635</v>
          </cell>
        </row>
        <row r="362">
          <cell r="AA362" t="str">
            <v>生产成本+座椅总装工序</v>
          </cell>
          <cell r="AB362">
            <v>58.4172</v>
          </cell>
          <cell r="AC362">
            <v>778.92</v>
          </cell>
          <cell r="AD362">
            <v>522.84</v>
          </cell>
          <cell r="AE362">
            <v>32.4578</v>
          </cell>
          <cell r="AF362">
            <v>0</v>
          </cell>
          <cell r="AG362">
            <v>0</v>
          </cell>
          <cell r="AH362">
            <v>1392.635</v>
          </cell>
          <cell r="AI362" t="str">
            <v>生产成本</v>
          </cell>
        </row>
        <row r="363">
          <cell r="D363" t="str">
            <v>13098319960116241X</v>
          </cell>
          <cell r="E363">
            <v>3245.4</v>
          </cell>
          <cell r="F363">
            <v>3245.5</v>
          </cell>
          <cell r="G363">
            <v>5228.42</v>
          </cell>
          <cell r="H363">
            <v>3245.4</v>
          </cell>
        </row>
        <row r="363">
          <cell r="K363">
            <v>58.4172</v>
          </cell>
          <cell r="L363">
            <v>519.28</v>
          </cell>
          <cell r="M363">
            <v>418.27</v>
          </cell>
          <cell r="N363">
            <v>22.7178</v>
          </cell>
          <cell r="O363">
            <v>0</v>
          </cell>
          <cell r="P363">
            <v>0</v>
          </cell>
          <cell r="Q363">
            <v>1018.685</v>
          </cell>
          <cell r="R363">
            <v>0</v>
          </cell>
          <cell r="S363">
            <v>259.64</v>
          </cell>
          <cell r="T363">
            <v>104.57</v>
          </cell>
          <cell r="U363">
            <v>9.74</v>
          </cell>
          <cell r="V363">
            <v>0</v>
          </cell>
          <cell r="W363">
            <v>0</v>
          </cell>
          <cell r="X363">
            <v>373.95</v>
          </cell>
          <cell r="Y363">
            <v>1392.635</v>
          </cell>
        </row>
        <row r="363">
          <cell r="AA363" t="str">
            <v>生产成本+座椅总装工序</v>
          </cell>
          <cell r="AB363">
            <v>58.4172</v>
          </cell>
          <cell r="AC363">
            <v>778.92</v>
          </cell>
          <cell r="AD363">
            <v>522.84</v>
          </cell>
          <cell r="AE363">
            <v>32.4578</v>
          </cell>
          <cell r="AF363">
            <v>0</v>
          </cell>
          <cell r="AG363">
            <v>0</v>
          </cell>
          <cell r="AH363">
            <v>1392.635</v>
          </cell>
          <cell r="AI363" t="str">
            <v>生产成本</v>
          </cell>
        </row>
        <row r="364">
          <cell r="D364" t="str">
            <v>130983199311101619</v>
          </cell>
          <cell r="E364">
            <v>3245.4</v>
          </cell>
          <cell r="F364">
            <v>3245.5</v>
          </cell>
          <cell r="G364">
            <v>5228.42</v>
          </cell>
          <cell r="H364">
            <v>3245.4</v>
          </cell>
        </row>
        <row r="364">
          <cell r="K364">
            <v>58.4172</v>
          </cell>
          <cell r="L364">
            <v>519.28</v>
          </cell>
          <cell r="M364">
            <v>418.27</v>
          </cell>
          <cell r="N364">
            <v>22.7178</v>
          </cell>
          <cell r="O364">
            <v>0</v>
          </cell>
          <cell r="P364">
            <v>0</v>
          </cell>
          <cell r="Q364">
            <v>1018.685</v>
          </cell>
          <cell r="R364">
            <v>0</v>
          </cell>
          <cell r="S364">
            <v>259.64</v>
          </cell>
          <cell r="T364">
            <v>104.57</v>
          </cell>
          <cell r="U364">
            <v>9.74</v>
          </cell>
          <cell r="V364">
            <v>0</v>
          </cell>
          <cell r="W364">
            <v>0</v>
          </cell>
          <cell r="X364">
            <v>373.95</v>
          </cell>
          <cell r="Y364">
            <v>1392.635</v>
          </cell>
        </row>
        <row r="364">
          <cell r="AA364" t="str">
            <v>生产成本+座椅总装工序</v>
          </cell>
          <cell r="AB364">
            <v>58.4172</v>
          </cell>
          <cell r="AC364">
            <v>778.92</v>
          </cell>
          <cell r="AD364">
            <v>522.84</v>
          </cell>
          <cell r="AE364">
            <v>32.4578</v>
          </cell>
          <cell r="AF364">
            <v>0</v>
          </cell>
          <cell r="AG364">
            <v>0</v>
          </cell>
          <cell r="AH364">
            <v>1392.635</v>
          </cell>
          <cell r="AI364" t="str">
            <v>生产成本</v>
          </cell>
        </row>
        <row r="365">
          <cell r="D365" t="str">
            <v>130983200406232414</v>
          </cell>
          <cell r="E365">
            <v>3245.4</v>
          </cell>
          <cell r="F365">
            <v>3245.5</v>
          </cell>
          <cell r="G365">
            <v>5228.42</v>
          </cell>
          <cell r="H365">
            <v>3245.4</v>
          </cell>
        </row>
        <row r="365">
          <cell r="K365">
            <v>58.4172</v>
          </cell>
          <cell r="L365">
            <v>519.28</v>
          </cell>
          <cell r="M365">
            <v>418.27</v>
          </cell>
          <cell r="N365">
            <v>22.7178</v>
          </cell>
          <cell r="O365">
            <v>0</v>
          </cell>
          <cell r="P365">
            <v>0</v>
          </cell>
          <cell r="Q365">
            <v>1018.685</v>
          </cell>
          <cell r="R365">
            <v>0</v>
          </cell>
          <cell r="S365">
            <v>259.64</v>
          </cell>
          <cell r="T365">
            <v>104.57</v>
          </cell>
          <cell r="U365">
            <v>9.74</v>
          </cell>
          <cell r="V365">
            <v>0</v>
          </cell>
          <cell r="W365">
            <v>0</v>
          </cell>
          <cell r="X365">
            <v>373.95</v>
          </cell>
          <cell r="Y365">
            <v>1392.635</v>
          </cell>
        </row>
        <row r="365">
          <cell r="AA365" t="str">
            <v>生产成本+座椅总装工序</v>
          </cell>
          <cell r="AB365">
            <v>58.4172</v>
          </cell>
          <cell r="AC365">
            <v>778.92</v>
          </cell>
          <cell r="AD365">
            <v>522.84</v>
          </cell>
          <cell r="AE365">
            <v>32.4578</v>
          </cell>
          <cell r="AF365">
            <v>0</v>
          </cell>
          <cell r="AG365">
            <v>0</v>
          </cell>
          <cell r="AH365">
            <v>1392.635</v>
          </cell>
          <cell r="AI365" t="str">
            <v>生产成本</v>
          </cell>
        </row>
        <row r="366">
          <cell r="D366" t="str">
            <v>132930198003175020</v>
          </cell>
          <cell r="E366">
            <v>3245.4</v>
          </cell>
          <cell r="F366">
            <v>3245.5</v>
          </cell>
          <cell r="G366">
            <v>5228.42</v>
          </cell>
          <cell r="H366">
            <v>3245.4</v>
          </cell>
        </row>
        <row r="366">
          <cell r="K366">
            <v>58.4172</v>
          </cell>
          <cell r="L366">
            <v>519.28</v>
          </cell>
          <cell r="M366">
            <v>418.27</v>
          </cell>
          <cell r="N366">
            <v>22.7178</v>
          </cell>
          <cell r="O366">
            <v>0</v>
          </cell>
          <cell r="P366">
            <v>0</v>
          </cell>
          <cell r="Q366">
            <v>1018.685</v>
          </cell>
          <cell r="R366">
            <v>0</v>
          </cell>
          <cell r="S366">
            <v>259.64</v>
          </cell>
          <cell r="T366">
            <v>104.57</v>
          </cell>
          <cell r="U366">
            <v>9.74</v>
          </cell>
          <cell r="V366">
            <v>0</v>
          </cell>
          <cell r="W366">
            <v>0</v>
          </cell>
          <cell r="X366">
            <v>373.95</v>
          </cell>
          <cell r="Y366">
            <v>1392.635</v>
          </cell>
        </row>
        <row r="366">
          <cell r="AA366" t="str">
            <v>生产成本+座椅总装工序</v>
          </cell>
          <cell r="AB366">
            <v>58.4172</v>
          </cell>
          <cell r="AC366">
            <v>778.92</v>
          </cell>
          <cell r="AD366">
            <v>522.84</v>
          </cell>
          <cell r="AE366">
            <v>32.4578</v>
          </cell>
          <cell r="AF366">
            <v>0</v>
          </cell>
          <cell r="AG366">
            <v>0</v>
          </cell>
          <cell r="AH366">
            <v>1392.635</v>
          </cell>
          <cell r="AI366" t="str">
            <v>生产成本</v>
          </cell>
        </row>
        <row r="367">
          <cell r="D367" t="str">
            <v>132930197903241615</v>
          </cell>
          <cell r="E367">
            <v>3245.4</v>
          </cell>
          <cell r="F367">
            <v>3245.5</v>
          </cell>
          <cell r="G367">
            <v>5228.42</v>
          </cell>
          <cell r="H367">
            <v>3245.4</v>
          </cell>
        </row>
        <row r="367">
          <cell r="K367">
            <v>58.4172</v>
          </cell>
          <cell r="L367">
            <v>519.28</v>
          </cell>
          <cell r="M367">
            <v>418.27</v>
          </cell>
          <cell r="N367">
            <v>22.7178</v>
          </cell>
          <cell r="O367">
            <v>0</v>
          </cell>
          <cell r="P367">
            <v>0</v>
          </cell>
          <cell r="Q367">
            <v>1018.685</v>
          </cell>
          <cell r="R367">
            <v>0</v>
          </cell>
          <cell r="S367">
            <v>259.64</v>
          </cell>
          <cell r="T367">
            <v>104.57</v>
          </cell>
          <cell r="U367">
            <v>9.74</v>
          </cell>
          <cell r="V367">
            <v>0</v>
          </cell>
          <cell r="W367">
            <v>0</v>
          </cell>
          <cell r="X367">
            <v>373.95</v>
          </cell>
          <cell r="Y367">
            <v>1392.635</v>
          </cell>
        </row>
        <row r="367">
          <cell r="AA367" t="str">
            <v>生产成本+座椅总装工序</v>
          </cell>
          <cell r="AB367">
            <v>58.4172</v>
          </cell>
          <cell r="AC367">
            <v>778.92</v>
          </cell>
          <cell r="AD367">
            <v>522.84</v>
          </cell>
          <cell r="AE367">
            <v>32.4578</v>
          </cell>
          <cell r="AF367">
            <v>0</v>
          </cell>
          <cell r="AG367">
            <v>0</v>
          </cell>
          <cell r="AH367">
            <v>1392.635</v>
          </cell>
          <cell r="AI367" t="str">
            <v>生产成本</v>
          </cell>
        </row>
        <row r="368">
          <cell r="D368" t="str">
            <v>132930198603130520</v>
          </cell>
          <cell r="E368">
            <v>3245.4</v>
          </cell>
          <cell r="F368">
            <v>3245.5</v>
          </cell>
          <cell r="G368">
            <v>5228.42</v>
          </cell>
          <cell r="H368">
            <v>3245.4</v>
          </cell>
        </row>
        <row r="368">
          <cell r="K368">
            <v>58.4172</v>
          </cell>
          <cell r="L368">
            <v>519.28</v>
          </cell>
          <cell r="M368">
            <v>418.27</v>
          </cell>
          <cell r="N368">
            <v>22.7178</v>
          </cell>
          <cell r="O368">
            <v>0</v>
          </cell>
          <cell r="P368">
            <v>0</v>
          </cell>
          <cell r="Q368">
            <v>1018.685</v>
          </cell>
          <cell r="R368">
            <v>0</v>
          </cell>
          <cell r="S368">
            <v>259.64</v>
          </cell>
          <cell r="T368">
            <v>104.57</v>
          </cell>
          <cell r="U368">
            <v>9.74</v>
          </cell>
          <cell r="V368">
            <v>0</v>
          </cell>
          <cell r="W368">
            <v>0</v>
          </cell>
          <cell r="X368">
            <v>373.95</v>
          </cell>
          <cell r="Y368">
            <v>1392.635</v>
          </cell>
        </row>
        <row r="368">
          <cell r="AA368" t="str">
            <v>生产成本+座椅总装工序</v>
          </cell>
          <cell r="AB368">
            <v>58.4172</v>
          </cell>
          <cell r="AC368">
            <v>778.92</v>
          </cell>
          <cell r="AD368">
            <v>522.84</v>
          </cell>
          <cell r="AE368">
            <v>32.4578</v>
          </cell>
          <cell r="AF368">
            <v>0</v>
          </cell>
          <cell r="AG368">
            <v>0</v>
          </cell>
          <cell r="AH368">
            <v>1392.635</v>
          </cell>
          <cell r="AI368" t="str">
            <v>生产成本</v>
          </cell>
        </row>
        <row r="369">
          <cell r="D369" t="str">
            <v>132930198212310516</v>
          </cell>
          <cell r="E369">
            <v>3245.4</v>
          </cell>
          <cell r="F369">
            <v>3245.5</v>
          </cell>
          <cell r="G369">
            <v>5228.42</v>
          </cell>
          <cell r="H369">
            <v>3245.4</v>
          </cell>
        </row>
        <row r="369">
          <cell r="K369">
            <v>58.4172</v>
          </cell>
          <cell r="L369">
            <v>519.28</v>
          </cell>
          <cell r="M369">
            <v>418.27</v>
          </cell>
          <cell r="N369">
            <v>22.7178</v>
          </cell>
          <cell r="O369">
            <v>0</v>
          </cell>
          <cell r="P369">
            <v>0</v>
          </cell>
          <cell r="Q369">
            <v>1018.685</v>
          </cell>
          <cell r="R369">
            <v>0</v>
          </cell>
          <cell r="S369">
            <v>259.64</v>
          </cell>
          <cell r="T369">
            <v>104.57</v>
          </cell>
          <cell r="U369">
            <v>9.74</v>
          </cell>
          <cell r="V369">
            <v>0</v>
          </cell>
          <cell r="W369">
            <v>0</v>
          </cell>
          <cell r="X369">
            <v>373.95</v>
          </cell>
          <cell r="Y369">
            <v>1392.635</v>
          </cell>
        </row>
        <row r="369">
          <cell r="AA369" t="str">
            <v>生产成本+座椅总装工序</v>
          </cell>
          <cell r="AB369">
            <v>58.4172</v>
          </cell>
          <cell r="AC369">
            <v>778.92</v>
          </cell>
          <cell r="AD369">
            <v>522.84</v>
          </cell>
          <cell r="AE369">
            <v>32.4578</v>
          </cell>
          <cell r="AF369">
            <v>0</v>
          </cell>
          <cell r="AG369">
            <v>0</v>
          </cell>
          <cell r="AH369">
            <v>1392.635</v>
          </cell>
          <cell r="AI369" t="str">
            <v>生产成本</v>
          </cell>
        </row>
        <row r="370">
          <cell r="D370" t="str">
            <v>13098320030311241X</v>
          </cell>
          <cell r="E370">
            <v>3245.4</v>
          </cell>
          <cell r="F370">
            <v>3245.5</v>
          </cell>
          <cell r="G370">
            <v>5228.42</v>
          </cell>
          <cell r="H370">
            <v>3245.4</v>
          </cell>
        </row>
        <row r="370">
          <cell r="K370">
            <v>58.4172</v>
          </cell>
          <cell r="L370">
            <v>519.28</v>
          </cell>
          <cell r="M370">
            <v>418.27</v>
          </cell>
          <cell r="N370">
            <v>22.7178</v>
          </cell>
          <cell r="O370">
            <v>0</v>
          </cell>
          <cell r="P370">
            <v>0</v>
          </cell>
          <cell r="Q370">
            <v>1018.685</v>
          </cell>
          <cell r="R370">
            <v>0</v>
          </cell>
          <cell r="S370">
            <v>259.64</v>
          </cell>
          <cell r="T370">
            <v>104.57</v>
          </cell>
          <cell r="U370">
            <v>9.74</v>
          </cell>
          <cell r="V370">
            <v>0</v>
          </cell>
          <cell r="W370">
            <v>0</v>
          </cell>
          <cell r="X370">
            <v>373.95</v>
          </cell>
          <cell r="Y370">
            <v>1392.635</v>
          </cell>
        </row>
        <row r="370">
          <cell r="AA370" t="str">
            <v>生产成本+座椅总装工序</v>
          </cell>
          <cell r="AB370">
            <v>58.4172</v>
          </cell>
          <cell r="AC370">
            <v>778.92</v>
          </cell>
          <cell r="AD370">
            <v>522.84</v>
          </cell>
          <cell r="AE370">
            <v>32.4578</v>
          </cell>
          <cell r="AF370">
            <v>0</v>
          </cell>
          <cell r="AG370">
            <v>0</v>
          </cell>
          <cell r="AH370">
            <v>1392.635</v>
          </cell>
          <cell r="AI370" t="str">
            <v>生产成本</v>
          </cell>
        </row>
        <row r="371">
          <cell r="D371" t="str">
            <v>13098319960516245X</v>
          </cell>
          <cell r="E371">
            <v>3245.4</v>
          </cell>
          <cell r="F371">
            <v>3245.5</v>
          </cell>
          <cell r="G371">
            <v>5228.42</v>
          </cell>
          <cell r="H371">
            <v>3245.4</v>
          </cell>
        </row>
        <row r="371">
          <cell r="K371">
            <v>58.4172</v>
          </cell>
          <cell r="L371">
            <v>519.28</v>
          </cell>
          <cell r="M371">
            <v>418.27</v>
          </cell>
          <cell r="N371">
            <v>22.7178</v>
          </cell>
          <cell r="O371">
            <v>0</v>
          </cell>
          <cell r="P371">
            <v>0</v>
          </cell>
          <cell r="Q371">
            <v>1018.685</v>
          </cell>
          <cell r="R371">
            <v>0</v>
          </cell>
          <cell r="S371">
            <v>259.64</v>
          </cell>
          <cell r="T371">
            <v>104.57</v>
          </cell>
          <cell r="U371">
            <v>9.74</v>
          </cell>
          <cell r="V371">
            <v>0</v>
          </cell>
          <cell r="W371">
            <v>0</v>
          </cell>
          <cell r="X371">
            <v>373.95</v>
          </cell>
          <cell r="Y371">
            <v>1392.635</v>
          </cell>
        </row>
        <row r="371">
          <cell r="AA371" t="str">
            <v>生产成本+座椅总装工序</v>
          </cell>
          <cell r="AB371">
            <v>58.4172</v>
          </cell>
          <cell r="AC371">
            <v>778.92</v>
          </cell>
          <cell r="AD371">
            <v>522.84</v>
          </cell>
          <cell r="AE371">
            <v>32.4578</v>
          </cell>
          <cell r="AF371">
            <v>0</v>
          </cell>
          <cell r="AG371">
            <v>0</v>
          </cell>
          <cell r="AH371">
            <v>1392.635</v>
          </cell>
          <cell r="AI371" t="str">
            <v>生产成本</v>
          </cell>
        </row>
        <row r="372">
          <cell r="D372" t="str">
            <v>132930198109063940</v>
          </cell>
          <cell r="E372">
            <v>3245.4</v>
          </cell>
          <cell r="F372">
            <v>3245.5</v>
          </cell>
          <cell r="G372">
            <v>5228.42</v>
          </cell>
          <cell r="H372">
            <v>3245.4</v>
          </cell>
        </row>
        <row r="372">
          <cell r="K372">
            <v>58.4172</v>
          </cell>
          <cell r="L372">
            <v>519.28</v>
          </cell>
          <cell r="M372">
            <v>418.27</v>
          </cell>
          <cell r="N372">
            <v>22.7178</v>
          </cell>
          <cell r="O372">
            <v>0</v>
          </cell>
          <cell r="P372">
            <v>0</v>
          </cell>
          <cell r="Q372">
            <v>1018.685</v>
          </cell>
          <cell r="R372">
            <v>0</v>
          </cell>
          <cell r="S372">
            <v>259.64</v>
          </cell>
          <cell r="T372">
            <v>104.57</v>
          </cell>
          <cell r="U372">
            <v>9.74</v>
          </cell>
          <cell r="V372">
            <v>0</v>
          </cell>
          <cell r="W372">
            <v>0</v>
          </cell>
          <cell r="X372">
            <v>373.95</v>
          </cell>
          <cell r="Y372">
            <v>1392.635</v>
          </cell>
        </row>
        <row r="372">
          <cell r="AA372" t="str">
            <v>生产成本+座椅总装工序</v>
          </cell>
          <cell r="AB372">
            <v>58.4172</v>
          </cell>
          <cell r="AC372">
            <v>778.92</v>
          </cell>
          <cell r="AD372">
            <v>522.84</v>
          </cell>
          <cell r="AE372">
            <v>32.4578</v>
          </cell>
          <cell r="AF372">
            <v>0</v>
          </cell>
          <cell r="AG372">
            <v>0</v>
          </cell>
          <cell r="AH372">
            <v>1392.635</v>
          </cell>
          <cell r="AI372" t="str">
            <v>生产成本</v>
          </cell>
        </row>
        <row r="373">
          <cell r="D373" t="str">
            <v>130983198508093929</v>
          </cell>
          <cell r="E373">
            <v>3245.4</v>
          </cell>
          <cell r="F373">
            <v>3245.5</v>
          </cell>
          <cell r="G373">
            <v>5228.42</v>
          </cell>
          <cell r="H373">
            <v>3245.4</v>
          </cell>
        </row>
        <row r="373">
          <cell r="K373">
            <v>58.4172</v>
          </cell>
          <cell r="L373">
            <v>519.28</v>
          </cell>
          <cell r="M373">
            <v>418.27</v>
          </cell>
          <cell r="N373">
            <v>22.7178</v>
          </cell>
          <cell r="O373">
            <v>0</v>
          </cell>
          <cell r="P373">
            <v>0</v>
          </cell>
          <cell r="Q373">
            <v>1018.685</v>
          </cell>
          <cell r="R373">
            <v>0</v>
          </cell>
          <cell r="S373">
            <v>259.64</v>
          </cell>
          <cell r="T373">
            <v>104.57</v>
          </cell>
          <cell r="U373">
            <v>9.74</v>
          </cell>
          <cell r="V373">
            <v>0</v>
          </cell>
          <cell r="W373">
            <v>0</v>
          </cell>
          <cell r="X373">
            <v>373.95</v>
          </cell>
          <cell r="Y373">
            <v>1392.635</v>
          </cell>
        </row>
        <row r="373">
          <cell r="AA373" t="str">
            <v>研发费用+研发</v>
          </cell>
          <cell r="AB373">
            <v>58.4172</v>
          </cell>
          <cell r="AC373">
            <v>778.92</v>
          </cell>
          <cell r="AD373">
            <v>522.84</v>
          </cell>
          <cell r="AE373">
            <v>32.4578</v>
          </cell>
          <cell r="AF373">
            <v>0</v>
          </cell>
          <cell r="AG373">
            <v>0</v>
          </cell>
          <cell r="AH373">
            <v>1392.635</v>
          </cell>
          <cell r="AI373" t="str">
            <v>研发费用</v>
          </cell>
        </row>
        <row r="374">
          <cell r="D374" t="str">
            <v>132930197105231412</v>
          </cell>
          <cell r="E374">
            <v>3245.4</v>
          </cell>
          <cell r="F374">
            <v>3245.5</v>
          </cell>
          <cell r="G374">
            <v>5228.42</v>
          </cell>
          <cell r="H374">
            <v>3245.4</v>
          </cell>
        </row>
        <row r="374">
          <cell r="K374">
            <v>58.4172</v>
          </cell>
          <cell r="L374">
            <v>519.28</v>
          </cell>
          <cell r="M374">
            <v>418.27</v>
          </cell>
          <cell r="N374">
            <v>22.7178</v>
          </cell>
          <cell r="O374">
            <v>0</v>
          </cell>
          <cell r="P374">
            <v>0</v>
          </cell>
          <cell r="Q374">
            <v>1018.685</v>
          </cell>
          <cell r="R374">
            <v>0</v>
          </cell>
          <cell r="S374">
            <v>259.64</v>
          </cell>
          <cell r="T374">
            <v>104.57</v>
          </cell>
          <cell r="U374">
            <v>9.74</v>
          </cell>
          <cell r="V374">
            <v>0</v>
          </cell>
          <cell r="W374">
            <v>0</v>
          </cell>
          <cell r="X374">
            <v>373.95</v>
          </cell>
          <cell r="Y374">
            <v>1392.635</v>
          </cell>
        </row>
        <row r="374">
          <cell r="AA374" t="str">
            <v>销售费用+销售</v>
          </cell>
          <cell r="AB374">
            <v>58.4172</v>
          </cell>
          <cell r="AC374">
            <v>778.92</v>
          </cell>
          <cell r="AD374">
            <v>522.84</v>
          </cell>
          <cell r="AE374">
            <v>32.4578</v>
          </cell>
          <cell r="AF374">
            <v>0</v>
          </cell>
          <cell r="AG374">
            <v>0</v>
          </cell>
          <cell r="AH374">
            <v>1392.635</v>
          </cell>
          <cell r="AI374" t="str">
            <v>销售费用</v>
          </cell>
        </row>
        <row r="375">
          <cell r="D375" t="str">
            <v>13093019880729391X</v>
          </cell>
          <cell r="E375">
            <v>3245.4</v>
          </cell>
          <cell r="F375">
            <v>3245.5</v>
          </cell>
          <cell r="G375">
            <v>5228.42</v>
          </cell>
          <cell r="H375">
            <v>3245.4</v>
          </cell>
        </row>
        <row r="375">
          <cell r="K375">
            <v>58.4172</v>
          </cell>
          <cell r="L375">
            <v>519.28</v>
          </cell>
          <cell r="M375">
            <v>418.27</v>
          </cell>
          <cell r="N375">
            <v>22.7178</v>
          </cell>
          <cell r="O375">
            <v>0</v>
          </cell>
          <cell r="P375">
            <v>0</v>
          </cell>
          <cell r="Q375">
            <v>1018.685</v>
          </cell>
          <cell r="R375">
            <v>0</v>
          </cell>
          <cell r="S375">
            <v>259.64</v>
          </cell>
          <cell r="T375">
            <v>104.57</v>
          </cell>
          <cell r="U375">
            <v>9.74</v>
          </cell>
          <cell r="V375">
            <v>0</v>
          </cell>
          <cell r="W375">
            <v>0</v>
          </cell>
          <cell r="X375">
            <v>373.95</v>
          </cell>
          <cell r="Y375">
            <v>1392.635</v>
          </cell>
        </row>
        <row r="375">
          <cell r="AA375" t="str">
            <v>管理费用+安技</v>
          </cell>
          <cell r="AB375">
            <v>58.4172</v>
          </cell>
          <cell r="AC375">
            <v>778.92</v>
          </cell>
          <cell r="AD375">
            <v>522.84</v>
          </cell>
          <cell r="AE375">
            <v>32.4578</v>
          </cell>
          <cell r="AF375">
            <v>0</v>
          </cell>
          <cell r="AG375">
            <v>0</v>
          </cell>
          <cell r="AH375">
            <v>1392.635</v>
          </cell>
          <cell r="AI375" t="str">
            <v>管理费用</v>
          </cell>
        </row>
        <row r="376">
          <cell r="D376" t="str">
            <v>130983199004065013</v>
          </cell>
          <cell r="E376">
            <v>3245.4</v>
          </cell>
          <cell r="F376">
            <v>3245.5</v>
          </cell>
          <cell r="G376">
            <v>5228.42</v>
          </cell>
          <cell r="H376">
            <v>3245.4</v>
          </cell>
        </row>
        <row r="376">
          <cell r="K376">
            <v>58.4172</v>
          </cell>
          <cell r="L376">
            <v>519.28</v>
          </cell>
          <cell r="M376">
            <v>418.27</v>
          </cell>
          <cell r="N376">
            <v>22.7178</v>
          </cell>
          <cell r="O376">
            <v>0</v>
          </cell>
          <cell r="P376">
            <v>0</v>
          </cell>
          <cell r="Q376">
            <v>1018.685</v>
          </cell>
          <cell r="R376">
            <v>0</v>
          </cell>
          <cell r="S376">
            <v>259.64</v>
          </cell>
          <cell r="T376">
            <v>104.57</v>
          </cell>
          <cell r="U376">
            <v>9.74</v>
          </cell>
          <cell r="V376">
            <v>0</v>
          </cell>
          <cell r="W376">
            <v>0</v>
          </cell>
          <cell r="X376">
            <v>373.95</v>
          </cell>
          <cell r="Y376">
            <v>1392.635</v>
          </cell>
        </row>
        <row r="376">
          <cell r="AA376" t="str">
            <v>研发费用+研发</v>
          </cell>
          <cell r="AB376">
            <v>58.4172</v>
          </cell>
          <cell r="AC376">
            <v>778.92</v>
          </cell>
          <cell r="AD376">
            <v>522.84</v>
          </cell>
          <cell r="AE376">
            <v>32.4578</v>
          </cell>
          <cell r="AF376">
            <v>0</v>
          </cell>
          <cell r="AG376">
            <v>0</v>
          </cell>
          <cell r="AH376">
            <v>1392.635</v>
          </cell>
          <cell r="AI376" t="str">
            <v>研发费用</v>
          </cell>
        </row>
        <row r="377">
          <cell r="D377" t="str">
            <v>130983199601021414</v>
          </cell>
          <cell r="E377">
            <v>3245.4</v>
          </cell>
          <cell r="F377">
            <v>3245.5</v>
          </cell>
          <cell r="G377">
            <v>5228.42</v>
          </cell>
          <cell r="H377">
            <v>3245.4</v>
          </cell>
        </row>
        <row r="377">
          <cell r="K377">
            <v>58.4172</v>
          </cell>
          <cell r="L377">
            <v>519.28</v>
          </cell>
          <cell r="M377">
            <v>418.27</v>
          </cell>
          <cell r="N377">
            <v>22.7178</v>
          </cell>
          <cell r="O377">
            <v>0</v>
          </cell>
          <cell r="P377">
            <v>0</v>
          </cell>
          <cell r="Q377">
            <v>1018.685</v>
          </cell>
          <cell r="R377">
            <v>0</v>
          </cell>
          <cell r="S377">
            <v>259.64</v>
          </cell>
          <cell r="T377">
            <v>104.57</v>
          </cell>
          <cell r="U377">
            <v>9.74</v>
          </cell>
          <cell r="V377">
            <v>0</v>
          </cell>
          <cell r="W377">
            <v>0</v>
          </cell>
          <cell r="X377">
            <v>373.95</v>
          </cell>
          <cell r="Y377">
            <v>1392.635</v>
          </cell>
        </row>
        <row r="377">
          <cell r="AA377" t="str">
            <v>管理费用+生产管理部</v>
          </cell>
          <cell r="AB377">
            <v>58.4172</v>
          </cell>
          <cell r="AC377">
            <v>778.92</v>
          </cell>
          <cell r="AD377">
            <v>522.84</v>
          </cell>
          <cell r="AE377">
            <v>32.4578</v>
          </cell>
          <cell r="AF377">
            <v>0</v>
          </cell>
          <cell r="AG377">
            <v>0</v>
          </cell>
          <cell r="AH377">
            <v>1392.635</v>
          </cell>
          <cell r="AI377" t="str">
            <v>管理费用</v>
          </cell>
        </row>
        <row r="378">
          <cell r="D378" t="str">
            <v>130983198807115067</v>
          </cell>
          <cell r="E378">
            <v>3245.4</v>
          </cell>
          <cell r="F378">
            <v>3245.5</v>
          </cell>
          <cell r="G378">
            <v>5228.42</v>
          </cell>
          <cell r="H378">
            <v>3245.4</v>
          </cell>
        </row>
        <row r="378">
          <cell r="K378">
            <v>58.4172</v>
          </cell>
          <cell r="L378">
            <v>519.28</v>
          </cell>
          <cell r="M378">
            <v>418.27</v>
          </cell>
          <cell r="N378">
            <v>22.7178</v>
          </cell>
          <cell r="O378">
            <v>0</v>
          </cell>
          <cell r="P378">
            <v>0</v>
          </cell>
          <cell r="Q378">
            <v>1018.685</v>
          </cell>
          <cell r="R378">
            <v>0</v>
          </cell>
          <cell r="S378">
            <v>259.64</v>
          </cell>
          <cell r="T378">
            <v>104.57</v>
          </cell>
          <cell r="U378">
            <v>9.74</v>
          </cell>
          <cell r="V378">
            <v>0</v>
          </cell>
          <cell r="W378">
            <v>0</v>
          </cell>
          <cell r="X378">
            <v>373.95</v>
          </cell>
          <cell r="Y378">
            <v>1392.635</v>
          </cell>
        </row>
        <row r="378">
          <cell r="AA378" t="str">
            <v>管理费用+生产管理部</v>
          </cell>
          <cell r="AB378">
            <v>58.4172</v>
          </cell>
          <cell r="AC378">
            <v>778.92</v>
          </cell>
          <cell r="AD378">
            <v>522.84</v>
          </cell>
          <cell r="AE378">
            <v>32.4578</v>
          </cell>
          <cell r="AF378">
            <v>0</v>
          </cell>
          <cell r="AG378">
            <v>0</v>
          </cell>
          <cell r="AH378">
            <v>1392.635</v>
          </cell>
          <cell r="AI378" t="str">
            <v>管理费用</v>
          </cell>
        </row>
        <row r="379">
          <cell r="D379" t="str">
            <v>130983198812151126</v>
          </cell>
          <cell r="E379">
            <v>3245.4</v>
          </cell>
          <cell r="F379">
            <v>3245.5</v>
          </cell>
          <cell r="G379">
            <v>5228.42</v>
          </cell>
          <cell r="H379">
            <v>3245.4</v>
          </cell>
        </row>
        <row r="379">
          <cell r="K379">
            <v>58.4172</v>
          </cell>
          <cell r="L379">
            <v>519.28</v>
          </cell>
          <cell r="M379">
            <v>418.27</v>
          </cell>
          <cell r="N379">
            <v>22.7178</v>
          </cell>
          <cell r="O379">
            <v>0</v>
          </cell>
          <cell r="P379">
            <v>0</v>
          </cell>
          <cell r="Q379">
            <v>1018.685</v>
          </cell>
          <cell r="R379">
            <v>0</v>
          </cell>
          <cell r="S379">
            <v>259.64</v>
          </cell>
          <cell r="T379">
            <v>104.57</v>
          </cell>
          <cell r="U379">
            <v>9.74</v>
          </cell>
          <cell r="V379">
            <v>0</v>
          </cell>
          <cell r="W379">
            <v>0</v>
          </cell>
          <cell r="X379">
            <v>373.95</v>
          </cell>
          <cell r="Y379">
            <v>1392.635</v>
          </cell>
        </row>
        <row r="379">
          <cell r="AA379" t="str">
            <v>管理费用+生产管理部</v>
          </cell>
          <cell r="AB379">
            <v>58.4172</v>
          </cell>
          <cell r="AC379">
            <v>778.92</v>
          </cell>
          <cell r="AD379">
            <v>522.84</v>
          </cell>
          <cell r="AE379">
            <v>32.4578</v>
          </cell>
          <cell r="AF379">
            <v>0</v>
          </cell>
          <cell r="AG379">
            <v>0</v>
          </cell>
          <cell r="AH379">
            <v>1392.635</v>
          </cell>
          <cell r="AI379" t="str">
            <v>管理费用</v>
          </cell>
        </row>
        <row r="380">
          <cell r="D380" t="str">
            <v>130925199410116628</v>
          </cell>
          <cell r="E380">
            <v>3245.4</v>
          </cell>
          <cell r="F380">
            <v>3245.5</v>
          </cell>
          <cell r="G380">
            <v>5228.42</v>
          </cell>
          <cell r="H380">
            <v>3245.4</v>
          </cell>
        </row>
        <row r="380">
          <cell r="K380">
            <v>58.4172</v>
          </cell>
          <cell r="L380">
            <v>519.28</v>
          </cell>
          <cell r="M380">
            <v>418.27</v>
          </cell>
          <cell r="N380">
            <v>22.7178</v>
          </cell>
          <cell r="O380">
            <v>0</v>
          </cell>
          <cell r="P380">
            <v>0</v>
          </cell>
          <cell r="Q380">
            <v>1018.685</v>
          </cell>
          <cell r="R380">
            <v>0</v>
          </cell>
          <cell r="S380">
            <v>259.64</v>
          </cell>
          <cell r="T380">
            <v>104.57</v>
          </cell>
          <cell r="U380">
            <v>9.74</v>
          </cell>
          <cell r="V380">
            <v>0</v>
          </cell>
          <cell r="W380">
            <v>0</v>
          </cell>
          <cell r="X380">
            <v>373.95</v>
          </cell>
          <cell r="Y380">
            <v>1392.635</v>
          </cell>
        </row>
        <row r="380">
          <cell r="AA380" t="str">
            <v>生产成本+喷涂工序</v>
          </cell>
          <cell r="AB380">
            <v>58.4172</v>
          </cell>
          <cell r="AC380">
            <v>778.92</v>
          </cell>
          <cell r="AD380">
            <v>522.84</v>
          </cell>
          <cell r="AE380">
            <v>32.4578</v>
          </cell>
          <cell r="AF380">
            <v>0</v>
          </cell>
          <cell r="AG380">
            <v>0</v>
          </cell>
          <cell r="AH380">
            <v>1392.635</v>
          </cell>
          <cell r="AI380" t="str">
            <v>生产成本</v>
          </cell>
        </row>
        <row r="381">
          <cell r="D381" t="str">
            <v>130983198405183040</v>
          </cell>
          <cell r="E381">
            <v>3245.4</v>
          </cell>
          <cell r="F381">
            <v>3245.5</v>
          </cell>
          <cell r="G381">
            <v>5228.42</v>
          </cell>
          <cell r="H381">
            <v>3245.4</v>
          </cell>
        </row>
        <row r="381">
          <cell r="K381">
            <v>58.4172</v>
          </cell>
          <cell r="L381">
            <v>519.28</v>
          </cell>
          <cell r="M381">
            <v>418.27</v>
          </cell>
          <cell r="N381">
            <v>22.7178</v>
          </cell>
          <cell r="O381">
            <v>0</v>
          </cell>
          <cell r="P381">
            <v>0</v>
          </cell>
          <cell r="Q381">
            <v>1018.685</v>
          </cell>
          <cell r="R381">
            <v>0</v>
          </cell>
          <cell r="S381">
            <v>259.64</v>
          </cell>
          <cell r="T381">
            <v>104.57</v>
          </cell>
          <cell r="U381">
            <v>9.74</v>
          </cell>
          <cell r="V381">
            <v>0</v>
          </cell>
          <cell r="W381">
            <v>0</v>
          </cell>
          <cell r="X381">
            <v>373.95</v>
          </cell>
          <cell r="Y381">
            <v>1392.635</v>
          </cell>
        </row>
        <row r="381">
          <cell r="AA381" t="str">
            <v>研发费用+研发</v>
          </cell>
          <cell r="AB381">
            <v>58.4172</v>
          </cell>
          <cell r="AC381">
            <v>778.92</v>
          </cell>
          <cell r="AD381">
            <v>522.84</v>
          </cell>
          <cell r="AE381">
            <v>32.4578</v>
          </cell>
          <cell r="AF381">
            <v>0</v>
          </cell>
          <cell r="AG381">
            <v>0</v>
          </cell>
          <cell r="AH381">
            <v>1392.635</v>
          </cell>
          <cell r="AI381" t="str">
            <v>研发费用</v>
          </cell>
        </row>
        <row r="382">
          <cell r="D382" t="str">
            <v>152122198608142424</v>
          </cell>
          <cell r="E382">
            <v>3245.4</v>
          </cell>
          <cell r="F382">
            <v>3245.5</v>
          </cell>
          <cell r="G382">
            <v>5228.42</v>
          </cell>
          <cell r="H382">
            <v>3245.4</v>
          </cell>
        </row>
        <row r="382">
          <cell r="K382">
            <v>58.4172</v>
          </cell>
          <cell r="L382">
            <v>519.28</v>
          </cell>
          <cell r="M382">
            <v>418.27</v>
          </cell>
          <cell r="N382">
            <v>22.7178</v>
          </cell>
          <cell r="O382">
            <v>0</v>
          </cell>
          <cell r="P382">
            <v>0</v>
          </cell>
          <cell r="Q382">
            <v>1018.685</v>
          </cell>
          <cell r="R382">
            <v>0</v>
          </cell>
          <cell r="S382">
            <v>259.64</v>
          </cell>
          <cell r="T382">
            <v>104.57</v>
          </cell>
          <cell r="U382">
            <v>9.74</v>
          </cell>
          <cell r="V382">
            <v>0</v>
          </cell>
          <cell r="W382">
            <v>0</v>
          </cell>
          <cell r="X382">
            <v>373.95</v>
          </cell>
          <cell r="Y382">
            <v>1392.635</v>
          </cell>
        </row>
        <row r="382">
          <cell r="AA382" t="str">
            <v>生产成本+组装</v>
          </cell>
          <cell r="AB382">
            <v>58.4172</v>
          </cell>
          <cell r="AC382">
            <v>778.92</v>
          </cell>
          <cell r="AD382">
            <v>522.84</v>
          </cell>
          <cell r="AE382">
            <v>32.4578</v>
          </cell>
          <cell r="AF382">
            <v>0</v>
          </cell>
          <cell r="AG382">
            <v>0</v>
          </cell>
          <cell r="AH382">
            <v>1392.635</v>
          </cell>
          <cell r="AI382" t="str">
            <v>生产成本</v>
          </cell>
        </row>
        <row r="383">
          <cell r="D383" t="str">
            <v>132930198002220328</v>
          </cell>
          <cell r="E383">
            <v>3245.4</v>
          </cell>
          <cell r="F383">
            <v>3245.5</v>
          </cell>
          <cell r="G383">
            <v>5228.42</v>
          </cell>
          <cell r="H383">
            <v>3245.4</v>
          </cell>
        </row>
        <row r="383">
          <cell r="K383">
            <v>58.4172</v>
          </cell>
          <cell r="L383">
            <v>519.28</v>
          </cell>
          <cell r="M383">
            <v>418.27</v>
          </cell>
          <cell r="N383">
            <v>22.7178</v>
          </cell>
          <cell r="O383">
            <v>0</v>
          </cell>
          <cell r="P383">
            <v>0</v>
          </cell>
          <cell r="Q383">
            <v>1018.685</v>
          </cell>
          <cell r="R383">
            <v>0</v>
          </cell>
          <cell r="S383">
            <v>259.64</v>
          </cell>
          <cell r="T383">
            <v>104.57</v>
          </cell>
          <cell r="U383">
            <v>9.74</v>
          </cell>
          <cell r="V383">
            <v>0</v>
          </cell>
          <cell r="W383">
            <v>0</v>
          </cell>
          <cell r="X383">
            <v>373.95</v>
          </cell>
          <cell r="Y383">
            <v>1392.635</v>
          </cell>
        </row>
        <row r="383">
          <cell r="AA383" t="str">
            <v>生产成本+组装</v>
          </cell>
          <cell r="AB383">
            <v>58.4172</v>
          </cell>
          <cell r="AC383">
            <v>778.92</v>
          </cell>
          <cell r="AD383">
            <v>522.84</v>
          </cell>
          <cell r="AE383">
            <v>32.4578</v>
          </cell>
          <cell r="AF383">
            <v>0</v>
          </cell>
          <cell r="AG383">
            <v>0</v>
          </cell>
          <cell r="AH383">
            <v>1392.635</v>
          </cell>
          <cell r="AI383" t="str">
            <v>生产成本</v>
          </cell>
        </row>
        <row r="384">
          <cell r="D384" t="str">
            <v>132930198104260064</v>
          </cell>
          <cell r="E384">
            <v>3245.4</v>
          </cell>
          <cell r="F384">
            <v>3245.5</v>
          </cell>
          <cell r="G384">
            <v>5228.42</v>
          </cell>
          <cell r="H384">
            <v>3245.4</v>
          </cell>
        </row>
        <row r="384">
          <cell r="K384">
            <v>58.4172</v>
          </cell>
          <cell r="L384">
            <v>519.28</v>
          </cell>
          <cell r="M384">
            <v>418.27</v>
          </cell>
          <cell r="N384">
            <v>22.7178</v>
          </cell>
          <cell r="O384">
            <v>0</v>
          </cell>
          <cell r="P384">
            <v>0</v>
          </cell>
          <cell r="Q384">
            <v>1018.685</v>
          </cell>
          <cell r="R384">
            <v>0</v>
          </cell>
          <cell r="S384">
            <v>259.64</v>
          </cell>
          <cell r="T384">
            <v>104.57</v>
          </cell>
          <cell r="U384">
            <v>9.74</v>
          </cell>
          <cell r="V384">
            <v>0</v>
          </cell>
          <cell r="W384">
            <v>0</v>
          </cell>
          <cell r="X384">
            <v>373.95</v>
          </cell>
          <cell r="Y384">
            <v>1392.635</v>
          </cell>
        </row>
        <row r="384">
          <cell r="AA384" t="str">
            <v>生产成本+组装</v>
          </cell>
          <cell r="AB384">
            <v>58.4172</v>
          </cell>
          <cell r="AC384">
            <v>778.92</v>
          </cell>
          <cell r="AD384">
            <v>522.84</v>
          </cell>
          <cell r="AE384">
            <v>32.4578</v>
          </cell>
          <cell r="AF384">
            <v>0</v>
          </cell>
          <cell r="AG384">
            <v>0</v>
          </cell>
          <cell r="AH384">
            <v>1392.635</v>
          </cell>
          <cell r="AI384" t="str">
            <v>生产成本</v>
          </cell>
        </row>
        <row r="385">
          <cell r="D385" t="str">
            <v>130924198503084257</v>
          </cell>
          <cell r="E385">
            <v>3245.4</v>
          </cell>
          <cell r="F385">
            <v>3245.5</v>
          </cell>
          <cell r="G385">
            <v>5228.42</v>
          </cell>
          <cell r="H385">
            <v>3245.4</v>
          </cell>
        </row>
        <row r="385">
          <cell r="K385">
            <v>58.4172</v>
          </cell>
          <cell r="L385">
            <v>519.28</v>
          </cell>
          <cell r="M385">
            <v>418.27</v>
          </cell>
          <cell r="N385">
            <v>22.7178</v>
          </cell>
          <cell r="O385">
            <v>0</v>
          </cell>
          <cell r="P385">
            <v>0</v>
          </cell>
          <cell r="Q385">
            <v>1018.685</v>
          </cell>
          <cell r="R385">
            <v>0</v>
          </cell>
          <cell r="S385">
            <v>259.64</v>
          </cell>
          <cell r="T385">
            <v>104.57</v>
          </cell>
          <cell r="U385">
            <v>9.74</v>
          </cell>
          <cell r="V385">
            <v>0</v>
          </cell>
          <cell r="W385">
            <v>0</v>
          </cell>
          <cell r="X385">
            <v>373.95</v>
          </cell>
          <cell r="Y385">
            <v>1392.635</v>
          </cell>
        </row>
        <row r="385">
          <cell r="AA385" t="str">
            <v>生产成本+焊接工序</v>
          </cell>
          <cell r="AB385">
            <v>58.4172</v>
          </cell>
          <cell r="AC385">
            <v>778.92</v>
          </cell>
          <cell r="AD385">
            <v>522.84</v>
          </cell>
          <cell r="AE385">
            <v>32.4578</v>
          </cell>
          <cell r="AF385">
            <v>0</v>
          </cell>
          <cell r="AG385">
            <v>0</v>
          </cell>
          <cell r="AH385">
            <v>1392.635</v>
          </cell>
          <cell r="AI385" t="str">
            <v>生产成本</v>
          </cell>
        </row>
        <row r="386">
          <cell r="D386" t="str">
            <v>132934197102240933</v>
          </cell>
          <cell r="E386">
            <v>3245.4</v>
          </cell>
          <cell r="F386">
            <v>3245.5</v>
          </cell>
          <cell r="G386">
            <v>5228.42</v>
          </cell>
          <cell r="H386">
            <v>3245.4</v>
          </cell>
        </row>
        <row r="386">
          <cell r="K386">
            <v>58.4172</v>
          </cell>
          <cell r="L386">
            <v>519.28</v>
          </cell>
          <cell r="M386">
            <v>418.27</v>
          </cell>
          <cell r="N386">
            <v>22.7178</v>
          </cell>
          <cell r="O386">
            <v>0</v>
          </cell>
          <cell r="P386">
            <v>0</v>
          </cell>
          <cell r="Q386">
            <v>1018.685</v>
          </cell>
          <cell r="R386">
            <v>0</v>
          </cell>
          <cell r="S386">
            <v>259.64</v>
          </cell>
          <cell r="T386">
            <v>104.57</v>
          </cell>
          <cell r="U386">
            <v>9.74</v>
          </cell>
          <cell r="V386">
            <v>0</v>
          </cell>
          <cell r="W386">
            <v>0</v>
          </cell>
          <cell r="X386">
            <v>373.95</v>
          </cell>
          <cell r="Y386">
            <v>1392.635</v>
          </cell>
        </row>
        <row r="386">
          <cell r="AA386" t="str">
            <v>生产成本+焊接工序</v>
          </cell>
          <cell r="AB386">
            <v>58.4172</v>
          </cell>
          <cell r="AC386">
            <v>778.92</v>
          </cell>
          <cell r="AD386">
            <v>522.84</v>
          </cell>
          <cell r="AE386">
            <v>32.4578</v>
          </cell>
          <cell r="AF386">
            <v>0</v>
          </cell>
          <cell r="AG386">
            <v>0</v>
          </cell>
          <cell r="AH386">
            <v>1392.635</v>
          </cell>
          <cell r="AI386" t="str">
            <v>生产成本</v>
          </cell>
        </row>
        <row r="387">
          <cell r="D387" t="str">
            <v>132934196903245211</v>
          </cell>
          <cell r="E387">
            <v>3245.4</v>
          </cell>
          <cell r="F387">
            <v>3245.5</v>
          </cell>
          <cell r="G387">
            <v>5228.42</v>
          </cell>
          <cell r="H387">
            <v>3245.4</v>
          </cell>
        </row>
        <row r="387">
          <cell r="K387">
            <v>58.4172</v>
          </cell>
          <cell r="L387">
            <v>519.28</v>
          </cell>
          <cell r="M387">
            <v>418.27</v>
          </cell>
          <cell r="N387">
            <v>22.7178</v>
          </cell>
          <cell r="O387">
            <v>0</v>
          </cell>
          <cell r="P387">
            <v>0</v>
          </cell>
          <cell r="Q387">
            <v>1018.685</v>
          </cell>
          <cell r="R387">
            <v>0</v>
          </cell>
          <cell r="S387">
            <v>259.64</v>
          </cell>
          <cell r="T387">
            <v>104.57</v>
          </cell>
          <cell r="U387">
            <v>9.74</v>
          </cell>
          <cell r="V387">
            <v>0</v>
          </cell>
          <cell r="W387">
            <v>0</v>
          </cell>
          <cell r="X387">
            <v>373.95</v>
          </cell>
          <cell r="Y387">
            <v>1392.635</v>
          </cell>
        </row>
        <row r="387">
          <cell r="AA387" t="str">
            <v>生产成本+焊接工序</v>
          </cell>
          <cell r="AB387">
            <v>58.4172</v>
          </cell>
          <cell r="AC387">
            <v>778.92</v>
          </cell>
          <cell r="AD387">
            <v>522.84</v>
          </cell>
          <cell r="AE387">
            <v>32.4578</v>
          </cell>
          <cell r="AF387">
            <v>0</v>
          </cell>
          <cell r="AG387">
            <v>0</v>
          </cell>
          <cell r="AH387">
            <v>1392.635</v>
          </cell>
          <cell r="AI387" t="str">
            <v>生产成本</v>
          </cell>
        </row>
        <row r="388">
          <cell r="D388" t="str">
            <v>13098319910811203X</v>
          </cell>
          <cell r="E388">
            <v>3245.4</v>
          </cell>
          <cell r="F388">
            <v>3245.5</v>
          </cell>
          <cell r="G388">
            <v>5228.42</v>
          </cell>
          <cell r="H388">
            <v>3245.4</v>
          </cell>
        </row>
        <row r="388">
          <cell r="K388">
            <v>58.4172</v>
          </cell>
          <cell r="L388">
            <v>519.28</v>
          </cell>
          <cell r="M388">
            <v>418.27</v>
          </cell>
          <cell r="N388">
            <v>22.7178</v>
          </cell>
          <cell r="O388">
            <v>0</v>
          </cell>
          <cell r="P388">
            <v>0</v>
          </cell>
          <cell r="Q388">
            <v>1018.685</v>
          </cell>
          <cell r="R388">
            <v>0</v>
          </cell>
          <cell r="S388">
            <v>259.64</v>
          </cell>
          <cell r="T388">
            <v>104.57</v>
          </cell>
          <cell r="U388">
            <v>9.74</v>
          </cell>
          <cell r="V388">
            <v>0</v>
          </cell>
          <cell r="W388">
            <v>0</v>
          </cell>
          <cell r="X388">
            <v>373.95</v>
          </cell>
          <cell r="Y388">
            <v>1392.635</v>
          </cell>
        </row>
        <row r="388">
          <cell r="AA388" t="str">
            <v>生产成本+焊接工序</v>
          </cell>
          <cell r="AB388">
            <v>58.4172</v>
          </cell>
          <cell r="AC388">
            <v>778.92</v>
          </cell>
          <cell r="AD388">
            <v>522.84</v>
          </cell>
          <cell r="AE388">
            <v>32.4578</v>
          </cell>
          <cell r="AF388">
            <v>0</v>
          </cell>
          <cell r="AG388">
            <v>0</v>
          </cell>
          <cell r="AH388">
            <v>1392.635</v>
          </cell>
          <cell r="AI388" t="str">
            <v>生产成本</v>
          </cell>
        </row>
        <row r="389">
          <cell r="D389" t="str">
            <v>130983198910102029</v>
          </cell>
          <cell r="E389">
            <v>3245.4</v>
          </cell>
          <cell r="F389">
            <v>3245.5</v>
          </cell>
          <cell r="G389">
            <v>5228.42</v>
          </cell>
          <cell r="H389">
            <v>3245.4</v>
          </cell>
        </row>
        <row r="389">
          <cell r="K389">
            <v>58.4172</v>
          </cell>
          <cell r="L389">
            <v>519.28</v>
          </cell>
          <cell r="M389">
            <v>418.27</v>
          </cell>
          <cell r="N389">
            <v>22.7178</v>
          </cell>
          <cell r="O389">
            <v>0</v>
          </cell>
          <cell r="P389">
            <v>0</v>
          </cell>
          <cell r="Q389">
            <v>1018.685</v>
          </cell>
          <cell r="R389">
            <v>0</v>
          </cell>
          <cell r="S389">
            <v>259.64</v>
          </cell>
          <cell r="T389">
            <v>104.57</v>
          </cell>
          <cell r="U389">
            <v>9.74</v>
          </cell>
          <cell r="V389">
            <v>0</v>
          </cell>
          <cell r="W389">
            <v>0</v>
          </cell>
          <cell r="X389">
            <v>373.95</v>
          </cell>
          <cell r="Y389">
            <v>1392.635</v>
          </cell>
        </row>
        <row r="389">
          <cell r="AA389" t="str">
            <v>生产成本+发泡工序</v>
          </cell>
          <cell r="AB389">
            <v>58.4172</v>
          </cell>
          <cell r="AC389">
            <v>778.92</v>
          </cell>
          <cell r="AD389">
            <v>522.84</v>
          </cell>
          <cell r="AE389">
            <v>32.4578</v>
          </cell>
          <cell r="AF389">
            <v>0</v>
          </cell>
          <cell r="AG389">
            <v>0</v>
          </cell>
          <cell r="AH389">
            <v>1392.635</v>
          </cell>
          <cell r="AI389" t="str">
            <v>生产成本</v>
          </cell>
        </row>
        <row r="390">
          <cell r="D390" t="str">
            <v>130983200002193519</v>
          </cell>
          <cell r="E390">
            <v>3245.4</v>
          </cell>
          <cell r="F390">
            <v>3245.5</v>
          </cell>
          <cell r="G390">
            <v>5228.42</v>
          </cell>
          <cell r="H390">
            <v>3245.4</v>
          </cell>
        </row>
        <row r="390">
          <cell r="K390">
            <v>58.4172</v>
          </cell>
          <cell r="L390">
            <v>519.28</v>
          </cell>
          <cell r="M390">
            <v>418.27</v>
          </cell>
          <cell r="N390">
            <v>22.7178</v>
          </cell>
          <cell r="O390">
            <v>0</v>
          </cell>
          <cell r="P390">
            <v>0</v>
          </cell>
          <cell r="Q390">
            <v>1018.685</v>
          </cell>
          <cell r="R390">
            <v>0</v>
          </cell>
          <cell r="S390">
            <v>259.64</v>
          </cell>
          <cell r="T390">
            <v>104.57</v>
          </cell>
          <cell r="U390">
            <v>9.74</v>
          </cell>
          <cell r="V390">
            <v>0</v>
          </cell>
          <cell r="W390">
            <v>0</v>
          </cell>
          <cell r="X390">
            <v>373.95</v>
          </cell>
          <cell r="Y390">
            <v>1392.635</v>
          </cell>
        </row>
        <row r="390">
          <cell r="AA390" t="str">
            <v>生产成本+底座模块化组装工序</v>
          </cell>
          <cell r="AB390">
            <v>58.4172</v>
          </cell>
          <cell r="AC390">
            <v>778.92</v>
          </cell>
          <cell r="AD390">
            <v>522.84</v>
          </cell>
          <cell r="AE390">
            <v>32.4578</v>
          </cell>
          <cell r="AF390">
            <v>0</v>
          </cell>
          <cell r="AG390">
            <v>0</v>
          </cell>
          <cell r="AH390">
            <v>1392.635</v>
          </cell>
          <cell r="AI390" t="str">
            <v>生产成本</v>
          </cell>
        </row>
        <row r="391">
          <cell r="D391" t="str">
            <v>130983200112163513</v>
          </cell>
          <cell r="E391">
            <v>3245.4</v>
          </cell>
          <cell r="F391">
            <v>3245.5</v>
          </cell>
          <cell r="G391">
            <v>5228.42</v>
          </cell>
          <cell r="H391">
            <v>3245.4</v>
          </cell>
          <cell r="I391">
            <v>1790</v>
          </cell>
        </row>
        <row r="391">
          <cell r="K391">
            <v>58.4172</v>
          </cell>
          <cell r="L391">
            <v>519.28</v>
          </cell>
          <cell r="M391">
            <v>418.27</v>
          </cell>
          <cell r="N391">
            <v>22.7178</v>
          </cell>
          <cell r="O391">
            <v>89.5</v>
          </cell>
          <cell r="P391">
            <v>0</v>
          </cell>
          <cell r="Q391">
            <v>1108.185</v>
          </cell>
          <cell r="R391">
            <v>0</v>
          </cell>
          <cell r="S391">
            <v>259.64</v>
          </cell>
          <cell r="T391">
            <v>104.57</v>
          </cell>
          <cell r="U391">
            <v>9.74</v>
          </cell>
          <cell r="V391">
            <v>89.5</v>
          </cell>
          <cell r="W391">
            <v>0</v>
          </cell>
          <cell r="X391">
            <v>463.45</v>
          </cell>
          <cell r="Y391">
            <v>1571.635</v>
          </cell>
        </row>
        <row r="391">
          <cell r="AA391" t="str">
            <v>制造费用+组装</v>
          </cell>
          <cell r="AB391">
            <v>58.4172</v>
          </cell>
          <cell r="AC391">
            <v>778.92</v>
          </cell>
          <cell r="AD391">
            <v>522.84</v>
          </cell>
          <cell r="AE391">
            <v>32.4578</v>
          </cell>
          <cell r="AF391">
            <v>179</v>
          </cell>
          <cell r="AG391">
            <v>0</v>
          </cell>
          <cell r="AH391">
            <v>1571.635</v>
          </cell>
          <cell r="AI391" t="str">
            <v>制造费用</v>
          </cell>
        </row>
        <row r="392">
          <cell r="D392" t="str">
            <v>340322198703062013</v>
          </cell>
          <cell r="E392">
            <v>3820</v>
          </cell>
          <cell r="F392">
            <v>3820</v>
          </cell>
          <cell r="G392">
            <v>5228.42</v>
          </cell>
          <cell r="H392">
            <v>3820</v>
          </cell>
          <cell r="I392">
            <v>4180</v>
          </cell>
        </row>
        <row r="392">
          <cell r="K392">
            <v>68.76</v>
          </cell>
          <cell r="L392">
            <v>611.2</v>
          </cell>
          <cell r="M392">
            <v>418.27</v>
          </cell>
          <cell r="N392">
            <v>26.74</v>
          </cell>
          <cell r="O392">
            <v>209</v>
          </cell>
          <cell r="P392">
            <v>0</v>
          </cell>
          <cell r="Q392">
            <v>1333.97</v>
          </cell>
          <cell r="R392">
            <v>0</v>
          </cell>
          <cell r="S392">
            <v>305.6</v>
          </cell>
          <cell r="T392">
            <v>104.57</v>
          </cell>
          <cell r="U392">
            <v>11.46</v>
          </cell>
          <cell r="V392">
            <v>209</v>
          </cell>
          <cell r="W392">
            <v>0</v>
          </cell>
          <cell r="X392">
            <v>630.63</v>
          </cell>
          <cell r="Y392">
            <v>1964.6</v>
          </cell>
        </row>
        <row r="392">
          <cell r="AA392" t="str">
            <v>管理费用+生产管理部</v>
          </cell>
          <cell r="AB392">
            <v>68.76</v>
          </cell>
          <cell r="AC392">
            <v>916.8</v>
          </cell>
          <cell r="AD392">
            <v>522.84</v>
          </cell>
          <cell r="AE392">
            <v>38.2</v>
          </cell>
          <cell r="AF392">
            <v>418</v>
          </cell>
          <cell r="AG392">
            <v>0</v>
          </cell>
          <cell r="AH392">
            <v>1964.6</v>
          </cell>
          <cell r="AI392" t="str">
            <v>管理费用</v>
          </cell>
        </row>
        <row r="393">
          <cell r="D393" t="str">
            <v>210121197911060310</v>
          </cell>
          <cell r="E393">
            <v>3820</v>
          </cell>
          <cell r="F393">
            <v>3820</v>
          </cell>
          <cell r="G393">
            <v>5228.42</v>
          </cell>
          <cell r="H393">
            <v>3820</v>
          </cell>
          <cell r="I393">
            <v>4180</v>
          </cell>
        </row>
        <row r="393">
          <cell r="K393">
            <v>68.76</v>
          </cell>
          <cell r="L393">
            <v>611.2</v>
          </cell>
          <cell r="M393">
            <v>418.27</v>
          </cell>
          <cell r="N393">
            <v>26.74</v>
          </cell>
          <cell r="O393">
            <v>209</v>
          </cell>
          <cell r="P393">
            <v>0</v>
          </cell>
          <cell r="Q393">
            <v>1333.97</v>
          </cell>
          <cell r="R393">
            <v>0</v>
          </cell>
          <cell r="S393">
            <v>305.6</v>
          </cell>
          <cell r="T393">
            <v>104.57</v>
          </cell>
          <cell r="U393">
            <v>11.46</v>
          </cell>
          <cell r="V393">
            <v>209</v>
          </cell>
          <cell r="W393">
            <v>0</v>
          </cell>
          <cell r="X393">
            <v>630.63</v>
          </cell>
          <cell r="Y393">
            <v>1964.6</v>
          </cell>
        </row>
        <row r="393">
          <cell r="AA393" t="str">
            <v>管理费用+生产管理部</v>
          </cell>
          <cell r="AB393">
            <v>68.76</v>
          </cell>
          <cell r="AC393">
            <v>916.8</v>
          </cell>
          <cell r="AD393">
            <v>522.84</v>
          </cell>
          <cell r="AE393">
            <v>38.2</v>
          </cell>
          <cell r="AF393">
            <v>418</v>
          </cell>
          <cell r="AG393">
            <v>0</v>
          </cell>
          <cell r="AH393">
            <v>1964.6</v>
          </cell>
          <cell r="AI393" t="str">
            <v>管理费用</v>
          </cell>
        </row>
        <row r="394">
          <cell r="D394" t="str">
            <v>130983199101283311</v>
          </cell>
          <cell r="E394">
            <v>3245.4</v>
          </cell>
          <cell r="F394">
            <v>3245.5</v>
          </cell>
          <cell r="G394">
            <v>5228.42</v>
          </cell>
          <cell r="H394">
            <v>3245.4</v>
          </cell>
        </row>
        <row r="394">
          <cell r="K394">
            <v>58.4172</v>
          </cell>
          <cell r="L394">
            <v>519.28</v>
          </cell>
          <cell r="M394">
            <v>418.27</v>
          </cell>
          <cell r="N394">
            <v>22.7178</v>
          </cell>
          <cell r="O394">
            <v>0</v>
          </cell>
          <cell r="P394">
            <v>0</v>
          </cell>
          <cell r="Q394">
            <v>1018.685</v>
          </cell>
          <cell r="R394">
            <v>0</v>
          </cell>
          <cell r="S394">
            <v>259.64</v>
          </cell>
          <cell r="T394">
            <v>104.57</v>
          </cell>
          <cell r="U394">
            <v>9.74</v>
          </cell>
          <cell r="V394">
            <v>0</v>
          </cell>
          <cell r="W394">
            <v>0</v>
          </cell>
          <cell r="X394">
            <v>373.95</v>
          </cell>
          <cell r="Y394">
            <v>1392.635</v>
          </cell>
        </row>
        <row r="394">
          <cell r="AA394" t="str">
            <v>生产成本+座椅总装工序</v>
          </cell>
          <cell r="AB394">
            <v>58.4172</v>
          </cell>
          <cell r="AC394">
            <v>778.92</v>
          </cell>
          <cell r="AD394">
            <v>522.84</v>
          </cell>
          <cell r="AE394">
            <v>32.4578</v>
          </cell>
          <cell r="AF394">
            <v>0</v>
          </cell>
          <cell r="AG394">
            <v>0</v>
          </cell>
          <cell r="AH394">
            <v>1392.635</v>
          </cell>
          <cell r="AI394" t="str">
            <v>生产成本</v>
          </cell>
        </row>
        <row r="395">
          <cell r="D395" t="str">
            <v>232126198801104011</v>
          </cell>
          <cell r="E395">
            <v>3245.4</v>
          </cell>
          <cell r="F395">
            <v>3245.5</v>
          </cell>
          <cell r="G395">
            <v>5228.42</v>
          </cell>
          <cell r="H395">
            <v>3245.4</v>
          </cell>
        </row>
        <row r="395">
          <cell r="K395">
            <v>58.4172</v>
          </cell>
          <cell r="L395">
            <v>519.28</v>
          </cell>
          <cell r="M395">
            <v>418.27</v>
          </cell>
          <cell r="N395">
            <v>22.7178</v>
          </cell>
          <cell r="O395">
            <v>0</v>
          </cell>
          <cell r="P395">
            <v>0</v>
          </cell>
          <cell r="Q395">
            <v>1018.685</v>
          </cell>
          <cell r="R395">
            <v>0</v>
          </cell>
          <cell r="S395">
            <v>259.64</v>
          </cell>
          <cell r="T395">
            <v>104.57</v>
          </cell>
          <cell r="U395">
            <v>9.74</v>
          </cell>
          <cell r="V395">
            <v>0</v>
          </cell>
          <cell r="W395">
            <v>0</v>
          </cell>
          <cell r="X395">
            <v>373.95</v>
          </cell>
          <cell r="Y395">
            <v>1392.635</v>
          </cell>
        </row>
        <row r="395">
          <cell r="AA395" t="str">
            <v>生产成本+注塑工序</v>
          </cell>
          <cell r="AB395">
            <v>58.4172</v>
          </cell>
          <cell r="AC395">
            <v>778.92</v>
          </cell>
          <cell r="AD395">
            <v>522.84</v>
          </cell>
          <cell r="AE395">
            <v>32.4578</v>
          </cell>
          <cell r="AF395">
            <v>0</v>
          </cell>
          <cell r="AG395">
            <v>0</v>
          </cell>
          <cell r="AH395">
            <v>1392.635</v>
          </cell>
          <cell r="AI395" t="str">
            <v>生产成本</v>
          </cell>
        </row>
        <row r="396">
          <cell r="D396" t="str">
            <v>130930200501183312</v>
          </cell>
          <cell r="E396">
            <v>3245.4</v>
          </cell>
          <cell r="F396">
            <v>3245.5</v>
          </cell>
          <cell r="G396">
            <v>5228.42</v>
          </cell>
          <cell r="H396">
            <v>3245.4</v>
          </cell>
        </row>
        <row r="396">
          <cell r="J396">
            <v>108</v>
          </cell>
          <cell r="K396">
            <v>58.4172</v>
          </cell>
          <cell r="L396">
            <v>519.28</v>
          </cell>
          <cell r="M396">
            <v>418.27</v>
          </cell>
          <cell r="N396">
            <v>22.7178</v>
          </cell>
          <cell r="O396">
            <v>0</v>
          </cell>
          <cell r="P396">
            <v>54</v>
          </cell>
          <cell r="Q396">
            <v>1072.685</v>
          </cell>
          <cell r="R396">
            <v>0</v>
          </cell>
          <cell r="S396">
            <v>259.64</v>
          </cell>
          <cell r="T396">
            <v>104.57</v>
          </cell>
          <cell r="U396">
            <v>9.74</v>
          </cell>
          <cell r="V396">
            <v>0</v>
          </cell>
          <cell r="W396">
            <v>54</v>
          </cell>
          <cell r="X396">
            <v>427.95</v>
          </cell>
          <cell r="Y396">
            <v>1500.635</v>
          </cell>
        </row>
        <row r="396">
          <cell r="AA396" t="str">
            <v>生产成本+座椅总装工序</v>
          </cell>
          <cell r="AB396">
            <v>58.4172</v>
          </cell>
          <cell r="AC396">
            <v>778.92</v>
          </cell>
          <cell r="AD396">
            <v>522.84</v>
          </cell>
          <cell r="AE396">
            <v>32.4578</v>
          </cell>
          <cell r="AF396">
            <v>0</v>
          </cell>
          <cell r="AG396">
            <v>108</v>
          </cell>
          <cell r="AH396">
            <v>1500.635</v>
          </cell>
          <cell r="AI396" t="str">
            <v>生产成本</v>
          </cell>
        </row>
        <row r="397">
          <cell r="D397" t="str">
            <v>130926199403023016</v>
          </cell>
          <cell r="E397">
            <v>3245.4</v>
          </cell>
          <cell r="F397">
            <v>3245.5</v>
          </cell>
          <cell r="G397">
            <v>5228.42</v>
          </cell>
          <cell r="H397">
            <v>3245.4</v>
          </cell>
        </row>
        <row r="397">
          <cell r="J397">
            <v>108</v>
          </cell>
          <cell r="K397">
            <v>58.4172</v>
          </cell>
          <cell r="L397">
            <v>519.28</v>
          </cell>
          <cell r="M397">
            <v>418.27</v>
          </cell>
          <cell r="N397">
            <v>22.7178</v>
          </cell>
          <cell r="O397">
            <v>0</v>
          </cell>
          <cell r="P397">
            <v>54</v>
          </cell>
          <cell r="Q397">
            <v>1072.685</v>
          </cell>
          <cell r="R397">
            <v>0</v>
          </cell>
          <cell r="S397">
            <v>259.64</v>
          </cell>
          <cell r="T397">
            <v>104.57</v>
          </cell>
          <cell r="U397">
            <v>9.74</v>
          </cell>
          <cell r="V397">
            <v>0</v>
          </cell>
          <cell r="W397">
            <v>54</v>
          </cell>
          <cell r="X397">
            <v>427.95</v>
          </cell>
          <cell r="Y397">
            <v>1500.635</v>
          </cell>
        </row>
        <row r="397">
          <cell r="AA397" t="str">
            <v>生产成本+座椅总装工序</v>
          </cell>
          <cell r="AB397">
            <v>58.4172</v>
          </cell>
          <cell r="AC397">
            <v>778.92</v>
          </cell>
          <cell r="AD397">
            <v>522.84</v>
          </cell>
          <cell r="AE397">
            <v>32.4578</v>
          </cell>
          <cell r="AF397">
            <v>0</v>
          </cell>
          <cell r="AG397">
            <v>108</v>
          </cell>
          <cell r="AH397">
            <v>1500.635</v>
          </cell>
          <cell r="AI397" t="str">
            <v>生产成本</v>
          </cell>
        </row>
        <row r="398">
          <cell r="D398" t="str">
            <v>231124200203314015</v>
          </cell>
          <cell r="E398">
            <v>3245.4</v>
          </cell>
          <cell r="F398">
            <v>3245.5</v>
          </cell>
          <cell r="G398">
            <v>5228.42</v>
          </cell>
          <cell r="H398">
            <v>3245.4</v>
          </cell>
        </row>
        <row r="398">
          <cell r="J398">
            <v>108</v>
          </cell>
          <cell r="K398">
            <v>58.4172</v>
          </cell>
          <cell r="L398">
            <v>519.28</v>
          </cell>
          <cell r="M398">
            <v>418.27</v>
          </cell>
          <cell r="N398">
            <v>22.7178</v>
          </cell>
          <cell r="O398">
            <v>0</v>
          </cell>
          <cell r="P398">
            <v>54</v>
          </cell>
          <cell r="Q398">
            <v>1072.685</v>
          </cell>
          <cell r="R398">
            <v>0</v>
          </cell>
          <cell r="S398">
            <v>259.64</v>
          </cell>
          <cell r="T398">
            <v>104.57</v>
          </cell>
          <cell r="U398">
            <v>9.74</v>
          </cell>
          <cell r="V398">
            <v>0</v>
          </cell>
          <cell r="W398">
            <v>54</v>
          </cell>
          <cell r="X398">
            <v>427.95</v>
          </cell>
          <cell r="Y398">
            <v>1500.635</v>
          </cell>
        </row>
        <row r="398">
          <cell r="AA398" t="str">
            <v>生产成本+座椅总装工序</v>
          </cell>
          <cell r="AB398">
            <v>58.4172</v>
          </cell>
          <cell r="AC398">
            <v>778.92</v>
          </cell>
          <cell r="AD398">
            <v>522.84</v>
          </cell>
          <cell r="AE398">
            <v>32.4578</v>
          </cell>
          <cell r="AF398">
            <v>0</v>
          </cell>
          <cell r="AG398">
            <v>108</v>
          </cell>
          <cell r="AH398">
            <v>1500.635</v>
          </cell>
          <cell r="AI398" t="str">
            <v>生产成本</v>
          </cell>
        </row>
        <row r="399">
          <cell r="D399" t="str">
            <v>132934197605271520</v>
          </cell>
          <cell r="E399">
            <v>3245.4</v>
          </cell>
          <cell r="F399">
            <v>3245.5</v>
          </cell>
          <cell r="G399">
            <v>5228.42</v>
          </cell>
          <cell r="H399">
            <v>3245.4</v>
          </cell>
        </row>
        <row r="399">
          <cell r="K399">
            <v>58.4172</v>
          </cell>
          <cell r="L399">
            <v>519.28</v>
          </cell>
          <cell r="M399">
            <v>418.27</v>
          </cell>
          <cell r="N399">
            <v>22.7178</v>
          </cell>
          <cell r="O399">
            <v>0</v>
          </cell>
          <cell r="P399">
            <v>0</v>
          </cell>
          <cell r="Q399">
            <v>1018.685</v>
          </cell>
          <cell r="R399">
            <v>0</v>
          </cell>
          <cell r="S399">
            <v>259.64</v>
          </cell>
          <cell r="T399">
            <v>104.57</v>
          </cell>
          <cell r="U399">
            <v>9.74</v>
          </cell>
          <cell r="V399">
            <v>0</v>
          </cell>
          <cell r="W399">
            <v>0</v>
          </cell>
          <cell r="X399">
            <v>373.95</v>
          </cell>
          <cell r="Y399">
            <v>1392.635</v>
          </cell>
        </row>
        <row r="399">
          <cell r="AA399" t="str">
            <v>生产成本+注塑工序</v>
          </cell>
          <cell r="AB399">
            <v>58.4172</v>
          </cell>
          <cell r="AC399">
            <v>778.92</v>
          </cell>
          <cell r="AD399">
            <v>522.84</v>
          </cell>
          <cell r="AE399">
            <v>32.4578</v>
          </cell>
          <cell r="AF399">
            <v>0</v>
          </cell>
          <cell r="AG399">
            <v>0</v>
          </cell>
          <cell r="AH399">
            <v>1392.635</v>
          </cell>
          <cell r="AI399" t="str">
            <v>生产成本</v>
          </cell>
        </row>
        <row r="400">
          <cell r="D400" t="str">
            <v>130983200110152618</v>
          </cell>
          <cell r="E400">
            <v>3245.4</v>
          </cell>
          <cell r="F400">
            <v>3245.5</v>
          </cell>
          <cell r="G400">
            <v>5228.42</v>
          </cell>
          <cell r="H400">
            <v>3245.4</v>
          </cell>
        </row>
        <row r="400">
          <cell r="J400">
            <v>108</v>
          </cell>
          <cell r="K400">
            <v>58.4172</v>
          </cell>
          <cell r="L400">
            <v>519.28</v>
          </cell>
          <cell r="M400">
            <v>418.27</v>
          </cell>
          <cell r="N400">
            <v>22.7178</v>
          </cell>
          <cell r="O400">
            <v>0</v>
          </cell>
          <cell r="P400">
            <v>54</v>
          </cell>
          <cell r="Q400">
            <v>1072.685</v>
          </cell>
          <cell r="R400">
            <v>0</v>
          </cell>
          <cell r="S400">
            <v>259.64</v>
          </cell>
          <cell r="T400">
            <v>104.57</v>
          </cell>
          <cell r="U400">
            <v>9.74</v>
          </cell>
          <cell r="V400">
            <v>0</v>
          </cell>
          <cell r="W400">
            <v>54</v>
          </cell>
          <cell r="X400">
            <v>427.95</v>
          </cell>
          <cell r="Y400">
            <v>1500.635</v>
          </cell>
        </row>
        <row r="400">
          <cell r="AA400" t="str">
            <v>管理费用+生产管理部</v>
          </cell>
          <cell r="AB400">
            <v>58.4172</v>
          </cell>
          <cell r="AC400">
            <v>778.92</v>
          </cell>
          <cell r="AD400">
            <v>522.84</v>
          </cell>
          <cell r="AE400">
            <v>32.4578</v>
          </cell>
          <cell r="AF400">
            <v>0</v>
          </cell>
          <cell r="AG400">
            <v>108</v>
          </cell>
          <cell r="AH400">
            <v>1500.635</v>
          </cell>
          <cell r="AI400" t="str">
            <v>管理费用</v>
          </cell>
        </row>
        <row r="401">
          <cell r="D401" t="str">
            <v>13098320040425111X</v>
          </cell>
          <cell r="E401">
            <v>3245.4</v>
          </cell>
          <cell r="F401">
            <v>3245.5</v>
          </cell>
          <cell r="G401">
            <v>5228.42</v>
          </cell>
          <cell r="H401">
            <v>3245.4</v>
          </cell>
        </row>
        <row r="401">
          <cell r="J401">
            <v>108</v>
          </cell>
          <cell r="K401">
            <v>58.4172</v>
          </cell>
          <cell r="L401">
            <v>519.28</v>
          </cell>
          <cell r="M401">
            <v>418.27</v>
          </cell>
          <cell r="N401">
            <v>22.7178</v>
          </cell>
          <cell r="O401">
            <v>0</v>
          </cell>
          <cell r="P401">
            <v>54</v>
          </cell>
          <cell r="Q401">
            <v>1072.685</v>
          </cell>
          <cell r="R401">
            <v>0</v>
          </cell>
          <cell r="S401">
            <v>259.64</v>
          </cell>
          <cell r="T401">
            <v>104.57</v>
          </cell>
          <cell r="U401">
            <v>9.74</v>
          </cell>
          <cell r="V401">
            <v>0</v>
          </cell>
          <cell r="W401">
            <v>54</v>
          </cell>
          <cell r="X401">
            <v>427.95</v>
          </cell>
          <cell r="Y401">
            <v>1500.635</v>
          </cell>
        </row>
        <row r="401">
          <cell r="AA401" t="str">
            <v>生产成本+发泡工序</v>
          </cell>
          <cell r="AB401">
            <v>58.4172</v>
          </cell>
          <cell r="AC401">
            <v>778.92</v>
          </cell>
          <cell r="AD401">
            <v>522.84</v>
          </cell>
          <cell r="AE401">
            <v>32.4578</v>
          </cell>
          <cell r="AF401">
            <v>0</v>
          </cell>
          <cell r="AG401">
            <v>108</v>
          </cell>
          <cell r="AH401">
            <v>1500.635</v>
          </cell>
          <cell r="AI401" t="str">
            <v>生产成本</v>
          </cell>
        </row>
        <row r="402">
          <cell r="D402" t="str">
            <v>130924198503160539</v>
          </cell>
          <cell r="E402">
            <v>3245.4</v>
          </cell>
          <cell r="F402">
            <v>3245.5</v>
          </cell>
          <cell r="G402">
            <v>5228.42</v>
          </cell>
          <cell r="H402">
            <v>3245.4</v>
          </cell>
        </row>
        <row r="402">
          <cell r="J402">
            <v>108</v>
          </cell>
          <cell r="K402">
            <v>58.4172</v>
          </cell>
          <cell r="L402">
            <v>519.28</v>
          </cell>
          <cell r="M402">
            <v>418.27</v>
          </cell>
          <cell r="N402">
            <v>22.7178</v>
          </cell>
          <cell r="O402">
            <v>0</v>
          </cell>
          <cell r="P402">
            <v>54</v>
          </cell>
          <cell r="Q402">
            <v>1072.685</v>
          </cell>
          <cell r="R402">
            <v>0</v>
          </cell>
          <cell r="S402">
            <v>259.64</v>
          </cell>
          <cell r="T402">
            <v>104.57</v>
          </cell>
          <cell r="U402">
            <v>9.74</v>
          </cell>
          <cell r="V402">
            <v>0</v>
          </cell>
          <cell r="W402">
            <v>54</v>
          </cell>
          <cell r="X402">
            <v>427.95</v>
          </cell>
          <cell r="Y402">
            <v>1500.635</v>
          </cell>
        </row>
        <row r="402">
          <cell r="AA402" t="str">
            <v>生产成本+底座模块化组装工序</v>
          </cell>
          <cell r="AB402">
            <v>58.4172</v>
          </cell>
          <cell r="AC402">
            <v>778.92</v>
          </cell>
          <cell r="AD402">
            <v>522.84</v>
          </cell>
          <cell r="AE402">
            <v>32.4578</v>
          </cell>
          <cell r="AF402">
            <v>0</v>
          </cell>
          <cell r="AG402">
            <v>108</v>
          </cell>
          <cell r="AH402">
            <v>1500.635</v>
          </cell>
          <cell r="AI402" t="str">
            <v>生产成本</v>
          </cell>
        </row>
        <row r="403">
          <cell r="D403" t="str">
            <v>130929200201216631</v>
          </cell>
          <cell r="E403">
            <v>3245.4</v>
          </cell>
          <cell r="F403">
            <v>3245.5</v>
          </cell>
          <cell r="G403">
            <v>5228.42</v>
          </cell>
          <cell r="H403">
            <v>3245.4</v>
          </cell>
        </row>
        <row r="403">
          <cell r="K403">
            <v>58.4172</v>
          </cell>
          <cell r="L403">
            <v>519.28</v>
          </cell>
          <cell r="M403">
            <v>418.27</v>
          </cell>
          <cell r="N403">
            <v>22.7178</v>
          </cell>
          <cell r="O403">
            <v>0</v>
          </cell>
          <cell r="P403">
            <v>0</v>
          </cell>
          <cell r="Q403">
            <v>1018.685</v>
          </cell>
          <cell r="R403">
            <v>0</v>
          </cell>
          <cell r="S403">
            <v>259.64</v>
          </cell>
          <cell r="T403">
            <v>104.57</v>
          </cell>
          <cell r="U403">
            <v>9.74</v>
          </cell>
          <cell r="V403">
            <v>0</v>
          </cell>
          <cell r="W403">
            <v>0</v>
          </cell>
          <cell r="X403">
            <v>373.95</v>
          </cell>
          <cell r="Y403">
            <v>1392.635</v>
          </cell>
        </row>
        <row r="403">
          <cell r="AA403" t="str">
            <v>制造费用+座椅</v>
          </cell>
          <cell r="AB403">
            <v>58.4172</v>
          </cell>
          <cell r="AC403">
            <v>778.92</v>
          </cell>
          <cell r="AD403">
            <v>522.84</v>
          </cell>
          <cell r="AE403">
            <v>32.4578</v>
          </cell>
          <cell r="AF403">
            <v>0</v>
          </cell>
          <cell r="AG403">
            <v>0</v>
          </cell>
          <cell r="AH403">
            <v>1392.635</v>
          </cell>
          <cell r="AI403" t="str">
            <v>制造费用</v>
          </cell>
        </row>
        <row r="404">
          <cell r="D404" t="str">
            <v>130921198501251614</v>
          </cell>
          <cell r="E404">
            <v>3245.4</v>
          </cell>
          <cell r="F404">
            <v>3245.5</v>
          </cell>
          <cell r="G404">
            <v>5228.42</v>
          </cell>
          <cell r="H404">
            <v>3245.4</v>
          </cell>
        </row>
        <row r="404">
          <cell r="K404">
            <v>58.4172</v>
          </cell>
          <cell r="L404">
            <v>519.28</v>
          </cell>
          <cell r="M404">
            <v>418.27</v>
          </cell>
          <cell r="N404">
            <v>22.7178</v>
          </cell>
          <cell r="O404">
            <v>0</v>
          </cell>
          <cell r="P404">
            <v>0</v>
          </cell>
          <cell r="Q404">
            <v>1018.685</v>
          </cell>
          <cell r="R404">
            <v>0</v>
          </cell>
          <cell r="S404">
            <v>259.64</v>
          </cell>
          <cell r="T404">
            <v>104.57</v>
          </cell>
          <cell r="U404">
            <v>9.74</v>
          </cell>
          <cell r="V404">
            <v>0</v>
          </cell>
          <cell r="W404">
            <v>0</v>
          </cell>
          <cell r="X404">
            <v>373.95</v>
          </cell>
          <cell r="Y404">
            <v>1392.635</v>
          </cell>
        </row>
        <row r="404">
          <cell r="AA404" t="str">
            <v>生产成本+座椅总装工序</v>
          </cell>
          <cell r="AB404">
            <v>58.4172</v>
          </cell>
          <cell r="AC404">
            <v>778.92</v>
          </cell>
          <cell r="AD404">
            <v>522.84</v>
          </cell>
          <cell r="AE404">
            <v>32.4578</v>
          </cell>
          <cell r="AF404">
            <v>0</v>
          </cell>
          <cell r="AG404">
            <v>0</v>
          </cell>
          <cell r="AH404">
            <v>1392.635</v>
          </cell>
          <cell r="AI404" t="str">
            <v>生产成本</v>
          </cell>
        </row>
        <row r="405">
          <cell r="D405" t="str">
            <v>130983198710240312</v>
          </cell>
          <cell r="E405">
            <v>3245.4</v>
          </cell>
          <cell r="F405">
            <v>3245.5</v>
          </cell>
          <cell r="G405">
            <v>5228.42</v>
          </cell>
          <cell r="H405">
            <v>3245.4</v>
          </cell>
        </row>
        <row r="405">
          <cell r="K405">
            <v>58.4172</v>
          </cell>
          <cell r="L405">
            <v>519.28</v>
          </cell>
          <cell r="M405">
            <v>418.27</v>
          </cell>
          <cell r="N405">
            <v>22.7178</v>
          </cell>
          <cell r="O405">
            <v>0</v>
          </cell>
          <cell r="P405">
            <v>0</v>
          </cell>
          <cell r="Q405">
            <v>1018.685</v>
          </cell>
          <cell r="R405">
            <v>0</v>
          </cell>
          <cell r="S405">
            <v>259.64</v>
          </cell>
          <cell r="T405">
            <v>104.57</v>
          </cell>
          <cell r="U405">
            <v>9.74</v>
          </cell>
          <cell r="V405">
            <v>0</v>
          </cell>
          <cell r="W405">
            <v>0</v>
          </cell>
          <cell r="X405">
            <v>373.95</v>
          </cell>
          <cell r="Y405">
            <v>1392.635</v>
          </cell>
        </row>
        <row r="405">
          <cell r="AA405" t="str">
            <v>生产成本+座椅总装工序</v>
          </cell>
          <cell r="AB405">
            <v>58.4172</v>
          </cell>
          <cell r="AC405">
            <v>778.92</v>
          </cell>
          <cell r="AD405">
            <v>522.84</v>
          </cell>
          <cell r="AE405">
            <v>32.4578</v>
          </cell>
          <cell r="AF405">
            <v>0</v>
          </cell>
          <cell r="AG405">
            <v>0</v>
          </cell>
          <cell r="AH405">
            <v>1392.635</v>
          </cell>
          <cell r="AI405" t="str">
            <v>生产成本</v>
          </cell>
        </row>
        <row r="406">
          <cell r="D406" t="str">
            <v>130983198612261427</v>
          </cell>
          <cell r="E406">
            <v>3245.4</v>
          </cell>
          <cell r="F406">
            <v>3245.5</v>
          </cell>
          <cell r="G406">
            <v>5228.42</v>
          </cell>
          <cell r="H406">
            <v>3245.4</v>
          </cell>
        </row>
        <row r="406">
          <cell r="J406">
            <v>108</v>
          </cell>
          <cell r="K406">
            <v>58.4172</v>
          </cell>
          <cell r="L406">
            <v>519.28</v>
          </cell>
          <cell r="M406">
            <v>418.27</v>
          </cell>
          <cell r="N406">
            <v>22.7178</v>
          </cell>
          <cell r="O406">
            <v>0</v>
          </cell>
          <cell r="P406">
            <v>54</v>
          </cell>
          <cell r="Q406">
            <v>1072.685</v>
          </cell>
          <cell r="R406">
            <v>0</v>
          </cell>
          <cell r="S406">
            <v>259.64</v>
          </cell>
          <cell r="T406">
            <v>104.57</v>
          </cell>
          <cell r="U406">
            <v>9.74</v>
          </cell>
          <cell r="V406">
            <v>0</v>
          </cell>
          <cell r="W406">
            <v>54</v>
          </cell>
          <cell r="X406">
            <v>427.95</v>
          </cell>
          <cell r="Y406">
            <v>1500.635</v>
          </cell>
        </row>
        <row r="406">
          <cell r="AA406" t="str">
            <v>生产成本+座椅总装工序</v>
          </cell>
          <cell r="AB406">
            <v>58.4172</v>
          </cell>
          <cell r="AC406">
            <v>778.92</v>
          </cell>
          <cell r="AD406">
            <v>522.84</v>
          </cell>
          <cell r="AE406">
            <v>32.4578</v>
          </cell>
          <cell r="AF406">
            <v>0</v>
          </cell>
          <cell r="AG406">
            <v>108</v>
          </cell>
          <cell r="AH406">
            <v>1500.635</v>
          </cell>
          <cell r="AI406" t="str">
            <v>生产成本</v>
          </cell>
        </row>
        <row r="407">
          <cell r="D407" t="str">
            <v>130983198402073014</v>
          </cell>
          <cell r="E407">
            <v>3245.4</v>
          </cell>
          <cell r="F407">
            <v>3245.5</v>
          </cell>
          <cell r="G407">
            <v>5228.42</v>
          </cell>
          <cell r="H407">
            <v>3245.4</v>
          </cell>
        </row>
        <row r="407">
          <cell r="J407">
            <v>108</v>
          </cell>
          <cell r="K407">
            <v>58.4172</v>
          </cell>
          <cell r="L407">
            <v>519.28</v>
          </cell>
          <cell r="M407">
            <v>418.27</v>
          </cell>
          <cell r="N407">
            <v>22.7178</v>
          </cell>
          <cell r="O407">
            <v>0</v>
          </cell>
          <cell r="P407">
            <v>54</v>
          </cell>
          <cell r="Q407">
            <v>1072.685</v>
          </cell>
          <cell r="R407">
            <v>0</v>
          </cell>
          <cell r="S407">
            <v>259.64</v>
          </cell>
          <cell r="T407">
            <v>104.57</v>
          </cell>
          <cell r="U407">
            <v>9.74</v>
          </cell>
          <cell r="V407">
            <v>0</v>
          </cell>
          <cell r="W407">
            <v>54</v>
          </cell>
          <cell r="X407">
            <v>427.95</v>
          </cell>
          <cell r="Y407">
            <v>1500.635</v>
          </cell>
        </row>
        <row r="407">
          <cell r="AA407" t="str">
            <v>生产成本+座椅总装工序</v>
          </cell>
          <cell r="AB407">
            <v>58.4172</v>
          </cell>
          <cell r="AC407">
            <v>778.92</v>
          </cell>
          <cell r="AD407">
            <v>522.84</v>
          </cell>
          <cell r="AE407">
            <v>32.4578</v>
          </cell>
          <cell r="AF407">
            <v>0</v>
          </cell>
          <cell r="AG407">
            <v>108</v>
          </cell>
          <cell r="AH407">
            <v>1500.635</v>
          </cell>
          <cell r="AI407" t="str">
            <v>生产成本</v>
          </cell>
        </row>
        <row r="408">
          <cell r="D408" t="str">
            <v>130983197812275511</v>
          </cell>
          <cell r="E408">
            <v>3245.4</v>
          </cell>
          <cell r="F408">
            <v>3245.5</v>
          </cell>
          <cell r="G408">
            <v>5228.42</v>
          </cell>
          <cell r="H408">
            <v>3245.4</v>
          </cell>
        </row>
        <row r="408">
          <cell r="J408">
            <v>108</v>
          </cell>
          <cell r="K408">
            <v>58.4172</v>
          </cell>
          <cell r="L408">
            <v>519.28</v>
          </cell>
          <cell r="M408">
            <v>418.27</v>
          </cell>
          <cell r="N408">
            <v>22.7178</v>
          </cell>
          <cell r="O408">
            <v>0</v>
          </cell>
          <cell r="P408">
            <v>54</v>
          </cell>
          <cell r="Q408">
            <v>1072.685</v>
          </cell>
          <cell r="R408">
            <v>0</v>
          </cell>
          <cell r="S408">
            <v>259.64</v>
          </cell>
          <cell r="T408">
            <v>104.57</v>
          </cell>
          <cell r="U408">
            <v>9.74</v>
          </cell>
          <cell r="V408">
            <v>0</v>
          </cell>
          <cell r="W408">
            <v>54</v>
          </cell>
          <cell r="X408">
            <v>427.95</v>
          </cell>
          <cell r="Y408">
            <v>1500.635</v>
          </cell>
        </row>
        <row r="408">
          <cell r="AA408" t="str">
            <v>生产成本+座椅总装工序</v>
          </cell>
          <cell r="AB408">
            <v>58.4172</v>
          </cell>
          <cell r="AC408">
            <v>778.92</v>
          </cell>
          <cell r="AD408">
            <v>522.84</v>
          </cell>
          <cell r="AE408">
            <v>32.4578</v>
          </cell>
          <cell r="AF408">
            <v>0</v>
          </cell>
          <cell r="AG408">
            <v>108</v>
          </cell>
          <cell r="AH408">
            <v>1500.635</v>
          </cell>
          <cell r="AI408" t="str">
            <v>生产成本</v>
          </cell>
        </row>
        <row r="409">
          <cell r="D409" t="str">
            <v>130983199603011113</v>
          </cell>
          <cell r="E409">
            <v>3245.4</v>
          </cell>
          <cell r="F409">
            <v>3245.5</v>
          </cell>
          <cell r="G409">
            <v>5228.42</v>
          </cell>
          <cell r="H409">
            <v>3245.4</v>
          </cell>
        </row>
        <row r="409">
          <cell r="J409">
            <v>108</v>
          </cell>
          <cell r="K409">
            <v>58.4172</v>
          </cell>
          <cell r="L409">
            <v>519.28</v>
          </cell>
          <cell r="M409">
            <v>418.27</v>
          </cell>
          <cell r="N409">
            <v>22.7178</v>
          </cell>
          <cell r="O409">
            <v>0</v>
          </cell>
          <cell r="P409">
            <v>54</v>
          </cell>
          <cell r="Q409">
            <v>1072.685</v>
          </cell>
          <cell r="R409">
            <v>0</v>
          </cell>
          <cell r="S409">
            <v>259.64</v>
          </cell>
          <cell r="T409">
            <v>104.57</v>
          </cell>
          <cell r="U409">
            <v>9.74</v>
          </cell>
          <cell r="V409">
            <v>0</v>
          </cell>
          <cell r="W409">
            <v>54</v>
          </cell>
          <cell r="X409">
            <v>427.95</v>
          </cell>
          <cell r="Y409">
            <v>1500.635</v>
          </cell>
        </row>
        <row r="409">
          <cell r="AA409" t="str">
            <v>生产成本+座椅总装工序</v>
          </cell>
          <cell r="AB409">
            <v>58.4172</v>
          </cell>
          <cell r="AC409">
            <v>778.92</v>
          </cell>
          <cell r="AD409">
            <v>522.84</v>
          </cell>
          <cell r="AE409">
            <v>32.4578</v>
          </cell>
          <cell r="AF409">
            <v>0</v>
          </cell>
          <cell r="AG409">
            <v>108</v>
          </cell>
          <cell r="AH409">
            <v>1500.635</v>
          </cell>
          <cell r="AI409" t="str">
            <v>生产成本</v>
          </cell>
        </row>
        <row r="410">
          <cell r="D410" t="str">
            <v>13293019801123422X</v>
          </cell>
          <cell r="E410">
            <v>3245.4</v>
          </cell>
          <cell r="F410">
            <v>3245.5</v>
          </cell>
          <cell r="G410">
            <v>5228.42</v>
          </cell>
          <cell r="H410">
            <v>3245.4</v>
          </cell>
        </row>
        <row r="410">
          <cell r="J410">
            <v>108</v>
          </cell>
          <cell r="K410">
            <v>58.4172</v>
          </cell>
          <cell r="L410">
            <v>519.28</v>
          </cell>
          <cell r="M410">
            <v>418.27</v>
          </cell>
          <cell r="N410">
            <v>22.7178</v>
          </cell>
          <cell r="O410">
            <v>0</v>
          </cell>
          <cell r="P410">
            <v>54</v>
          </cell>
          <cell r="Q410">
            <v>1072.685</v>
          </cell>
          <cell r="R410">
            <v>0</v>
          </cell>
          <cell r="S410">
            <v>259.64</v>
          </cell>
          <cell r="T410">
            <v>104.57</v>
          </cell>
          <cell r="U410">
            <v>9.74</v>
          </cell>
          <cell r="V410">
            <v>0</v>
          </cell>
          <cell r="W410">
            <v>54</v>
          </cell>
          <cell r="X410">
            <v>427.95</v>
          </cell>
          <cell r="Y410">
            <v>1500.635</v>
          </cell>
        </row>
        <row r="410">
          <cell r="AA410" t="str">
            <v>生产成本+座椅总装工序</v>
          </cell>
          <cell r="AB410">
            <v>58.4172</v>
          </cell>
          <cell r="AC410">
            <v>778.92</v>
          </cell>
          <cell r="AD410">
            <v>522.84</v>
          </cell>
          <cell r="AE410">
            <v>32.4578</v>
          </cell>
          <cell r="AF410">
            <v>0</v>
          </cell>
          <cell r="AG410">
            <v>108</v>
          </cell>
          <cell r="AH410">
            <v>1500.635</v>
          </cell>
          <cell r="AI410" t="str">
            <v>生产成本</v>
          </cell>
        </row>
        <row r="411">
          <cell r="D411" t="str">
            <v>130983198711031416</v>
          </cell>
          <cell r="E411">
            <v>3245.4</v>
          </cell>
          <cell r="F411">
            <v>3245.5</v>
          </cell>
          <cell r="G411">
            <v>5228.42</v>
          </cell>
          <cell r="H411">
            <v>3245.4</v>
          </cell>
        </row>
        <row r="411">
          <cell r="K411">
            <v>58.4172</v>
          </cell>
          <cell r="L411">
            <v>519.28</v>
          </cell>
          <cell r="M411">
            <v>418.27</v>
          </cell>
          <cell r="N411">
            <v>22.7178</v>
          </cell>
          <cell r="O411">
            <v>0</v>
          </cell>
          <cell r="P411">
            <v>0</v>
          </cell>
          <cell r="Q411">
            <v>1018.685</v>
          </cell>
          <cell r="R411">
            <v>0</v>
          </cell>
          <cell r="S411">
            <v>259.64</v>
          </cell>
          <cell r="T411">
            <v>104.57</v>
          </cell>
          <cell r="U411">
            <v>9.74</v>
          </cell>
          <cell r="V411">
            <v>0</v>
          </cell>
          <cell r="W411">
            <v>0</v>
          </cell>
          <cell r="X411">
            <v>373.95</v>
          </cell>
          <cell r="Y411">
            <v>1392.635</v>
          </cell>
        </row>
        <row r="411">
          <cell r="AA411" t="str">
            <v>生产成本+座椅总装工序</v>
          </cell>
          <cell r="AB411">
            <v>58.4172</v>
          </cell>
          <cell r="AC411">
            <v>778.92</v>
          </cell>
          <cell r="AD411">
            <v>522.84</v>
          </cell>
          <cell r="AE411">
            <v>32.4578</v>
          </cell>
          <cell r="AF411">
            <v>0</v>
          </cell>
          <cell r="AG411">
            <v>0</v>
          </cell>
          <cell r="AH411">
            <v>1392.635</v>
          </cell>
          <cell r="AI411" t="str">
            <v>生产成本</v>
          </cell>
        </row>
        <row r="412">
          <cell r="D412" t="str">
            <v>130983199806061612</v>
          </cell>
          <cell r="E412">
            <v>3245.4</v>
          </cell>
          <cell r="F412">
            <v>3245.5</v>
          </cell>
          <cell r="G412">
            <v>5228.42</v>
          </cell>
          <cell r="H412">
            <v>3245.4</v>
          </cell>
        </row>
        <row r="412">
          <cell r="K412">
            <v>58.4172</v>
          </cell>
          <cell r="L412">
            <v>519.28</v>
          </cell>
          <cell r="M412">
            <v>418.27</v>
          </cell>
          <cell r="N412">
            <v>22.7178</v>
          </cell>
          <cell r="O412">
            <v>0</v>
          </cell>
          <cell r="P412">
            <v>0</v>
          </cell>
          <cell r="Q412">
            <v>1018.685</v>
          </cell>
          <cell r="R412">
            <v>0</v>
          </cell>
          <cell r="S412">
            <v>259.64</v>
          </cell>
          <cell r="T412">
            <v>104.57</v>
          </cell>
          <cell r="U412">
            <v>9.74</v>
          </cell>
          <cell r="V412">
            <v>0</v>
          </cell>
          <cell r="W412">
            <v>0</v>
          </cell>
          <cell r="X412">
            <v>373.95</v>
          </cell>
          <cell r="Y412">
            <v>1392.635</v>
          </cell>
        </row>
        <row r="412">
          <cell r="AA412" t="str">
            <v>生产成本+座椅总装工序</v>
          </cell>
          <cell r="AB412">
            <v>58.4172</v>
          </cell>
          <cell r="AC412">
            <v>778.92</v>
          </cell>
          <cell r="AD412">
            <v>522.84</v>
          </cell>
          <cell r="AE412">
            <v>32.4578</v>
          </cell>
          <cell r="AF412">
            <v>0</v>
          </cell>
          <cell r="AG412">
            <v>0</v>
          </cell>
          <cell r="AH412">
            <v>1392.635</v>
          </cell>
          <cell r="AI412" t="str">
            <v>生产成本</v>
          </cell>
        </row>
        <row r="413">
          <cell r="D413" t="str">
            <v>132931198205123022</v>
          </cell>
          <cell r="E413">
            <v>3245.4</v>
          </cell>
          <cell r="F413">
            <v>3245.5</v>
          </cell>
          <cell r="G413">
            <v>5228.42</v>
          </cell>
          <cell r="H413">
            <v>3245.4</v>
          </cell>
        </row>
        <row r="413">
          <cell r="J413">
            <v>108</v>
          </cell>
          <cell r="K413">
            <v>58.4172</v>
          </cell>
          <cell r="L413">
            <v>519.28</v>
          </cell>
          <cell r="M413">
            <v>418.27</v>
          </cell>
          <cell r="N413">
            <v>22.7178</v>
          </cell>
          <cell r="O413">
            <v>0</v>
          </cell>
          <cell r="P413">
            <v>54</v>
          </cell>
          <cell r="Q413">
            <v>1072.685</v>
          </cell>
          <cell r="R413">
            <v>0</v>
          </cell>
          <cell r="S413">
            <v>259.64</v>
          </cell>
          <cell r="T413">
            <v>104.57</v>
          </cell>
          <cell r="U413">
            <v>9.74</v>
          </cell>
          <cell r="V413">
            <v>0</v>
          </cell>
          <cell r="W413">
            <v>54</v>
          </cell>
          <cell r="X413">
            <v>427.95</v>
          </cell>
          <cell r="Y413">
            <v>1500.635</v>
          </cell>
        </row>
        <row r="413">
          <cell r="AA413" t="str">
            <v>生产成本+注塑工序</v>
          </cell>
          <cell r="AB413">
            <v>58.4172</v>
          </cell>
          <cell r="AC413">
            <v>778.92</v>
          </cell>
          <cell r="AD413">
            <v>522.84</v>
          </cell>
          <cell r="AE413">
            <v>32.4578</v>
          </cell>
          <cell r="AF413">
            <v>0</v>
          </cell>
          <cell r="AG413">
            <v>108</v>
          </cell>
          <cell r="AH413">
            <v>1500.635</v>
          </cell>
          <cell r="AI413" t="str">
            <v>生产成本</v>
          </cell>
        </row>
        <row r="414">
          <cell r="D414" t="str">
            <v>130925198506255812</v>
          </cell>
          <cell r="E414">
            <v>3245.4</v>
          </cell>
          <cell r="F414">
            <v>3245.5</v>
          </cell>
          <cell r="G414">
            <v>5228.42</v>
          </cell>
          <cell r="H414">
            <v>3245.4</v>
          </cell>
        </row>
        <row r="414">
          <cell r="K414">
            <v>58.4172</v>
          </cell>
          <cell r="L414">
            <v>519.28</v>
          </cell>
          <cell r="M414">
            <v>418.27</v>
          </cell>
          <cell r="N414">
            <v>22.7178</v>
          </cell>
          <cell r="O414">
            <v>0</v>
          </cell>
          <cell r="P414">
            <v>0</v>
          </cell>
          <cell r="Q414">
            <v>1018.685</v>
          </cell>
          <cell r="R414">
            <v>0</v>
          </cell>
          <cell r="S414">
            <v>259.64</v>
          </cell>
          <cell r="T414">
            <v>104.57</v>
          </cell>
          <cell r="U414">
            <v>9.74</v>
          </cell>
          <cell r="V414">
            <v>0</v>
          </cell>
          <cell r="W414">
            <v>0</v>
          </cell>
          <cell r="X414">
            <v>373.95</v>
          </cell>
          <cell r="Y414">
            <v>1392.635</v>
          </cell>
        </row>
        <row r="414">
          <cell r="AA414" t="str">
            <v>生产成本+弯管冲压工序</v>
          </cell>
          <cell r="AB414">
            <v>58.4172</v>
          </cell>
          <cell r="AC414">
            <v>778.92</v>
          </cell>
          <cell r="AD414">
            <v>522.84</v>
          </cell>
          <cell r="AE414">
            <v>32.4578</v>
          </cell>
          <cell r="AF414">
            <v>0</v>
          </cell>
          <cell r="AG414">
            <v>0</v>
          </cell>
          <cell r="AH414">
            <v>1392.635</v>
          </cell>
          <cell r="AI414" t="str">
            <v>生产成本</v>
          </cell>
        </row>
        <row r="415">
          <cell r="D415" t="str">
            <v>130983199602133012</v>
          </cell>
          <cell r="E415">
            <v>3245.4</v>
          </cell>
          <cell r="F415">
            <v>3245.5</v>
          </cell>
          <cell r="G415">
            <v>5228.42</v>
          </cell>
          <cell r="H415">
            <v>3245.4</v>
          </cell>
        </row>
        <row r="415">
          <cell r="J415">
            <v>108</v>
          </cell>
          <cell r="K415">
            <v>58.4172</v>
          </cell>
          <cell r="L415">
            <v>519.28</v>
          </cell>
          <cell r="M415">
            <v>418.27</v>
          </cell>
          <cell r="N415">
            <v>22.7178</v>
          </cell>
          <cell r="O415">
            <v>0</v>
          </cell>
          <cell r="P415">
            <v>54</v>
          </cell>
          <cell r="Q415">
            <v>1072.685</v>
          </cell>
          <cell r="R415">
            <v>0</v>
          </cell>
          <cell r="S415">
            <v>259.64</v>
          </cell>
          <cell r="T415">
            <v>104.57</v>
          </cell>
          <cell r="U415">
            <v>9.74</v>
          </cell>
          <cell r="V415">
            <v>0</v>
          </cell>
          <cell r="W415">
            <v>54</v>
          </cell>
          <cell r="X415">
            <v>427.95</v>
          </cell>
          <cell r="Y415">
            <v>1500.635</v>
          </cell>
        </row>
        <row r="415">
          <cell r="AA415" t="str">
            <v>生产成本+弯管冲压工序</v>
          </cell>
          <cell r="AB415">
            <v>58.4172</v>
          </cell>
          <cell r="AC415">
            <v>778.92</v>
          </cell>
          <cell r="AD415">
            <v>522.84</v>
          </cell>
          <cell r="AE415">
            <v>32.4578</v>
          </cell>
          <cell r="AF415">
            <v>0</v>
          </cell>
          <cell r="AG415">
            <v>108</v>
          </cell>
          <cell r="AH415">
            <v>1500.635</v>
          </cell>
          <cell r="AI415" t="str">
            <v>生产成本</v>
          </cell>
        </row>
        <row r="416">
          <cell r="D416" t="str">
            <v>13092520021008521X</v>
          </cell>
          <cell r="E416">
            <v>3245.4</v>
          </cell>
          <cell r="F416">
            <v>3245.5</v>
          </cell>
          <cell r="G416">
            <v>5228.42</v>
          </cell>
          <cell r="H416">
            <v>3245.4</v>
          </cell>
        </row>
        <row r="416">
          <cell r="J416">
            <v>108</v>
          </cell>
          <cell r="K416">
            <v>58.4172</v>
          </cell>
          <cell r="L416">
            <v>519.28</v>
          </cell>
          <cell r="M416">
            <v>418.27</v>
          </cell>
          <cell r="N416">
            <v>22.7178</v>
          </cell>
          <cell r="O416">
            <v>0</v>
          </cell>
          <cell r="P416">
            <v>54</v>
          </cell>
          <cell r="Q416">
            <v>1072.685</v>
          </cell>
          <cell r="R416">
            <v>0</v>
          </cell>
          <cell r="S416">
            <v>259.64</v>
          </cell>
          <cell r="T416">
            <v>104.57</v>
          </cell>
          <cell r="U416">
            <v>9.74</v>
          </cell>
          <cell r="V416">
            <v>0</v>
          </cell>
          <cell r="W416">
            <v>54</v>
          </cell>
          <cell r="X416">
            <v>427.95</v>
          </cell>
          <cell r="Y416">
            <v>1500.635</v>
          </cell>
        </row>
        <row r="416">
          <cell r="AA416" t="str">
            <v>生产成本+弯管冲压工序</v>
          </cell>
          <cell r="AB416">
            <v>58.4172</v>
          </cell>
          <cell r="AC416">
            <v>778.92</v>
          </cell>
          <cell r="AD416">
            <v>522.84</v>
          </cell>
          <cell r="AE416">
            <v>32.4578</v>
          </cell>
          <cell r="AF416">
            <v>0</v>
          </cell>
          <cell r="AG416">
            <v>108</v>
          </cell>
          <cell r="AH416">
            <v>1500.635</v>
          </cell>
          <cell r="AI416" t="str">
            <v>生产成本</v>
          </cell>
        </row>
        <row r="417">
          <cell r="D417" t="str">
            <v>130627198910162219</v>
          </cell>
          <cell r="E417">
            <v>3820</v>
          </cell>
          <cell r="F417">
            <v>0</v>
          </cell>
          <cell r="G417">
            <v>5228.42</v>
          </cell>
          <cell r="H417">
            <v>0</v>
          </cell>
          <cell r="I417">
            <v>4180</v>
          </cell>
        </row>
        <row r="417">
          <cell r="K417">
            <v>68.76</v>
          </cell>
          <cell r="L417">
            <v>0</v>
          </cell>
          <cell r="M417">
            <v>418.27</v>
          </cell>
          <cell r="N417">
            <v>0</v>
          </cell>
          <cell r="O417">
            <v>209</v>
          </cell>
          <cell r="P417">
            <v>0</v>
          </cell>
          <cell r="Q417">
            <v>696.03</v>
          </cell>
          <cell r="R417">
            <v>0</v>
          </cell>
          <cell r="S417">
            <v>0</v>
          </cell>
          <cell r="T417">
            <v>104.57</v>
          </cell>
          <cell r="U417">
            <v>0</v>
          </cell>
          <cell r="V417">
            <v>209</v>
          </cell>
          <cell r="W417">
            <v>0</v>
          </cell>
          <cell r="X417">
            <v>313.57</v>
          </cell>
          <cell r="Y417">
            <v>1009.6</v>
          </cell>
        </row>
        <row r="417">
          <cell r="AA417" t="str">
            <v>管理费用+生产管理部</v>
          </cell>
          <cell r="AB417">
            <v>68.76</v>
          </cell>
          <cell r="AC417">
            <v>0</v>
          </cell>
          <cell r="AD417">
            <v>522.84</v>
          </cell>
          <cell r="AE417">
            <v>0</v>
          </cell>
          <cell r="AF417">
            <v>418</v>
          </cell>
          <cell r="AG417">
            <v>0</v>
          </cell>
          <cell r="AH417">
            <v>1009.6</v>
          </cell>
          <cell r="AI417" t="str">
            <v>管理费用</v>
          </cell>
        </row>
        <row r="418">
          <cell r="D418" t="str">
            <v>232303199805282617</v>
          </cell>
          <cell r="E418">
            <v>3245.4</v>
          </cell>
          <cell r="F418">
            <v>3245.5</v>
          </cell>
          <cell r="G418">
            <v>5228.42</v>
          </cell>
          <cell r="H418">
            <v>3245.4</v>
          </cell>
        </row>
        <row r="418">
          <cell r="J418">
            <v>108</v>
          </cell>
          <cell r="K418">
            <v>58.4172</v>
          </cell>
          <cell r="L418">
            <v>519.28</v>
          </cell>
          <cell r="M418">
            <v>418.27</v>
          </cell>
          <cell r="N418">
            <v>22.7178</v>
          </cell>
          <cell r="O418">
            <v>0</v>
          </cell>
          <cell r="P418">
            <v>54</v>
          </cell>
          <cell r="Q418">
            <v>1072.685</v>
          </cell>
          <cell r="R418">
            <v>0</v>
          </cell>
          <cell r="S418">
            <v>259.64</v>
          </cell>
          <cell r="T418">
            <v>104.57</v>
          </cell>
          <cell r="U418">
            <v>9.74</v>
          </cell>
          <cell r="V418">
            <v>0</v>
          </cell>
          <cell r="W418">
            <v>54</v>
          </cell>
          <cell r="X418">
            <v>427.95</v>
          </cell>
          <cell r="Y418">
            <v>1500.635</v>
          </cell>
        </row>
        <row r="418">
          <cell r="AA418" t="str">
            <v>管理费用+生产管理部</v>
          </cell>
          <cell r="AB418">
            <v>58.4172</v>
          </cell>
          <cell r="AC418">
            <v>778.92</v>
          </cell>
          <cell r="AD418">
            <v>522.84</v>
          </cell>
          <cell r="AE418">
            <v>32.4578</v>
          </cell>
          <cell r="AF418">
            <v>0</v>
          </cell>
          <cell r="AG418">
            <v>108</v>
          </cell>
          <cell r="AH418">
            <v>1500.635</v>
          </cell>
          <cell r="AI418" t="str">
            <v>管理费用</v>
          </cell>
        </row>
        <row r="419">
          <cell r="D419" t="str">
            <v>130983199707255016</v>
          </cell>
          <cell r="E419">
            <v>3245.4</v>
          </cell>
          <cell r="F419">
            <v>3245.5</v>
          </cell>
          <cell r="G419">
            <v>5228.42</v>
          </cell>
          <cell r="H419">
            <v>3245.4</v>
          </cell>
        </row>
        <row r="419">
          <cell r="J419">
            <v>108</v>
          </cell>
          <cell r="K419">
            <v>58.4172</v>
          </cell>
          <cell r="L419">
            <v>519.28</v>
          </cell>
          <cell r="M419">
            <v>418.27</v>
          </cell>
          <cell r="N419">
            <v>22.7178</v>
          </cell>
          <cell r="O419">
            <v>0</v>
          </cell>
          <cell r="P419">
            <v>54</v>
          </cell>
          <cell r="Q419">
            <v>1072.685</v>
          </cell>
          <cell r="R419">
            <v>0</v>
          </cell>
          <cell r="S419">
            <v>259.64</v>
          </cell>
          <cell r="T419">
            <v>104.57</v>
          </cell>
          <cell r="U419">
            <v>9.74</v>
          </cell>
          <cell r="V419">
            <v>0</v>
          </cell>
          <cell r="W419">
            <v>54</v>
          </cell>
          <cell r="X419">
            <v>427.95</v>
          </cell>
          <cell r="Y419">
            <v>1500.635</v>
          </cell>
        </row>
        <row r="419">
          <cell r="AA419" t="str">
            <v>管理费用+生产管理部</v>
          </cell>
          <cell r="AB419">
            <v>58.4172</v>
          </cell>
          <cell r="AC419">
            <v>778.92</v>
          </cell>
          <cell r="AD419">
            <v>522.84</v>
          </cell>
          <cell r="AE419">
            <v>32.4578</v>
          </cell>
          <cell r="AF419">
            <v>0</v>
          </cell>
          <cell r="AG419">
            <v>108</v>
          </cell>
          <cell r="AH419">
            <v>1500.635</v>
          </cell>
          <cell r="AI419" t="str">
            <v>管理费用</v>
          </cell>
        </row>
        <row r="420">
          <cell r="D420" t="str">
            <v>130924199212313229</v>
          </cell>
          <cell r="E420">
            <v>3245.4</v>
          </cell>
          <cell r="F420">
            <v>3245.5</v>
          </cell>
          <cell r="G420">
            <v>5228.42</v>
          </cell>
          <cell r="H420">
            <v>3245.4</v>
          </cell>
        </row>
        <row r="420">
          <cell r="J420">
            <v>108</v>
          </cell>
          <cell r="K420">
            <v>58.4172</v>
          </cell>
          <cell r="L420">
            <v>519.28</v>
          </cell>
          <cell r="M420">
            <v>418.27</v>
          </cell>
          <cell r="N420">
            <v>22.7178</v>
          </cell>
          <cell r="O420">
            <v>0</v>
          </cell>
          <cell r="P420">
            <v>54</v>
          </cell>
          <cell r="Q420">
            <v>1072.685</v>
          </cell>
          <cell r="R420">
            <v>0</v>
          </cell>
          <cell r="S420">
            <v>259.64</v>
          </cell>
          <cell r="T420">
            <v>104.57</v>
          </cell>
          <cell r="U420">
            <v>9.74</v>
          </cell>
          <cell r="V420">
            <v>0</v>
          </cell>
          <cell r="W420">
            <v>54</v>
          </cell>
          <cell r="X420">
            <v>427.95</v>
          </cell>
          <cell r="Y420">
            <v>1500.635</v>
          </cell>
        </row>
        <row r="420">
          <cell r="AA420" t="str">
            <v>管理费用+生产管理部</v>
          </cell>
          <cell r="AB420">
            <v>58.4172</v>
          </cell>
          <cell r="AC420">
            <v>778.92</v>
          </cell>
          <cell r="AD420">
            <v>522.84</v>
          </cell>
          <cell r="AE420">
            <v>32.4578</v>
          </cell>
          <cell r="AF420">
            <v>0</v>
          </cell>
          <cell r="AG420">
            <v>108</v>
          </cell>
          <cell r="AH420">
            <v>1500.635</v>
          </cell>
          <cell r="AI420" t="str">
            <v>管理费用</v>
          </cell>
        </row>
        <row r="421">
          <cell r="D421" t="str">
            <v>371423198112065421</v>
          </cell>
          <cell r="E421">
            <v>3245.4</v>
          </cell>
          <cell r="F421">
            <v>3245.5</v>
          </cell>
          <cell r="G421">
            <v>5228.42</v>
          </cell>
          <cell r="H421">
            <v>3245.4</v>
          </cell>
        </row>
        <row r="421">
          <cell r="J421">
            <v>108</v>
          </cell>
          <cell r="K421">
            <v>58.4172</v>
          </cell>
          <cell r="L421">
            <v>519.28</v>
          </cell>
          <cell r="M421">
            <v>418.27</v>
          </cell>
          <cell r="N421">
            <v>22.7178</v>
          </cell>
          <cell r="O421">
            <v>0</v>
          </cell>
          <cell r="P421">
            <v>54</v>
          </cell>
          <cell r="Q421">
            <v>1072.685</v>
          </cell>
          <cell r="R421">
            <v>0</v>
          </cell>
          <cell r="S421">
            <v>259.64</v>
          </cell>
          <cell r="T421">
            <v>104.57</v>
          </cell>
          <cell r="U421">
            <v>9.74</v>
          </cell>
          <cell r="V421">
            <v>0</v>
          </cell>
          <cell r="W421">
            <v>54</v>
          </cell>
          <cell r="X421">
            <v>427.95</v>
          </cell>
          <cell r="Y421">
            <v>1500.635</v>
          </cell>
        </row>
        <row r="421">
          <cell r="AA421" t="str">
            <v>生产成本+喷涂工序</v>
          </cell>
          <cell r="AB421">
            <v>58.4172</v>
          </cell>
          <cell r="AC421">
            <v>778.92</v>
          </cell>
          <cell r="AD421">
            <v>522.84</v>
          </cell>
          <cell r="AE421">
            <v>32.4578</v>
          </cell>
          <cell r="AF421">
            <v>0</v>
          </cell>
          <cell r="AG421">
            <v>108</v>
          </cell>
          <cell r="AH421">
            <v>1500.635</v>
          </cell>
          <cell r="AI421" t="str">
            <v>生产成本</v>
          </cell>
        </row>
        <row r="422">
          <cell r="D422" t="str">
            <v>130983198804075020</v>
          </cell>
          <cell r="E422">
            <v>3245.4</v>
          </cell>
          <cell r="F422">
            <v>3245.5</v>
          </cell>
          <cell r="G422">
            <v>5228.42</v>
          </cell>
          <cell r="H422">
            <v>3245.4</v>
          </cell>
        </row>
        <row r="422">
          <cell r="J422">
            <v>108</v>
          </cell>
          <cell r="K422">
            <v>58.4172</v>
          </cell>
          <cell r="L422">
            <v>519.28</v>
          </cell>
          <cell r="M422">
            <v>418.27</v>
          </cell>
          <cell r="N422">
            <v>22.7178</v>
          </cell>
          <cell r="O422">
            <v>0</v>
          </cell>
          <cell r="P422">
            <v>54</v>
          </cell>
          <cell r="Q422">
            <v>1072.685</v>
          </cell>
          <cell r="R422">
            <v>0</v>
          </cell>
          <cell r="S422">
            <v>259.64</v>
          </cell>
          <cell r="T422">
            <v>104.57</v>
          </cell>
          <cell r="U422">
            <v>9.74</v>
          </cell>
          <cell r="V422">
            <v>0</v>
          </cell>
          <cell r="W422">
            <v>54</v>
          </cell>
          <cell r="X422">
            <v>427.95</v>
          </cell>
          <cell r="Y422">
            <v>1500.635</v>
          </cell>
        </row>
        <row r="422">
          <cell r="AA422" t="str">
            <v>研发费用+研发</v>
          </cell>
          <cell r="AB422">
            <v>58.4172</v>
          </cell>
          <cell r="AC422">
            <v>778.92</v>
          </cell>
          <cell r="AD422">
            <v>522.84</v>
          </cell>
          <cell r="AE422">
            <v>32.4578</v>
          </cell>
          <cell r="AF422">
            <v>0</v>
          </cell>
          <cell r="AG422">
            <v>108</v>
          </cell>
          <cell r="AH422">
            <v>1500.635</v>
          </cell>
          <cell r="AI422" t="str">
            <v>研发费用</v>
          </cell>
        </row>
        <row r="423">
          <cell r="D423" t="str">
            <v>13112219870817324X</v>
          </cell>
          <cell r="E423">
            <v>3245.4</v>
          </cell>
          <cell r="F423">
            <v>3245.5</v>
          </cell>
          <cell r="G423">
            <v>5228.42</v>
          </cell>
          <cell r="H423">
            <v>3245.4</v>
          </cell>
        </row>
        <row r="423">
          <cell r="J423">
            <v>108</v>
          </cell>
          <cell r="K423">
            <v>58.4172</v>
          </cell>
          <cell r="L423">
            <v>519.28</v>
          </cell>
          <cell r="M423">
            <v>418.27</v>
          </cell>
          <cell r="N423">
            <v>22.7178</v>
          </cell>
          <cell r="O423">
            <v>0</v>
          </cell>
          <cell r="P423">
            <v>54</v>
          </cell>
          <cell r="Q423">
            <v>1072.685</v>
          </cell>
          <cell r="R423">
            <v>0</v>
          </cell>
          <cell r="S423">
            <v>259.64</v>
          </cell>
          <cell r="T423">
            <v>104.57</v>
          </cell>
          <cell r="U423">
            <v>9.74</v>
          </cell>
          <cell r="V423">
            <v>0</v>
          </cell>
          <cell r="W423">
            <v>54</v>
          </cell>
          <cell r="X423">
            <v>427.95</v>
          </cell>
          <cell r="Y423">
            <v>1500.635</v>
          </cell>
        </row>
        <row r="423">
          <cell r="AA423" t="str">
            <v>生产成本+座椅总装工序</v>
          </cell>
          <cell r="AB423">
            <v>58.4172</v>
          </cell>
          <cell r="AC423">
            <v>778.92</v>
          </cell>
          <cell r="AD423">
            <v>522.84</v>
          </cell>
          <cell r="AE423">
            <v>32.4578</v>
          </cell>
          <cell r="AF423">
            <v>0</v>
          </cell>
          <cell r="AG423">
            <v>108</v>
          </cell>
          <cell r="AH423">
            <v>1500.635</v>
          </cell>
          <cell r="AI423" t="str">
            <v>生产成本</v>
          </cell>
        </row>
        <row r="424">
          <cell r="D424" t="str">
            <v>130983199811200031</v>
          </cell>
          <cell r="E424">
            <v>3245.4</v>
          </cell>
          <cell r="F424">
            <v>3245.5</v>
          </cell>
          <cell r="G424">
            <v>5228.42</v>
          </cell>
          <cell r="H424">
            <v>3245.4</v>
          </cell>
        </row>
        <row r="424">
          <cell r="K424">
            <v>58.4172</v>
          </cell>
          <cell r="L424">
            <v>519.28</v>
          </cell>
          <cell r="M424">
            <v>418.27</v>
          </cell>
          <cell r="N424">
            <v>22.7178</v>
          </cell>
          <cell r="O424">
            <v>0</v>
          </cell>
          <cell r="P424">
            <v>0</v>
          </cell>
          <cell r="Q424">
            <v>1018.685</v>
          </cell>
          <cell r="R424">
            <v>0</v>
          </cell>
          <cell r="S424">
            <v>259.64</v>
          </cell>
          <cell r="T424">
            <v>104.57</v>
          </cell>
          <cell r="U424">
            <v>9.74</v>
          </cell>
          <cell r="V424">
            <v>0</v>
          </cell>
          <cell r="W424">
            <v>0</v>
          </cell>
          <cell r="X424">
            <v>373.95</v>
          </cell>
          <cell r="Y424">
            <v>1392.635</v>
          </cell>
        </row>
        <row r="424">
          <cell r="AA424" t="str">
            <v>研发费用+研发</v>
          </cell>
          <cell r="AB424">
            <v>58.4172</v>
          </cell>
          <cell r="AC424">
            <v>778.92</v>
          </cell>
          <cell r="AD424">
            <v>522.84</v>
          </cell>
          <cell r="AE424">
            <v>32.4578</v>
          </cell>
          <cell r="AF424">
            <v>0</v>
          </cell>
          <cell r="AG424">
            <v>0</v>
          </cell>
          <cell r="AH424">
            <v>1392.635</v>
          </cell>
          <cell r="AI424" t="str">
            <v>研发费用</v>
          </cell>
        </row>
        <row r="425">
          <cell r="D425" t="str">
            <v>130924198111244258</v>
          </cell>
          <cell r="E425">
            <v>3820</v>
          </cell>
          <cell r="F425">
            <v>3820</v>
          </cell>
          <cell r="G425">
            <v>5228.42</v>
          </cell>
          <cell r="H425">
            <v>3820</v>
          </cell>
          <cell r="I425">
            <v>4180</v>
          </cell>
          <cell r="J425">
            <v>108</v>
          </cell>
          <cell r="K425">
            <v>68.76</v>
          </cell>
          <cell r="L425">
            <v>611.2</v>
          </cell>
          <cell r="M425">
            <v>418.27</v>
          </cell>
          <cell r="N425">
            <v>26.74</v>
          </cell>
          <cell r="O425">
            <v>209</v>
          </cell>
          <cell r="P425">
            <v>54</v>
          </cell>
          <cell r="Q425">
            <v>1387.97</v>
          </cell>
          <cell r="R425">
            <v>0</v>
          </cell>
          <cell r="S425">
            <v>305.6</v>
          </cell>
          <cell r="T425">
            <v>104.57</v>
          </cell>
          <cell r="U425">
            <v>11.46</v>
          </cell>
          <cell r="V425">
            <v>209</v>
          </cell>
          <cell r="W425">
            <v>54</v>
          </cell>
          <cell r="X425">
            <v>684.63</v>
          </cell>
          <cell r="Y425">
            <v>2072.6</v>
          </cell>
        </row>
        <row r="425">
          <cell r="AA425" t="str">
            <v>研发费用+研发</v>
          </cell>
          <cell r="AB425">
            <v>68.76</v>
          </cell>
          <cell r="AC425">
            <v>916.8</v>
          </cell>
          <cell r="AD425">
            <v>522.84</v>
          </cell>
          <cell r="AE425">
            <v>38.2</v>
          </cell>
          <cell r="AF425">
            <v>418</v>
          </cell>
          <cell r="AG425">
            <v>108</v>
          </cell>
          <cell r="AH425">
            <v>2072.6</v>
          </cell>
          <cell r="AI425" t="str">
            <v>研发费用</v>
          </cell>
        </row>
        <row r="426">
          <cell r="D426" t="str">
            <v>130983198908245039</v>
          </cell>
          <cell r="E426">
            <v>3245.4</v>
          </cell>
          <cell r="F426">
            <v>3245.5</v>
          </cell>
          <cell r="G426">
            <v>5228.42</v>
          </cell>
          <cell r="H426">
            <v>3245.4</v>
          </cell>
        </row>
        <row r="426">
          <cell r="J426">
            <v>108</v>
          </cell>
          <cell r="K426">
            <v>58.4172</v>
          </cell>
          <cell r="L426">
            <v>519.28</v>
          </cell>
          <cell r="M426">
            <v>418.27</v>
          </cell>
          <cell r="N426">
            <v>22.7178</v>
          </cell>
          <cell r="O426">
            <v>0</v>
          </cell>
          <cell r="P426">
            <v>54</v>
          </cell>
          <cell r="Q426">
            <v>1072.685</v>
          </cell>
          <cell r="R426">
            <v>0</v>
          </cell>
          <cell r="S426">
            <v>259.64</v>
          </cell>
          <cell r="T426">
            <v>104.57</v>
          </cell>
          <cell r="U426">
            <v>9.74</v>
          </cell>
          <cell r="V426">
            <v>0</v>
          </cell>
          <cell r="W426">
            <v>54</v>
          </cell>
          <cell r="X426">
            <v>427.95</v>
          </cell>
          <cell r="Y426">
            <v>1500.635</v>
          </cell>
        </row>
        <row r="426">
          <cell r="AA426" t="str">
            <v>生产成本+焊接工序</v>
          </cell>
          <cell r="AB426">
            <v>58.4172</v>
          </cell>
          <cell r="AC426">
            <v>778.92</v>
          </cell>
          <cell r="AD426">
            <v>522.84</v>
          </cell>
          <cell r="AE426">
            <v>32.4578</v>
          </cell>
          <cell r="AF426">
            <v>0</v>
          </cell>
          <cell r="AG426">
            <v>108</v>
          </cell>
          <cell r="AH426">
            <v>1500.635</v>
          </cell>
          <cell r="AI426" t="str">
            <v>生产成本</v>
          </cell>
        </row>
        <row r="427">
          <cell r="D427" t="str">
            <v>132930198012241122</v>
          </cell>
          <cell r="E427">
            <v>3245.4</v>
          </cell>
          <cell r="F427">
            <v>3245.5</v>
          </cell>
          <cell r="G427">
            <v>5228.42</v>
          </cell>
          <cell r="H427">
            <v>3245.4</v>
          </cell>
        </row>
        <row r="427">
          <cell r="K427">
            <v>58.4172</v>
          </cell>
          <cell r="L427">
            <v>519.28</v>
          </cell>
          <cell r="M427">
            <v>418.27</v>
          </cell>
          <cell r="N427">
            <v>22.7178</v>
          </cell>
          <cell r="O427">
            <v>0</v>
          </cell>
          <cell r="P427">
            <v>0</v>
          </cell>
          <cell r="Q427">
            <v>1018.685</v>
          </cell>
          <cell r="R427">
            <v>0</v>
          </cell>
          <cell r="S427">
            <v>259.64</v>
          </cell>
          <cell r="T427">
            <v>104.57</v>
          </cell>
          <cell r="U427">
            <v>9.74</v>
          </cell>
          <cell r="V427">
            <v>0</v>
          </cell>
          <cell r="W427">
            <v>0</v>
          </cell>
          <cell r="X427">
            <v>373.95</v>
          </cell>
          <cell r="Y427">
            <v>1392.635</v>
          </cell>
        </row>
        <row r="427">
          <cell r="AA427" t="str">
            <v>生产成本+缝纫工序</v>
          </cell>
          <cell r="AB427">
            <v>58.4172</v>
          </cell>
          <cell r="AC427">
            <v>778.92</v>
          </cell>
          <cell r="AD427">
            <v>522.84</v>
          </cell>
          <cell r="AE427">
            <v>32.4578</v>
          </cell>
          <cell r="AF427">
            <v>0</v>
          </cell>
          <cell r="AG427">
            <v>0</v>
          </cell>
          <cell r="AH427">
            <v>1392.635</v>
          </cell>
          <cell r="AI427" t="str">
            <v>生产成本</v>
          </cell>
        </row>
        <row r="428">
          <cell r="D428" t="str">
            <v>130726199510063127</v>
          </cell>
          <cell r="E428">
            <v>3245.4</v>
          </cell>
          <cell r="F428">
            <v>3245.5</v>
          </cell>
          <cell r="G428">
            <v>5228.42</v>
          </cell>
          <cell r="H428">
            <v>3245.4</v>
          </cell>
        </row>
        <row r="428">
          <cell r="J428">
            <v>108</v>
          </cell>
          <cell r="K428">
            <v>58.4172</v>
          </cell>
          <cell r="L428">
            <v>519.28</v>
          </cell>
          <cell r="M428">
            <v>418.27</v>
          </cell>
          <cell r="N428">
            <v>22.7178</v>
          </cell>
          <cell r="O428">
            <v>0</v>
          </cell>
          <cell r="P428">
            <v>54</v>
          </cell>
          <cell r="Q428">
            <v>1072.685</v>
          </cell>
          <cell r="R428">
            <v>0</v>
          </cell>
          <cell r="S428">
            <v>259.64</v>
          </cell>
          <cell r="T428">
            <v>104.57</v>
          </cell>
          <cell r="U428">
            <v>9.74</v>
          </cell>
          <cell r="V428">
            <v>0</v>
          </cell>
          <cell r="W428">
            <v>54</v>
          </cell>
          <cell r="X428">
            <v>427.95</v>
          </cell>
          <cell r="Y428">
            <v>1500.635</v>
          </cell>
        </row>
        <row r="428">
          <cell r="AA428" t="str">
            <v>生产成本+缝纫工序</v>
          </cell>
          <cell r="AB428">
            <v>58.4172</v>
          </cell>
          <cell r="AC428">
            <v>778.92</v>
          </cell>
          <cell r="AD428">
            <v>522.84</v>
          </cell>
          <cell r="AE428">
            <v>32.4578</v>
          </cell>
          <cell r="AF428">
            <v>0</v>
          </cell>
          <cell r="AG428">
            <v>108</v>
          </cell>
          <cell r="AH428">
            <v>1500.635</v>
          </cell>
          <cell r="AI428" t="str">
            <v>生产成本</v>
          </cell>
        </row>
        <row r="429">
          <cell r="D429" t="str">
            <v>130983198511101627</v>
          </cell>
          <cell r="E429">
            <v>3245.4</v>
          </cell>
          <cell r="F429">
            <v>3245.5</v>
          </cell>
          <cell r="G429">
            <v>5228.42</v>
          </cell>
          <cell r="H429">
            <v>3245.4</v>
          </cell>
        </row>
        <row r="429">
          <cell r="J429">
            <v>108</v>
          </cell>
          <cell r="K429">
            <v>58.4172</v>
          </cell>
          <cell r="L429">
            <v>519.28</v>
          </cell>
          <cell r="M429">
            <v>418.27</v>
          </cell>
          <cell r="N429">
            <v>22.7178</v>
          </cell>
          <cell r="O429">
            <v>0</v>
          </cell>
          <cell r="P429">
            <v>54</v>
          </cell>
          <cell r="Q429">
            <v>1072.685</v>
          </cell>
          <cell r="R429">
            <v>0</v>
          </cell>
          <cell r="S429">
            <v>259.64</v>
          </cell>
          <cell r="T429">
            <v>104.57</v>
          </cell>
          <cell r="U429">
            <v>9.74</v>
          </cell>
          <cell r="V429">
            <v>0</v>
          </cell>
          <cell r="W429">
            <v>54</v>
          </cell>
          <cell r="X429">
            <v>427.95</v>
          </cell>
          <cell r="Y429">
            <v>1500.635</v>
          </cell>
        </row>
        <row r="429">
          <cell r="AA429" t="str">
            <v>生产成本+发泡工序</v>
          </cell>
          <cell r="AB429">
            <v>58.4172</v>
          </cell>
          <cell r="AC429">
            <v>778.92</v>
          </cell>
          <cell r="AD429">
            <v>522.84</v>
          </cell>
          <cell r="AE429">
            <v>32.4578</v>
          </cell>
          <cell r="AF429">
            <v>0</v>
          </cell>
          <cell r="AG429">
            <v>108</v>
          </cell>
          <cell r="AH429">
            <v>1500.635</v>
          </cell>
          <cell r="AI429" t="str">
            <v>生产成本</v>
          </cell>
        </row>
        <row r="430">
          <cell r="D430" t="str">
            <v>130924199104250910</v>
          </cell>
          <cell r="E430">
            <v>3245.4</v>
          </cell>
          <cell r="F430">
            <v>3245.5</v>
          </cell>
          <cell r="G430">
            <v>5228.42</v>
          </cell>
          <cell r="H430">
            <v>0</v>
          </cell>
        </row>
        <row r="430">
          <cell r="K430">
            <v>58.4172</v>
          </cell>
          <cell r="L430">
            <v>519.28</v>
          </cell>
          <cell r="M430">
            <v>418.27</v>
          </cell>
          <cell r="N430">
            <v>0</v>
          </cell>
          <cell r="O430">
            <v>0</v>
          </cell>
          <cell r="P430">
            <v>0</v>
          </cell>
          <cell r="Q430">
            <v>995.9672</v>
          </cell>
          <cell r="R430">
            <v>0</v>
          </cell>
          <cell r="S430">
            <v>259.64</v>
          </cell>
          <cell r="T430">
            <v>104.57</v>
          </cell>
          <cell r="U430">
            <v>0</v>
          </cell>
          <cell r="V430">
            <v>0</v>
          </cell>
          <cell r="W430">
            <v>0</v>
          </cell>
          <cell r="X430">
            <v>364.21</v>
          </cell>
          <cell r="Y430">
            <v>1360.1772</v>
          </cell>
        </row>
        <row r="430">
          <cell r="AA430" t="str">
            <v>生产成本+底座模块化组装工序</v>
          </cell>
          <cell r="AB430">
            <v>58.4172</v>
          </cell>
          <cell r="AC430">
            <v>778.92</v>
          </cell>
          <cell r="AD430">
            <v>522.84</v>
          </cell>
          <cell r="AE430">
            <v>0</v>
          </cell>
          <cell r="AF430">
            <v>0</v>
          </cell>
          <cell r="AG430">
            <v>0</v>
          </cell>
          <cell r="AH430">
            <v>1360.1772</v>
          </cell>
          <cell r="AI430" t="str">
            <v>生产成本</v>
          </cell>
        </row>
        <row r="431">
          <cell r="D431" t="str">
            <v>132930198003030569</v>
          </cell>
          <cell r="E431">
            <v>3245.4</v>
          </cell>
          <cell r="F431">
            <v>3245.5</v>
          </cell>
          <cell r="G431">
            <v>5228.42</v>
          </cell>
          <cell r="H431">
            <v>3245.4</v>
          </cell>
        </row>
        <row r="431">
          <cell r="J431">
            <v>108</v>
          </cell>
          <cell r="K431">
            <v>58.4172</v>
          </cell>
          <cell r="L431">
            <v>519.28</v>
          </cell>
          <cell r="M431">
            <v>418.27</v>
          </cell>
          <cell r="N431">
            <v>22.7178</v>
          </cell>
          <cell r="O431">
            <v>0</v>
          </cell>
          <cell r="P431">
            <v>54</v>
          </cell>
          <cell r="Q431">
            <v>1072.685</v>
          </cell>
          <cell r="R431">
            <v>0</v>
          </cell>
          <cell r="S431">
            <v>259.64</v>
          </cell>
          <cell r="T431">
            <v>104.57</v>
          </cell>
          <cell r="U431">
            <v>9.74</v>
          </cell>
          <cell r="V431">
            <v>0</v>
          </cell>
          <cell r="W431">
            <v>54</v>
          </cell>
          <cell r="X431">
            <v>427.95</v>
          </cell>
          <cell r="Y431">
            <v>1500.635</v>
          </cell>
        </row>
        <row r="431">
          <cell r="AA431" t="str">
            <v>生产成本+底座模块化组装工序</v>
          </cell>
          <cell r="AB431">
            <v>58.4172</v>
          </cell>
          <cell r="AC431">
            <v>778.92</v>
          </cell>
          <cell r="AD431">
            <v>522.84</v>
          </cell>
          <cell r="AE431">
            <v>32.4578</v>
          </cell>
          <cell r="AF431">
            <v>0</v>
          </cell>
          <cell r="AG431">
            <v>108</v>
          </cell>
          <cell r="AH431">
            <v>1500.635</v>
          </cell>
          <cell r="AI431" t="str">
            <v>生产成本</v>
          </cell>
        </row>
        <row r="432">
          <cell r="D432" t="str">
            <v>130983198805050714</v>
          </cell>
          <cell r="E432">
            <v>3820</v>
          </cell>
          <cell r="F432">
            <v>3820</v>
          </cell>
          <cell r="G432">
            <v>5228.42</v>
          </cell>
          <cell r="H432">
            <v>3820</v>
          </cell>
          <cell r="I432">
            <v>4180</v>
          </cell>
        </row>
        <row r="432">
          <cell r="K432">
            <v>68.76</v>
          </cell>
          <cell r="L432">
            <v>611.2</v>
          </cell>
          <cell r="M432">
            <v>418.27</v>
          </cell>
          <cell r="N432">
            <v>26.74</v>
          </cell>
          <cell r="O432">
            <v>209</v>
          </cell>
          <cell r="P432">
            <v>0</v>
          </cell>
          <cell r="Q432">
            <v>1333.97</v>
          </cell>
          <cell r="R432">
            <v>0</v>
          </cell>
          <cell r="S432">
            <v>305.6</v>
          </cell>
          <cell r="T432">
            <v>104.57</v>
          </cell>
          <cell r="U432">
            <v>11.46</v>
          </cell>
          <cell r="V432">
            <v>209</v>
          </cell>
          <cell r="W432">
            <v>0</v>
          </cell>
          <cell r="X432">
            <v>630.63</v>
          </cell>
          <cell r="Y432">
            <v>1964.6</v>
          </cell>
        </row>
        <row r="432">
          <cell r="AA432" t="str">
            <v>研发费用+研发</v>
          </cell>
          <cell r="AB432">
            <v>68.76</v>
          </cell>
          <cell r="AC432">
            <v>916.8</v>
          </cell>
          <cell r="AD432">
            <v>522.84</v>
          </cell>
          <cell r="AE432">
            <v>38.2</v>
          </cell>
          <cell r="AF432">
            <v>418</v>
          </cell>
          <cell r="AG432">
            <v>0</v>
          </cell>
          <cell r="AH432">
            <v>1964.6</v>
          </cell>
          <cell r="AI432" t="str">
            <v>研发费用</v>
          </cell>
        </row>
        <row r="433">
          <cell r="D433" t="str">
            <v>130983198703165019</v>
          </cell>
          <cell r="E433">
            <v>3245.4</v>
          </cell>
          <cell r="F433">
            <v>3245.5</v>
          </cell>
          <cell r="G433">
            <v>5228.42</v>
          </cell>
          <cell r="H433">
            <v>3245.4</v>
          </cell>
        </row>
        <row r="433">
          <cell r="K433">
            <v>58.4172</v>
          </cell>
          <cell r="L433">
            <v>519.28</v>
          </cell>
          <cell r="M433">
            <v>418.27</v>
          </cell>
          <cell r="N433">
            <v>22.7178</v>
          </cell>
          <cell r="O433">
            <v>0</v>
          </cell>
          <cell r="P433">
            <v>0</v>
          </cell>
          <cell r="Q433">
            <v>1018.685</v>
          </cell>
          <cell r="R433">
            <v>0</v>
          </cell>
          <cell r="S433">
            <v>259.64</v>
          </cell>
          <cell r="T433">
            <v>104.57</v>
          </cell>
          <cell r="U433">
            <v>9.74</v>
          </cell>
          <cell r="V433">
            <v>0</v>
          </cell>
          <cell r="W433">
            <v>0</v>
          </cell>
          <cell r="X433">
            <v>373.95</v>
          </cell>
          <cell r="Y433">
            <v>1392.635</v>
          </cell>
        </row>
        <row r="433">
          <cell r="AA433" t="str">
            <v>研发费用+研发</v>
          </cell>
          <cell r="AB433">
            <v>58.4172</v>
          </cell>
          <cell r="AC433">
            <v>778.92</v>
          </cell>
          <cell r="AD433">
            <v>522.84</v>
          </cell>
          <cell r="AE433">
            <v>32.4578</v>
          </cell>
          <cell r="AF433">
            <v>0</v>
          </cell>
          <cell r="AG433">
            <v>0</v>
          </cell>
          <cell r="AH433">
            <v>1392.635</v>
          </cell>
          <cell r="AI433" t="str">
            <v>研发费用</v>
          </cell>
        </row>
        <row r="434">
          <cell r="D434" t="str">
            <v>420204196511014511</v>
          </cell>
          <cell r="E434">
            <v>3245.4</v>
          </cell>
          <cell r="F434">
            <v>0</v>
          </cell>
          <cell r="G434">
            <v>0</v>
          </cell>
          <cell r="H434">
            <v>0</v>
          </cell>
        </row>
        <row r="434">
          <cell r="K434">
            <v>58.4172</v>
          </cell>
          <cell r="L434">
            <v>0</v>
          </cell>
          <cell r="M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58.4172</v>
          </cell>
          <cell r="R434">
            <v>0</v>
          </cell>
          <cell r="S434">
            <v>0</v>
          </cell>
          <cell r="T434">
            <v>0</v>
          </cell>
          <cell r="U434">
            <v>0</v>
          </cell>
          <cell r="V434">
            <v>0</v>
          </cell>
          <cell r="W434">
            <v>0</v>
          </cell>
          <cell r="X434">
            <v>0</v>
          </cell>
          <cell r="Y434">
            <v>58.4172</v>
          </cell>
        </row>
        <row r="434">
          <cell r="AA434" t="str">
            <v>管理费用+生产管理部</v>
          </cell>
          <cell r="AB434">
            <v>58.4172</v>
          </cell>
          <cell r="AC434">
            <v>0</v>
          </cell>
          <cell r="AD434">
            <v>0</v>
          </cell>
          <cell r="AE434">
            <v>0</v>
          </cell>
          <cell r="AF434">
            <v>0</v>
          </cell>
          <cell r="AG434">
            <v>0</v>
          </cell>
          <cell r="AH434">
            <v>58.4172</v>
          </cell>
          <cell r="AI434" t="str">
            <v>管理费用</v>
          </cell>
        </row>
        <row r="435">
          <cell r="D435" t="str">
            <v>132929197110252052</v>
          </cell>
          <cell r="E435">
            <v>3245.4</v>
          </cell>
          <cell r="F435">
            <v>0</v>
          </cell>
          <cell r="G435">
            <v>0</v>
          </cell>
          <cell r="H435">
            <v>0</v>
          </cell>
        </row>
        <row r="435">
          <cell r="K435">
            <v>58.4172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58.4172</v>
          </cell>
          <cell r="R435">
            <v>0</v>
          </cell>
          <cell r="S435">
            <v>0</v>
          </cell>
          <cell r="T435">
            <v>0</v>
          </cell>
          <cell r="U435">
            <v>0</v>
          </cell>
          <cell r="V435">
            <v>0</v>
          </cell>
          <cell r="W435">
            <v>0</v>
          </cell>
          <cell r="X435">
            <v>0</v>
          </cell>
          <cell r="Y435">
            <v>58.4172</v>
          </cell>
        </row>
        <row r="435">
          <cell r="AA435" t="str">
            <v>管理费用+生产管理部</v>
          </cell>
          <cell r="AB435">
            <v>58.4172</v>
          </cell>
          <cell r="AC435">
            <v>0</v>
          </cell>
          <cell r="AD435">
            <v>0</v>
          </cell>
          <cell r="AE435">
            <v>0</v>
          </cell>
          <cell r="AF435">
            <v>0</v>
          </cell>
          <cell r="AG435">
            <v>0</v>
          </cell>
          <cell r="AH435">
            <v>58.4172</v>
          </cell>
          <cell r="AI435" t="str">
            <v>管理费用</v>
          </cell>
        </row>
        <row r="436">
          <cell r="D436" t="str">
            <v>13092419810914424X</v>
          </cell>
          <cell r="E436">
            <v>3245.4</v>
          </cell>
          <cell r="F436">
            <v>3245.5</v>
          </cell>
          <cell r="G436">
            <v>5228.42</v>
          </cell>
          <cell r="H436">
            <v>3245.4</v>
          </cell>
        </row>
        <row r="436">
          <cell r="J436">
            <v>108</v>
          </cell>
          <cell r="K436">
            <v>58.4172</v>
          </cell>
          <cell r="L436">
            <v>519.28</v>
          </cell>
          <cell r="M436">
            <v>418.27</v>
          </cell>
          <cell r="N436">
            <v>22.7178</v>
          </cell>
          <cell r="O436">
            <v>0</v>
          </cell>
          <cell r="P436">
            <v>54</v>
          </cell>
          <cell r="Q436">
            <v>1072.685</v>
          </cell>
          <cell r="R436">
            <v>0</v>
          </cell>
          <cell r="S436">
            <v>259.64</v>
          </cell>
          <cell r="T436">
            <v>104.57</v>
          </cell>
          <cell r="U436">
            <v>9.74</v>
          </cell>
          <cell r="V436">
            <v>0</v>
          </cell>
          <cell r="W436">
            <v>54</v>
          </cell>
          <cell r="X436">
            <v>427.95</v>
          </cell>
          <cell r="Y436">
            <v>1500.635</v>
          </cell>
        </row>
        <row r="436">
          <cell r="AA436" t="str">
            <v>生产成本+发泡工序</v>
          </cell>
          <cell r="AB436">
            <v>58.4172</v>
          </cell>
          <cell r="AC436">
            <v>778.92</v>
          </cell>
          <cell r="AD436">
            <v>522.84</v>
          </cell>
          <cell r="AE436">
            <v>32.4578</v>
          </cell>
          <cell r="AF436">
            <v>0</v>
          </cell>
          <cell r="AG436">
            <v>108</v>
          </cell>
          <cell r="AH436">
            <v>1500.635</v>
          </cell>
          <cell r="AI436" t="str">
            <v>生产成本</v>
          </cell>
        </row>
        <row r="437">
          <cell r="D437" t="str">
            <v>130983198310232428</v>
          </cell>
          <cell r="E437">
            <v>3245.4</v>
          </cell>
          <cell r="F437">
            <v>3245.5</v>
          </cell>
          <cell r="G437">
            <v>5228.42</v>
          </cell>
          <cell r="H437">
            <v>3245.4</v>
          </cell>
        </row>
        <row r="437">
          <cell r="J437">
            <v>108</v>
          </cell>
          <cell r="K437">
            <v>58.4172</v>
          </cell>
          <cell r="L437">
            <v>519.28</v>
          </cell>
          <cell r="M437">
            <v>418.27</v>
          </cell>
          <cell r="N437">
            <v>22.7178</v>
          </cell>
          <cell r="O437">
            <v>0</v>
          </cell>
          <cell r="P437">
            <v>54</v>
          </cell>
          <cell r="Q437">
            <v>1072.685</v>
          </cell>
          <cell r="R437">
            <v>0</v>
          </cell>
          <cell r="S437">
            <v>259.64</v>
          </cell>
          <cell r="T437">
            <v>104.57</v>
          </cell>
          <cell r="U437">
            <v>9.74</v>
          </cell>
          <cell r="V437">
            <v>0</v>
          </cell>
          <cell r="W437">
            <v>54</v>
          </cell>
          <cell r="X437">
            <v>427.95</v>
          </cell>
          <cell r="Y437">
            <v>1500.635</v>
          </cell>
        </row>
        <row r="437">
          <cell r="AA437" t="str">
            <v>生产成本+发泡工序</v>
          </cell>
          <cell r="AB437">
            <v>58.4172</v>
          </cell>
          <cell r="AC437">
            <v>778.92</v>
          </cell>
          <cell r="AD437">
            <v>522.84</v>
          </cell>
          <cell r="AE437">
            <v>32.4578</v>
          </cell>
          <cell r="AF437">
            <v>0</v>
          </cell>
          <cell r="AG437">
            <v>108</v>
          </cell>
          <cell r="AH437">
            <v>1500.635</v>
          </cell>
          <cell r="AI437" t="str">
            <v>生产成本</v>
          </cell>
        </row>
        <row r="438">
          <cell r="D438" t="str">
            <v>130983198703131142</v>
          </cell>
          <cell r="E438">
            <v>3245.4</v>
          </cell>
          <cell r="F438">
            <v>3245.5</v>
          </cell>
          <cell r="G438">
            <v>5228.42</v>
          </cell>
          <cell r="H438">
            <v>3245.4</v>
          </cell>
        </row>
        <row r="438">
          <cell r="J438">
            <v>108</v>
          </cell>
          <cell r="K438">
            <v>58.4172</v>
          </cell>
          <cell r="L438">
            <v>519.28</v>
          </cell>
          <cell r="M438">
            <v>418.27</v>
          </cell>
          <cell r="N438">
            <v>22.7178</v>
          </cell>
          <cell r="O438">
            <v>0</v>
          </cell>
          <cell r="P438">
            <v>54</v>
          </cell>
          <cell r="Q438">
            <v>1072.685</v>
          </cell>
          <cell r="R438">
            <v>0</v>
          </cell>
          <cell r="S438">
            <v>259.64</v>
          </cell>
          <cell r="T438">
            <v>104.57</v>
          </cell>
          <cell r="U438">
            <v>9.74</v>
          </cell>
          <cell r="V438">
            <v>0</v>
          </cell>
          <cell r="W438">
            <v>54</v>
          </cell>
          <cell r="X438">
            <v>427.95</v>
          </cell>
          <cell r="Y438">
            <v>1500.635</v>
          </cell>
        </row>
        <row r="438">
          <cell r="AA438" t="str">
            <v>生产成本+发泡工序</v>
          </cell>
          <cell r="AB438">
            <v>58.4172</v>
          </cell>
          <cell r="AC438">
            <v>778.92</v>
          </cell>
          <cell r="AD438">
            <v>522.84</v>
          </cell>
          <cell r="AE438">
            <v>32.4578</v>
          </cell>
          <cell r="AF438">
            <v>0</v>
          </cell>
          <cell r="AG438">
            <v>108</v>
          </cell>
          <cell r="AH438">
            <v>1500.635</v>
          </cell>
          <cell r="AI438" t="str">
            <v>生产成本</v>
          </cell>
        </row>
        <row r="439">
          <cell r="D439" t="str">
            <v>372922198411046062</v>
          </cell>
          <cell r="E439">
            <v>3245.4</v>
          </cell>
          <cell r="F439">
            <v>3245.5</v>
          </cell>
          <cell r="G439">
            <v>5228.42</v>
          </cell>
          <cell r="H439">
            <v>3245.4</v>
          </cell>
        </row>
        <row r="439">
          <cell r="J439">
            <v>108</v>
          </cell>
          <cell r="K439">
            <v>58.4172</v>
          </cell>
          <cell r="L439">
            <v>519.28</v>
          </cell>
          <cell r="M439">
            <v>418.27</v>
          </cell>
          <cell r="N439">
            <v>22.7178</v>
          </cell>
          <cell r="O439">
            <v>0</v>
          </cell>
          <cell r="P439">
            <v>54</v>
          </cell>
          <cell r="Q439">
            <v>1072.685</v>
          </cell>
          <cell r="R439">
            <v>0</v>
          </cell>
          <cell r="S439">
            <v>259.64</v>
          </cell>
          <cell r="T439">
            <v>104.57</v>
          </cell>
          <cell r="U439">
            <v>9.74</v>
          </cell>
          <cell r="V439">
            <v>0</v>
          </cell>
          <cell r="W439">
            <v>54</v>
          </cell>
          <cell r="X439">
            <v>427.95</v>
          </cell>
          <cell r="Y439">
            <v>1500.635</v>
          </cell>
        </row>
        <row r="439">
          <cell r="AA439" t="str">
            <v>生产成本+组装</v>
          </cell>
          <cell r="AB439">
            <v>58.4172</v>
          </cell>
          <cell r="AC439">
            <v>778.92</v>
          </cell>
          <cell r="AD439">
            <v>522.84</v>
          </cell>
          <cell r="AE439">
            <v>32.4578</v>
          </cell>
          <cell r="AF439">
            <v>0</v>
          </cell>
          <cell r="AG439">
            <v>108</v>
          </cell>
          <cell r="AH439">
            <v>1500.635</v>
          </cell>
          <cell r="AI439" t="str">
            <v>生产成本</v>
          </cell>
        </row>
        <row r="440">
          <cell r="D440" t="str">
            <v>130983200003050018</v>
          </cell>
          <cell r="E440">
            <v>3245.4</v>
          </cell>
          <cell r="F440">
            <v>3245.5</v>
          </cell>
          <cell r="G440">
            <v>5228.42</v>
          </cell>
          <cell r="H440">
            <v>3245.4</v>
          </cell>
        </row>
        <row r="440">
          <cell r="J440">
            <v>108</v>
          </cell>
          <cell r="K440">
            <v>58.4172</v>
          </cell>
          <cell r="L440">
            <v>519.28</v>
          </cell>
          <cell r="M440">
            <v>418.27</v>
          </cell>
          <cell r="N440">
            <v>22.7178</v>
          </cell>
          <cell r="O440">
            <v>0</v>
          </cell>
          <cell r="P440">
            <v>54</v>
          </cell>
          <cell r="Q440">
            <v>1072.685</v>
          </cell>
          <cell r="R440">
            <v>0</v>
          </cell>
          <cell r="S440">
            <v>259.64</v>
          </cell>
          <cell r="T440">
            <v>104.57</v>
          </cell>
          <cell r="U440">
            <v>9.74</v>
          </cell>
          <cell r="V440">
            <v>0</v>
          </cell>
          <cell r="W440">
            <v>54</v>
          </cell>
          <cell r="X440">
            <v>427.95</v>
          </cell>
          <cell r="Y440">
            <v>1500.635</v>
          </cell>
        </row>
        <row r="440">
          <cell r="AA440" t="str">
            <v>生产成本+组装</v>
          </cell>
          <cell r="AB440">
            <v>58.4172</v>
          </cell>
          <cell r="AC440">
            <v>778.92</v>
          </cell>
          <cell r="AD440">
            <v>522.84</v>
          </cell>
          <cell r="AE440">
            <v>32.4578</v>
          </cell>
          <cell r="AF440">
            <v>0</v>
          </cell>
          <cell r="AG440">
            <v>108</v>
          </cell>
          <cell r="AH440">
            <v>1500.635</v>
          </cell>
          <cell r="AI440" t="str">
            <v>生产成本</v>
          </cell>
        </row>
        <row r="441">
          <cell r="D441" t="str">
            <v>130983199108161122</v>
          </cell>
          <cell r="E441">
            <v>3245.4</v>
          </cell>
          <cell r="F441">
            <v>3245.5</v>
          </cell>
          <cell r="G441">
            <v>5228.42</v>
          </cell>
          <cell r="H441">
            <v>3245.4</v>
          </cell>
        </row>
        <row r="441">
          <cell r="J441">
            <v>108</v>
          </cell>
          <cell r="K441">
            <v>58.4172</v>
          </cell>
          <cell r="L441">
            <v>519.28</v>
          </cell>
          <cell r="M441">
            <v>418.27</v>
          </cell>
          <cell r="N441">
            <v>22.7178</v>
          </cell>
          <cell r="O441">
            <v>0</v>
          </cell>
          <cell r="P441">
            <v>54</v>
          </cell>
          <cell r="Q441">
            <v>1072.685</v>
          </cell>
          <cell r="R441">
            <v>0</v>
          </cell>
          <cell r="S441">
            <v>259.64</v>
          </cell>
          <cell r="T441">
            <v>104.57</v>
          </cell>
          <cell r="U441">
            <v>9.74</v>
          </cell>
          <cell r="V441">
            <v>0</v>
          </cell>
          <cell r="W441">
            <v>54</v>
          </cell>
          <cell r="X441">
            <v>427.95</v>
          </cell>
          <cell r="Y441">
            <v>1500.635</v>
          </cell>
        </row>
        <row r="441">
          <cell r="AA441" t="str">
            <v>生产成本+喷涂工序</v>
          </cell>
          <cell r="AB441">
            <v>58.4172</v>
          </cell>
          <cell r="AC441">
            <v>778.92</v>
          </cell>
          <cell r="AD441">
            <v>522.84</v>
          </cell>
          <cell r="AE441">
            <v>32.4578</v>
          </cell>
          <cell r="AF441">
            <v>0</v>
          </cell>
          <cell r="AG441">
            <v>108</v>
          </cell>
          <cell r="AH441">
            <v>1500.635</v>
          </cell>
          <cell r="AI441" t="str">
            <v>生产成本</v>
          </cell>
        </row>
        <row r="442">
          <cell r="D442" t="str">
            <v>130924199905020533</v>
          </cell>
          <cell r="E442">
            <v>3245.4</v>
          </cell>
          <cell r="F442">
            <v>3245.5</v>
          </cell>
          <cell r="G442">
            <v>5228.42</v>
          </cell>
          <cell r="H442">
            <v>3245.4</v>
          </cell>
        </row>
        <row r="442">
          <cell r="J442">
            <v>108</v>
          </cell>
          <cell r="K442">
            <v>58.4172</v>
          </cell>
          <cell r="L442">
            <v>519.28</v>
          </cell>
          <cell r="M442">
            <v>418.27</v>
          </cell>
          <cell r="N442">
            <v>22.7178</v>
          </cell>
          <cell r="O442">
            <v>0</v>
          </cell>
          <cell r="P442">
            <v>54</v>
          </cell>
          <cell r="Q442">
            <v>1072.685</v>
          </cell>
          <cell r="R442">
            <v>0</v>
          </cell>
          <cell r="S442">
            <v>259.64</v>
          </cell>
          <cell r="T442">
            <v>104.57</v>
          </cell>
          <cell r="U442">
            <v>9.74</v>
          </cell>
          <cell r="V442">
            <v>0</v>
          </cell>
          <cell r="W442">
            <v>54</v>
          </cell>
          <cell r="X442">
            <v>427.95</v>
          </cell>
          <cell r="Y442">
            <v>1500.635</v>
          </cell>
        </row>
        <row r="442">
          <cell r="AA442" t="str">
            <v>生产成本+弯管冲压工序</v>
          </cell>
          <cell r="AB442">
            <v>58.4172</v>
          </cell>
          <cell r="AC442">
            <v>778.92</v>
          </cell>
          <cell r="AD442">
            <v>522.84</v>
          </cell>
          <cell r="AE442">
            <v>32.4578</v>
          </cell>
          <cell r="AF442">
            <v>0</v>
          </cell>
          <cell r="AG442">
            <v>108</v>
          </cell>
          <cell r="AH442">
            <v>1500.635</v>
          </cell>
          <cell r="AI442" t="str">
            <v>生产成本</v>
          </cell>
        </row>
        <row r="443">
          <cell r="D443" t="str">
            <v>132930199003171112</v>
          </cell>
          <cell r="E443">
            <v>3245.4</v>
          </cell>
          <cell r="F443">
            <v>3245.5</v>
          </cell>
          <cell r="G443">
            <v>5228.42</v>
          </cell>
          <cell r="H443">
            <v>3245.4</v>
          </cell>
        </row>
        <row r="443">
          <cell r="K443">
            <v>58.4172</v>
          </cell>
          <cell r="L443">
            <v>519.28</v>
          </cell>
          <cell r="M443">
            <v>418.27</v>
          </cell>
          <cell r="N443">
            <v>22.7178</v>
          </cell>
          <cell r="O443">
            <v>0</v>
          </cell>
          <cell r="P443">
            <v>0</v>
          </cell>
          <cell r="Q443">
            <v>1018.685</v>
          </cell>
          <cell r="R443">
            <v>0</v>
          </cell>
          <cell r="S443">
            <v>259.64</v>
          </cell>
          <cell r="T443">
            <v>104.57</v>
          </cell>
          <cell r="U443">
            <v>9.74</v>
          </cell>
          <cell r="V443">
            <v>0</v>
          </cell>
          <cell r="W443">
            <v>0</v>
          </cell>
          <cell r="X443">
            <v>373.95</v>
          </cell>
          <cell r="Y443">
            <v>1392.635</v>
          </cell>
        </row>
        <row r="443">
          <cell r="AA443" t="str">
            <v>生产成本+底座模块化组装工序</v>
          </cell>
          <cell r="AB443">
            <v>58.4172</v>
          </cell>
          <cell r="AC443">
            <v>778.92</v>
          </cell>
          <cell r="AD443">
            <v>522.84</v>
          </cell>
          <cell r="AE443">
            <v>32.4578</v>
          </cell>
          <cell r="AF443">
            <v>0</v>
          </cell>
          <cell r="AG443">
            <v>0</v>
          </cell>
          <cell r="AH443">
            <v>1392.635</v>
          </cell>
          <cell r="AI443" t="str">
            <v>生产成本</v>
          </cell>
        </row>
        <row r="444">
          <cell r="D444" t="str">
            <v>13098319980901415X</v>
          </cell>
          <cell r="E444">
            <v>3245.4</v>
          </cell>
        </row>
        <row r="444">
          <cell r="K444">
            <v>58.4172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58.4172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58.4172</v>
          </cell>
        </row>
        <row r="444">
          <cell r="AI444" t="str">
            <v>制造费用</v>
          </cell>
        </row>
        <row r="445">
          <cell r="D445" t="str">
            <v>132624197911047018</v>
          </cell>
          <cell r="E445">
            <v>3820</v>
          </cell>
        </row>
        <row r="445">
          <cell r="K445">
            <v>68.76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68.76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  <cell r="V445">
            <v>0</v>
          </cell>
          <cell r="W445">
            <v>0</v>
          </cell>
          <cell r="X445">
            <v>0</v>
          </cell>
          <cell r="Y445">
            <v>68.76</v>
          </cell>
        </row>
        <row r="445">
          <cell r="AI445" t="str">
            <v>制造费用</v>
          </cell>
        </row>
        <row r="446">
          <cell r="D446" t="str">
            <v>130924199310255616</v>
          </cell>
          <cell r="E446">
            <v>3245.4</v>
          </cell>
        </row>
        <row r="446">
          <cell r="K446">
            <v>58.4172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58.4172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58.4172</v>
          </cell>
        </row>
        <row r="446">
          <cell r="AI446" t="str">
            <v>研发费用</v>
          </cell>
        </row>
        <row r="447">
          <cell r="D447" t="str">
            <v>371481199207082441</v>
          </cell>
          <cell r="E447">
            <v>3245.4</v>
          </cell>
        </row>
        <row r="447">
          <cell r="K447">
            <v>58.4172</v>
          </cell>
          <cell r="L447">
            <v>0</v>
          </cell>
          <cell r="M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58.4172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  <cell r="W447">
            <v>0</v>
          </cell>
          <cell r="X447">
            <v>0</v>
          </cell>
          <cell r="Y447">
            <v>58.4172</v>
          </cell>
        </row>
        <row r="447">
          <cell r="AI447" t="str">
            <v>生产成本</v>
          </cell>
        </row>
        <row r="448">
          <cell r="D448" t="str">
            <v>410329199103030023</v>
          </cell>
          <cell r="E448">
            <v>3245.4</v>
          </cell>
        </row>
        <row r="448">
          <cell r="K448">
            <v>58.4172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58.4172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58.4172</v>
          </cell>
        </row>
        <row r="448">
          <cell r="AI448" t="str">
            <v>生产成本</v>
          </cell>
        </row>
        <row r="449">
          <cell r="D449" t="str">
            <v>220421199908182517</v>
          </cell>
          <cell r="E449">
            <v>3245.4</v>
          </cell>
        </row>
        <row r="449">
          <cell r="K449">
            <v>58.4172</v>
          </cell>
          <cell r="L449">
            <v>0</v>
          </cell>
          <cell r="M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58.4172</v>
          </cell>
          <cell r="R449">
            <v>0</v>
          </cell>
          <cell r="S449">
            <v>0</v>
          </cell>
          <cell r="T449">
            <v>0</v>
          </cell>
          <cell r="U449">
            <v>0</v>
          </cell>
          <cell r="V449">
            <v>0</v>
          </cell>
          <cell r="W449">
            <v>0</v>
          </cell>
          <cell r="X449">
            <v>0</v>
          </cell>
          <cell r="Y449">
            <v>58.4172</v>
          </cell>
        </row>
        <row r="449">
          <cell r="AI449" t="str">
            <v>生产成本</v>
          </cell>
        </row>
        <row r="450">
          <cell r="D450" t="str">
            <v>130983198704030327</v>
          </cell>
          <cell r="E450">
            <v>3245.4</v>
          </cell>
        </row>
        <row r="450">
          <cell r="K450">
            <v>58.4172</v>
          </cell>
          <cell r="L450">
            <v>0</v>
          </cell>
          <cell r="M450">
            <v>0</v>
          </cell>
          <cell r="N450">
            <v>0</v>
          </cell>
          <cell r="O450">
            <v>0</v>
          </cell>
          <cell r="P450">
            <v>0</v>
          </cell>
          <cell r="Q450">
            <v>58.4172</v>
          </cell>
          <cell r="R450">
            <v>0</v>
          </cell>
          <cell r="S450">
            <v>0</v>
          </cell>
          <cell r="T450">
            <v>0</v>
          </cell>
          <cell r="U450">
            <v>0</v>
          </cell>
          <cell r="V450">
            <v>0</v>
          </cell>
          <cell r="W450">
            <v>0</v>
          </cell>
          <cell r="X450">
            <v>0</v>
          </cell>
          <cell r="Y450">
            <v>58.4172</v>
          </cell>
        </row>
        <row r="450">
          <cell r="AI450" t="str">
            <v>生产成本</v>
          </cell>
        </row>
        <row r="451">
          <cell r="D451" t="str">
            <v>13112719900602246X</v>
          </cell>
          <cell r="E451">
            <v>3245.4</v>
          </cell>
        </row>
        <row r="451">
          <cell r="K451">
            <v>58.4172</v>
          </cell>
          <cell r="L451">
            <v>0</v>
          </cell>
          <cell r="M451">
            <v>0</v>
          </cell>
          <cell r="N451">
            <v>0</v>
          </cell>
          <cell r="O451">
            <v>0</v>
          </cell>
          <cell r="P451">
            <v>0</v>
          </cell>
          <cell r="Q451">
            <v>58.4172</v>
          </cell>
          <cell r="R451">
            <v>0</v>
          </cell>
          <cell r="S451">
            <v>0</v>
          </cell>
          <cell r="T451">
            <v>0</v>
          </cell>
          <cell r="U451">
            <v>0</v>
          </cell>
          <cell r="V451">
            <v>0</v>
          </cell>
          <cell r="W451">
            <v>0</v>
          </cell>
          <cell r="X451">
            <v>0</v>
          </cell>
          <cell r="Y451">
            <v>58.4172</v>
          </cell>
        </row>
        <row r="451">
          <cell r="AI451" t="str">
            <v>管理费用</v>
          </cell>
        </row>
        <row r="452">
          <cell r="D452" t="str">
            <v>13092420001128421X</v>
          </cell>
          <cell r="E452">
            <v>3245.4</v>
          </cell>
        </row>
        <row r="452">
          <cell r="K452">
            <v>58.4172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58.4172</v>
          </cell>
          <cell r="R452">
            <v>0</v>
          </cell>
          <cell r="S452">
            <v>0</v>
          </cell>
          <cell r="T452">
            <v>0</v>
          </cell>
          <cell r="U452">
            <v>0</v>
          </cell>
          <cell r="V452">
            <v>0</v>
          </cell>
          <cell r="W452">
            <v>0</v>
          </cell>
          <cell r="X452">
            <v>0</v>
          </cell>
          <cell r="Y452">
            <v>58.4172</v>
          </cell>
        </row>
        <row r="452">
          <cell r="AI452" t="str">
            <v>管理费用</v>
          </cell>
        </row>
        <row r="453">
          <cell r="D453" t="str">
            <v>130983200010203318</v>
          </cell>
          <cell r="E453">
            <v>3245.4</v>
          </cell>
        </row>
        <row r="453">
          <cell r="K453">
            <v>58.4172</v>
          </cell>
          <cell r="L453">
            <v>0</v>
          </cell>
          <cell r="M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58.4172</v>
          </cell>
          <cell r="R453">
            <v>0</v>
          </cell>
          <cell r="S453">
            <v>0</v>
          </cell>
          <cell r="T453">
            <v>0</v>
          </cell>
          <cell r="U453">
            <v>0</v>
          </cell>
          <cell r="V453">
            <v>0</v>
          </cell>
          <cell r="W453">
            <v>0</v>
          </cell>
          <cell r="X453">
            <v>0</v>
          </cell>
          <cell r="Y453">
            <v>58.4172</v>
          </cell>
        </row>
        <row r="453">
          <cell r="AI453" t="str">
            <v>管理费用</v>
          </cell>
        </row>
        <row r="454">
          <cell r="D454" t="str">
            <v>13098319940909551X</v>
          </cell>
          <cell r="E454">
            <v>3245.4</v>
          </cell>
        </row>
        <row r="454">
          <cell r="K454">
            <v>58.4172</v>
          </cell>
          <cell r="L454">
            <v>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58.4172</v>
          </cell>
          <cell r="R454">
            <v>0</v>
          </cell>
          <cell r="S454">
            <v>0</v>
          </cell>
          <cell r="T454">
            <v>0</v>
          </cell>
          <cell r="U454">
            <v>0</v>
          </cell>
          <cell r="V454">
            <v>0</v>
          </cell>
          <cell r="W454">
            <v>0</v>
          </cell>
          <cell r="X454">
            <v>0</v>
          </cell>
          <cell r="Y454">
            <v>58.4172</v>
          </cell>
        </row>
        <row r="454">
          <cell r="AI454" t="str">
            <v>管理费用</v>
          </cell>
        </row>
        <row r="455">
          <cell r="D455" t="str">
            <v>130984199001104271</v>
          </cell>
          <cell r="E455">
            <v>3245.4</v>
          </cell>
        </row>
        <row r="455">
          <cell r="K455">
            <v>58.4172</v>
          </cell>
          <cell r="L455">
            <v>0</v>
          </cell>
          <cell r="M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58.4172</v>
          </cell>
          <cell r="R455">
            <v>0</v>
          </cell>
          <cell r="S455">
            <v>0</v>
          </cell>
          <cell r="T455">
            <v>0</v>
          </cell>
          <cell r="U455">
            <v>0</v>
          </cell>
          <cell r="V455">
            <v>0</v>
          </cell>
          <cell r="W455">
            <v>0</v>
          </cell>
          <cell r="X455">
            <v>0</v>
          </cell>
          <cell r="Y455">
            <v>58.4172</v>
          </cell>
        </row>
        <row r="455">
          <cell r="AI455" t="str">
            <v>管理费用</v>
          </cell>
        </row>
        <row r="456">
          <cell r="D456" t="str">
            <v>130983198402171618</v>
          </cell>
          <cell r="E456">
            <v>3245.4</v>
          </cell>
        </row>
        <row r="456">
          <cell r="K456">
            <v>58.4172</v>
          </cell>
          <cell r="L456">
            <v>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58.4172</v>
          </cell>
          <cell r="R456">
            <v>0</v>
          </cell>
          <cell r="S456">
            <v>0</v>
          </cell>
          <cell r="T456">
            <v>0</v>
          </cell>
          <cell r="U456">
            <v>0</v>
          </cell>
          <cell r="V456">
            <v>0</v>
          </cell>
          <cell r="W456">
            <v>0</v>
          </cell>
          <cell r="X456">
            <v>0</v>
          </cell>
          <cell r="Y456">
            <v>58.4172</v>
          </cell>
        </row>
        <row r="456">
          <cell r="AI456" t="str">
            <v>生产成本</v>
          </cell>
        </row>
        <row r="457">
          <cell r="D457" t="str">
            <v>132930198107040358</v>
          </cell>
          <cell r="E457">
            <v>3245.4</v>
          </cell>
        </row>
        <row r="457">
          <cell r="K457">
            <v>58.4172</v>
          </cell>
          <cell r="L457">
            <v>0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58.4172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V457">
            <v>0</v>
          </cell>
          <cell r="W457">
            <v>0</v>
          </cell>
          <cell r="X457">
            <v>0</v>
          </cell>
          <cell r="Y457">
            <v>58.4172</v>
          </cell>
        </row>
        <row r="457">
          <cell r="AI457" t="str">
            <v>生产成本</v>
          </cell>
        </row>
        <row r="458">
          <cell r="D458" t="str">
            <v>130981198901194846</v>
          </cell>
          <cell r="E458">
            <v>3245.4</v>
          </cell>
        </row>
        <row r="458">
          <cell r="K458">
            <v>58.4172</v>
          </cell>
          <cell r="L458">
            <v>0</v>
          </cell>
          <cell r="M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58.4172</v>
          </cell>
          <cell r="R458">
            <v>0</v>
          </cell>
          <cell r="S458">
            <v>0</v>
          </cell>
          <cell r="T458">
            <v>0</v>
          </cell>
          <cell r="U458">
            <v>0</v>
          </cell>
          <cell r="V458">
            <v>0</v>
          </cell>
          <cell r="W458">
            <v>0</v>
          </cell>
          <cell r="X458">
            <v>0</v>
          </cell>
          <cell r="Y458">
            <v>58.4172</v>
          </cell>
        </row>
        <row r="458">
          <cell r="AI458" t="str">
            <v>生产成本</v>
          </cell>
        </row>
        <row r="459">
          <cell r="D459" t="str">
            <v>230702198112091411</v>
          </cell>
          <cell r="E459">
            <v>3245.4</v>
          </cell>
        </row>
        <row r="459">
          <cell r="K459">
            <v>58.4172</v>
          </cell>
          <cell r="L459">
            <v>0</v>
          </cell>
          <cell r="M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58.4172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V459">
            <v>0</v>
          </cell>
          <cell r="W459">
            <v>0</v>
          </cell>
          <cell r="X459">
            <v>0</v>
          </cell>
          <cell r="Y459">
            <v>58.4172</v>
          </cell>
        </row>
        <row r="459">
          <cell r="AI459" t="str">
            <v>生产成本</v>
          </cell>
        </row>
        <row r="460">
          <cell r="D460" t="str">
            <v>132930199012014717</v>
          </cell>
          <cell r="E460">
            <v>3245.4</v>
          </cell>
        </row>
        <row r="460">
          <cell r="K460">
            <v>58.4172</v>
          </cell>
          <cell r="L460">
            <v>0</v>
          </cell>
          <cell r="M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58.4172</v>
          </cell>
          <cell r="R460">
            <v>0</v>
          </cell>
          <cell r="S460">
            <v>0</v>
          </cell>
          <cell r="T460">
            <v>0</v>
          </cell>
          <cell r="U460">
            <v>0</v>
          </cell>
          <cell r="V460">
            <v>0</v>
          </cell>
          <cell r="W460">
            <v>0</v>
          </cell>
          <cell r="X460">
            <v>0</v>
          </cell>
          <cell r="Y460">
            <v>58.4172</v>
          </cell>
        </row>
        <row r="460">
          <cell r="AI460" t="str">
            <v>生产成本</v>
          </cell>
        </row>
        <row r="461">
          <cell r="D461" t="str">
            <v>612427197312222016</v>
          </cell>
          <cell r="E461">
            <v>3820</v>
          </cell>
        </row>
        <row r="461">
          <cell r="K461">
            <v>68.76</v>
          </cell>
          <cell r="L461">
            <v>0</v>
          </cell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68.76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0</v>
          </cell>
          <cell r="W461">
            <v>0</v>
          </cell>
          <cell r="X461">
            <v>0</v>
          </cell>
          <cell r="Y461">
            <v>68.76</v>
          </cell>
        </row>
        <row r="461">
          <cell r="AI461" t="str">
            <v>管理费用</v>
          </cell>
        </row>
        <row r="462">
          <cell r="D462" t="str">
            <v>132930198608023548</v>
          </cell>
          <cell r="E462">
            <v>3245.4</v>
          </cell>
        </row>
        <row r="462">
          <cell r="K462">
            <v>58.4172</v>
          </cell>
          <cell r="L462">
            <v>0</v>
          </cell>
          <cell r="M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58.4172</v>
          </cell>
          <cell r="R462">
            <v>0</v>
          </cell>
          <cell r="S462">
            <v>0</v>
          </cell>
          <cell r="T462">
            <v>0</v>
          </cell>
          <cell r="U462">
            <v>0</v>
          </cell>
          <cell r="V462">
            <v>0</v>
          </cell>
          <cell r="W462">
            <v>0</v>
          </cell>
          <cell r="X462">
            <v>0</v>
          </cell>
          <cell r="Y462">
            <v>58.4172</v>
          </cell>
        </row>
        <row r="462">
          <cell r="AI462" t="str">
            <v>管理费用</v>
          </cell>
        </row>
        <row r="463">
          <cell r="D463" t="str">
            <v>130983198809121129</v>
          </cell>
          <cell r="E463">
            <v>3245.4</v>
          </cell>
        </row>
        <row r="463">
          <cell r="K463">
            <v>58.4172</v>
          </cell>
          <cell r="L463">
            <v>0</v>
          </cell>
          <cell r="M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58.4172</v>
          </cell>
          <cell r="R463">
            <v>0</v>
          </cell>
          <cell r="S463">
            <v>0</v>
          </cell>
          <cell r="T463">
            <v>0</v>
          </cell>
          <cell r="U463">
            <v>0</v>
          </cell>
          <cell r="V463">
            <v>0</v>
          </cell>
          <cell r="W463">
            <v>0</v>
          </cell>
          <cell r="X463">
            <v>0</v>
          </cell>
          <cell r="Y463">
            <v>58.4172</v>
          </cell>
        </row>
        <row r="463">
          <cell r="AI463" t="str">
            <v>管理费用</v>
          </cell>
        </row>
        <row r="464">
          <cell r="E464">
            <v>1505622.48999999</v>
          </cell>
          <cell r="F464">
            <v>1426023.49</v>
          </cell>
          <cell r="G464">
            <v>2274362.69999999</v>
          </cell>
          <cell r="H464">
            <v>1422763.68999999</v>
          </cell>
          <cell r="I464">
            <v>831102</v>
          </cell>
          <cell r="J464">
            <v>4104</v>
          </cell>
          <cell r="K464">
            <v>27101.2048199999</v>
          </cell>
          <cell r="L464">
            <v>228163.758399999</v>
          </cell>
          <cell r="M464">
            <v>181947.449999999</v>
          </cell>
          <cell r="N464">
            <v>9959.34583000007</v>
          </cell>
          <cell r="O464">
            <v>41555.1</v>
          </cell>
          <cell r="P464">
            <v>2052</v>
          </cell>
          <cell r="Q464">
            <v>490778.859049999</v>
          </cell>
          <cell r="R464">
            <v>0</v>
          </cell>
          <cell r="S464">
            <v>114081.34</v>
          </cell>
          <cell r="T464">
            <v>45487.9499999999</v>
          </cell>
          <cell r="U464">
            <v>4269.86999999996</v>
          </cell>
          <cell r="V464">
            <v>41555.1</v>
          </cell>
          <cell r="W464">
            <v>2052</v>
          </cell>
          <cell r="X464">
            <v>207446.260000002</v>
          </cell>
          <cell r="Y464">
            <v>698225.119050001</v>
          </cell>
        </row>
        <row r="464">
          <cell r="AB464">
            <v>27101.2048199999</v>
          </cell>
          <cell r="AC464">
            <v>342245.098399999</v>
          </cell>
          <cell r="AD464">
            <v>227435.399999999</v>
          </cell>
          <cell r="AE464">
            <v>14229.21583</v>
          </cell>
          <cell r="AF464">
            <v>83110.2</v>
          </cell>
          <cell r="AG464">
            <v>4104</v>
          </cell>
          <cell r="AH464">
            <v>698225.119050001</v>
          </cell>
        </row>
        <row r="466">
          <cell r="E466" t="str">
            <v>人数</v>
          </cell>
        </row>
        <row r="467">
          <cell r="E467">
            <v>460</v>
          </cell>
        </row>
        <row r="468">
          <cell r="E468">
            <v>436</v>
          </cell>
        </row>
        <row r="469">
          <cell r="E469">
            <v>435</v>
          </cell>
        </row>
        <row r="470">
          <cell r="E470">
            <v>435</v>
          </cell>
        </row>
        <row r="471">
          <cell r="E471">
            <v>38</v>
          </cell>
        </row>
        <row r="472">
          <cell r="E472">
            <v>325</v>
          </cell>
        </row>
        <row r="484">
          <cell r="D484" t="str">
            <v>130983198602245028</v>
          </cell>
          <cell r="E484">
            <v>3245.4</v>
          </cell>
          <cell r="F484">
            <v>3245.4</v>
          </cell>
          <cell r="G484">
            <v>5228.42</v>
          </cell>
          <cell r="H484">
            <v>3245.4</v>
          </cell>
          <cell r="I484">
            <v>3180</v>
          </cell>
        </row>
        <row r="484">
          <cell r="K484">
            <v>58.4172</v>
          </cell>
          <cell r="L484">
            <v>519.264</v>
          </cell>
          <cell r="M484">
            <v>418.27</v>
          </cell>
          <cell r="N484">
            <v>22.7178</v>
          </cell>
          <cell r="O484">
            <v>159</v>
          </cell>
          <cell r="P484">
            <v>0</v>
          </cell>
          <cell r="Q484">
            <v>1177.669</v>
          </cell>
          <cell r="R484">
            <v>0</v>
          </cell>
          <cell r="S484">
            <v>259.63</v>
          </cell>
          <cell r="T484">
            <v>104.57</v>
          </cell>
          <cell r="U484">
            <v>9.74</v>
          </cell>
          <cell r="V484">
            <v>159</v>
          </cell>
          <cell r="W484">
            <v>0</v>
          </cell>
          <cell r="X484">
            <v>532.94</v>
          </cell>
          <cell r="Y484">
            <v>1710.609</v>
          </cell>
        </row>
        <row r="484">
          <cell r="AA484" t="str">
            <v>管理费用+生产管理部</v>
          </cell>
          <cell r="AB484">
            <v>58.4172</v>
          </cell>
          <cell r="AC484">
            <v>778.894</v>
          </cell>
          <cell r="AD484">
            <v>522.84</v>
          </cell>
          <cell r="AE484">
            <v>32.4578</v>
          </cell>
          <cell r="AF484">
            <v>318</v>
          </cell>
          <cell r="AG484">
            <v>0</v>
          </cell>
          <cell r="AH484">
            <v>1710.609</v>
          </cell>
          <cell r="AI484" t="str">
            <v>管理费用</v>
          </cell>
        </row>
        <row r="485">
          <cell r="D485" t="str">
            <v>132929197802073434</v>
          </cell>
          <cell r="E485">
            <v>3245.4</v>
          </cell>
          <cell r="F485">
            <v>3245.4</v>
          </cell>
          <cell r="G485">
            <v>5228.42</v>
          </cell>
          <cell r="H485">
            <v>3245.4</v>
          </cell>
          <cell r="I485">
            <v>2544</v>
          </cell>
        </row>
        <row r="485">
          <cell r="K485">
            <v>58.4172</v>
          </cell>
          <cell r="L485">
            <v>519.264</v>
          </cell>
          <cell r="M485">
            <v>418.27</v>
          </cell>
          <cell r="N485">
            <v>22.7178</v>
          </cell>
          <cell r="O485">
            <v>127.2</v>
          </cell>
          <cell r="P485">
            <v>0</v>
          </cell>
          <cell r="Q485">
            <v>1145.869</v>
          </cell>
          <cell r="R485">
            <v>0</v>
          </cell>
          <cell r="S485">
            <v>259.63</v>
          </cell>
          <cell r="T485">
            <v>104.57</v>
          </cell>
          <cell r="U485">
            <v>9.74</v>
          </cell>
          <cell r="V485">
            <v>127.2</v>
          </cell>
          <cell r="W485">
            <v>0</v>
          </cell>
          <cell r="X485">
            <v>501.14</v>
          </cell>
          <cell r="Y485">
            <v>1647.009</v>
          </cell>
        </row>
        <row r="485">
          <cell r="AA485" t="str">
            <v>生产成本+弯管冲压工序</v>
          </cell>
          <cell r="AB485">
            <v>58.4172</v>
          </cell>
          <cell r="AC485">
            <v>778.894</v>
          </cell>
          <cell r="AD485">
            <v>522.84</v>
          </cell>
          <cell r="AE485">
            <v>32.4578</v>
          </cell>
          <cell r="AF485">
            <v>254.4</v>
          </cell>
          <cell r="AG485">
            <v>0</v>
          </cell>
          <cell r="AH485">
            <v>1647.009</v>
          </cell>
          <cell r="AI485" t="str">
            <v>生产成本</v>
          </cell>
        </row>
        <row r="486">
          <cell r="D486" t="str">
            <v>23020619690224045X</v>
          </cell>
          <cell r="E486">
            <v>3245.4</v>
          </cell>
          <cell r="F486">
            <v>3245.4</v>
          </cell>
          <cell r="G486">
            <v>5228.42</v>
          </cell>
          <cell r="H486">
            <v>3245.4</v>
          </cell>
          <cell r="I486">
            <v>1790</v>
          </cell>
        </row>
        <row r="486">
          <cell r="K486">
            <v>58.4172</v>
          </cell>
          <cell r="L486">
            <v>519.264</v>
          </cell>
          <cell r="M486">
            <v>418.27</v>
          </cell>
          <cell r="N486">
            <v>22.7178</v>
          </cell>
          <cell r="O486">
            <v>89.5</v>
          </cell>
          <cell r="P486">
            <v>0</v>
          </cell>
          <cell r="Q486">
            <v>1108.169</v>
          </cell>
          <cell r="R486">
            <v>0</v>
          </cell>
          <cell r="S486">
            <v>259.63</v>
          </cell>
          <cell r="T486">
            <v>104.57</v>
          </cell>
          <cell r="U486">
            <v>9.74</v>
          </cell>
          <cell r="V486">
            <v>89.5</v>
          </cell>
          <cell r="W486">
            <v>0</v>
          </cell>
          <cell r="X486">
            <v>463.44</v>
          </cell>
          <cell r="Y486">
            <v>1571.609</v>
          </cell>
        </row>
        <row r="486">
          <cell r="AA486" t="str">
            <v>生产成本+焊接工序</v>
          </cell>
          <cell r="AB486">
            <v>58.4172</v>
          </cell>
          <cell r="AC486">
            <v>778.894</v>
          </cell>
          <cell r="AD486">
            <v>522.84</v>
          </cell>
          <cell r="AE486">
            <v>32.4578</v>
          </cell>
          <cell r="AF486">
            <v>179</v>
          </cell>
          <cell r="AG486">
            <v>0</v>
          </cell>
          <cell r="AH486">
            <v>1571.609</v>
          </cell>
          <cell r="AI486" t="str">
            <v>生产成本</v>
          </cell>
        </row>
        <row r="487">
          <cell r="D487" t="str">
            <v>130983198910220316</v>
          </cell>
          <cell r="E487">
            <v>3245.4</v>
          </cell>
          <cell r="F487">
            <v>3245.4</v>
          </cell>
          <cell r="G487">
            <v>5228.42</v>
          </cell>
          <cell r="H487">
            <v>3245.4</v>
          </cell>
          <cell r="I487">
            <v>1790</v>
          </cell>
        </row>
        <row r="487">
          <cell r="K487">
            <v>58.4172</v>
          </cell>
          <cell r="L487">
            <v>519.264</v>
          </cell>
          <cell r="M487">
            <v>418.27</v>
          </cell>
          <cell r="N487">
            <v>22.7178</v>
          </cell>
          <cell r="O487">
            <v>89.5</v>
          </cell>
          <cell r="P487">
            <v>0</v>
          </cell>
          <cell r="Q487">
            <v>1108.169</v>
          </cell>
          <cell r="R487">
            <v>0</v>
          </cell>
          <cell r="S487">
            <v>259.63</v>
          </cell>
          <cell r="T487">
            <v>104.57</v>
          </cell>
          <cell r="U487">
            <v>9.74</v>
          </cell>
          <cell r="V487">
            <v>89.5</v>
          </cell>
          <cell r="W487">
            <v>0</v>
          </cell>
          <cell r="X487">
            <v>463.44</v>
          </cell>
          <cell r="Y487">
            <v>1571.609</v>
          </cell>
        </row>
        <row r="487">
          <cell r="AA487" t="str">
            <v>生产成本+底座模块化组装工序</v>
          </cell>
          <cell r="AB487">
            <v>58.4172</v>
          </cell>
          <cell r="AC487">
            <v>778.894</v>
          </cell>
          <cell r="AD487">
            <v>522.84</v>
          </cell>
          <cell r="AE487">
            <v>32.4578</v>
          </cell>
          <cell r="AF487">
            <v>179</v>
          </cell>
          <cell r="AG487">
            <v>0</v>
          </cell>
          <cell r="AH487">
            <v>1571.609</v>
          </cell>
          <cell r="AI487" t="str">
            <v>生产成本</v>
          </cell>
        </row>
        <row r="488">
          <cell r="D488" t="str">
            <v>130921199502202018</v>
          </cell>
          <cell r="E488">
            <v>3245.4</v>
          </cell>
          <cell r="F488">
            <v>3245.4</v>
          </cell>
          <cell r="G488">
            <v>5228.42</v>
          </cell>
          <cell r="H488">
            <v>3245.4</v>
          </cell>
          <cell r="I488">
            <v>1790</v>
          </cell>
        </row>
        <row r="488">
          <cell r="K488">
            <v>58.4172</v>
          </cell>
          <cell r="L488">
            <v>519.264</v>
          </cell>
          <cell r="M488">
            <v>418.27</v>
          </cell>
          <cell r="N488">
            <v>22.7178</v>
          </cell>
          <cell r="O488">
            <v>89.5</v>
          </cell>
          <cell r="P488">
            <v>0</v>
          </cell>
          <cell r="Q488">
            <v>1108.169</v>
          </cell>
          <cell r="R488">
            <v>0</v>
          </cell>
          <cell r="S488">
            <v>259.63</v>
          </cell>
          <cell r="T488">
            <v>104.57</v>
          </cell>
          <cell r="U488">
            <v>9.74</v>
          </cell>
          <cell r="V488">
            <v>89.5</v>
          </cell>
          <cell r="W488">
            <v>0</v>
          </cell>
          <cell r="X488">
            <v>463.44</v>
          </cell>
          <cell r="Y488">
            <v>1571.609</v>
          </cell>
        </row>
        <row r="488">
          <cell r="AA488" t="str">
            <v>生产成本+组装</v>
          </cell>
          <cell r="AB488">
            <v>58.4172</v>
          </cell>
          <cell r="AC488">
            <v>778.894</v>
          </cell>
          <cell r="AD488">
            <v>522.84</v>
          </cell>
          <cell r="AE488">
            <v>32.4578</v>
          </cell>
          <cell r="AF488">
            <v>179</v>
          </cell>
          <cell r="AG488">
            <v>0</v>
          </cell>
          <cell r="AH488">
            <v>1571.609</v>
          </cell>
          <cell r="AI488" t="str">
            <v>生产成本</v>
          </cell>
        </row>
        <row r="489">
          <cell r="D489" t="str">
            <v>132930198111202823</v>
          </cell>
          <cell r="E489">
            <v>3245.4</v>
          </cell>
          <cell r="F489">
            <v>3245.4</v>
          </cell>
          <cell r="G489">
            <v>5228.42</v>
          </cell>
          <cell r="H489">
            <v>3245.4</v>
          </cell>
          <cell r="I489">
            <v>1790</v>
          </cell>
        </row>
        <row r="489">
          <cell r="K489">
            <v>58.4172</v>
          </cell>
          <cell r="L489">
            <v>519.264</v>
          </cell>
          <cell r="M489">
            <v>418.27</v>
          </cell>
          <cell r="N489">
            <v>22.7178</v>
          </cell>
          <cell r="O489">
            <v>89.5</v>
          </cell>
          <cell r="P489">
            <v>0</v>
          </cell>
          <cell r="Q489">
            <v>1108.169</v>
          </cell>
          <cell r="R489">
            <v>0</v>
          </cell>
          <cell r="S489">
            <v>259.63</v>
          </cell>
          <cell r="T489">
            <v>104.57</v>
          </cell>
          <cell r="U489">
            <v>9.74</v>
          </cell>
          <cell r="V489">
            <v>89.5</v>
          </cell>
          <cell r="W489">
            <v>0</v>
          </cell>
          <cell r="X489">
            <v>463.44</v>
          </cell>
          <cell r="Y489">
            <v>1571.609</v>
          </cell>
        </row>
        <row r="489">
          <cell r="AA489" t="str">
            <v>生产成本+注塑工序</v>
          </cell>
          <cell r="AB489">
            <v>58.4172</v>
          </cell>
          <cell r="AC489">
            <v>778.894</v>
          </cell>
          <cell r="AD489">
            <v>522.84</v>
          </cell>
          <cell r="AE489">
            <v>32.4578</v>
          </cell>
          <cell r="AF489">
            <v>179</v>
          </cell>
          <cell r="AG489">
            <v>0</v>
          </cell>
          <cell r="AH489">
            <v>1571.609</v>
          </cell>
          <cell r="AI489" t="str">
            <v>生产成本</v>
          </cell>
        </row>
        <row r="490">
          <cell r="D490" t="str">
            <v>13293419750911092X</v>
          </cell>
          <cell r="E490">
            <v>3245.4</v>
          </cell>
          <cell r="F490">
            <v>3245.4</v>
          </cell>
          <cell r="G490">
            <v>5228.42</v>
          </cell>
          <cell r="H490">
            <v>3245.4</v>
          </cell>
          <cell r="I490">
            <v>1790</v>
          </cell>
        </row>
        <row r="490">
          <cell r="K490">
            <v>58.4172</v>
          </cell>
          <cell r="L490">
            <v>519.264</v>
          </cell>
          <cell r="M490">
            <v>418.27</v>
          </cell>
          <cell r="N490">
            <v>22.7178</v>
          </cell>
          <cell r="O490">
            <v>89.5</v>
          </cell>
          <cell r="P490">
            <v>0</v>
          </cell>
          <cell r="Q490">
            <v>1108.169</v>
          </cell>
          <cell r="R490">
            <v>0</v>
          </cell>
          <cell r="S490">
            <v>259.63</v>
          </cell>
          <cell r="T490">
            <v>104.57</v>
          </cell>
          <cell r="U490">
            <v>9.74</v>
          </cell>
          <cell r="V490">
            <v>89.5</v>
          </cell>
          <cell r="W490">
            <v>0</v>
          </cell>
          <cell r="X490">
            <v>463.44</v>
          </cell>
          <cell r="Y490">
            <v>1571.609</v>
          </cell>
        </row>
        <row r="490">
          <cell r="AA490" t="str">
            <v>生产成本+注塑工序</v>
          </cell>
          <cell r="AB490">
            <v>58.4172</v>
          </cell>
          <cell r="AC490">
            <v>778.894</v>
          </cell>
          <cell r="AD490">
            <v>522.84</v>
          </cell>
          <cell r="AE490">
            <v>32.4578</v>
          </cell>
          <cell r="AF490">
            <v>179</v>
          </cell>
          <cell r="AG490">
            <v>0</v>
          </cell>
          <cell r="AH490">
            <v>1571.609</v>
          </cell>
          <cell r="AI490" t="str">
            <v>生产成本</v>
          </cell>
        </row>
        <row r="491">
          <cell r="D491" t="str">
            <v>130983200407122217</v>
          </cell>
          <cell r="E491">
            <v>3245.4</v>
          </cell>
          <cell r="F491">
            <v>3245.5</v>
          </cell>
          <cell r="G491">
            <v>5228.42</v>
          </cell>
          <cell r="H491">
            <v>3245.4</v>
          </cell>
          <cell r="I491">
            <v>1790</v>
          </cell>
        </row>
        <row r="491">
          <cell r="K491">
            <v>58.4172</v>
          </cell>
          <cell r="L491">
            <v>519.28</v>
          </cell>
          <cell r="M491">
            <v>418.27</v>
          </cell>
          <cell r="N491">
            <v>22.7178</v>
          </cell>
          <cell r="O491">
            <v>89.5</v>
          </cell>
          <cell r="P491">
            <v>0</v>
          </cell>
          <cell r="Q491">
            <v>1108.185</v>
          </cell>
          <cell r="R491">
            <v>0</v>
          </cell>
          <cell r="S491">
            <v>259.64</v>
          </cell>
          <cell r="T491">
            <v>104.57</v>
          </cell>
          <cell r="U491">
            <v>9.74</v>
          </cell>
          <cell r="V491">
            <v>89.5</v>
          </cell>
          <cell r="W491">
            <v>0</v>
          </cell>
          <cell r="X491">
            <v>463.45</v>
          </cell>
          <cell r="Y491">
            <v>1571.635</v>
          </cell>
        </row>
        <row r="491">
          <cell r="AA491" t="str">
            <v>生产成本+发泡工序</v>
          </cell>
          <cell r="AB491">
            <v>58.4172</v>
          </cell>
          <cell r="AC491">
            <v>778.92</v>
          </cell>
          <cell r="AD491">
            <v>522.84</v>
          </cell>
          <cell r="AE491">
            <v>32.4578</v>
          </cell>
          <cell r="AF491">
            <v>179</v>
          </cell>
          <cell r="AG491">
            <v>0</v>
          </cell>
          <cell r="AH491">
            <v>1571.635</v>
          </cell>
          <cell r="AI491" t="str">
            <v>生产成本</v>
          </cell>
        </row>
        <row r="492">
          <cell r="D492" t="str">
            <v>130983200210260317</v>
          </cell>
          <cell r="E492">
            <v>3245.4</v>
          </cell>
          <cell r="F492">
            <v>3245.5</v>
          </cell>
          <cell r="G492">
            <v>5228.42</v>
          </cell>
          <cell r="H492">
            <v>3245.4</v>
          </cell>
          <cell r="I492">
            <v>1790</v>
          </cell>
        </row>
        <row r="492">
          <cell r="K492">
            <v>58.4172</v>
          </cell>
          <cell r="L492">
            <v>519.28</v>
          </cell>
          <cell r="M492">
            <v>418.27</v>
          </cell>
          <cell r="N492">
            <v>22.7178</v>
          </cell>
          <cell r="O492">
            <v>89.5</v>
          </cell>
          <cell r="P492">
            <v>0</v>
          </cell>
          <cell r="Q492">
            <v>1108.185</v>
          </cell>
          <cell r="R492">
            <v>0</v>
          </cell>
          <cell r="S492">
            <v>259.64</v>
          </cell>
          <cell r="T492">
            <v>104.57</v>
          </cell>
          <cell r="U492">
            <v>9.74</v>
          </cell>
          <cell r="V492">
            <v>89.5</v>
          </cell>
          <cell r="W492">
            <v>0</v>
          </cell>
          <cell r="X492">
            <v>463.45</v>
          </cell>
          <cell r="Y492">
            <v>1571.635</v>
          </cell>
        </row>
        <row r="492">
          <cell r="AA492" t="str">
            <v>生产成本+座椅总装工序</v>
          </cell>
          <cell r="AB492">
            <v>58.4172</v>
          </cell>
          <cell r="AC492">
            <v>778.92</v>
          </cell>
          <cell r="AD492">
            <v>522.84</v>
          </cell>
          <cell r="AE492">
            <v>32.4578</v>
          </cell>
          <cell r="AF492">
            <v>179</v>
          </cell>
          <cell r="AG492">
            <v>0</v>
          </cell>
          <cell r="AH492">
            <v>1571.635</v>
          </cell>
          <cell r="AI492" t="str">
            <v>生产成本</v>
          </cell>
        </row>
        <row r="493">
          <cell r="D493" t="str">
            <v>130983198802161849</v>
          </cell>
          <cell r="E493">
            <v>3245.4</v>
          </cell>
          <cell r="F493">
            <v>3245.5</v>
          </cell>
          <cell r="G493">
            <v>5228.42</v>
          </cell>
          <cell r="H493">
            <v>3245.4</v>
          </cell>
        </row>
        <row r="493">
          <cell r="K493">
            <v>58.4172</v>
          </cell>
          <cell r="L493">
            <v>519.28</v>
          </cell>
          <cell r="M493">
            <v>418.27</v>
          </cell>
          <cell r="N493">
            <v>22.7178</v>
          </cell>
          <cell r="O493">
            <v>0</v>
          </cell>
          <cell r="P493">
            <v>0</v>
          </cell>
          <cell r="Q493">
            <v>1018.685</v>
          </cell>
          <cell r="R493">
            <v>0</v>
          </cell>
          <cell r="S493">
            <v>259.64</v>
          </cell>
          <cell r="T493">
            <v>104.57</v>
          </cell>
          <cell r="U493">
            <v>9.74</v>
          </cell>
          <cell r="V493">
            <v>0</v>
          </cell>
          <cell r="W493">
            <v>0</v>
          </cell>
          <cell r="X493">
            <v>373.95</v>
          </cell>
          <cell r="Y493">
            <v>1392.635</v>
          </cell>
        </row>
        <row r="493">
          <cell r="AA493" t="str">
            <v>生产成本+喷涂工序</v>
          </cell>
          <cell r="AB493">
            <v>58.4172</v>
          </cell>
          <cell r="AC493">
            <v>778.92</v>
          </cell>
          <cell r="AD493">
            <v>522.84</v>
          </cell>
          <cell r="AE493">
            <v>32.4578</v>
          </cell>
          <cell r="AF493">
            <v>0</v>
          </cell>
          <cell r="AG493">
            <v>0</v>
          </cell>
          <cell r="AH493">
            <v>1392.635</v>
          </cell>
          <cell r="AI493" t="str">
            <v>生产成本</v>
          </cell>
        </row>
        <row r="494">
          <cell r="D494" t="str">
            <v>130983199705092217</v>
          </cell>
          <cell r="E494">
            <v>3245.4</v>
          </cell>
          <cell r="F494">
            <v>3245.5</v>
          </cell>
          <cell r="G494">
            <v>5228.42</v>
          </cell>
          <cell r="H494">
            <v>3245.4</v>
          </cell>
        </row>
        <row r="494">
          <cell r="K494">
            <v>58.4172</v>
          </cell>
          <cell r="L494">
            <v>519.28</v>
          </cell>
          <cell r="M494">
            <v>418.27</v>
          </cell>
          <cell r="N494">
            <v>22.7178</v>
          </cell>
          <cell r="O494">
            <v>0</v>
          </cell>
          <cell r="P494">
            <v>0</v>
          </cell>
          <cell r="Q494">
            <v>1018.685</v>
          </cell>
          <cell r="R494">
            <v>0</v>
          </cell>
          <cell r="S494">
            <v>259.64</v>
          </cell>
          <cell r="T494">
            <v>104.57</v>
          </cell>
          <cell r="U494">
            <v>9.74</v>
          </cell>
          <cell r="V494">
            <v>0</v>
          </cell>
          <cell r="W494">
            <v>0</v>
          </cell>
          <cell r="X494">
            <v>373.95</v>
          </cell>
          <cell r="Y494">
            <v>1392.635</v>
          </cell>
        </row>
        <row r="494">
          <cell r="AA494" t="str">
            <v>销售费用+销售</v>
          </cell>
          <cell r="AB494">
            <v>58.4172</v>
          </cell>
          <cell r="AC494">
            <v>778.92</v>
          </cell>
          <cell r="AD494">
            <v>522.84</v>
          </cell>
          <cell r="AE494">
            <v>32.4578</v>
          </cell>
          <cell r="AF494">
            <v>0</v>
          </cell>
          <cell r="AG494">
            <v>0</v>
          </cell>
          <cell r="AH494">
            <v>1392.635</v>
          </cell>
          <cell r="AI494" t="str">
            <v>销售费用</v>
          </cell>
        </row>
        <row r="495">
          <cell r="D495" t="str">
            <v>132930199406201152</v>
          </cell>
          <cell r="E495">
            <v>3245.4</v>
          </cell>
          <cell r="F495">
            <v>3245.5</v>
          </cell>
          <cell r="G495">
            <v>5228.42</v>
          </cell>
          <cell r="H495">
            <v>3245.4</v>
          </cell>
        </row>
        <row r="495">
          <cell r="J495">
            <v>108</v>
          </cell>
          <cell r="K495">
            <v>58.4172</v>
          </cell>
          <cell r="L495">
            <v>519.28</v>
          </cell>
          <cell r="M495">
            <v>418.27</v>
          </cell>
          <cell r="N495">
            <v>22.7178</v>
          </cell>
          <cell r="O495">
            <v>0</v>
          </cell>
          <cell r="P495">
            <v>54</v>
          </cell>
          <cell r="Q495">
            <v>1072.685</v>
          </cell>
          <cell r="R495">
            <v>0</v>
          </cell>
          <cell r="S495">
            <v>259.64</v>
          </cell>
          <cell r="T495">
            <v>104.57</v>
          </cell>
          <cell r="U495">
            <v>9.74</v>
          </cell>
          <cell r="V495">
            <v>0</v>
          </cell>
          <cell r="W495">
            <v>54</v>
          </cell>
          <cell r="X495">
            <v>427.95</v>
          </cell>
          <cell r="Y495">
            <v>1500.635</v>
          </cell>
        </row>
        <row r="495">
          <cell r="AA495" t="str">
            <v>生产成本+座椅总装工序</v>
          </cell>
          <cell r="AB495">
            <v>58.4172</v>
          </cell>
          <cell r="AC495">
            <v>778.92</v>
          </cell>
          <cell r="AD495">
            <v>522.84</v>
          </cell>
          <cell r="AE495">
            <v>32.4578</v>
          </cell>
          <cell r="AF495">
            <v>0</v>
          </cell>
          <cell r="AG495">
            <v>108</v>
          </cell>
          <cell r="AH495">
            <v>1500.635</v>
          </cell>
          <cell r="AI495" t="str">
            <v>生产成本</v>
          </cell>
        </row>
        <row r="496">
          <cell r="D496" t="str">
            <v>130924199205160519</v>
          </cell>
          <cell r="E496">
            <v>3245.4</v>
          </cell>
          <cell r="F496">
            <v>3245.5</v>
          </cell>
          <cell r="G496">
            <v>5228.42</v>
          </cell>
          <cell r="H496">
            <v>3245.4</v>
          </cell>
        </row>
        <row r="496">
          <cell r="J496">
            <v>108</v>
          </cell>
          <cell r="K496">
            <v>58.4172</v>
          </cell>
          <cell r="L496">
            <v>519.28</v>
          </cell>
          <cell r="M496">
            <v>418.27</v>
          </cell>
          <cell r="N496">
            <v>22.7178</v>
          </cell>
          <cell r="O496">
            <v>0</v>
          </cell>
          <cell r="P496">
            <v>54</v>
          </cell>
          <cell r="Q496">
            <v>1072.685</v>
          </cell>
          <cell r="R496">
            <v>0</v>
          </cell>
          <cell r="S496">
            <v>259.64</v>
          </cell>
          <cell r="T496">
            <v>104.57</v>
          </cell>
          <cell r="U496">
            <v>9.74</v>
          </cell>
          <cell r="V496">
            <v>0</v>
          </cell>
          <cell r="W496">
            <v>54</v>
          </cell>
          <cell r="X496">
            <v>427.95</v>
          </cell>
          <cell r="Y496">
            <v>1500.635</v>
          </cell>
        </row>
        <row r="496">
          <cell r="AA496" t="str">
            <v>生产成本+底座模块化组装工序</v>
          </cell>
          <cell r="AB496">
            <v>58.4172</v>
          </cell>
          <cell r="AC496">
            <v>778.92</v>
          </cell>
          <cell r="AD496">
            <v>522.84</v>
          </cell>
          <cell r="AE496">
            <v>32.4578</v>
          </cell>
          <cell r="AF496">
            <v>0</v>
          </cell>
          <cell r="AG496">
            <v>108</v>
          </cell>
          <cell r="AH496">
            <v>1500.635</v>
          </cell>
          <cell r="AI496" t="str">
            <v>生产成本</v>
          </cell>
        </row>
        <row r="497">
          <cell r="D497" t="str">
            <v>130983199906190913</v>
          </cell>
          <cell r="E497">
            <v>3245.4</v>
          </cell>
          <cell r="F497">
            <v>3245.5</v>
          </cell>
          <cell r="G497">
            <v>5228.42</v>
          </cell>
          <cell r="H497">
            <v>3245.4</v>
          </cell>
          <cell r="I497">
            <v>0</v>
          </cell>
        </row>
        <row r="497">
          <cell r="K497">
            <v>58.4172</v>
          </cell>
          <cell r="L497">
            <v>519.28</v>
          </cell>
          <cell r="M497">
            <v>418.27</v>
          </cell>
          <cell r="N497">
            <v>22.7178</v>
          </cell>
          <cell r="O497">
            <v>0</v>
          </cell>
          <cell r="P497">
            <v>0</v>
          </cell>
          <cell r="Q497">
            <v>1018.685</v>
          </cell>
          <cell r="R497">
            <v>0</v>
          </cell>
          <cell r="S497">
            <v>259.64</v>
          </cell>
          <cell r="T497">
            <v>104.57</v>
          </cell>
          <cell r="U497">
            <v>9.74</v>
          </cell>
          <cell r="V497">
            <v>0</v>
          </cell>
          <cell r="W497">
            <v>0</v>
          </cell>
          <cell r="X497">
            <v>373.95</v>
          </cell>
          <cell r="Y497">
            <v>1392.635</v>
          </cell>
        </row>
        <row r="497">
          <cell r="AA497" t="str">
            <v>生产成本+座椅总装工序</v>
          </cell>
          <cell r="AB497">
            <v>58.4172</v>
          </cell>
          <cell r="AC497">
            <v>778.92</v>
          </cell>
          <cell r="AD497">
            <v>522.84</v>
          </cell>
          <cell r="AE497">
            <v>32.4578</v>
          </cell>
          <cell r="AF497">
            <v>0</v>
          </cell>
          <cell r="AG497">
            <v>0</v>
          </cell>
          <cell r="AH497">
            <v>1392.635</v>
          </cell>
          <cell r="AI497" t="str">
            <v>生产成本</v>
          </cell>
        </row>
        <row r="498">
          <cell r="D498" t="str">
            <v>132930198002162869</v>
          </cell>
          <cell r="E498">
            <v>3245.4</v>
          </cell>
          <cell r="F498">
            <v>3245.5</v>
          </cell>
          <cell r="G498">
            <v>5228.42</v>
          </cell>
          <cell r="H498">
            <v>3245.4</v>
          </cell>
        </row>
        <row r="498">
          <cell r="K498">
            <v>58.4172</v>
          </cell>
          <cell r="L498">
            <v>519.28</v>
          </cell>
          <cell r="M498">
            <v>418.27</v>
          </cell>
          <cell r="N498">
            <v>22.7178</v>
          </cell>
          <cell r="O498">
            <v>0</v>
          </cell>
          <cell r="P498">
            <v>0</v>
          </cell>
          <cell r="Q498">
            <v>1018.685</v>
          </cell>
          <cell r="R498">
            <v>0</v>
          </cell>
          <cell r="S498">
            <v>259.64</v>
          </cell>
          <cell r="T498">
            <v>104.57</v>
          </cell>
          <cell r="U498">
            <v>9.74</v>
          </cell>
          <cell r="V498">
            <v>0</v>
          </cell>
          <cell r="W498">
            <v>0</v>
          </cell>
          <cell r="X498">
            <v>373.95</v>
          </cell>
          <cell r="Y498">
            <v>1392.635</v>
          </cell>
        </row>
        <row r="498">
          <cell r="AA498" t="str">
            <v>生产成本+座椅总装工序</v>
          </cell>
          <cell r="AB498">
            <v>58.4172</v>
          </cell>
          <cell r="AC498">
            <v>778.92</v>
          </cell>
          <cell r="AD498">
            <v>522.84</v>
          </cell>
          <cell r="AE498">
            <v>32.4578</v>
          </cell>
          <cell r="AF498">
            <v>0</v>
          </cell>
          <cell r="AG498">
            <v>0</v>
          </cell>
          <cell r="AH498">
            <v>1392.635</v>
          </cell>
          <cell r="AI498" t="str">
            <v>生产成本</v>
          </cell>
        </row>
      </sheetData>
      <sheetData sheetId="8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4713.6646412037" refreshedBy="MuQun" recordCount="474">
  <cacheSource type="worksheet">
    <worksheetSource ref="F1:I1048576" sheet="Sheet1"/>
  </cacheSource>
  <cacheFields count="4">
    <cacheField name="单位缴纳部分" numFmtId="0">
      <sharedItems containsString="0" containsBlank="1" containsNumber="1" minValue="0" maxValue="27802.2112199999" count="5">
        <n v="58.4172"/>
        <n v="68.76"/>
        <n v="60.16842"/>
        <n v="27802.2112199999"/>
        <m/>
      </sharedItems>
    </cacheField>
    <cacheField name="个人缴纳部分" numFmtId="177">
      <sharedItems containsString="0" containsBlank="1" containsNumber="1" containsInteger="1" minValue="0" maxValue="0" count="2">
        <n v="0"/>
        <m/>
      </sharedItems>
    </cacheField>
    <cacheField name="科目分类" numFmtId="0">
      <sharedItems containsString="0" containsBlank="1" containsNonDate="0" count="1">
        <m/>
      </sharedItems>
    </cacheField>
    <cacheField name="科目分类2" numFmtId="0">
      <sharedItems containsBlank="1" count="7">
        <s v="管理费用"/>
        <s v="研发费用"/>
        <s v="福利费用"/>
        <s v="销售费用"/>
        <s v="生产成本"/>
        <s v="制造费用"/>
        <m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74">
  <r>
    <x v="0"/>
    <x v="0"/>
    <x v="0"/>
    <x v="0"/>
  </r>
  <r>
    <x v="0"/>
    <x v="0"/>
    <x v="0"/>
    <x v="1"/>
  </r>
  <r>
    <x v="0"/>
    <x v="0"/>
    <x v="0"/>
    <x v="1"/>
  </r>
  <r>
    <x v="0"/>
    <x v="0"/>
    <x v="0"/>
    <x v="1"/>
  </r>
  <r>
    <x v="0"/>
    <x v="0"/>
    <x v="0"/>
    <x v="1"/>
  </r>
  <r>
    <x v="0"/>
    <x v="0"/>
    <x v="0"/>
    <x v="1"/>
  </r>
  <r>
    <x v="0"/>
    <x v="0"/>
    <x v="0"/>
    <x v="1"/>
  </r>
  <r>
    <x v="1"/>
    <x v="0"/>
    <x v="0"/>
    <x v="1"/>
  </r>
  <r>
    <x v="0"/>
    <x v="0"/>
    <x v="0"/>
    <x v="1"/>
  </r>
  <r>
    <x v="0"/>
    <x v="0"/>
    <x v="0"/>
    <x v="1"/>
  </r>
  <r>
    <x v="0"/>
    <x v="0"/>
    <x v="0"/>
    <x v="1"/>
  </r>
  <r>
    <x v="0"/>
    <x v="0"/>
    <x v="0"/>
    <x v="1"/>
  </r>
  <r>
    <x v="0"/>
    <x v="0"/>
    <x v="0"/>
    <x v="1"/>
  </r>
  <r>
    <x v="0"/>
    <x v="0"/>
    <x v="0"/>
    <x v="1"/>
  </r>
  <r>
    <x v="0"/>
    <x v="0"/>
    <x v="0"/>
    <x v="1"/>
  </r>
  <r>
    <x v="0"/>
    <x v="0"/>
    <x v="0"/>
    <x v="1"/>
  </r>
  <r>
    <x v="0"/>
    <x v="0"/>
    <x v="0"/>
    <x v="1"/>
  </r>
  <r>
    <x v="0"/>
    <x v="0"/>
    <x v="0"/>
    <x v="1"/>
  </r>
  <r>
    <x v="1"/>
    <x v="0"/>
    <x v="0"/>
    <x v="0"/>
  </r>
  <r>
    <x v="0"/>
    <x v="0"/>
    <x v="0"/>
    <x v="2"/>
  </r>
  <r>
    <x v="0"/>
    <x v="0"/>
    <x v="0"/>
    <x v="0"/>
  </r>
  <r>
    <x v="0"/>
    <x v="0"/>
    <x v="0"/>
    <x v="0"/>
  </r>
  <r>
    <x v="0"/>
    <x v="0"/>
    <x v="0"/>
    <x v="0"/>
  </r>
  <r>
    <x v="0"/>
    <x v="0"/>
    <x v="0"/>
    <x v="2"/>
  </r>
  <r>
    <x v="0"/>
    <x v="0"/>
    <x v="0"/>
    <x v="0"/>
  </r>
  <r>
    <x v="0"/>
    <x v="0"/>
    <x v="0"/>
    <x v="2"/>
  </r>
  <r>
    <x v="0"/>
    <x v="0"/>
    <x v="0"/>
    <x v="0"/>
  </r>
  <r>
    <x v="0"/>
    <x v="0"/>
    <x v="0"/>
    <x v="3"/>
  </r>
  <r>
    <x v="0"/>
    <x v="0"/>
    <x v="0"/>
    <x v="4"/>
  </r>
  <r>
    <x v="0"/>
    <x v="0"/>
    <x v="0"/>
    <x v="3"/>
  </r>
  <r>
    <x v="0"/>
    <x v="0"/>
    <x v="0"/>
    <x v="3"/>
  </r>
  <r>
    <x v="0"/>
    <x v="0"/>
    <x v="0"/>
    <x v="3"/>
  </r>
  <r>
    <x v="0"/>
    <x v="0"/>
    <x v="0"/>
    <x v="3"/>
  </r>
  <r>
    <x v="0"/>
    <x v="0"/>
    <x v="0"/>
    <x v="3"/>
  </r>
  <r>
    <x v="0"/>
    <x v="0"/>
    <x v="0"/>
    <x v="0"/>
  </r>
  <r>
    <x v="0"/>
    <x v="0"/>
    <x v="0"/>
    <x v="0"/>
  </r>
  <r>
    <x v="0"/>
    <x v="0"/>
    <x v="0"/>
    <x v="0"/>
  </r>
  <r>
    <x v="0"/>
    <x v="0"/>
    <x v="0"/>
    <x v="0"/>
  </r>
  <r>
    <x v="0"/>
    <x v="0"/>
    <x v="0"/>
    <x v="0"/>
  </r>
  <r>
    <x v="0"/>
    <x v="0"/>
    <x v="0"/>
    <x v="0"/>
  </r>
  <r>
    <x v="0"/>
    <x v="0"/>
    <x v="0"/>
    <x v="1"/>
  </r>
  <r>
    <x v="1"/>
    <x v="0"/>
    <x v="0"/>
    <x v="3"/>
  </r>
  <r>
    <x v="1"/>
    <x v="0"/>
    <x v="0"/>
    <x v="3"/>
  </r>
  <r>
    <x v="0"/>
    <x v="0"/>
    <x v="0"/>
    <x v="1"/>
  </r>
  <r>
    <x v="0"/>
    <x v="0"/>
    <x v="0"/>
    <x v="3"/>
  </r>
  <r>
    <x v="1"/>
    <x v="0"/>
    <x v="0"/>
    <x v="1"/>
  </r>
  <r>
    <x v="0"/>
    <x v="0"/>
    <x v="0"/>
    <x v="1"/>
  </r>
  <r>
    <x v="0"/>
    <x v="0"/>
    <x v="0"/>
    <x v="0"/>
  </r>
  <r>
    <x v="0"/>
    <x v="0"/>
    <x v="0"/>
    <x v="1"/>
  </r>
  <r>
    <x v="0"/>
    <x v="0"/>
    <x v="0"/>
    <x v="5"/>
  </r>
  <r>
    <x v="0"/>
    <x v="0"/>
    <x v="0"/>
    <x v="5"/>
  </r>
  <r>
    <x v="0"/>
    <x v="0"/>
    <x v="0"/>
    <x v="5"/>
  </r>
  <r>
    <x v="0"/>
    <x v="0"/>
    <x v="0"/>
    <x v="5"/>
  </r>
  <r>
    <x v="0"/>
    <x v="0"/>
    <x v="0"/>
    <x v="5"/>
  </r>
  <r>
    <x v="1"/>
    <x v="0"/>
    <x v="0"/>
    <x v="0"/>
  </r>
  <r>
    <x v="0"/>
    <x v="0"/>
    <x v="0"/>
    <x v="0"/>
  </r>
  <r>
    <x v="1"/>
    <x v="0"/>
    <x v="0"/>
    <x v="3"/>
  </r>
  <r>
    <x v="0"/>
    <x v="0"/>
    <x v="0"/>
    <x v="5"/>
  </r>
  <r>
    <x v="0"/>
    <x v="0"/>
    <x v="0"/>
    <x v="3"/>
  </r>
  <r>
    <x v="0"/>
    <x v="0"/>
    <x v="0"/>
    <x v="0"/>
  </r>
  <r>
    <x v="0"/>
    <x v="0"/>
    <x v="0"/>
    <x v="0"/>
  </r>
  <r>
    <x v="0"/>
    <x v="0"/>
    <x v="0"/>
    <x v="3"/>
  </r>
  <r>
    <x v="0"/>
    <x v="0"/>
    <x v="0"/>
    <x v="1"/>
  </r>
  <r>
    <x v="0"/>
    <x v="0"/>
    <x v="0"/>
    <x v="0"/>
  </r>
  <r>
    <x v="0"/>
    <x v="0"/>
    <x v="0"/>
    <x v="0"/>
  </r>
  <r>
    <x v="0"/>
    <x v="0"/>
    <x v="0"/>
    <x v="3"/>
  </r>
  <r>
    <x v="1"/>
    <x v="0"/>
    <x v="0"/>
    <x v="0"/>
  </r>
  <r>
    <x v="1"/>
    <x v="0"/>
    <x v="0"/>
    <x v="3"/>
  </r>
  <r>
    <x v="0"/>
    <x v="0"/>
    <x v="0"/>
    <x v="0"/>
  </r>
  <r>
    <x v="0"/>
    <x v="0"/>
    <x v="0"/>
    <x v="3"/>
  </r>
  <r>
    <x v="0"/>
    <x v="0"/>
    <x v="0"/>
    <x v="3"/>
  </r>
  <r>
    <x v="0"/>
    <x v="0"/>
    <x v="0"/>
    <x v="0"/>
  </r>
  <r>
    <x v="0"/>
    <x v="0"/>
    <x v="0"/>
    <x v="0"/>
  </r>
  <r>
    <x v="0"/>
    <x v="0"/>
    <x v="0"/>
    <x v="0"/>
  </r>
  <r>
    <x v="0"/>
    <x v="0"/>
    <x v="0"/>
    <x v="0"/>
  </r>
  <r>
    <x v="0"/>
    <x v="0"/>
    <x v="0"/>
    <x v="0"/>
  </r>
  <r>
    <x v="0"/>
    <x v="0"/>
    <x v="0"/>
    <x v="0"/>
  </r>
  <r>
    <x v="0"/>
    <x v="0"/>
    <x v="0"/>
    <x v="5"/>
  </r>
  <r>
    <x v="0"/>
    <x v="0"/>
    <x v="0"/>
    <x v="3"/>
  </r>
  <r>
    <x v="0"/>
    <x v="0"/>
    <x v="0"/>
    <x v="0"/>
  </r>
  <r>
    <x v="0"/>
    <x v="0"/>
    <x v="0"/>
    <x v="0"/>
  </r>
  <r>
    <x v="0"/>
    <x v="0"/>
    <x v="0"/>
    <x v="0"/>
  </r>
  <r>
    <x v="0"/>
    <x v="0"/>
    <x v="0"/>
    <x v="0"/>
  </r>
  <r>
    <x v="0"/>
    <x v="0"/>
    <x v="0"/>
    <x v="0"/>
  </r>
  <r>
    <x v="0"/>
    <x v="0"/>
    <x v="0"/>
    <x v="0"/>
  </r>
  <r>
    <x v="0"/>
    <x v="0"/>
    <x v="0"/>
    <x v="0"/>
  </r>
  <r>
    <x v="0"/>
    <x v="0"/>
    <x v="0"/>
    <x v="3"/>
  </r>
  <r>
    <x v="0"/>
    <x v="0"/>
    <x v="0"/>
    <x v="5"/>
  </r>
  <r>
    <x v="0"/>
    <x v="0"/>
    <x v="0"/>
    <x v="5"/>
  </r>
  <r>
    <x v="0"/>
    <x v="0"/>
    <x v="0"/>
    <x v="1"/>
  </r>
  <r>
    <x v="0"/>
    <x v="0"/>
    <x v="0"/>
    <x v="1"/>
  </r>
  <r>
    <x v="0"/>
    <x v="0"/>
    <x v="0"/>
    <x v="1"/>
  </r>
  <r>
    <x v="1"/>
    <x v="0"/>
    <x v="0"/>
    <x v="1"/>
  </r>
  <r>
    <x v="0"/>
    <x v="0"/>
    <x v="0"/>
    <x v="5"/>
  </r>
  <r>
    <x v="0"/>
    <x v="0"/>
    <x v="0"/>
    <x v="4"/>
  </r>
  <r>
    <x v="0"/>
    <x v="0"/>
    <x v="0"/>
    <x v="5"/>
  </r>
  <r>
    <x v="0"/>
    <x v="0"/>
    <x v="0"/>
    <x v="4"/>
  </r>
  <r>
    <x v="0"/>
    <x v="0"/>
    <x v="0"/>
    <x v="4"/>
  </r>
  <r>
    <x v="0"/>
    <x v="0"/>
    <x v="0"/>
    <x v="4"/>
  </r>
  <r>
    <x v="0"/>
    <x v="0"/>
    <x v="0"/>
    <x v="4"/>
  </r>
  <r>
    <x v="0"/>
    <x v="0"/>
    <x v="0"/>
    <x v="4"/>
  </r>
  <r>
    <x v="0"/>
    <x v="0"/>
    <x v="0"/>
    <x v="4"/>
  </r>
  <r>
    <x v="0"/>
    <x v="0"/>
    <x v="0"/>
    <x v="4"/>
  </r>
  <r>
    <x v="0"/>
    <x v="0"/>
    <x v="0"/>
    <x v="4"/>
  </r>
  <r>
    <x v="0"/>
    <x v="0"/>
    <x v="0"/>
    <x v="4"/>
  </r>
  <r>
    <x v="0"/>
    <x v="0"/>
    <x v="0"/>
    <x v="4"/>
  </r>
  <r>
    <x v="0"/>
    <x v="0"/>
    <x v="0"/>
    <x v="4"/>
  </r>
  <r>
    <x v="0"/>
    <x v="0"/>
    <x v="0"/>
    <x v="4"/>
  </r>
  <r>
    <x v="0"/>
    <x v="0"/>
    <x v="0"/>
    <x v="4"/>
  </r>
  <r>
    <x v="0"/>
    <x v="0"/>
    <x v="0"/>
    <x v="4"/>
  </r>
  <r>
    <x v="0"/>
    <x v="0"/>
    <x v="0"/>
    <x v="4"/>
  </r>
  <r>
    <x v="0"/>
    <x v="0"/>
    <x v="0"/>
    <x v="4"/>
  </r>
  <r>
    <x v="0"/>
    <x v="0"/>
    <x v="0"/>
    <x v="4"/>
  </r>
  <r>
    <x v="0"/>
    <x v="0"/>
    <x v="0"/>
    <x v="4"/>
  </r>
  <r>
    <x v="0"/>
    <x v="0"/>
    <x v="0"/>
    <x v="4"/>
  </r>
  <r>
    <x v="0"/>
    <x v="0"/>
    <x v="0"/>
    <x v="4"/>
  </r>
  <r>
    <x v="0"/>
    <x v="0"/>
    <x v="0"/>
    <x v="4"/>
  </r>
  <r>
    <x v="0"/>
    <x v="0"/>
    <x v="0"/>
    <x v="4"/>
  </r>
  <r>
    <x v="0"/>
    <x v="0"/>
    <x v="0"/>
    <x v="4"/>
  </r>
  <r>
    <x v="0"/>
    <x v="0"/>
    <x v="0"/>
    <x v="4"/>
  </r>
  <r>
    <x v="0"/>
    <x v="0"/>
    <x v="0"/>
    <x v="4"/>
  </r>
  <r>
    <x v="0"/>
    <x v="0"/>
    <x v="0"/>
    <x v="4"/>
  </r>
  <r>
    <x v="0"/>
    <x v="0"/>
    <x v="0"/>
    <x v="4"/>
  </r>
  <r>
    <x v="0"/>
    <x v="0"/>
    <x v="0"/>
    <x v="4"/>
  </r>
  <r>
    <x v="0"/>
    <x v="0"/>
    <x v="0"/>
    <x v="4"/>
  </r>
  <r>
    <x v="0"/>
    <x v="0"/>
    <x v="0"/>
    <x v="4"/>
  </r>
  <r>
    <x v="0"/>
    <x v="0"/>
    <x v="0"/>
    <x v="4"/>
  </r>
  <r>
    <x v="0"/>
    <x v="0"/>
    <x v="0"/>
    <x v="4"/>
  </r>
  <r>
    <x v="0"/>
    <x v="0"/>
    <x v="0"/>
    <x v="4"/>
  </r>
  <r>
    <x v="0"/>
    <x v="0"/>
    <x v="0"/>
    <x v="4"/>
  </r>
  <r>
    <x v="0"/>
    <x v="0"/>
    <x v="0"/>
    <x v="4"/>
  </r>
  <r>
    <x v="0"/>
    <x v="0"/>
    <x v="0"/>
    <x v="4"/>
  </r>
  <r>
    <x v="0"/>
    <x v="0"/>
    <x v="0"/>
    <x v="4"/>
  </r>
  <r>
    <x v="0"/>
    <x v="0"/>
    <x v="0"/>
    <x v="4"/>
  </r>
  <r>
    <x v="0"/>
    <x v="0"/>
    <x v="0"/>
    <x v="4"/>
  </r>
  <r>
    <x v="0"/>
    <x v="0"/>
    <x v="0"/>
    <x v="4"/>
  </r>
  <r>
    <x v="0"/>
    <x v="0"/>
    <x v="0"/>
    <x v="4"/>
  </r>
  <r>
    <x v="0"/>
    <x v="0"/>
    <x v="0"/>
    <x v="4"/>
  </r>
  <r>
    <x v="0"/>
    <x v="0"/>
    <x v="0"/>
    <x v="4"/>
  </r>
  <r>
    <x v="0"/>
    <x v="0"/>
    <x v="0"/>
    <x v="4"/>
  </r>
  <r>
    <x v="0"/>
    <x v="0"/>
    <x v="0"/>
    <x v="4"/>
  </r>
  <r>
    <x v="0"/>
    <x v="0"/>
    <x v="0"/>
    <x v="4"/>
  </r>
  <r>
    <x v="0"/>
    <x v="0"/>
    <x v="0"/>
    <x v="4"/>
  </r>
  <r>
    <x v="0"/>
    <x v="0"/>
    <x v="0"/>
    <x v="4"/>
  </r>
  <r>
    <x v="0"/>
    <x v="0"/>
    <x v="0"/>
    <x v="1"/>
  </r>
  <r>
    <x v="0"/>
    <x v="0"/>
    <x v="0"/>
    <x v="4"/>
  </r>
  <r>
    <x v="0"/>
    <x v="0"/>
    <x v="0"/>
    <x v="4"/>
  </r>
  <r>
    <x v="0"/>
    <x v="0"/>
    <x v="0"/>
    <x v="4"/>
  </r>
  <r>
    <x v="0"/>
    <x v="0"/>
    <x v="0"/>
    <x v="4"/>
  </r>
  <r>
    <x v="0"/>
    <x v="0"/>
    <x v="0"/>
    <x v="4"/>
  </r>
  <r>
    <x v="0"/>
    <x v="0"/>
    <x v="0"/>
    <x v="4"/>
  </r>
  <r>
    <x v="0"/>
    <x v="0"/>
    <x v="0"/>
    <x v="4"/>
  </r>
  <r>
    <x v="0"/>
    <x v="0"/>
    <x v="0"/>
    <x v="4"/>
  </r>
  <r>
    <x v="0"/>
    <x v="0"/>
    <x v="0"/>
    <x v="4"/>
  </r>
  <r>
    <x v="0"/>
    <x v="0"/>
    <x v="0"/>
    <x v="4"/>
  </r>
  <r>
    <x v="0"/>
    <x v="0"/>
    <x v="0"/>
    <x v="4"/>
  </r>
  <r>
    <x v="0"/>
    <x v="0"/>
    <x v="0"/>
    <x v="4"/>
  </r>
  <r>
    <x v="0"/>
    <x v="0"/>
    <x v="0"/>
    <x v="4"/>
  </r>
  <r>
    <x v="0"/>
    <x v="0"/>
    <x v="0"/>
    <x v="4"/>
  </r>
  <r>
    <x v="0"/>
    <x v="0"/>
    <x v="0"/>
    <x v="4"/>
  </r>
  <r>
    <x v="0"/>
    <x v="0"/>
    <x v="0"/>
    <x v="4"/>
  </r>
  <r>
    <x v="0"/>
    <x v="0"/>
    <x v="0"/>
    <x v="4"/>
  </r>
  <r>
    <x v="0"/>
    <x v="0"/>
    <x v="0"/>
    <x v="4"/>
  </r>
  <r>
    <x v="0"/>
    <x v="0"/>
    <x v="0"/>
    <x v="4"/>
  </r>
  <r>
    <x v="0"/>
    <x v="0"/>
    <x v="0"/>
    <x v="4"/>
  </r>
  <r>
    <x v="0"/>
    <x v="0"/>
    <x v="0"/>
    <x v="4"/>
  </r>
  <r>
    <x v="0"/>
    <x v="0"/>
    <x v="0"/>
    <x v="4"/>
  </r>
  <r>
    <x v="0"/>
    <x v="0"/>
    <x v="0"/>
    <x v="4"/>
  </r>
  <r>
    <x v="0"/>
    <x v="0"/>
    <x v="0"/>
    <x v="4"/>
  </r>
  <r>
    <x v="0"/>
    <x v="0"/>
    <x v="0"/>
    <x v="4"/>
  </r>
  <r>
    <x v="0"/>
    <x v="0"/>
    <x v="0"/>
    <x v="4"/>
  </r>
  <r>
    <x v="0"/>
    <x v="0"/>
    <x v="0"/>
    <x v="4"/>
  </r>
  <r>
    <x v="0"/>
    <x v="0"/>
    <x v="0"/>
    <x v="4"/>
  </r>
  <r>
    <x v="0"/>
    <x v="0"/>
    <x v="0"/>
    <x v="4"/>
  </r>
  <r>
    <x v="0"/>
    <x v="0"/>
    <x v="0"/>
    <x v="4"/>
  </r>
  <r>
    <x v="0"/>
    <x v="0"/>
    <x v="0"/>
    <x v="4"/>
  </r>
  <r>
    <x v="0"/>
    <x v="0"/>
    <x v="0"/>
    <x v="4"/>
  </r>
  <r>
    <x v="0"/>
    <x v="0"/>
    <x v="0"/>
    <x v="4"/>
  </r>
  <r>
    <x v="0"/>
    <x v="0"/>
    <x v="0"/>
    <x v="4"/>
  </r>
  <r>
    <x v="0"/>
    <x v="0"/>
    <x v="0"/>
    <x v="4"/>
  </r>
  <r>
    <x v="0"/>
    <x v="0"/>
    <x v="0"/>
    <x v="4"/>
  </r>
  <r>
    <x v="0"/>
    <x v="0"/>
    <x v="0"/>
    <x v="4"/>
  </r>
  <r>
    <x v="0"/>
    <x v="0"/>
    <x v="0"/>
    <x v="4"/>
  </r>
  <r>
    <x v="0"/>
    <x v="0"/>
    <x v="0"/>
    <x v="4"/>
  </r>
  <r>
    <x v="0"/>
    <x v="0"/>
    <x v="0"/>
    <x v="4"/>
  </r>
  <r>
    <x v="0"/>
    <x v="0"/>
    <x v="0"/>
    <x v="4"/>
  </r>
  <r>
    <x v="0"/>
    <x v="0"/>
    <x v="0"/>
    <x v="4"/>
  </r>
  <r>
    <x v="0"/>
    <x v="0"/>
    <x v="0"/>
    <x v="4"/>
  </r>
  <r>
    <x v="0"/>
    <x v="0"/>
    <x v="0"/>
    <x v="4"/>
  </r>
  <r>
    <x v="0"/>
    <x v="0"/>
    <x v="0"/>
    <x v="4"/>
  </r>
  <r>
    <x v="0"/>
    <x v="0"/>
    <x v="0"/>
    <x v="4"/>
  </r>
  <r>
    <x v="0"/>
    <x v="0"/>
    <x v="0"/>
    <x v="4"/>
  </r>
  <r>
    <x v="0"/>
    <x v="0"/>
    <x v="0"/>
    <x v="4"/>
  </r>
  <r>
    <x v="0"/>
    <x v="0"/>
    <x v="0"/>
    <x v="4"/>
  </r>
  <r>
    <x v="0"/>
    <x v="0"/>
    <x v="0"/>
    <x v="4"/>
  </r>
  <r>
    <x v="0"/>
    <x v="0"/>
    <x v="0"/>
    <x v="4"/>
  </r>
  <r>
    <x v="0"/>
    <x v="0"/>
    <x v="0"/>
    <x v="4"/>
  </r>
  <r>
    <x v="0"/>
    <x v="0"/>
    <x v="0"/>
    <x v="4"/>
  </r>
  <r>
    <x v="0"/>
    <x v="0"/>
    <x v="0"/>
    <x v="4"/>
  </r>
  <r>
    <x v="0"/>
    <x v="0"/>
    <x v="0"/>
    <x v="4"/>
  </r>
  <r>
    <x v="0"/>
    <x v="0"/>
    <x v="0"/>
    <x v="4"/>
  </r>
  <r>
    <x v="0"/>
    <x v="0"/>
    <x v="0"/>
    <x v="4"/>
  </r>
  <r>
    <x v="0"/>
    <x v="0"/>
    <x v="0"/>
    <x v="4"/>
  </r>
  <r>
    <x v="0"/>
    <x v="0"/>
    <x v="0"/>
    <x v="4"/>
  </r>
  <r>
    <x v="0"/>
    <x v="0"/>
    <x v="0"/>
    <x v="4"/>
  </r>
  <r>
    <x v="0"/>
    <x v="0"/>
    <x v="0"/>
    <x v="3"/>
  </r>
  <r>
    <x v="0"/>
    <x v="0"/>
    <x v="0"/>
    <x v="4"/>
  </r>
  <r>
    <x v="0"/>
    <x v="0"/>
    <x v="0"/>
    <x v="4"/>
  </r>
  <r>
    <x v="0"/>
    <x v="0"/>
    <x v="0"/>
    <x v="4"/>
  </r>
  <r>
    <x v="0"/>
    <x v="0"/>
    <x v="0"/>
    <x v="4"/>
  </r>
  <r>
    <x v="0"/>
    <x v="0"/>
    <x v="0"/>
    <x v="4"/>
  </r>
  <r>
    <x v="0"/>
    <x v="0"/>
    <x v="0"/>
    <x v="4"/>
  </r>
  <r>
    <x v="0"/>
    <x v="0"/>
    <x v="0"/>
    <x v="4"/>
  </r>
  <r>
    <x v="0"/>
    <x v="0"/>
    <x v="0"/>
    <x v="4"/>
  </r>
  <r>
    <x v="0"/>
    <x v="0"/>
    <x v="0"/>
    <x v="4"/>
  </r>
  <r>
    <x v="0"/>
    <x v="0"/>
    <x v="0"/>
    <x v="4"/>
  </r>
  <r>
    <x v="0"/>
    <x v="0"/>
    <x v="0"/>
    <x v="4"/>
  </r>
  <r>
    <x v="0"/>
    <x v="0"/>
    <x v="0"/>
    <x v="4"/>
  </r>
  <r>
    <x v="0"/>
    <x v="0"/>
    <x v="0"/>
    <x v="4"/>
  </r>
  <r>
    <x v="0"/>
    <x v="0"/>
    <x v="0"/>
    <x v="4"/>
  </r>
  <r>
    <x v="0"/>
    <x v="0"/>
    <x v="0"/>
    <x v="4"/>
  </r>
  <r>
    <x v="0"/>
    <x v="0"/>
    <x v="0"/>
    <x v="4"/>
  </r>
  <r>
    <x v="0"/>
    <x v="0"/>
    <x v="0"/>
    <x v="4"/>
  </r>
  <r>
    <x v="0"/>
    <x v="0"/>
    <x v="0"/>
    <x v="1"/>
  </r>
  <r>
    <x v="0"/>
    <x v="0"/>
    <x v="0"/>
    <x v="3"/>
  </r>
  <r>
    <x v="0"/>
    <x v="0"/>
    <x v="0"/>
    <x v="1"/>
  </r>
  <r>
    <x v="0"/>
    <x v="0"/>
    <x v="0"/>
    <x v="4"/>
  </r>
  <r>
    <x v="0"/>
    <x v="0"/>
    <x v="0"/>
    <x v="4"/>
  </r>
  <r>
    <x v="1"/>
    <x v="0"/>
    <x v="0"/>
    <x v="5"/>
  </r>
  <r>
    <x v="0"/>
    <x v="0"/>
    <x v="0"/>
    <x v="4"/>
  </r>
  <r>
    <x v="0"/>
    <x v="0"/>
    <x v="0"/>
    <x v="4"/>
  </r>
  <r>
    <x v="0"/>
    <x v="0"/>
    <x v="0"/>
    <x v="4"/>
  </r>
  <r>
    <x v="0"/>
    <x v="0"/>
    <x v="0"/>
    <x v="4"/>
  </r>
  <r>
    <x v="0"/>
    <x v="0"/>
    <x v="0"/>
    <x v="4"/>
  </r>
  <r>
    <x v="0"/>
    <x v="0"/>
    <x v="0"/>
    <x v="4"/>
  </r>
  <r>
    <x v="0"/>
    <x v="0"/>
    <x v="0"/>
    <x v="3"/>
  </r>
  <r>
    <x v="0"/>
    <x v="0"/>
    <x v="0"/>
    <x v="3"/>
  </r>
  <r>
    <x v="0"/>
    <x v="0"/>
    <x v="0"/>
    <x v="3"/>
  </r>
  <r>
    <x v="1"/>
    <x v="0"/>
    <x v="0"/>
    <x v="5"/>
  </r>
  <r>
    <x v="0"/>
    <x v="0"/>
    <x v="0"/>
    <x v="0"/>
  </r>
  <r>
    <x v="0"/>
    <x v="0"/>
    <x v="0"/>
    <x v="0"/>
  </r>
  <r>
    <x v="0"/>
    <x v="0"/>
    <x v="0"/>
    <x v="1"/>
  </r>
  <r>
    <x v="0"/>
    <x v="0"/>
    <x v="0"/>
    <x v="1"/>
  </r>
  <r>
    <x v="0"/>
    <x v="0"/>
    <x v="0"/>
    <x v="4"/>
  </r>
  <r>
    <x v="0"/>
    <x v="0"/>
    <x v="0"/>
    <x v="5"/>
  </r>
  <r>
    <x v="0"/>
    <x v="0"/>
    <x v="0"/>
    <x v="0"/>
  </r>
  <r>
    <x v="0"/>
    <x v="0"/>
    <x v="0"/>
    <x v="3"/>
  </r>
  <r>
    <x v="2"/>
    <x v="0"/>
    <x v="0"/>
    <x v="0"/>
  </r>
  <r>
    <x v="0"/>
    <x v="0"/>
    <x v="0"/>
    <x v="0"/>
  </r>
  <r>
    <x v="1"/>
    <x v="0"/>
    <x v="0"/>
    <x v="0"/>
  </r>
  <r>
    <x v="0"/>
    <x v="0"/>
    <x v="0"/>
    <x v="0"/>
  </r>
  <r>
    <x v="1"/>
    <x v="0"/>
    <x v="0"/>
    <x v="0"/>
  </r>
  <r>
    <x v="0"/>
    <x v="0"/>
    <x v="0"/>
    <x v="3"/>
  </r>
  <r>
    <x v="0"/>
    <x v="0"/>
    <x v="0"/>
    <x v="3"/>
  </r>
  <r>
    <x v="0"/>
    <x v="0"/>
    <x v="0"/>
    <x v="3"/>
  </r>
  <r>
    <x v="0"/>
    <x v="0"/>
    <x v="0"/>
    <x v="1"/>
  </r>
  <r>
    <x v="0"/>
    <x v="0"/>
    <x v="0"/>
    <x v="5"/>
  </r>
  <r>
    <x v="0"/>
    <x v="0"/>
    <x v="0"/>
    <x v="1"/>
  </r>
  <r>
    <x v="0"/>
    <x v="0"/>
    <x v="0"/>
    <x v="4"/>
  </r>
  <r>
    <x v="0"/>
    <x v="0"/>
    <x v="0"/>
    <x v="4"/>
  </r>
  <r>
    <x v="0"/>
    <x v="0"/>
    <x v="0"/>
    <x v="4"/>
  </r>
  <r>
    <x v="0"/>
    <x v="0"/>
    <x v="0"/>
    <x v="4"/>
  </r>
  <r>
    <x v="0"/>
    <x v="0"/>
    <x v="0"/>
    <x v="4"/>
  </r>
  <r>
    <x v="0"/>
    <x v="0"/>
    <x v="0"/>
    <x v="4"/>
  </r>
  <r>
    <x v="0"/>
    <x v="0"/>
    <x v="0"/>
    <x v="5"/>
  </r>
  <r>
    <x v="0"/>
    <x v="0"/>
    <x v="0"/>
    <x v="4"/>
  </r>
  <r>
    <x v="0"/>
    <x v="0"/>
    <x v="0"/>
    <x v="4"/>
  </r>
  <r>
    <x v="0"/>
    <x v="0"/>
    <x v="0"/>
    <x v="4"/>
  </r>
  <r>
    <x v="0"/>
    <x v="0"/>
    <x v="0"/>
    <x v="4"/>
  </r>
  <r>
    <x v="0"/>
    <x v="0"/>
    <x v="0"/>
    <x v="4"/>
  </r>
  <r>
    <x v="0"/>
    <x v="0"/>
    <x v="0"/>
    <x v="4"/>
  </r>
  <r>
    <x v="0"/>
    <x v="0"/>
    <x v="0"/>
    <x v="4"/>
  </r>
  <r>
    <x v="0"/>
    <x v="0"/>
    <x v="0"/>
    <x v="4"/>
  </r>
  <r>
    <x v="0"/>
    <x v="0"/>
    <x v="0"/>
    <x v="4"/>
  </r>
  <r>
    <x v="0"/>
    <x v="0"/>
    <x v="0"/>
    <x v="4"/>
  </r>
  <r>
    <x v="0"/>
    <x v="0"/>
    <x v="0"/>
    <x v="4"/>
  </r>
  <r>
    <x v="0"/>
    <x v="0"/>
    <x v="0"/>
    <x v="4"/>
  </r>
  <r>
    <x v="0"/>
    <x v="0"/>
    <x v="0"/>
    <x v="4"/>
  </r>
  <r>
    <x v="0"/>
    <x v="0"/>
    <x v="0"/>
    <x v="4"/>
  </r>
  <r>
    <x v="0"/>
    <x v="0"/>
    <x v="0"/>
    <x v="4"/>
  </r>
  <r>
    <x v="0"/>
    <x v="0"/>
    <x v="0"/>
    <x v="4"/>
  </r>
  <r>
    <x v="0"/>
    <x v="0"/>
    <x v="0"/>
    <x v="4"/>
  </r>
  <r>
    <x v="0"/>
    <x v="0"/>
    <x v="0"/>
    <x v="4"/>
  </r>
  <r>
    <x v="0"/>
    <x v="0"/>
    <x v="0"/>
    <x v="4"/>
  </r>
  <r>
    <x v="0"/>
    <x v="0"/>
    <x v="0"/>
    <x v="4"/>
  </r>
  <r>
    <x v="0"/>
    <x v="0"/>
    <x v="0"/>
    <x v="4"/>
  </r>
  <r>
    <x v="0"/>
    <x v="0"/>
    <x v="0"/>
    <x v="4"/>
  </r>
  <r>
    <x v="0"/>
    <x v="0"/>
    <x v="0"/>
    <x v="4"/>
  </r>
  <r>
    <x v="0"/>
    <x v="0"/>
    <x v="0"/>
    <x v="4"/>
  </r>
  <r>
    <x v="0"/>
    <x v="0"/>
    <x v="0"/>
    <x v="2"/>
  </r>
  <r>
    <x v="0"/>
    <x v="0"/>
    <x v="0"/>
    <x v="4"/>
  </r>
  <r>
    <x v="0"/>
    <x v="0"/>
    <x v="0"/>
    <x v="4"/>
  </r>
  <r>
    <x v="0"/>
    <x v="0"/>
    <x v="0"/>
    <x v="4"/>
  </r>
  <r>
    <x v="0"/>
    <x v="0"/>
    <x v="0"/>
    <x v="4"/>
  </r>
  <r>
    <x v="0"/>
    <x v="0"/>
    <x v="0"/>
    <x v="4"/>
  </r>
  <r>
    <x v="0"/>
    <x v="0"/>
    <x v="0"/>
    <x v="4"/>
  </r>
  <r>
    <x v="0"/>
    <x v="0"/>
    <x v="0"/>
    <x v="4"/>
  </r>
  <r>
    <x v="0"/>
    <x v="0"/>
    <x v="0"/>
    <x v="4"/>
  </r>
  <r>
    <x v="0"/>
    <x v="0"/>
    <x v="0"/>
    <x v="0"/>
  </r>
  <r>
    <x v="0"/>
    <x v="0"/>
    <x v="0"/>
    <x v="4"/>
  </r>
  <r>
    <x v="1"/>
    <x v="0"/>
    <x v="0"/>
    <x v="0"/>
  </r>
  <r>
    <x v="0"/>
    <x v="0"/>
    <x v="0"/>
    <x v="4"/>
  </r>
  <r>
    <x v="0"/>
    <x v="0"/>
    <x v="0"/>
    <x v="1"/>
  </r>
  <r>
    <x v="0"/>
    <x v="0"/>
    <x v="0"/>
    <x v="4"/>
  </r>
  <r>
    <x v="0"/>
    <x v="0"/>
    <x v="0"/>
    <x v="4"/>
  </r>
  <r>
    <x v="0"/>
    <x v="0"/>
    <x v="0"/>
    <x v="0"/>
  </r>
  <r>
    <x v="0"/>
    <x v="0"/>
    <x v="0"/>
    <x v="0"/>
  </r>
  <r>
    <x v="0"/>
    <x v="0"/>
    <x v="0"/>
    <x v="0"/>
  </r>
  <r>
    <x v="0"/>
    <x v="0"/>
    <x v="0"/>
    <x v="4"/>
  </r>
  <r>
    <x v="0"/>
    <x v="0"/>
    <x v="0"/>
    <x v="4"/>
  </r>
  <r>
    <x v="0"/>
    <x v="0"/>
    <x v="0"/>
    <x v="4"/>
  </r>
  <r>
    <x v="0"/>
    <x v="0"/>
    <x v="0"/>
    <x v="2"/>
  </r>
  <r>
    <x v="0"/>
    <x v="0"/>
    <x v="0"/>
    <x v="0"/>
  </r>
  <r>
    <x v="0"/>
    <x v="0"/>
    <x v="0"/>
    <x v="0"/>
  </r>
  <r>
    <x v="0"/>
    <x v="0"/>
    <x v="0"/>
    <x v="0"/>
  </r>
  <r>
    <x v="0"/>
    <x v="0"/>
    <x v="0"/>
    <x v="0"/>
  </r>
  <r>
    <x v="0"/>
    <x v="0"/>
    <x v="0"/>
    <x v="0"/>
  </r>
  <r>
    <x v="0"/>
    <x v="0"/>
    <x v="0"/>
    <x v="4"/>
  </r>
  <r>
    <x v="0"/>
    <x v="0"/>
    <x v="0"/>
    <x v="4"/>
  </r>
  <r>
    <x v="0"/>
    <x v="0"/>
    <x v="0"/>
    <x v="4"/>
  </r>
  <r>
    <x v="0"/>
    <x v="0"/>
    <x v="0"/>
    <x v="5"/>
  </r>
  <r>
    <x v="0"/>
    <x v="0"/>
    <x v="0"/>
    <x v="4"/>
  </r>
  <r>
    <x v="0"/>
    <x v="0"/>
    <x v="0"/>
    <x v="4"/>
  </r>
  <r>
    <x v="0"/>
    <x v="0"/>
    <x v="0"/>
    <x v="4"/>
  </r>
  <r>
    <x v="0"/>
    <x v="0"/>
    <x v="0"/>
    <x v="4"/>
  </r>
  <r>
    <x v="0"/>
    <x v="0"/>
    <x v="0"/>
    <x v="1"/>
  </r>
  <r>
    <x v="0"/>
    <x v="0"/>
    <x v="0"/>
    <x v="3"/>
  </r>
  <r>
    <x v="0"/>
    <x v="0"/>
    <x v="0"/>
    <x v="0"/>
  </r>
  <r>
    <x v="0"/>
    <x v="0"/>
    <x v="0"/>
    <x v="0"/>
  </r>
  <r>
    <x v="0"/>
    <x v="0"/>
    <x v="0"/>
    <x v="1"/>
  </r>
  <r>
    <x v="0"/>
    <x v="0"/>
    <x v="0"/>
    <x v="4"/>
  </r>
  <r>
    <x v="0"/>
    <x v="0"/>
    <x v="0"/>
    <x v="0"/>
  </r>
  <r>
    <x v="0"/>
    <x v="0"/>
    <x v="0"/>
    <x v="4"/>
  </r>
  <r>
    <x v="0"/>
    <x v="0"/>
    <x v="0"/>
    <x v="5"/>
  </r>
  <r>
    <x v="0"/>
    <x v="0"/>
    <x v="0"/>
    <x v="4"/>
  </r>
  <r>
    <x v="0"/>
    <x v="0"/>
    <x v="0"/>
    <x v="0"/>
  </r>
  <r>
    <x v="0"/>
    <x v="0"/>
    <x v="0"/>
    <x v="4"/>
  </r>
  <r>
    <x v="0"/>
    <x v="0"/>
    <x v="0"/>
    <x v="4"/>
  </r>
  <r>
    <x v="0"/>
    <x v="0"/>
    <x v="0"/>
    <x v="4"/>
  </r>
  <r>
    <x v="0"/>
    <x v="0"/>
    <x v="0"/>
    <x v="4"/>
  </r>
  <r>
    <x v="0"/>
    <x v="0"/>
    <x v="0"/>
    <x v="4"/>
  </r>
  <r>
    <x v="0"/>
    <x v="0"/>
    <x v="0"/>
    <x v="0"/>
  </r>
  <r>
    <x v="0"/>
    <x v="0"/>
    <x v="0"/>
    <x v="0"/>
  </r>
  <r>
    <x v="0"/>
    <x v="0"/>
    <x v="0"/>
    <x v="4"/>
  </r>
  <r>
    <x v="0"/>
    <x v="0"/>
    <x v="0"/>
    <x v="4"/>
  </r>
  <r>
    <x v="0"/>
    <x v="0"/>
    <x v="0"/>
    <x v="4"/>
  </r>
  <r>
    <x v="0"/>
    <x v="0"/>
    <x v="0"/>
    <x v="4"/>
  </r>
  <r>
    <x v="0"/>
    <x v="0"/>
    <x v="0"/>
    <x v="4"/>
  </r>
  <r>
    <x v="0"/>
    <x v="0"/>
    <x v="0"/>
    <x v="4"/>
  </r>
  <r>
    <x v="0"/>
    <x v="0"/>
    <x v="0"/>
    <x v="4"/>
  </r>
  <r>
    <x v="0"/>
    <x v="0"/>
    <x v="0"/>
    <x v="4"/>
  </r>
  <r>
    <x v="0"/>
    <x v="0"/>
    <x v="0"/>
    <x v="4"/>
  </r>
  <r>
    <x v="0"/>
    <x v="0"/>
    <x v="0"/>
    <x v="5"/>
  </r>
  <r>
    <x v="0"/>
    <x v="0"/>
    <x v="0"/>
    <x v="4"/>
  </r>
  <r>
    <x v="0"/>
    <x v="0"/>
    <x v="0"/>
    <x v="0"/>
  </r>
  <r>
    <x v="0"/>
    <x v="0"/>
    <x v="0"/>
    <x v="4"/>
  </r>
  <r>
    <x v="0"/>
    <x v="0"/>
    <x v="0"/>
    <x v="4"/>
  </r>
  <r>
    <x v="0"/>
    <x v="0"/>
    <x v="0"/>
    <x v="4"/>
  </r>
  <r>
    <x v="0"/>
    <x v="0"/>
    <x v="0"/>
    <x v="0"/>
  </r>
  <r>
    <x v="0"/>
    <x v="0"/>
    <x v="0"/>
    <x v="4"/>
  </r>
  <r>
    <x v="0"/>
    <x v="0"/>
    <x v="0"/>
    <x v="4"/>
  </r>
  <r>
    <x v="0"/>
    <x v="0"/>
    <x v="0"/>
    <x v="4"/>
  </r>
  <r>
    <x v="0"/>
    <x v="0"/>
    <x v="0"/>
    <x v="4"/>
  </r>
  <r>
    <x v="0"/>
    <x v="0"/>
    <x v="0"/>
    <x v="4"/>
  </r>
  <r>
    <x v="0"/>
    <x v="0"/>
    <x v="0"/>
    <x v="1"/>
  </r>
  <r>
    <x v="0"/>
    <x v="0"/>
    <x v="0"/>
    <x v="1"/>
  </r>
  <r>
    <x v="0"/>
    <x v="0"/>
    <x v="0"/>
    <x v="4"/>
  </r>
  <r>
    <x v="0"/>
    <x v="0"/>
    <x v="0"/>
    <x v="4"/>
  </r>
  <r>
    <x v="0"/>
    <x v="0"/>
    <x v="0"/>
    <x v="4"/>
  </r>
  <r>
    <x v="0"/>
    <x v="0"/>
    <x v="0"/>
    <x v="4"/>
  </r>
  <r>
    <x v="0"/>
    <x v="0"/>
    <x v="0"/>
    <x v="4"/>
  </r>
  <r>
    <x v="0"/>
    <x v="0"/>
    <x v="0"/>
    <x v="4"/>
  </r>
  <r>
    <x v="0"/>
    <x v="0"/>
    <x v="0"/>
    <x v="4"/>
  </r>
  <r>
    <x v="0"/>
    <x v="0"/>
    <x v="0"/>
    <x v="4"/>
  </r>
  <r>
    <x v="0"/>
    <x v="0"/>
    <x v="0"/>
    <x v="4"/>
  </r>
  <r>
    <x v="0"/>
    <x v="0"/>
    <x v="0"/>
    <x v="4"/>
  </r>
  <r>
    <x v="0"/>
    <x v="0"/>
    <x v="0"/>
    <x v="4"/>
  </r>
  <r>
    <x v="0"/>
    <x v="0"/>
    <x v="0"/>
    <x v="4"/>
  </r>
  <r>
    <x v="0"/>
    <x v="0"/>
    <x v="0"/>
    <x v="1"/>
  </r>
  <r>
    <x v="0"/>
    <x v="0"/>
    <x v="0"/>
    <x v="3"/>
  </r>
  <r>
    <x v="0"/>
    <x v="0"/>
    <x v="0"/>
    <x v="0"/>
  </r>
  <r>
    <x v="0"/>
    <x v="0"/>
    <x v="0"/>
    <x v="1"/>
  </r>
  <r>
    <x v="0"/>
    <x v="0"/>
    <x v="0"/>
    <x v="0"/>
  </r>
  <r>
    <x v="0"/>
    <x v="0"/>
    <x v="0"/>
    <x v="0"/>
  </r>
  <r>
    <x v="0"/>
    <x v="0"/>
    <x v="0"/>
    <x v="0"/>
  </r>
  <r>
    <x v="0"/>
    <x v="0"/>
    <x v="0"/>
    <x v="4"/>
  </r>
  <r>
    <x v="0"/>
    <x v="0"/>
    <x v="0"/>
    <x v="4"/>
  </r>
  <r>
    <x v="0"/>
    <x v="0"/>
    <x v="0"/>
    <x v="1"/>
  </r>
  <r>
    <x v="0"/>
    <x v="0"/>
    <x v="0"/>
    <x v="4"/>
  </r>
  <r>
    <x v="0"/>
    <x v="0"/>
    <x v="0"/>
    <x v="4"/>
  </r>
  <r>
    <x v="0"/>
    <x v="0"/>
    <x v="0"/>
    <x v="4"/>
  </r>
  <r>
    <x v="0"/>
    <x v="0"/>
    <x v="0"/>
    <x v="4"/>
  </r>
  <r>
    <x v="0"/>
    <x v="0"/>
    <x v="0"/>
    <x v="4"/>
  </r>
  <r>
    <x v="0"/>
    <x v="0"/>
    <x v="0"/>
    <x v="4"/>
  </r>
  <r>
    <x v="0"/>
    <x v="0"/>
    <x v="0"/>
    <x v="4"/>
  </r>
  <r>
    <x v="0"/>
    <x v="0"/>
    <x v="0"/>
    <x v="4"/>
  </r>
  <r>
    <x v="0"/>
    <x v="0"/>
    <x v="0"/>
    <x v="4"/>
  </r>
  <r>
    <x v="0"/>
    <x v="0"/>
    <x v="0"/>
    <x v="5"/>
  </r>
  <r>
    <x v="1"/>
    <x v="0"/>
    <x v="0"/>
    <x v="0"/>
  </r>
  <r>
    <x v="1"/>
    <x v="0"/>
    <x v="0"/>
    <x v="0"/>
  </r>
  <r>
    <x v="0"/>
    <x v="0"/>
    <x v="0"/>
    <x v="4"/>
  </r>
  <r>
    <x v="0"/>
    <x v="0"/>
    <x v="0"/>
    <x v="4"/>
  </r>
  <r>
    <x v="0"/>
    <x v="0"/>
    <x v="0"/>
    <x v="4"/>
  </r>
  <r>
    <x v="0"/>
    <x v="0"/>
    <x v="0"/>
    <x v="4"/>
  </r>
  <r>
    <x v="0"/>
    <x v="0"/>
    <x v="0"/>
    <x v="4"/>
  </r>
  <r>
    <x v="0"/>
    <x v="0"/>
    <x v="0"/>
    <x v="4"/>
  </r>
  <r>
    <x v="0"/>
    <x v="0"/>
    <x v="0"/>
    <x v="0"/>
  </r>
  <r>
    <x v="0"/>
    <x v="0"/>
    <x v="0"/>
    <x v="4"/>
  </r>
  <r>
    <x v="0"/>
    <x v="0"/>
    <x v="0"/>
    <x v="4"/>
  </r>
  <r>
    <x v="0"/>
    <x v="0"/>
    <x v="0"/>
    <x v="5"/>
  </r>
  <r>
    <x v="0"/>
    <x v="0"/>
    <x v="0"/>
    <x v="4"/>
  </r>
  <r>
    <x v="0"/>
    <x v="0"/>
    <x v="0"/>
    <x v="4"/>
  </r>
  <r>
    <x v="0"/>
    <x v="0"/>
    <x v="0"/>
    <x v="4"/>
  </r>
  <r>
    <x v="0"/>
    <x v="0"/>
    <x v="0"/>
    <x v="4"/>
  </r>
  <r>
    <x v="0"/>
    <x v="0"/>
    <x v="0"/>
    <x v="4"/>
  </r>
  <r>
    <x v="0"/>
    <x v="0"/>
    <x v="0"/>
    <x v="4"/>
  </r>
  <r>
    <x v="0"/>
    <x v="0"/>
    <x v="0"/>
    <x v="4"/>
  </r>
  <r>
    <x v="0"/>
    <x v="0"/>
    <x v="0"/>
    <x v="4"/>
  </r>
  <r>
    <x v="0"/>
    <x v="0"/>
    <x v="0"/>
    <x v="4"/>
  </r>
  <r>
    <x v="0"/>
    <x v="0"/>
    <x v="0"/>
    <x v="4"/>
  </r>
  <r>
    <x v="0"/>
    <x v="0"/>
    <x v="0"/>
    <x v="4"/>
  </r>
  <r>
    <x v="0"/>
    <x v="0"/>
    <x v="0"/>
    <x v="4"/>
  </r>
  <r>
    <x v="0"/>
    <x v="0"/>
    <x v="0"/>
    <x v="4"/>
  </r>
  <r>
    <x v="1"/>
    <x v="0"/>
    <x v="0"/>
    <x v="0"/>
  </r>
  <r>
    <x v="0"/>
    <x v="0"/>
    <x v="0"/>
    <x v="0"/>
  </r>
  <r>
    <x v="0"/>
    <x v="0"/>
    <x v="0"/>
    <x v="0"/>
  </r>
  <r>
    <x v="0"/>
    <x v="0"/>
    <x v="0"/>
    <x v="0"/>
  </r>
  <r>
    <x v="0"/>
    <x v="0"/>
    <x v="0"/>
    <x v="0"/>
  </r>
  <r>
    <x v="0"/>
    <x v="0"/>
    <x v="0"/>
    <x v="4"/>
  </r>
  <r>
    <x v="0"/>
    <x v="0"/>
    <x v="0"/>
    <x v="1"/>
  </r>
  <r>
    <x v="0"/>
    <x v="0"/>
    <x v="0"/>
    <x v="4"/>
  </r>
  <r>
    <x v="0"/>
    <x v="0"/>
    <x v="0"/>
    <x v="1"/>
  </r>
  <r>
    <x v="1"/>
    <x v="0"/>
    <x v="0"/>
    <x v="1"/>
  </r>
  <r>
    <x v="0"/>
    <x v="0"/>
    <x v="0"/>
    <x v="4"/>
  </r>
  <r>
    <x v="0"/>
    <x v="0"/>
    <x v="0"/>
    <x v="4"/>
  </r>
  <r>
    <x v="0"/>
    <x v="0"/>
    <x v="0"/>
    <x v="4"/>
  </r>
  <r>
    <x v="0"/>
    <x v="0"/>
    <x v="0"/>
    <x v="4"/>
  </r>
  <r>
    <x v="0"/>
    <x v="0"/>
    <x v="0"/>
    <x v="4"/>
  </r>
  <r>
    <x v="0"/>
    <x v="0"/>
    <x v="0"/>
    <x v="4"/>
  </r>
  <r>
    <x v="1"/>
    <x v="0"/>
    <x v="0"/>
    <x v="1"/>
  </r>
  <r>
    <x v="0"/>
    <x v="0"/>
    <x v="0"/>
    <x v="1"/>
  </r>
  <r>
    <x v="0"/>
    <x v="0"/>
    <x v="0"/>
    <x v="0"/>
  </r>
  <r>
    <x v="0"/>
    <x v="0"/>
    <x v="0"/>
    <x v="0"/>
  </r>
  <r>
    <x v="0"/>
    <x v="0"/>
    <x v="0"/>
    <x v="4"/>
  </r>
  <r>
    <x v="0"/>
    <x v="0"/>
    <x v="0"/>
    <x v="4"/>
  </r>
  <r>
    <x v="0"/>
    <x v="0"/>
    <x v="0"/>
    <x v="4"/>
  </r>
  <r>
    <x v="0"/>
    <x v="0"/>
    <x v="0"/>
    <x v="4"/>
  </r>
  <r>
    <x v="0"/>
    <x v="0"/>
    <x v="0"/>
    <x v="4"/>
  </r>
  <r>
    <x v="0"/>
    <x v="0"/>
    <x v="0"/>
    <x v="4"/>
  </r>
  <r>
    <x v="0"/>
    <x v="0"/>
    <x v="0"/>
    <x v="4"/>
  </r>
  <r>
    <x v="0"/>
    <x v="0"/>
    <x v="0"/>
    <x v="4"/>
  </r>
  <r>
    <x v="0"/>
    <x v="0"/>
    <x v="0"/>
    <x v="4"/>
  </r>
  <r>
    <x v="0"/>
    <x v="0"/>
    <x v="0"/>
    <x v="5"/>
  </r>
  <r>
    <x v="1"/>
    <x v="0"/>
    <x v="0"/>
    <x v="5"/>
  </r>
  <r>
    <x v="0"/>
    <x v="0"/>
    <x v="0"/>
    <x v="1"/>
  </r>
  <r>
    <x v="0"/>
    <x v="0"/>
    <x v="0"/>
    <x v="4"/>
  </r>
  <r>
    <x v="0"/>
    <x v="0"/>
    <x v="0"/>
    <x v="4"/>
  </r>
  <r>
    <x v="0"/>
    <x v="0"/>
    <x v="0"/>
    <x v="4"/>
  </r>
  <r>
    <x v="0"/>
    <x v="0"/>
    <x v="0"/>
    <x v="4"/>
  </r>
  <r>
    <x v="0"/>
    <x v="0"/>
    <x v="0"/>
    <x v="0"/>
  </r>
  <r>
    <x v="0"/>
    <x v="0"/>
    <x v="0"/>
    <x v="0"/>
  </r>
  <r>
    <x v="0"/>
    <x v="0"/>
    <x v="0"/>
    <x v="0"/>
  </r>
  <r>
    <x v="0"/>
    <x v="0"/>
    <x v="0"/>
    <x v="0"/>
  </r>
  <r>
    <x v="0"/>
    <x v="0"/>
    <x v="0"/>
    <x v="0"/>
  </r>
  <r>
    <x v="0"/>
    <x v="0"/>
    <x v="0"/>
    <x v="4"/>
  </r>
  <r>
    <x v="0"/>
    <x v="0"/>
    <x v="0"/>
    <x v="4"/>
  </r>
  <r>
    <x v="0"/>
    <x v="0"/>
    <x v="0"/>
    <x v="4"/>
  </r>
  <r>
    <x v="0"/>
    <x v="0"/>
    <x v="0"/>
    <x v="4"/>
  </r>
  <r>
    <x v="0"/>
    <x v="0"/>
    <x v="0"/>
    <x v="4"/>
  </r>
  <r>
    <x v="1"/>
    <x v="0"/>
    <x v="0"/>
    <x v="0"/>
  </r>
  <r>
    <x v="0"/>
    <x v="0"/>
    <x v="0"/>
    <x v="0"/>
  </r>
  <r>
    <x v="0"/>
    <x v="0"/>
    <x v="0"/>
    <x v="0"/>
  </r>
  <r>
    <x v="3"/>
    <x v="0"/>
    <x v="0"/>
    <x v="6"/>
  </r>
  <r>
    <x v="4"/>
    <x v="1"/>
    <x v="0"/>
    <x v="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1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K6:L13" firstHeaderRow="1" firstDataRow="1" firstDataCol="1"/>
  <pivotFields count="4">
    <pivotField dataField="1" compact="0" multipleItemSelectionAllowed="1" showAll="0">
      <items count="6">
        <item x="0"/>
        <item x="2"/>
        <item x="1"/>
        <item x="3"/>
        <item h="1" x="4"/>
        <item t="default"/>
      </items>
    </pivotField>
    <pivotField compact="0" showAll="0"/>
    <pivotField compact="0" showAll="0"/>
    <pivotField axis="axisRow" compact="0" multipleItemSelectionAllowed="1" showAll="0">
      <items count="8">
        <item x="2"/>
        <item x="0"/>
        <item x="4"/>
        <item x="3"/>
        <item x="1"/>
        <item x="5"/>
        <item h="1" x="6"/>
        <item t="default"/>
      </items>
    </pivotField>
  </pivotFields>
  <rowFields count="1">
    <field x="3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Items count="1">
    <i/>
  </colItems>
  <dataFields count="1">
    <dataField name="求和项:单位缴纳部分" fld="0" baseField="0" baseItem="0"/>
  </dataFields>
  <formats count="1">
    <format dxfId="0">
      <pivotArea collapsedLevelsAreSubtotals="1" fieldPosition="0"/>
    </format>
  </format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89"/>
  <sheetViews>
    <sheetView tabSelected="1" topLeftCell="A452" workbookViewId="0">
      <selection activeCell="F473" sqref="F473"/>
    </sheetView>
  </sheetViews>
  <sheetFormatPr defaultColWidth="9" defaultRowHeight="13.5"/>
  <cols>
    <col min="1" max="1" width="6.375" style="4" customWidth="1"/>
    <col min="2" max="2" width="16.625" style="4" customWidth="1"/>
    <col min="3" max="3" width="8.75" style="5" customWidth="1"/>
    <col min="4" max="4" width="17.875" style="6" customWidth="1"/>
    <col min="5" max="5" width="11.5" style="4" customWidth="1"/>
    <col min="6" max="6" width="12.625" style="4" customWidth="1"/>
    <col min="7" max="7" width="12.375" style="4" customWidth="1"/>
    <col min="8" max="8" width="8.875" style="1" customWidth="1"/>
    <col min="9" max="9" width="19.125" style="1" customWidth="1"/>
    <col min="10" max="10" width="7.375" style="1" customWidth="1"/>
    <col min="11" max="11" width="12.625" style="1"/>
    <col min="12" max="12" width="21.625" style="1"/>
    <col min="13" max="13" width="21.375" style="1"/>
    <col min="14" max="14" width="9.375" style="1" customWidth="1"/>
    <col min="15" max="15" width="9" style="1"/>
    <col min="16" max="16" width="8.875" style="1" customWidth="1"/>
    <col min="17" max="16364" width="9" style="1"/>
    <col min="16365" max="16384" width="9" style="7"/>
  </cols>
  <sheetData>
    <row r="1" s="1" customFormat="1" ht="20" customHeight="1" spans="1:9">
      <c r="A1" s="8" t="s">
        <v>0</v>
      </c>
      <c r="B1" s="8" t="s">
        <v>1</v>
      </c>
      <c r="C1" s="9" t="s">
        <v>2</v>
      </c>
      <c r="D1" s="10" t="s">
        <v>3</v>
      </c>
      <c r="E1" s="11" t="s">
        <v>4</v>
      </c>
      <c r="F1" s="8" t="s">
        <v>5</v>
      </c>
      <c r="G1" s="8" t="s">
        <v>6</v>
      </c>
      <c r="H1" s="12" t="s">
        <v>7</v>
      </c>
      <c r="I1" s="12" t="s">
        <v>7</v>
      </c>
    </row>
    <row r="2" s="1" customFormat="1" ht="20" customHeight="1" spans="1:10">
      <c r="A2" s="13">
        <f>ROW()-1</f>
        <v>1</v>
      </c>
      <c r="B2" s="14" t="s">
        <v>8</v>
      </c>
      <c r="C2" s="15" t="s">
        <v>9</v>
      </c>
      <c r="D2" s="16" t="s">
        <v>10</v>
      </c>
      <c r="E2" s="14">
        <v>3245.4</v>
      </c>
      <c r="F2" s="17">
        <f t="shared" ref="F2:F65" si="0">E2*0.018</f>
        <v>58.4172</v>
      </c>
      <c r="G2" s="14">
        <f t="shared" ref="G2:G65" si="1">E2*0</f>
        <v>0</v>
      </c>
      <c r="H2" s="18"/>
      <c r="I2" s="18" t="str">
        <f>VLOOKUP(D2,'[1]6月 '!$D:$AI,32,0)</f>
        <v>管理费用</v>
      </c>
      <c r="J2" s="23"/>
    </row>
    <row r="3" s="1" customFormat="1" ht="20" customHeight="1" spans="1:13">
      <c r="A3" s="13">
        <f t="shared" ref="A3:A12" si="2">ROW()-1</f>
        <v>2</v>
      </c>
      <c r="B3" s="14" t="s">
        <v>11</v>
      </c>
      <c r="C3" s="15" t="s">
        <v>12</v>
      </c>
      <c r="D3" s="14" t="s">
        <v>13</v>
      </c>
      <c r="E3" s="14">
        <v>3245.4</v>
      </c>
      <c r="F3" s="17">
        <f t="shared" si="0"/>
        <v>58.4172</v>
      </c>
      <c r="G3" s="14">
        <f t="shared" si="1"/>
        <v>0</v>
      </c>
      <c r="H3" s="18"/>
      <c r="I3" s="18" t="str">
        <f>VLOOKUP(D3,'[1]6月 '!$D:$AI,32,0)</f>
        <v>研发费用</v>
      </c>
      <c r="J3" s="23"/>
      <c r="K3" s="7"/>
      <c r="L3" s="7"/>
      <c r="M3" s="7"/>
    </row>
    <row r="4" s="1" customFormat="1" ht="20" customHeight="1" spans="1:13">
      <c r="A4" s="13">
        <f t="shared" si="2"/>
        <v>3</v>
      </c>
      <c r="B4" s="14" t="s">
        <v>14</v>
      </c>
      <c r="C4" s="15" t="s">
        <v>15</v>
      </c>
      <c r="D4" s="14" t="s">
        <v>16</v>
      </c>
      <c r="E4" s="14">
        <v>3245.4</v>
      </c>
      <c r="F4" s="17">
        <f t="shared" si="0"/>
        <v>58.4172</v>
      </c>
      <c r="G4" s="14">
        <f t="shared" si="1"/>
        <v>0</v>
      </c>
      <c r="H4" s="18"/>
      <c r="I4" s="18" t="str">
        <f>VLOOKUP(D4,'[1]6月 '!$D:$AI,32,0)</f>
        <v>研发费用</v>
      </c>
      <c r="J4" s="23"/>
      <c r="K4" s="7"/>
      <c r="L4" s="7"/>
      <c r="M4" s="7"/>
    </row>
    <row r="5" s="1" customFormat="1" ht="20" customHeight="1" spans="1:13">
      <c r="A5" s="13">
        <f t="shared" si="2"/>
        <v>4</v>
      </c>
      <c r="B5" s="14" t="s">
        <v>11</v>
      </c>
      <c r="C5" s="15" t="s">
        <v>17</v>
      </c>
      <c r="D5" s="14" t="s">
        <v>18</v>
      </c>
      <c r="E5" s="14">
        <v>3245.4</v>
      </c>
      <c r="F5" s="17">
        <f t="shared" si="0"/>
        <v>58.4172</v>
      </c>
      <c r="G5" s="14">
        <f t="shared" si="1"/>
        <v>0</v>
      </c>
      <c r="H5" s="18"/>
      <c r="I5" s="18" t="str">
        <f>VLOOKUP(D5,'[1]6月 '!$D:$AI,32,0)</f>
        <v>研发费用</v>
      </c>
      <c r="J5" s="23"/>
      <c r="K5" s="7"/>
      <c r="L5" s="7"/>
      <c r="M5" s="7"/>
    </row>
    <row r="6" s="1" customFormat="1" ht="20" customHeight="1" spans="1:13">
      <c r="A6" s="13">
        <f t="shared" si="2"/>
        <v>5</v>
      </c>
      <c r="B6" s="14" t="s">
        <v>11</v>
      </c>
      <c r="C6" s="15" t="s">
        <v>19</v>
      </c>
      <c r="D6" s="14" t="s">
        <v>20</v>
      </c>
      <c r="E6" s="14">
        <v>3245.4</v>
      </c>
      <c r="F6" s="17">
        <f t="shared" si="0"/>
        <v>58.4172</v>
      </c>
      <c r="G6" s="14">
        <f t="shared" si="1"/>
        <v>0</v>
      </c>
      <c r="H6" s="18"/>
      <c r="I6" s="18" t="str">
        <f>VLOOKUP(D6,'[1]6月 '!$D:$AI,32,0)</f>
        <v>研发费用</v>
      </c>
      <c r="J6" s="23"/>
      <c r="K6" t="s">
        <v>21</v>
      </c>
      <c r="L6" t="s">
        <v>22</v>
      </c>
      <c r="M6"/>
    </row>
    <row r="7" s="1" customFormat="1" ht="20" customHeight="1" spans="1:13">
      <c r="A7" s="13">
        <f t="shared" si="2"/>
        <v>6</v>
      </c>
      <c r="B7" s="14" t="s">
        <v>14</v>
      </c>
      <c r="C7" s="15" t="s">
        <v>23</v>
      </c>
      <c r="D7" s="14" t="s">
        <v>24</v>
      </c>
      <c r="E7" s="14">
        <v>3245.4</v>
      </c>
      <c r="F7" s="17">
        <f t="shared" si="0"/>
        <v>58.4172</v>
      </c>
      <c r="G7" s="14">
        <f t="shared" si="1"/>
        <v>0</v>
      </c>
      <c r="H7" s="18"/>
      <c r="I7" s="18" t="str">
        <f>VLOOKUP(D7,'[1]6月 '!$D:$AI,32,0)</f>
        <v>研发费用</v>
      </c>
      <c r="J7" s="23"/>
      <c r="K7" t="s">
        <v>25</v>
      </c>
      <c r="L7" s="24">
        <v>292.086</v>
      </c>
      <c r="M7"/>
    </row>
    <row r="8" s="1" customFormat="1" ht="20" customHeight="1" spans="1:13">
      <c r="A8" s="13">
        <f t="shared" si="2"/>
        <v>7</v>
      </c>
      <c r="B8" s="14" t="s">
        <v>14</v>
      </c>
      <c r="C8" s="15" t="s">
        <v>26</v>
      </c>
      <c r="D8" s="14" t="s">
        <v>27</v>
      </c>
      <c r="E8" s="14">
        <v>3245.4</v>
      </c>
      <c r="F8" s="17">
        <f t="shared" si="0"/>
        <v>58.4172</v>
      </c>
      <c r="G8" s="14">
        <f t="shared" si="1"/>
        <v>0</v>
      </c>
      <c r="H8" s="18"/>
      <c r="I8" s="18" t="str">
        <f>VLOOKUP(D8,'[1]6月 '!$D:$AI,32,0)</f>
        <v>研发费用</v>
      </c>
      <c r="J8" s="23"/>
      <c r="K8" t="s">
        <v>28</v>
      </c>
      <c r="L8" s="24">
        <v>4953.80682</v>
      </c>
      <c r="M8"/>
    </row>
    <row r="9" s="1" customFormat="1" ht="20" customHeight="1" spans="1:13">
      <c r="A9" s="13">
        <f t="shared" si="2"/>
        <v>8</v>
      </c>
      <c r="B9" s="14" t="s">
        <v>11</v>
      </c>
      <c r="C9" s="15" t="s">
        <v>29</v>
      </c>
      <c r="D9" s="14" t="s">
        <v>30</v>
      </c>
      <c r="E9" s="14">
        <v>3820</v>
      </c>
      <c r="F9" s="17">
        <f t="shared" si="0"/>
        <v>68.76</v>
      </c>
      <c r="G9" s="14">
        <f t="shared" si="1"/>
        <v>0</v>
      </c>
      <c r="H9" s="18"/>
      <c r="I9" s="18" t="str">
        <f>VLOOKUP(D9,'[1]6月 '!$D:$AI,32,0)</f>
        <v>研发费用</v>
      </c>
      <c r="J9" s="23"/>
      <c r="K9" t="s">
        <v>31</v>
      </c>
      <c r="L9" s="24">
        <v>16590.4848</v>
      </c>
      <c r="M9"/>
    </row>
    <row r="10" s="1" customFormat="1" ht="20" customHeight="1" spans="1:13">
      <c r="A10" s="13">
        <f t="shared" si="2"/>
        <v>9</v>
      </c>
      <c r="B10" s="14" t="s">
        <v>11</v>
      </c>
      <c r="C10" s="15" t="s">
        <v>32</v>
      </c>
      <c r="D10" s="19" t="s">
        <v>33</v>
      </c>
      <c r="E10" s="14">
        <v>3245.4</v>
      </c>
      <c r="F10" s="17">
        <f t="shared" si="0"/>
        <v>58.4172</v>
      </c>
      <c r="G10" s="14">
        <f t="shared" si="1"/>
        <v>0</v>
      </c>
      <c r="H10" s="18"/>
      <c r="I10" s="18" t="str">
        <f>VLOOKUP(D10,'[1]6月 '!$D:$AI,32,0)</f>
        <v>研发费用</v>
      </c>
      <c r="J10" s="23"/>
      <c r="K10" t="s">
        <v>34</v>
      </c>
      <c r="L10" s="24">
        <v>1735.47</v>
      </c>
      <c r="M10"/>
    </row>
    <row r="11" s="1" customFormat="1" ht="20" customHeight="1" spans="1:13">
      <c r="A11" s="13">
        <f t="shared" si="2"/>
        <v>10</v>
      </c>
      <c r="B11" s="14" t="s">
        <v>11</v>
      </c>
      <c r="C11" s="15" t="s">
        <v>35</v>
      </c>
      <c r="D11" s="19" t="s">
        <v>36</v>
      </c>
      <c r="E11" s="14">
        <v>3245.4</v>
      </c>
      <c r="F11" s="17">
        <f t="shared" si="0"/>
        <v>58.4172</v>
      </c>
      <c r="G11" s="14">
        <f t="shared" si="1"/>
        <v>0</v>
      </c>
      <c r="H11" s="18"/>
      <c r="I11" s="18" t="str">
        <f>VLOOKUP(D11,'[1]6月 '!$D:$AI,32,0)</f>
        <v>研发费用</v>
      </c>
      <c r="J11" s="23"/>
      <c r="K11" t="s">
        <v>37</v>
      </c>
      <c r="L11" s="24">
        <v>2855.7396</v>
      </c>
      <c r="M11"/>
    </row>
    <row r="12" s="1" customFormat="1" ht="20" customHeight="1" spans="1:13">
      <c r="A12" s="13">
        <f t="shared" si="2"/>
        <v>11</v>
      </c>
      <c r="B12" s="14" t="s">
        <v>11</v>
      </c>
      <c r="C12" s="15" t="s">
        <v>38</v>
      </c>
      <c r="D12" s="14" t="s">
        <v>39</v>
      </c>
      <c r="E12" s="14">
        <v>3245.4</v>
      </c>
      <c r="F12" s="17">
        <f t="shared" si="0"/>
        <v>58.4172</v>
      </c>
      <c r="G12" s="14">
        <f t="shared" si="1"/>
        <v>0</v>
      </c>
      <c r="H12" s="18"/>
      <c r="I12" s="18" t="str">
        <f>VLOOKUP(D12,'[1]6月 '!$D:$AI,32,0)</f>
        <v>研发费用</v>
      </c>
      <c r="J12" s="23"/>
      <c r="K12" t="s">
        <v>40</v>
      </c>
      <c r="L12" s="24">
        <v>1374.624</v>
      </c>
      <c r="M12"/>
    </row>
    <row r="13" s="1" customFormat="1" ht="20" customHeight="1" spans="1:13">
      <c r="A13" s="13">
        <f t="shared" ref="A13:A22" si="3">ROW()-1</f>
        <v>12</v>
      </c>
      <c r="B13" s="14" t="s">
        <v>11</v>
      </c>
      <c r="C13" s="15" t="s">
        <v>41</v>
      </c>
      <c r="D13" s="14" t="s">
        <v>42</v>
      </c>
      <c r="E13" s="14">
        <v>3245.4</v>
      </c>
      <c r="F13" s="17">
        <f t="shared" si="0"/>
        <v>58.4172</v>
      </c>
      <c r="G13" s="14">
        <f t="shared" si="1"/>
        <v>0</v>
      </c>
      <c r="H13" s="18"/>
      <c r="I13" s="18" t="str">
        <f>VLOOKUP(D13,'[1]6月 '!$D:$AI,32,0)</f>
        <v>研发费用</v>
      </c>
      <c r="J13" s="23"/>
      <c r="K13" t="s">
        <v>43</v>
      </c>
      <c r="L13" s="24">
        <v>27802.21122</v>
      </c>
      <c r="M13"/>
    </row>
    <row r="14" s="1" customFormat="1" ht="20" customHeight="1" spans="1:13">
      <c r="A14" s="13">
        <f t="shared" si="3"/>
        <v>13</v>
      </c>
      <c r="B14" s="14" t="s">
        <v>11</v>
      </c>
      <c r="C14" s="15" t="s">
        <v>44</v>
      </c>
      <c r="D14" s="14" t="s">
        <v>45</v>
      </c>
      <c r="E14" s="14">
        <v>3245.4</v>
      </c>
      <c r="F14" s="17">
        <f t="shared" si="0"/>
        <v>58.4172</v>
      </c>
      <c r="G14" s="14">
        <f t="shared" si="1"/>
        <v>0</v>
      </c>
      <c r="H14" s="18"/>
      <c r="I14" s="18" t="str">
        <f>VLOOKUP(D14,'[1]6月 '!$D:$AI,32,0)</f>
        <v>研发费用</v>
      </c>
      <c r="J14" s="23"/>
      <c r="K14"/>
      <c r="L14"/>
      <c r="M14"/>
    </row>
    <row r="15" s="1" customFormat="1" ht="20" customHeight="1" spans="1:13">
      <c r="A15" s="13">
        <f t="shared" si="3"/>
        <v>14</v>
      </c>
      <c r="B15" s="14" t="s">
        <v>11</v>
      </c>
      <c r="C15" s="15" t="s">
        <v>46</v>
      </c>
      <c r="D15" s="14" t="s">
        <v>47</v>
      </c>
      <c r="E15" s="14">
        <v>3245.4</v>
      </c>
      <c r="F15" s="17">
        <f t="shared" si="0"/>
        <v>58.4172</v>
      </c>
      <c r="G15" s="14">
        <f t="shared" si="1"/>
        <v>0</v>
      </c>
      <c r="H15" s="18"/>
      <c r="I15" s="18" t="str">
        <f>VLOOKUP(D15,'[1]6月 '!$D:$AI,32,0)</f>
        <v>研发费用</v>
      </c>
      <c r="J15" s="23"/>
      <c r="K15"/>
      <c r="L15"/>
      <c r="M15" s="15" t="s">
        <v>48</v>
      </c>
    </row>
    <row r="16" s="1" customFormat="1" ht="20" customHeight="1" spans="1:13">
      <c r="A16" s="13">
        <f t="shared" si="3"/>
        <v>15</v>
      </c>
      <c r="B16" s="14" t="s">
        <v>11</v>
      </c>
      <c r="C16" s="15" t="s">
        <v>49</v>
      </c>
      <c r="D16" s="14" t="s">
        <v>50</v>
      </c>
      <c r="E16" s="14">
        <v>3245.4</v>
      </c>
      <c r="F16" s="17">
        <f t="shared" si="0"/>
        <v>58.4172</v>
      </c>
      <c r="G16" s="14">
        <f t="shared" si="1"/>
        <v>0</v>
      </c>
      <c r="H16" s="18"/>
      <c r="I16" s="18" t="str">
        <f>VLOOKUP(D16,'[1]6月 '!$D:$AI,32,0)</f>
        <v>研发费用</v>
      </c>
      <c r="J16" s="23"/>
      <c r="K16"/>
      <c r="L16"/>
      <c r="M16" s="15" t="s">
        <v>51</v>
      </c>
    </row>
    <row r="17" s="1" customFormat="1" ht="20" customHeight="1" spans="1:13">
      <c r="A17" s="13">
        <f t="shared" si="3"/>
        <v>16</v>
      </c>
      <c r="B17" s="14" t="s">
        <v>11</v>
      </c>
      <c r="C17" s="15" t="s">
        <v>52</v>
      </c>
      <c r="D17" s="14" t="s">
        <v>53</v>
      </c>
      <c r="E17" s="14">
        <v>3245.4</v>
      </c>
      <c r="F17" s="17">
        <f t="shared" si="0"/>
        <v>58.4172</v>
      </c>
      <c r="G17" s="14">
        <f t="shared" si="1"/>
        <v>0</v>
      </c>
      <c r="H17" s="18"/>
      <c r="I17" s="18" t="str">
        <f>VLOOKUP(D17,'[1]6月 '!$D:$AI,32,0)</f>
        <v>研发费用</v>
      </c>
      <c r="J17" s="23"/>
      <c r="K17"/>
      <c r="L17"/>
      <c r="M17" s="15" t="s">
        <v>54</v>
      </c>
    </row>
    <row r="18" s="1" customFormat="1" ht="20" customHeight="1" spans="1:13">
      <c r="A18" s="13">
        <f t="shared" si="3"/>
        <v>17</v>
      </c>
      <c r="B18" s="14" t="s">
        <v>11</v>
      </c>
      <c r="C18" s="15" t="s">
        <v>55</v>
      </c>
      <c r="D18" s="72" t="s">
        <v>56</v>
      </c>
      <c r="E18" s="14">
        <v>3245.4</v>
      </c>
      <c r="F18" s="17">
        <f t="shared" si="0"/>
        <v>58.4172</v>
      </c>
      <c r="G18" s="14">
        <f t="shared" si="1"/>
        <v>0</v>
      </c>
      <c r="H18" s="18"/>
      <c r="I18" s="18" t="str">
        <f>VLOOKUP(D18,'[1]6月 '!$D:$AI,32,0)</f>
        <v>研发费用</v>
      </c>
      <c r="J18" s="23"/>
      <c r="K18"/>
      <c r="L18"/>
      <c r="M18" s="20" t="s">
        <v>57</v>
      </c>
    </row>
    <row r="19" s="1" customFormat="1" ht="20" customHeight="1" spans="1:13">
      <c r="A19" s="13">
        <f t="shared" si="3"/>
        <v>18</v>
      </c>
      <c r="B19" s="14" t="s">
        <v>11</v>
      </c>
      <c r="C19" s="15" t="s">
        <v>58</v>
      </c>
      <c r="D19" s="14" t="s">
        <v>59</v>
      </c>
      <c r="E19" s="14">
        <v>3245.4</v>
      </c>
      <c r="F19" s="17">
        <f t="shared" si="0"/>
        <v>58.4172</v>
      </c>
      <c r="G19" s="14">
        <f t="shared" si="1"/>
        <v>0</v>
      </c>
      <c r="H19" s="18"/>
      <c r="I19" s="18" t="str">
        <f>VLOOKUP(D19,'[1]6月 '!$D:$AI,32,0)</f>
        <v>研发费用</v>
      </c>
      <c r="J19" s="23"/>
      <c r="K19"/>
      <c r="L19"/>
      <c r="M19" s="22" t="s">
        <v>60</v>
      </c>
    </row>
    <row r="20" s="1" customFormat="1" ht="20" customHeight="1" spans="1:13">
      <c r="A20" s="13">
        <f t="shared" si="3"/>
        <v>19</v>
      </c>
      <c r="B20" s="14" t="s">
        <v>61</v>
      </c>
      <c r="C20" s="15" t="s">
        <v>62</v>
      </c>
      <c r="D20" s="14" t="s">
        <v>63</v>
      </c>
      <c r="E20" s="14">
        <v>3820</v>
      </c>
      <c r="F20" s="17">
        <f t="shared" si="0"/>
        <v>68.76</v>
      </c>
      <c r="G20" s="14">
        <f t="shared" si="1"/>
        <v>0</v>
      </c>
      <c r="H20" s="18"/>
      <c r="I20" s="18" t="str">
        <f>VLOOKUP(D20,'[1]6月 '!$D:$AI,32,0)</f>
        <v>管理费用</v>
      </c>
      <c r="J20" s="23"/>
      <c r="K20"/>
      <c r="L20"/>
      <c r="M20" s="20" t="s">
        <v>64</v>
      </c>
    </row>
    <row r="21" s="1" customFormat="1" ht="20" customHeight="1" spans="1:13">
      <c r="A21" s="13">
        <f t="shared" si="3"/>
        <v>20</v>
      </c>
      <c r="B21" s="14" t="s">
        <v>61</v>
      </c>
      <c r="C21" s="15" t="s">
        <v>65</v>
      </c>
      <c r="D21" s="14" t="s">
        <v>66</v>
      </c>
      <c r="E21" s="14">
        <v>3245.4</v>
      </c>
      <c r="F21" s="17">
        <f t="shared" si="0"/>
        <v>58.4172</v>
      </c>
      <c r="G21" s="14">
        <f t="shared" si="1"/>
        <v>0</v>
      </c>
      <c r="H21" s="18"/>
      <c r="I21" s="18" t="str">
        <f>VLOOKUP(D21,'[1]6月 '!$D:$AI,32,0)</f>
        <v>福利费用</v>
      </c>
      <c r="J21" s="23"/>
      <c r="K21"/>
      <c r="L21"/>
      <c r="M21" s="25" t="s">
        <v>67</v>
      </c>
    </row>
    <row r="22" s="1" customFormat="1" ht="20" customHeight="1" spans="1:13">
      <c r="A22" s="13">
        <f t="shared" si="3"/>
        <v>21</v>
      </c>
      <c r="B22" s="14" t="s">
        <v>61</v>
      </c>
      <c r="C22" s="15" t="s">
        <v>68</v>
      </c>
      <c r="D22" s="14" t="s">
        <v>69</v>
      </c>
      <c r="E22" s="14">
        <v>3245.4</v>
      </c>
      <c r="F22" s="17">
        <f t="shared" si="0"/>
        <v>58.4172</v>
      </c>
      <c r="G22" s="14">
        <f t="shared" si="1"/>
        <v>0</v>
      </c>
      <c r="H22" s="18"/>
      <c r="I22" s="18" t="str">
        <f>VLOOKUP(D22,'[1]6月 '!$D:$AI,32,0)</f>
        <v>管理费用</v>
      </c>
      <c r="J22" s="23"/>
      <c r="K22"/>
      <c r="L22"/>
      <c r="M22" s="26" t="s">
        <v>70</v>
      </c>
    </row>
    <row r="23" s="1" customFormat="1" ht="20" customHeight="1" spans="1:13">
      <c r="A23" s="13">
        <f t="shared" ref="A23:A32" si="4">ROW()-1</f>
        <v>22</v>
      </c>
      <c r="B23" s="14" t="s">
        <v>61</v>
      </c>
      <c r="C23" s="15" t="s">
        <v>71</v>
      </c>
      <c r="D23" s="14" t="s">
        <v>72</v>
      </c>
      <c r="E23" s="14">
        <v>3245.4</v>
      </c>
      <c r="F23" s="17">
        <f t="shared" si="0"/>
        <v>58.4172</v>
      </c>
      <c r="G23" s="14">
        <f t="shared" si="1"/>
        <v>0</v>
      </c>
      <c r="H23" s="18"/>
      <c r="I23" s="18" t="str">
        <f>VLOOKUP(D23,'[1]6月 '!$D:$AI,32,0)</f>
        <v>管理费用</v>
      </c>
      <c r="J23" s="23"/>
      <c r="K23"/>
      <c r="L23"/>
      <c r="M23" s="27" t="s">
        <v>73</v>
      </c>
    </row>
    <row r="24" s="1" customFormat="1" ht="20" customHeight="1" spans="1:13">
      <c r="A24" s="13">
        <f t="shared" si="4"/>
        <v>23</v>
      </c>
      <c r="B24" s="14" t="s">
        <v>61</v>
      </c>
      <c r="C24" s="15" t="s">
        <v>74</v>
      </c>
      <c r="D24" s="14" t="s">
        <v>75</v>
      </c>
      <c r="E24" s="14">
        <v>3245.4</v>
      </c>
      <c r="F24" s="17">
        <f t="shared" si="0"/>
        <v>58.4172</v>
      </c>
      <c r="G24" s="14">
        <f t="shared" si="1"/>
        <v>0</v>
      </c>
      <c r="H24" s="18"/>
      <c r="I24" s="18" t="str">
        <f>VLOOKUP(D24,'[1]6月 '!$D:$AI,32,0)</f>
        <v>管理费用</v>
      </c>
      <c r="J24" s="23"/>
      <c r="M24" s="21" t="s">
        <v>76</v>
      </c>
    </row>
    <row r="25" s="1" customFormat="1" ht="20" customHeight="1" spans="1:13">
      <c r="A25" s="13">
        <f t="shared" si="4"/>
        <v>24</v>
      </c>
      <c r="B25" s="14" t="s">
        <v>61</v>
      </c>
      <c r="C25" s="15" t="s">
        <v>77</v>
      </c>
      <c r="D25" s="14" t="s">
        <v>78</v>
      </c>
      <c r="E25" s="14">
        <v>3245.4</v>
      </c>
      <c r="F25" s="17">
        <f t="shared" si="0"/>
        <v>58.4172</v>
      </c>
      <c r="G25" s="14">
        <f t="shared" si="1"/>
        <v>0</v>
      </c>
      <c r="H25" s="18"/>
      <c r="I25" s="18" t="str">
        <f>VLOOKUP(D25,'[1]6月 '!$D:$AI,32,0)</f>
        <v>福利费用</v>
      </c>
      <c r="J25" s="23"/>
      <c r="M25" s="21" t="s">
        <v>79</v>
      </c>
    </row>
    <row r="26" s="1" customFormat="1" ht="20" customHeight="1" spans="1:13">
      <c r="A26" s="13">
        <f t="shared" si="4"/>
        <v>25</v>
      </c>
      <c r="B26" s="14" t="s">
        <v>61</v>
      </c>
      <c r="C26" s="15" t="s">
        <v>80</v>
      </c>
      <c r="D26" s="72" t="s">
        <v>81</v>
      </c>
      <c r="E26" s="14">
        <v>3245.4</v>
      </c>
      <c r="F26" s="17">
        <f t="shared" si="0"/>
        <v>58.4172</v>
      </c>
      <c r="G26" s="14">
        <f t="shared" si="1"/>
        <v>0</v>
      </c>
      <c r="H26" s="18"/>
      <c r="I26" s="18" t="str">
        <f>VLOOKUP(D26,'[1]6月 '!$D:$AI,32,0)</f>
        <v>管理费用</v>
      </c>
      <c r="J26" s="23"/>
      <c r="M26" s="27" t="s">
        <v>82</v>
      </c>
    </row>
    <row r="27" s="1" customFormat="1" ht="20" customHeight="1" spans="1:13">
      <c r="A27" s="13">
        <f t="shared" si="4"/>
        <v>26</v>
      </c>
      <c r="B27" s="14" t="s">
        <v>61</v>
      </c>
      <c r="C27" s="20" t="s">
        <v>83</v>
      </c>
      <c r="D27" s="21" t="s">
        <v>84</v>
      </c>
      <c r="E27" s="14">
        <v>3245.4</v>
      </c>
      <c r="F27" s="17">
        <f t="shared" si="0"/>
        <v>58.4172</v>
      </c>
      <c r="G27" s="14">
        <f t="shared" si="1"/>
        <v>0</v>
      </c>
      <c r="H27" s="18"/>
      <c r="I27" s="18" t="str">
        <f>VLOOKUP(D27,'[1]6月 '!$D:$AI,32,0)</f>
        <v>福利费用</v>
      </c>
      <c r="J27" s="23"/>
      <c r="M27" s="21" t="s">
        <v>85</v>
      </c>
    </row>
    <row r="28" s="1" customFormat="1" ht="20" customHeight="1" spans="1:13">
      <c r="A28" s="13">
        <f t="shared" si="4"/>
        <v>27</v>
      </c>
      <c r="B28" s="14" t="s">
        <v>61</v>
      </c>
      <c r="C28" s="20" t="s">
        <v>86</v>
      </c>
      <c r="D28" s="21" t="s">
        <v>87</v>
      </c>
      <c r="E28" s="14">
        <v>3245.4</v>
      </c>
      <c r="F28" s="17">
        <f t="shared" si="0"/>
        <v>58.4172</v>
      </c>
      <c r="G28" s="14">
        <f t="shared" si="1"/>
        <v>0</v>
      </c>
      <c r="H28" s="18"/>
      <c r="I28" s="18" t="str">
        <f>VLOOKUP(D28,'[1]6月 '!$D:$AI,32,0)</f>
        <v>管理费用</v>
      </c>
      <c r="J28" s="23"/>
      <c r="M28" s="27" t="s">
        <v>88</v>
      </c>
    </row>
    <row r="29" s="1" customFormat="1" ht="20" customHeight="1" spans="1:13">
      <c r="A29" s="13">
        <f t="shared" si="4"/>
        <v>28</v>
      </c>
      <c r="B29" s="14" t="s">
        <v>89</v>
      </c>
      <c r="C29" s="15" t="s">
        <v>90</v>
      </c>
      <c r="D29" s="14" t="s">
        <v>91</v>
      </c>
      <c r="E29" s="14">
        <v>3245.4</v>
      </c>
      <c r="F29" s="17">
        <f t="shared" si="0"/>
        <v>58.4172</v>
      </c>
      <c r="G29" s="14">
        <f t="shared" si="1"/>
        <v>0</v>
      </c>
      <c r="H29" s="18"/>
      <c r="I29" s="18" t="str">
        <f>VLOOKUP(D29,'[1]6月 '!$D:$AI,32,0)</f>
        <v>销售费用</v>
      </c>
      <c r="J29" s="23"/>
      <c r="M29" s="21" t="s">
        <v>92</v>
      </c>
    </row>
    <row r="30" s="1" customFormat="1" ht="20" customHeight="1" spans="1:10">
      <c r="A30" s="13">
        <f t="shared" si="4"/>
        <v>29</v>
      </c>
      <c r="B30" s="14" t="s">
        <v>93</v>
      </c>
      <c r="C30" s="15" t="s">
        <v>94</v>
      </c>
      <c r="D30" s="14" t="s">
        <v>95</v>
      </c>
      <c r="E30" s="14">
        <v>3245.4</v>
      </c>
      <c r="F30" s="17">
        <f t="shared" si="0"/>
        <v>58.4172</v>
      </c>
      <c r="G30" s="14">
        <f t="shared" si="1"/>
        <v>0</v>
      </c>
      <c r="H30" s="18"/>
      <c r="I30" s="18" t="str">
        <f>VLOOKUP(D30,'[1]6月 '!$D:$AI,32,0)</f>
        <v>生产成本</v>
      </c>
      <c r="J30" s="23"/>
    </row>
    <row r="31" s="1" customFormat="1" ht="20" customHeight="1" spans="1:10">
      <c r="A31" s="13">
        <f t="shared" si="4"/>
        <v>30</v>
      </c>
      <c r="B31" s="14" t="s">
        <v>96</v>
      </c>
      <c r="C31" s="15" t="s">
        <v>97</v>
      </c>
      <c r="D31" s="14" t="s">
        <v>98</v>
      </c>
      <c r="E31" s="14">
        <v>3245.4</v>
      </c>
      <c r="F31" s="17">
        <f t="shared" si="0"/>
        <v>58.4172</v>
      </c>
      <c r="G31" s="14">
        <f t="shared" si="1"/>
        <v>0</v>
      </c>
      <c r="H31" s="18"/>
      <c r="I31" s="18" t="str">
        <f>VLOOKUP(D31,'[1]6月 '!$D:$AI,32,0)</f>
        <v>销售费用</v>
      </c>
      <c r="J31" s="23"/>
    </row>
    <row r="32" s="1" customFormat="1" ht="20" customHeight="1" spans="1:10">
      <c r="A32" s="13">
        <f t="shared" si="4"/>
        <v>31</v>
      </c>
      <c r="B32" s="14" t="s">
        <v>96</v>
      </c>
      <c r="C32" s="20" t="s">
        <v>99</v>
      </c>
      <c r="D32" s="73" t="s">
        <v>100</v>
      </c>
      <c r="E32" s="14">
        <v>3245.4</v>
      </c>
      <c r="F32" s="17">
        <f t="shared" si="0"/>
        <v>58.4172</v>
      </c>
      <c r="G32" s="14">
        <f t="shared" si="1"/>
        <v>0</v>
      </c>
      <c r="H32" s="18"/>
      <c r="I32" s="18" t="str">
        <f>VLOOKUP(D32,'[1]6月 '!$D:$AI,32,0)</f>
        <v>销售费用</v>
      </c>
      <c r="J32" s="23"/>
    </row>
    <row r="33" s="1" customFormat="1" ht="20" customHeight="1" spans="1:10">
      <c r="A33" s="13">
        <f t="shared" ref="A33:A42" si="5">ROW()-1</f>
        <v>32</v>
      </c>
      <c r="B33" s="14" t="s">
        <v>96</v>
      </c>
      <c r="C33" s="20" t="s">
        <v>101</v>
      </c>
      <c r="D33" s="73" t="s">
        <v>102</v>
      </c>
      <c r="E33" s="14">
        <v>3245.4</v>
      </c>
      <c r="F33" s="17">
        <f t="shared" si="0"/>
        <v>58.4172</v>
      </c>
      <c r="G33" s="14">
        <f t="shared" si="1"/>
        <v>0</v>
      </c>
      <c r="H33" s="18"/>
      <c r="I33" s="18" t="str">
        <f>VLOOKUP(D33,'[1]6月 '!$D:$AI,32,0)</f>
        <v>销售费用</v>
      </c>
      <c r="J33" s="23"/>
    </row>
    <row r="34" s="1" customFormat="1" ht="20" customHeight="1" spans="1:10">
      <c r="A34" s="13">
        <f t="shared" si="5"/>
        <v>33</v>
      </c>
      <c r="B34" s="14" t="s">
        <v>96</v>
      </c>
      <c r="C34" s="20" t="s">
        <v>103</v>
      </c>
      <c r="D34" s="73" t="s">
        <v>104</v>
      </c>
      <c r="E34" s="14">
        <v>3245.4</v>
      </c>
      <c r="F34" s="17">
        <f t="shared" si="0"/>
        <v>58.4172</v>
      </c>
      <c r="G34" s="14">
        <f t="shared" si="1"/>
        <v>0</v>
      </c>
      <c r="H34" s="18"/>
      <c r="I34" s="18" t="str">
        <f>VLOOKUP(D34,'[1]6月 '!$D:$AI,32,0)</f>
        <v>销售费用</v>
      </c>
      <c r="J34" s="23"/>
    </row>
    <row r="35" s="1" customFormat="1" ht="20" customHeight="1" spans="1:10">
      <c r="A35" s="13">
        <f t="shared" si="5"/>
        <v>34</v>
      </c>
      <c r="B35" s="14" t="s">
        <v>96</v>
      </c>
      <c r="C35" s="20" t="s">
        <v>105</v>
      </c>
      <c r="D35" s="73" t="s">
        <v>106</v>
      </c>
      <c r="E35" s="14">
        <v>3245.4</v>
      </c>
      <c r="F35" s="17">
        <f t="shared" si="0"/>
        <v>58.4172</v>
      </c>
      <c r="G35" s="14">
        <f t="shared" si="1"/>
        <v>0</v>
      </c>
      <c r="H35" s="18"/>
      <c r="I35" s="18" t="str">
        <f>VLOOKUP(D35,'[1]6月 '!$D:$AI,32,0)</f>
        <v>销售费用</v>
      </c>
      <c r="J35" s="23"/>
    </row>
    <row r="36" s="1" customFormat="1" ht="20" customHeight="1" spans="1:10">
      <c r="A36" s="13">
        <f t="shared" si="5"/>
        <v>35</v>
      </c>
      <c r="B36" s="14" t="s">
        <v>107</v>
      </c>
      <c r="C36" s="15" t="s">
        <v>108</v>
      </c>
      <c r="D36" s="14" t="s">
        <v>109</v>
      </c>
      <c r="E36" s="14">
        <v>3245.4</v>
      </c>
      <c r="F36" s="17">
        <f t="shared" si="0"/>
        <v>58.4172</v>
      </c>
      <c r="G36" s="14">
        <f t="shared" si="1"/>
        <v>0</v>
      </c>
      <c r="H36" s="18"/>
      <c r="I36" s="18" t="str">
        <f>VLOOKUP(D36,'[1]6月 '!$D:$AI,32,0)</f>
        <v>管理费用</v>
      </c>
      <c r="J36" s="23"/>
    </row>
    <row r="37" s="1" customFormat="1" ht="20" customHeight="1" spans="1:10">
      <c r="A37" s="13">
        <f t="shared" si="5"/>
        <v>36</v>
      </c>
      <c r="B37" s="14" t="s">
        <v>107</v>
      </c>
      <c r="C37" s="15" t="s">
        <v>110</v>
      </c>
      <c r="D37" s="14" t="s">
        <v>111</v>
      </c>
      <c r="E37" s="14">
        <v>3245.4</v>
      </c>
      <c r="F37" s="17">
        <f t="shared" si="0"/>
        <v>58.4172</v>
      </c>
      <c r="G37" s="14">
        <f t="shared" si="1"/>
        <v>0</v>
      </c>
      <c r="H37" s="18"/>
      <c r="I37" s="18" t="str">
        <f>VLOOKUP(D37,'[1]6月 '!$D:$AI,32,0)</f>
        <v>管理费用</v>
      </c>
      <c r="J37" s="23"/>
    </row>
    <row r="38" s="1" customFormat="1" ht="20" customHeight="1" spans="1:10">
      <c r="A38" s="13">
        <f t="shared" si="5"/>
        <v>37</v>
      </c>
      <c r="B38" s="14" t="s">
        <v>107</v>
      </c>
      <c r="C38" s="15" t="s">
        <v>112</v>
      </c>
      <c r="D38" s="14" t="s">
        <v>113</v>
      </c>
      <c r="E38" s="14">
        <v>3245.4</v>
      </c>
      <c r="F38" s="17">
        <f t="shared" si="0"/>
        <v>58.4172</v>
      </c>
      <c r="G38" s="14">
        <f t="shared" si="1"/>
        <v>0</v>
      </c>
      <c r="H38" s="18"/>
      <c r="I38" s="18" t="str">
        <f>VLOOKUP(D38,'[1]6月 '!$D:$AI,32,0)</f>
        <v>管理费用</v>
      </c>
      <c r="J38" s="23"/>
    </row>
    <row r="39" s="1" customFormat="1" ht="20" customHeight="1" spans="1:10">
      <c r="A39" s="13">
        <f t="shared" si="5"/>
        <v>38</v>
      </c>
      <c r="B39" s="14" t="s">
        <v>107</v>
      </c>
      <c r="C39" s="15" t="s">
        <v>114</v>
      </c>
      <c r="D39" s="14" t="s">
        <v>115</v>
      </c>
      <c r="E39" s="14">
        <v>3245.4</v>
      </c>
      <c r="F39" s="17">
        <f t="shared" si="0"/>
        <v>58.4172</v>
      </c>
      <c r="G39" s="14">
        <f t="shared" si="1"/>
        <v>0</v>
      </c>
      <c r="H39" s="18"/>
      <c r="I39" s="18" t="str">
        <f>VLOOKUP(D39,'[1]6月 '!$D:$AI,32,0)</f>
        <v>管理费用</v>
      </c>
      <c r="J39" s="23"/>
    </row>
    <row r="40" s="1" customFormat="1" ht="20" customHeight="1" spans="1:10">
      <c r="A40" s="13">
        <f t="shared" si="5"/>
        <v>39</v>
      </c>
      <c r="B40" s="14" t="s">
        <v>107</v>
      </c>
      <c r="C40" s="15" t="s">
        <v>116</v>
      </c>
      <c r="D40" s="14" t="s">
        <v>117</v>
      </c>
      <c r="E40" s="14">
        <v>3245.4</v>
      </c>
      <c r="F40" s="17">
        <f t="shared" si="0"/>
        <v>58.4172</v>
      </c>
      <c r="G40" s="14">
        <f t="shared" si="1"/>
        <v>0</v>
      </c>
      <c r="H40" s="18"/>
      <c r="I40" s="18" t="str">
        <f>VLOOKUP(D40,'[1]6月 '!$D:$AI,32,0)</f>
        <v>管理费用</v>
      </c>
      <c r="J40" s="23"/>
    </row>
    <row r="41" s="1" customFormat="1" ht="20" customHeight="1" spans="1:10">
      <c r="A41" s="13">
        <f t="shared" si="5"/>
        <v>40</v>
      </c>
      <c r="B41" s="14" t="s">
        <v>107</v>
      </c>
      <c r="C41" s="20" t="s">
        <v>118</v>
      </c>
      <c r="D41" s="19" t="s">
        <v>119</v>
      </c>
      <c r="E41" s="14">
        <v>3245.4</v>
      </c>
      <c r="F41" s="17">
        <f t="shared" si="0"/>
        <v>58.4172</v>
      </c>
      <c r="G41" s="14">
        <f t="shared" si="1"/>
        <v>0</v>
      </c>
      <c r="H41" s="18"/>
      <c r="I41" s="18" t="str">
        <f>VLOOKUP(D41,'[1]6月 '!$D:$AI,32,0)</f>
        <v>管理费用</v>
      </c>
      <c r="J41" s="23"/>
    </row>
    <row r="42" s="1" customFormat="1" ht="20" customHeight="1" spans="1:10">
      <c r="A42" s="13">
        <f t="shared" si="5"/>
        <v>41</v>
      </c>
      <c r="B42" s="14" t="s">
        <v>11</v>
      </c>
      <c r="C42" s="15" t="s">
        <v>120</v>
      </c>
      <c r="D42" s="14" t="s">
        <v>121</v>
      </c>
      <c r="E42" s="14">
        <v>3245.4</v>
      </c>
      <c r="F42" s="17">
        <f t="shared" si="0"/>
        <v>58.4172</v>
      </c>
      <c r="G42" s="14">
        <f t="shared" si="1"/>
        <v>0</v>
      </c>
      <c r="H42" s="18"/>
      <c r="I42" s="18" t="str">
        <f>VLOOKUP(D42,'[1]6月 '!$D:$AI,32,0)</f>
        <v>研发费用</v>
      </c>
      <c r="J42" s="23"/>
    </row>
    <row r="43" s="1" customFormat="1" ht="20" customHeight="1" spans="1:10">
      <c r="A43" s="13">
        <f t="shared" ref="A43:A52" si="6">ROW()-1</f>
        <v>42</v>
      </c>
      <c r="B43" s="14" t="s">
        <v>122</v>
      </c>
      <c r="C43" s="15" t="s">
        <v>123</v>
      </c>
      <c r="D43" s="14" t="s">
        <v>124</v>
      </c>
      <c r="E43" s="14">
        <v>3820</v>
      </c>
      <c r="F43" s="17">
        <f t="shared" si="0"/>
        <v>68.76</v>
      </c>
      <c r="G43" s="14">
        <f t="shared" si="1"/>
        <v>0</v>
      </c>
      <c r="H43" s="18"/>
      <c r="I43" s="18" t="str">
        <f>VLOOKUP(D43,'[1]6月 '!$D:$AI,32,0)</f>
        <v>销售费用</v>
      </c>
      <c r="J43" s="23"/>
    </row>
    <row r="44" s="1" customFormat="1" ht="20" customHeight="1" spans="1:10">
      <c r="A44" s="13">
        <f t="shared" si="6"/>
        <v>43</v>
      </c>
      <c r="B44" s="14" t="s">
        <v>122</v>
      </c>
      <c r="C44" s="15" t="s">
        <v>125</v>
      </c>
      <c r="D44" s="14" t="s">
        <v>126</v>
      </c>
      <c r="E44" s="14">
        <v>3820</v>
      </c>
      <c r="F44" s="17">
        <f t="shared" si="0"/>
        <v>68.76</v>
      </c>
      <c r="G44" s="14">
        <f t="shared" si="1"/>
        <v>0</v>
      </c>
      <c r="H44" s="18"/>
      <c r="I44" s="18" t="str">
        <f>VLOOKUP(D44,'[1]6月 '!$D:$AI,32,0)</f>
        <v>销售费用</v>
      </c>
      <c r="J44" s="23"/>
    </row>
    <row r="45" s="1" customFormat="1" ht="20" customHeight="1" spans="1:10">
      <c r="A45" s="13">
        <f t="shared" si="6"/>
        <v>44</v>
      </c>
      <c r="B45" s="14" t="s">
        <v>14</v>
      </c>
      <c r="C45" s="15" t="s">
        <v>127</v>
      </c>
      <c r="D45" s="14" t="s">
        <v>128</v>
      </c>
      <c r="E45" s="14">
        <v>3245.4</v>
      </c>
      <c r="F45" s="17">
        <f t="shared" si="0"/>
        <v>58.4172</v>
      </c>
      <c r="G45" s="14">
        <f t="shared" si="1"/>
        <v>0</v>
      </c>
      <c r="H45" s="18"/>
      <c r="I45" s="18" t="str">
        <f>VLOOKUP(D45,'[1]6月 '!$D:$AI,32,0)</f>
        <v>研发费用</v>
      </c>
      <c r="J45" s="23"/>
    </row>
    <row r="46" s="1" customFormat="1" ht="20" customHeight="1" spans="1:10">
      <c r="A46" s="13">
        <f t="shared" si="6"/>
        <v>45</v>
      </c>
      <c r="B46" s="14" t="s">
        <v>122</v>
      </c>
      <c r="C46" s="15" t="s">
        <v>129</v>
      </c>
      <c r="D46" s="14" t="s">
        <v>130</v>
      </c>
      <c r="E46" s="14">
        <v>3245.4</v>
      </c>
      <c r="F46" s="17">
        <f t="shared" si="0"/>
        <v>58.4172</v>
      </c>
      <c r="G46" s="14">
        <f t="shared" si="1"/>
        <v>0</v>
      </c>
      <c r="H46" s="18"/>
      <c r="I46" s="18" t="str">
        <f>VLOOKUP(D46,'[1]6月 '!$D:$AI,32,0)</f>
        <v>销售费用</v>
      </c>
      <c r="J46" s="23"/>
    </row>
    <row r="47" s="1" customFormat="1" ht="20" customHeight="1" spans="1:10">
      <c r="A47" s="13">
        <f t="shared" si="6"/>
        <v>46</v>
      </c>
      <c r="B47" s="14" t="s">
        <v>14</v>
      </c>
      <c r="C47" s="22" t="s">
        <v>131</v>
      </c>
      <c r="D47" s="14" t="s">
        <v>132</v>
      </c>
      <c r="E47" s="14">
        <v>3820</v>
      </c>
      <c r="F47" s="17">
        <f t="shared" si="0"/>
        <v>68.76</v>
      </c>
      <c r="G47" s="14">
        <f t="shared" si="1"/>
        <v>0</v>
      </c>
      <c r="H47" s="18"/>
      <c r="I47" s="18" t="str">
        <f>VLOOKUP(D47,'[1]6月 '!$D:$AI,32,0)</f>
        <v>研发费用</v>
      </c>
      <c r="J47" s="23"/>
    </row>
    <row r="48" s="1" customFormat="1" ht="20" customHeight="1" spans="1:10">
      <c r="A48" s="13">
        <f t="shared" si="6"/>
        <v>47</v>
      </c>
      <c r="B48" s="14" t="s">
        <v>14</v>
      </c>
      <c r="C48" s="20" t="s">
        <v>133</v>
      </c>
      <c r="D48" s="21" t="s">
        <v>134</v>
      </c>
      <c r="E48" s="14">
        <v>3245.4</v>
      </c>
      <c r="F48" s="17">
        <f t="shared" si="0"/>
        <v>58.4172</v>
      </c>
      <c r="G48" s="14">
        <f t="shared" si="1"/>
        <v>0</v>
      </c>
      <c r="H48" s="18"/>
      <c r="I48" s="18" t="str">
        <f>VLOOKUP(D48,'[1]6月 '!$D:$AI,32,0)</f>
        <v>研发费用</v>
      </c>
      <c r="J48" s="23"/>
    </row>
    <row r="49" s="1" customFormat="1" ht="20" customHeight="1" spans="1:10">
      <c r="A49" s="13">
        <f t="shared" si="6"/>
        <v>48</v>
      </c>
      <c r="B49" s="14" t="s">
        <v>135</v>
      </c>
      <c r="C49" s="15" t="s">
        <v>136</v>
      </c>
      <c r="D49" s="14" t="s">
        <v>137</v>
      </c>
      <c r="E49" s="14">
        <v>3245.4</v>
      </c>
      <c r="F49" s="17">
        <f t="shared" si="0"/>
        <v>58.4172</v>
      </c>
      <c r="G49" s="14">
        <f t="shared" si="1"/>
        <v>0</v>
      </c>
      <c r="H49" s="18"/>
      <c r="I49" s="18" t="str">
        <f>VLOOKUP(D49,'[1]6月 '!$D:$AI,32,0)</f>
        <v>管理费用</v>
      </c>
      <c r="J49" s="23"/>
    </row>
    <row r="50" s="1" customFormat="1" ht="20" customHeight="1" spans="1:10">
      <c r="A50" s="13">
        <f t="shared" si="6"/>
        <v>49</v>
      </c>
      <c r="B50" s="14" t="s">
        <v>14</v>
      </c>
      <c r="C50" s="15" t="s">
        <v>138</v>
      </c>
      <c r="D50" s="14" t="s">
        <v>139</v>
      </c>
      <c r="E50" s="14">
        <v>3245.4</v>
      </c>
      <c r="F50" s="17">
        <f t="shared" si="0"/>
        <v>58.4172</v>
      </c>
      <c r="G50" s="14">
        <f t="shared" si="1"/>
        <v>0</v>
      </c>
      <c r="H50" s="18"/>
      <c r="I50" s="18" t="str">
        <f>VLOOKUP(D50,'[1]6月 '!$D:$AI,32,0)</f>
        <v>研发费用</v>
      </c>
      <c r="J50" s="23"/>
    </row>
    <row r="51" s="1" customFormat="1" ht="20" customHeight="1" spans="1:10">
      <c r="A51" s="13">
        <f t="shared" si="6"/>
        <v>50</v>
      </c>
      <c r="B51" s="14" t="s">
        <v>140</v>
      </c>
      <c r="C51" s="15" t="s">
        <v>141</v>
      </c>
      <c r="D51" s="14" t="s">
        <v>142</v>
      </c>
      <c r="E51" s="14">
        <v>3245.4</v>
      </c>
      <c r="F51" s="17">
        <f t="shared" si="0"/>
        <v>58.4172</v>
      </c>
      <c r="G51" s="14">
        <f t="shared" si="1"/>
        <v>0</v>
      </c>
      <c r="H51" s="18"/>
      <c r="I51" s="18" t="str">
        <f>VLOOKUP(D51,'[1]6月 '!$D:$AI,32,0)</f>
        <v>制造费用</v>
      </c>
      <c r="J51" s="23"/>
    </row>
    <row r="52" s="1" customFormat="1" ht="20" customHeight="1" spans="1:10">
      <c r="A52" s="13">
        <f t="shared" si="6"/>
        <v>51</v>
      </c>
      <c r="B52" s="14" t="s">
        <v>140</v>
      </c>
      <c r="C52" s="15" t="s">
        <v>143</v>
      </c>
      <c r="D52" s="14" t="s">
        <v>144</v>
      </c>
      <c r="E52" s="14">
        <v>3245.4</v>
      </c>
      <c r="F52" s="17">
        <f t="shared" si="0"/>
        <v>58.4172</v>
      </c>
      <c r="G52" s="14">
        <f t="shared" si="1"/>
        <v>0</v>
      </c>
      <c r="H52" s="18"/>
      <c r="I52" s="18" t="str">
        <f>VLOOKUP(D52,'[1]6月 '!$D:$AI,32,0)</f>
        <v>制造费用</v>
      </c>
      <c r="J52" s="23"/>
    </row>
    <row r="53" s="1" customFormat="1" ht="20" customHeight="1" spans="1:10">
      <c r="A53" s="13">
        <f t="shared" ref="A53:A62" si="7">ROW()-1</f>
        <v>52</v>
      </c>
      <c r="B53" s="14" t="s">
        <v>140</v>
      </c>
      <c r="C53" s="15" t="s">
        <v>145</v>
      </c>
      <c r="D53" s="14" t="s">
        <v>146</v>
      </c>
      <c r="E53" s="14">
        <v>3245.4</v>
      </c>
      <c r="F53" s="17">
        <f t="shared" si="0"/>
        <v>58.4172</v>
      </c>
      <c r="G53" s="14">
        <f t="shared" si="1"/>
        <v>0</v>
      </c>
      <c r="H53" s="18"/>
      <c r="I53" s="18" t="str">
        <f>VLOOKUP(D53,'[1]6月 '!$D:$AI,32,0)</f>
        <v>制造费用</v>
      </c>
      <c r="J53" s="23"/>
    </row>
    <row r="54" s="1" customFormat="1" ht="20" customHeight="1" spans="1:10">
      <c r="A54" s="13">
        <f t="shared" si="7"/>
        <v>53</v>
      </c>
      <c r="B54" s="14" t="s">
        <v>140</v>
      </c>
      <c r="C54" s="15" t="s">
        <v>147</v>
      </c>
      <c r="D54" s="14" t="s">
        <v>148</v>
      </c>
      <c r="E54" s="14">
        <v>3245.4</v>
      </c>
      <c r="F54" s="17">
        <f t="shared" si="0"/>
        <v>58.4172</v>
      </c>
      <c r="G54" s="14">
        <f t="shared" si="1"/>
        <v>0</v>
      </c>
      <c r="H54" s="18"/>
      <c r="I54" s="18" t="str">
        <f>VLOOKUP(D54,'[1]6月 '!$D:$AI,32,0)</f>
        <v>制造费用</v>
      </c>
      <c r="J54" s="23"/>
    </row>
    <row r="55" s="1" customFormat="1" ht="20" customHeight="1" spans="1:10">
      <c r="A55" s="13">
        <f t="shared" si="7"/>
        <v>54</v>
      </c>
      <c r="B55" s="14" t="s">
        <v>140</v>
      </c>
      <c r="C55" s="15" t="s">
        <v>149</v>
      </c>
      <c r="D55" s="14" t="s">
        <v>150</v>
      </c>
      <c r="E55" s="14">
        <v>3245.4</v>
      </c>
      <c r="F55" s="17">
        <f t="shared" si="0"/>
        <v>58.4172</v>
      </c>
      <c r="G55" s="14">
        <f t="shared" si="1"/>
        <v>0</v>
      </c>
      <c r="H55" s="18"/>
      <c r="I55" s="18" t="str">
        <f>VLOOKUP(D55,'[1]6月 '!$D:$AI,32,0)</f>
        <v>制造费用</v>
      </c>
      <c r="J55" s="23"/>
    </row>
    <row r="56" s="1" customFormat="1" ht="20" customHeight="1" spans="1:10">
      <c r="A56" s="13">
        <f t="shared" si="7"/>
        <v>55</v>
      </c>
      <c r="B56" s="14" t="s">
        <v>135</v>
      </c>
      <c r="C56" s="15" t="s">
        <v>151</v>
      </c>
      <c r="D56" s="14" t="s">
        <v>152</v>
      </c>
      <c r="E56" s="14">
        <v>3820</v>
      </c>
      <c r="F56" s="17">
        <f t="shared" si="0"/>
        <v>68.76</v>
      </c>
      <c r="G56" s="14">
        <f t="shared" si="1"/>
        <v>0</v>
      </c>
      <c r="H56" s="18"/>
      <c r="I56" s="18" t="str">
        <f>VLOOKUP(D56,'[1]6月 '!$D:$AI,32,0)</f>
        <v>管理费用</v>
      </c>
      <c r="J56" s="23"/>
    </row>
    <row r="57" s="1" customFormat="1" ht="20" customHeight="1" spans="1:10">
      <c r="A57" s="13">
        <f t="shared" si="7"/>
        <v>56</v>
      </c>
      <c r="B57" s="14" t="s">
        <v>135</v>
      </c>
      <c r="C57" s="15" t="s">
        <v>153</v>
      </c>
      <c r="D57" s="14" t="s">
        <v>154</v>
      </c>
      <c r="E57" s="14">
        <v>3245.4</v>
      </c>
      <c r="F57" s="17">
        <f t="shared" si="0"/>
        <v>58.4172</v>
      </c>
      <c r="G57" s="14">
        <f t="shared" si="1"/>
        <v>0</v>
      </c>
      <c r="H57" s="18"/>
      <c r="I57" s="18" t="str">
        <f>VLOOKUP(D57,'[1]6月 '!$D:$AI,32,0)</f>
        <v>管理费用</v>
      </c>
      <c r="J57" s="23"/>
    </row>
    <row r="58" s="1" customFormat="1" ht="20" customHeight="1" spans="1:10">
      <c r="A58" s="13">
        <f t="shared" si="7"/>
        <v>57</v>
      </c>
      <c r="B58" s="14" t="s">
        <v>89</v>
      </c>
      <c r="C58" s="15" t="s">
        <v>155</v>
      </c>
      <c r="D58" s="14" t="s">
        <v>156</v>
      </c>
      <c r="E58" s="14">
        <v>3820</v>
      </c>
      <c r="F58" s="17">
        <f t="shared" si="0"/>
        <v>68.76</v>
      </c>
      <c r="G58" s="14">
        <f t="shared" si="1"/>
        <v>0</v>
      </c>
      <c r="H58" s="18"/>
      <c r="I58" s="18" t="str">
        <f>VLOOKUP(D58,'[1]6月 '!$D:$AI,32,0)</f>
        <v>销售费用</v>
      </c>
      <c r="J58" s="23"/>
    </row>
    <row r="59" s="1" customFormat="1" ht="20" customHeight="1" spans="1:10">
      <c r="A59" s="13">
        <f t="shared" si="7"/>
        <v>58</v>
      </c>
      <c r="B59" s="14" t="s">
        <v>157</v>
      </c>
      <c r="C59" s="15" t="s">
        <v>158</v>
      </c>
      <c r="D59" s="14" t="s">
        <v>159</v>
      </c>
      <c r="E59" s="14">
        <v>3245.4</v>
      </c>
      <c r="F59" s="17">
        <f t="shared" si="0"/>
        <v>58.4172</v>
      </c>
      <c r="G59" s="14">
        <f t="shared" si="1"/>
        <v>0</v>
      </c>
      <c r="H59" s="18"/>
      <c r="I59" s="18" t="str">
        <f>VLOOKUP(D59,'[1]6月 '!$D:$AI,32,0)</f>
        <v>制造费用</v>
      </c>
      <c r="J59" s="23"/>
    </row>
    <row r="60" s="1" customFormat="1" ht="20" customHeight="1" spans="1:10">
      <c r="A60" s="13">
        <f t="shared" si="7"/>
        <v>59</v>
      </c>
      <c r="B60" s="14" t="s">
        <v>89</v>
      </c>
      <c r="C60" s="15" t="s">
        <v>160</v>
      </c>
      <c r="D60" s="14" t="s">
        <v>161</v>
      </c>
      <c r="E60" s="14">
        <v>3245.4</v>
      </c>
      <c r="F60" s="17">
        <f t="shared" si="0"/>
        <v>58.4172</v>
      </c>
      <c r="G60" s="14">
        <f t="shared" si="1"/>
        <v>0</v>
      </c>
      <c r="H60" s="18"/>
      <c r="I60" s="18" t="str">
        <f>VLOOKUP(D60,'[1]6月 '!$D:$AI,32,0)</f>
        <v>销售费用</v>
      </c>
      <c r="J60" s="23"/>
    </row>
    <row r="61" s="1" customFormat="1" ht="20" customHeight="1" spans="1:10">
      <c r="A61" s="13">
        <f t="shared" si="7"/>
        <v>60</v>
      </c>
      <c r="B61" s="14" t="s">
        <v>162</v>
      </c>
      <c r="C61" s="15" t="s">
        <v>163</v>
      </c>
      <c r="D61" s="14" t="s">
        <v>164</v>
      </c>
      <c r="E61" s="14">
        <v>3245.4</v>
      </c>
      <c r="F61" s="17">
        <f t="shared" si="0"/>
        <v>58.4172</v>
      </c>
      <c r="G61" s="14">
        <f t="shared" si="1"/>
        <v>0</v>
      </c>
      <c r="H61" s="18"/>
      <c r="I61" s="18" t="str">
        <f>VLOOKUP(D61,'[1]6月 '!$D:$AI,32,0)</f>
        <v>管理费用</v>
      </c>
      <c r="J61" s="23"/>
    </row>
    <row r="62" s="1" customFormat="1" ht="20" customHeight="1" spans="1:10">
      <c r="A62" s="13">
        <f t="shared" si="7"/>
        <v>61</v>
      </c>
      <c r="B62" s="14" t="s">
        <v>162</v>
      </c>
      <c r="C62" s="15" t="s">
        <v>165</v>
      </c>
      <c r="D62" s="14" t="s">
        <v>166</v>
      </c>
      <c r="E62" s="14">
        <v>3245.4</v>
      </c>
      <c r="F62" s="17">
        <f t="shared" si="0"/>
        <v>58.4172</v>
      </c>
      <c r="G62" s="14">
        <f t="shared" si="1"/>
        <v>0</v>
      </c>
      <c r="H62" s="18"/>
      <c r="I62" s="18" t="str">
        <f>VLOOKUP(D62,'[1]6月 '!$D:$AI,32,0)</f>
        <v>管理费用</v>
      </c>
      <c r="J62" s="23"/>
    </row>
    <row r="63" s="1" customFormat="1" spans="1:10">
      <c r="A63" s="13">
        <f t="shared" ref="A63:A72" si="8">ROW()-1</f>
        <v>62</v>
      </c>
      <c r="B63" s="14" t="s">
        <v>89</v>
      </c>
      <c r="C63" s="15" t="s">
        <v>79</v>
      </c>
      <c r="D63" s="14" t="s">
        <v>167</v>
      </c>
      <c r="E63" s="14">
        <v>3245.4</v>
      </c>
      <c r="F63" s="17">
        <f t="shared" si="0"/>
        <v>58.4172</v>
      </c>
      <c r="G63" s="14">
        <f t="shared" si="1"/>
        <v>0</v>
      </c>
      <c r="H63" s="18"/>
      <c r="I63" s="18" t="str">
        <f>VLOOKUP(D63,'[1]6月 '!$D:$AI,32,0)</f>
        <v>销售费用</v>
      </c>
      <c r="J63" s="23"/>
    </row>
    <row r="64" s="1" customFormat="1" ht="20" customHeight="1" spans="1:10">
      <c r="A64" s="13">
        <f t="shared" si="8"/>
        <v>63</v>
      </c>
      <c r="B64" s="14" t="s">
        <v>11</v>
      </c>
      <c r="C64" s="15" t="s">
        <v>168</v>
      </c>
      <c r="D64" s="14" t="s">
        <v>169</v>
      </c>
      <c r="E64" s="14">
        <v>3245.4</v>
      </c>
      <c r="F64" s="17">
        <f t="shared" si="0"/>
        <v>58.4172</v>
      </c>
      <c r="G64" s="14">
        <f t="shared" si="1"/>
        <v>0</v>
      </c>
      <c r="H64" s="18"/>
      <c r="I64" s="18" t="str">
        <f>VLOOKUP(D64,'[1]6月 '!$D:$AI,32,0)</f>
        <v>研发费用</v>
      </c>
      <c r="J64" s="23"/>
    </row>
    <row r="65" s="1" customFormat="1" ht="20" customHeight="1" spans="1:10">
      <c r="A65" s="13">
        <f t="shared" si="8"/>
        <v>64</v>
      </c>
      <c r="B65" s="14" t="s">
        <v>162</v>
      </c>
      <c r="C65" s="15" t="s">
        <v>170</v>
      </c>
      <c r="D65" s="14" t="s">
        <v>171</v>
      </c>
      <c r="E65" s="14">
        <v>3245.4</v>
      </c>
      <c r="F65" s="17">
        <f t="shared" si="0"/>
        <v>58.4172</v>
      </c>
      <c r="G65" s="14">
        <f t="shared" si="1"/>
        <v>0</v>
      </c>
      <c r="H65" s="18"/>
      <c r="I65" s="18" t="str">
        <f>VLOOKUP(D65,'[1]6月 '!$D:$AI,32,0)</f>
        <v>管理费用</v>
      </c>
      <c r="J65" s="23"/>
    </row>
    <row r="66" s="1" customFormat="1" ht="20" customHeight="1" spans="1:10">
      <c r="A66" s="13">
        <f t="shared" si="8"/>
        <v>65</v>
      </c>
      <c r="B66" s="14" t="s">
        <v>162</v>
      </c>
      <c r="C66" s="15" t="s">
        <v>172</v>
      </c>
      <c r="D66" s="14" t="s">
        <v>173</v>
      </c>
      <c r="E66" s="14">
        <v>3245.4</v>
      </c>
      <c r="F66" s="17">
        <f>E66*0.018</f>
        <v>58.4172</v>
      </c>
      <c r="G66" s="14">
        <f>E66*0</f>
        <v>0</v>
      </c>
      <c r="H66" s="18"/>
      <c r="I66" s="18" t="str">
        <f>VLOOKUP(D66,'[1]6月 '!$D:$AI,32,0)</f>
        <v>管理费用</v>
      </c>
      <c r="J66" s="23"/>
    </row>
    <row r="67" s="1" customFormat="1" ht="20" customHeight="1" spans="1:10">
      <c r="A67" s="13">
        <f t="shared" si="8"/>
        <v>66</v>
      </c>
      <c r="B67" s="14" t="s">
        <v>89</v>
      </c>
      <c r="C67" s="15" t="s">
        <v>174</v>
      </c>
      <c r="D67" s="14" t="s">
        <v>175</v>
      </c>
      <c r="E67" s="14">
        <v>3245.4</v>
      </c>
      <c r="F67" s="17">
        <f>E67*0.018</f>
        <v>58.4172</v>
      </c>
      <c r="G67" s="14">
        <f>E67*0</f>
        <v>0</v>
      </c>
      <c r="H67" s="18"/>
      <c r="I67" s="18" t="str">
        <f>VLOOKUP(D67,'[1]6月 '!$D:$AI,32,0)</f>
        <v>销售费用</v>
      </c>
      <c r="J67" s="23"/>
    </row>
    <row r="68" s="1" customFormat="1" ht="20" customHeight="1" spans="1:10">
      <c r="A68" s="13">
        <f t="shared" si="8"/>
        <v>67</v>
      </c>
      <c r="B68" s="14" t="s">
        <v>162</v>
      </c>
      <c r="C68" s="15" t="s">
        <v>176</v>
      </c>
      <c r="D68" s="14" t="s">
        <v>177</v>
      </c>
      <c r="E68" s="14">
        <v>3820</v>
      </c>
      <c r="F68" s="17">
        <f>E68*0.018</f>
        <v>68.76</v>
      </c>
      <c r="G68" s="14">
        <f>E68*0</f>
        <v>0</v>
      </c>
      <c r="H68" s="18"/>
      <c r="I68" s="18" t="str">
        <f>VLOOKUP(D68,'[1]6月 '!$D:$AI,32,0)</f>
        <v>管理费用</v>
      </c>
      <c r="J68" s="23"/>
    </row>
    <row r="69" s="1" customFormat="1" ht="20" customHeight="1" spans="1:10">
      <c r="A69" s="13">
        <f t="shared" si="8"/>
        <v>68</v>
      </c>
      <c r="B69" s="14" t="s">
        <v>89</v>
      </c>
      <c r="C69" s="15" t="s">
        <v>178</v>
      </c>
      <c r="D69" s="14" t="s">
        <v>179</v>
      </c>
      <c r="E69" s="14">
        <v>3820</v>
      </c>
      <c r="F69" s="17">
        <f>E69*0.018</f>
        <v>68.76</v>
      </c>
      <c r="G69" s="14">
        <f>E69*0</f>
        <v>0</v>
      </c>
      <c r="H69" s="18"/>
      <c r="I69" s="18" t="str">
        <f>VLOOKUP(D69,'[1]6月 '!$D:$AI,32,0)</f>
        <v>销售费用</v>
      </c>
      <c r="J69" s="23"/>
    </row>
    <row r="70" s="1" customFormat="1" ht="20" customHeight="1" spans="1:10">
      <c r="A70" s="13">
        <f t="shared" si="8"/>
        <v>69</v>
      </c>
      <c r="B70" s="14" t="s">
        <v>162</v>
      </c>
      <c r="C70" s="15" t="s">
        <v>180</v>
      </c>
      <c r="D70" s="14" t="s">
        <v>181</v>
      </c>
      <c r="E70" s="14">
        <v>3245.4</v>
      </c>
      <c r="F70" s="17">
        <f>E70*0.018</f>
        <v>58.4172</v>
      </c>
      <c r="G70" s="14">
        <f>E70*0</f>
        <v>0</v>
      </c>
      <c r="H70" s="18"/>
      <c r="I70" s="18" t="str">
        <f>VLOOKUP(D70,'[1]6月 '!$D:$AI,32,0)</f>
        <v>管理费用</v>
      </c>
      <c r="J70" s="23"/>
    </row>
    <row r="71" s="1" customFormat="1" ht="20" customHeight="1" spans="1:10">
      <c r="A71" s="13">
        <f t="shared" si="8"/>
        <v>70</v>
      </c>
      <c r="B71" s="14" t="s">
        <v>89</v>
      </c>
      <c r="C71" s="15" t="s">
        <v>182</v>
      </c>
      <c r="D71" s="14" t="s">
        <v>183</v>
      </c>
      <c r="E71" s="14">
        <v>3245.4</v>
      </c>
      <c r="F71" s="17">
        <f>E71*0.018</f>
        <v>58.4172</v>
      </c>
      <c r="G71" s="14">
        <f>E71*0</f>
        <v>0</v>
      </c>
      <c r="H71" s="18"/>
      <c r="I71" s="18" t="str">
        <f>VLOOKUP(D71,'[1]6月 '!$D:$AI,32,0)</f>
        <v>销售费用</v>
      </c>
      <c r="J71" s="23"/>
    </row>
    <row r="72" s="1" customFormat="1" ht="20" customHeight="1" spans="1:10">
      <c r="A72" s="13">
        <f t="shared" si="8"/>
        <v>71</v>
      </c>
      <c r="B72" s="14" t="s">
        <v>89</v>
      </c>
      <c r="C72" s="15" t="s">
        <v>184</v>
      </c>
      <c r="D72" s="14" t="s">
        <v>185</v>
      </c>
      <c r="E72" s="14">
        <v>3245.4</v>
      </c>
      <c r="F72" s="17">
        <f>E72*0.018</f>
        <v>58.4172</v>
      </c>
      <c r="G72" s="14">
        <f>E72*0</f>
        <v>0</v>
      </c>
      <c r="H72" s="18"/>
      <c r="I72" s="18" t="str">
        <f>VLOOKUP(D72,'[1]6月 '!$D:$AI,32,0)</f>
        <v>销售费用</v>
      </c>
      <c r="J72" s="23"/>
    </row>
    <row r="73" s="1" customFormat="1" ht="20" customHeight="1" spans="1:10">
      <c r="A73" s="13">
        <f t="shared" ref="A73:A82" si="9">ROW()-1</f>
        <v>72</v>
      </c>
      <c r="B73" s="14" t="s">
        <v>162</v>
      </c>
      <c r="C73" s="15" t="s">
        <v>186</v>
      </c>
      <c r="D73" s="14" t="s">
        <v>187</v>
      </c>
      <c r="E73" s="14">
        <v>3245.4</v>
      </c>
      <c r="F73" s="17">
        <f>E73*0.018</f>
        <v>58.4172</v>
      </c>
      <c r="G73" s="14">
        <f>E73*0</f>
        <v>0</v>
      </c>
      <c r="H73" s="18"/>
      <c r="I73" s="18" t="str">
        <f>VLOOKUP(D73,'[1]6月 '!$D:$AI,32,0)</f>
        <v>管理费用</v>
      </c>
      <c r="J73" s="23"/>
    </row>
    <row r="74" s="1" customFormat="1" ht="20" customHeight="1" spans="1:10">
      <c r="A74" s="13">
        <f t="shared" si="9"/>
        <v>73</v>
      </c>
      <c r="B74" s="14" t="s">
        <v>162</v>
      </c>
      <c r="C74" s="15" t="s">
        <v>188</v>
      </c>
      <c r="D74" s="14" t="s">
        <v>189</v>
      </c>
      <c r="E74" s="14">
        <v>3245.4</v>
      </c>
      <c r="F74" s="17">
        <f>E74*0.018</f>
        <v>58.4172</v>
      </c>
      <c r="G74" s="14">
        <f>E74*0</f>
        <v>0</v>
      </c>
      <c r="H74" s="18"/>
      <c r="I74" s="18" t="str">
        <f>VLOOKUP(D74,'[1]6月 '!$D:$AI,32,0)</f>
        <v>管理费用</v>
      </c>
      <c r="J74" s="23"/>
    </row>
    <row r="75" s="1" customFormat="1" ht="20" customHeight="1" spans="1:10">
      <c r="A75" s="13">
        <f t="shared" si="9"/>
        <v>74</v>
      </c>
      <c r="B75" s="14" t="s">
        <v>162</v>
      </c>
      <c r="C75" s="15" t="s">
        <v>190</v>
      </c>
      <c r="D75" s="14" t="s">
        <v>191</v>
      </c>
      <c r="E75" s="14">
        <v>3245.4</v>
      </c>
      <c r="F75" s="17">
        <f>E75*0.018</f>
        <v>58.4172</v>
      </c>
      <c r="G75" s="14">
        <f>E75*0</f>
        <v>0</v>
      </c>
      <c r="H75" s="18"/>
      <c r="I75" s="18" t="str">
        <f>VLOOKUP(D75,'[1]6月 '!$D:$AI,32,0)</f>
        <v>管理费用</v>
      </c>
      <c r="J75" s="23"/>
    </row>
    <row r="76" s="1" customFormat="1" ht="20" customHeight="1" spans="1:10">
      <c r="A76" s="13">
        <f t="shared" si="9"/>
        <v>75</v>
      </c>
      <c r="B76" s="14" t="s">
        <v>162</v>
      </c>
      <c r="C76" s="15" t="s">
        <v>192</v>
      </c>
      <c r="D76" s="74" t="s">
        <v>193</v>
      </c>
      <c r="E76" s="14">
        <v>3245.4</v>
      </c>
      <c r="F76" s="17">
        <f>E76*0.018</f>
        <v>58.4172</v>
      </c>
      <c r="G76" s="14">
        <f>E76*0</f>
        <v>0</v>
      </c>
      <c r="H76" s="18"/>
      <c r="I76" s="18" t="str">
        <f>VLOOKUP(D76,'[1]6月 '!$D:$AI,32,0)</f>
        <v>管理费用</v>
      </c>
      <c r="J76" s="23"/>
    </row>
    <row r="77" s="1" customFormat="1" ht="20" customHeight="1" spans="1:10">
      <c r="A77" s="13">
        <f t="shared" si="9"/>
        <v>76</v>
      </c>
      <c r="B77" s="14" t="s">
        <v>162</v>
      </c>
      <c r="C77" s="15" t="s">
        <v>194</v>
      </c>
      <c r="D77" s="14" t="s">
        <v>195</v>
      </c>
      <c r="E77" s="14">
        <v>3245.4</v>
      </c>
      <c r="F77" s="17">
        <f>E77*0.018</f>
        <v>58.4172</v>
      </c>
      <c r="G77" s="14">
        <f>E77*0</f>
        <v>0</v>
      </c>
      <c r="H77" s="18"/>
      <c r="I77" s="18" t="str">
        <f>VLOOKUP(D77,'[1]6月 '!$D:$AI,32,0)</f>
        <v>管理费用</v>
      </c>
      <c r="J77" s="23"/>
    </row>
    <row r="78" s="1" customFormat="1" ht="20" customHeight="1" spans="1:10">
      <c r="A78" s="13">
        <f t="shared" si="9"/>
        <v>77</v>
      </c>
      <c r="B78" s="14" t="s">
        <v>162</v>
      </c>
      <c r="C78" s="15" t="s">
        <v>196</v>
      </c>
      <c r="D78" s="72" t="s">
        <v>197</v>
      </c>
      <c r="E78" s="14">
        <v>3245.4</v>
      </c>
      <c r="F78" s="17">
        <f>E78*0.018</f>
        <v>58.4172</v>
      </c>
      <c r="G78" s="14">
        <f>E78*0</f>
        <v>0</v>
      </c>
      <c r="H78" s="18"/>
      <c r="I78" s="18" t="str">
        <f>VLOOKUP(D78,'[1]6月 '!$D:$AI,32,0)</f>
        <v>管理费用</v>
      </c>
      <c r="J78" s="23"/>
    </row>
    <row r="79" s="1" customFormat="1" ht="20" customHeight="1" spans="1:10">
      <c r="A79" s="13">
        <f t="shared" si="9"/>
        <v>78</v>
      </c>
      <c r="B79" s="14" t="s">
        <v>198</v>
      </c>
      <c r="C79" s="15" t="s">
        <v>199</v>
      </c>
      <c r="D79" s="14" t="s">
        <v>200</v>
      </c>
      <c r="E79" s="14">
        <v>3245.4</v>
      </c>
      <c r="F79" s="17">
        <f>E79*0.018</f>
        <v>58.4172</v>
      </c>
      <c r="G79" s="14">
        <f>E79*0</f>
        <v>0</v>
      </c>
      <c r="H79" s="18"/>
      <c r="I79" s="18" t="str">
        <f>VLOOKUP(D79,'[1]6月 '!$D:$AI,32,0)</f>
        <v>制造费用</v>
      </c>
      <c r="J79" s="23"/>
    </row>
    <row r="80" s="1" customFormat="1" ht="20" customHeight="1" spans="1:10">
      <c r="A80" s="13">
        <f t="shared" si="9"/>
        <v>79</v>
      </c>
      <c r="B80" s="14" t="s">
        <v>89</v>
      </c>
      <c r="C80" s="15" t="s">
        <v>201</v>
      </c>
      <c r="D80" s="14" t="s">
        <v>202</v>
      </c>
      <c r="E80" s="14">
        <v>3245.4</v>
      </c>
      <c r="F80" s="17">
        <f>E80*0.018</f>
        <v>58.4172</v>
      </c>
      <c r="G80" s="14">
        <f>E80*0</f>
        <v>0</v>
      </c>
      <c r="H80" s="18"/>
      <c r="I80" s="18" t="str">
        <f>VLOOKUP(D80,'[1]6月 '!$D:$AI,32,0)</f>
        <v>销售费用</v>
      </c>
      <c r="J80" s="23"/>
    </row>
    <row r="81" s="1" customFormat="1" ht="20" customHeight="1" spans="1:10">
      <c r="A81" s="13">
        <f t="shared" si="9"/>
        <v>80</v>
      </c>
      <c r="B81" s="14" t="s">
        <v>162</v>
      </c>
      <c r="C81" s="15" t="s">
        <v>203</v>
      </c>
      <c r="D81" s="14" t="s">
        <v>204</v>
      </c>
      <c r="E81" s="14">
        <v>3245.4</v>
      </c>
      <c r="F81" s="17">
        <f>E81*0.018</f>
        <v>58.4172</v>
      </c>
      <c r="G81" s="14">
        <f>E81*0</f>
        <v>0</v>
      </c>
      <c r="H81" s="18"/>
      <c r="I81" s="18" t="str">
        <f>VLOOKUP(D81,'[1]6月 '!$D:$AI,32,0)</f>
        <v>管理费用</v>
      </c>
      <c r="J81" s="23"/>
    </row>
    <row r="82" s="1" customFormat="1" ht="20" customHeight="1" spans="1:10">
      <c r="A82" s="13">
        <f t="shared" ref="A82:A91" si="10">ROW()-1</f>
        <v>81</v>
      </c>
      <c r="B82" s="14" t="s">
        <v>162</v>
      </c>
      <c r="C82" s="20" t="s">
        <v>205</v>
      </c>
      <c r="D82" s="21" t="s">
        <v>206</v>
      </c>
      <c r="E82" s="14">
        <v>3245.4</v>
      </c>
      <c r="F82" s="17">
        <f t="shared" ref="F82:F128" si="11">E82*0.018</f>
        <v>58.4172</v>
      </c>
      <c r="G82" s="14">
        <f t="shared" ref="G82:G128" si="12">E82*0</f>
        <v>0</v>
      </c>
      <c r="H82" s="18"/>
      <c r="I82" s="18" t="str">
        <f>VLOOKUP(D82,'[1]6月 '!$D:$AI,32,0)</f>
        <v>管理费用</v>
      </c>
      <c r="J82" s="23"/>
    </row>
    <row r="83" s="1" customFormat="1" spans="1:10">
      <c r="A83" s="13">
        <f t="shared" si="10"/>
        <v>82</v>
      </c>
      <c r="B83" s="14" t="s">
        <v>162</v>
      </c>
      <c r="C83" s="20" t="s">
        <v>207</v>
      </c>
      <c r="D83" s="21" t="s">
        <v>208</v>
      </c>
      <c r="E83" s="14">
        <v>3245.4</v>
      </c>
      <c r="F83" s="17">
        <f t="shared" si="11"/>
        <v>58.4172</v>
      </c>
      <c r="G83" s="14">
        <f t="shared" si="12"/>
        <v>0</v>
      </c>
      <c r="H83" s="18"/>
      <c r="I83" s="18" t="str">
        <f>VLOOKUP(D83,'[1]6月 '!$D:$AI,32,0)</f>
        <v>管理费用</v>
      </c>
      <c r="J83" s="23"/>
    </row>
    <row r="84" s="1" customFormat="1" ht="20" customHeight="1" spans="1:10">
      <c r="A84" s="13">
        <f t="shared" si="10"/>
        <v>83</v>
      </c>
      <c r="B84" s="14" t="s">
        <v>162</v>
      </c>
      <c r="C84" s="20" t="s">
        <v>209</v>
      </c>
      <c r="D84" s="21" t="s">
        <v>210</v>
      </c>
      <c r="E84" s="14">
        <v>3245.4</v>
      </c>
      <c r="F84" s="17">
        <f t="shared" si="11"/>
        <v>58.4172</v>
      </c>
      <c r="G84" s="14">
        <f t="shared" si="12"/>
        <v>0</v>
      </c>
      <c r="H84" s="18"/>
      <c r="I84" s="18" t="str">
        <f>VLOOKUP(D84,'[1]6月 '!$D:$AI,32,0)</f>
        <v>管理费用</v>
      </c>
      <c r="J84" s="23"/>
    </row>
    <row r="85" s="1" customFormat="1" ht="20" customHeight="1" spans="1:10">
      <c r="A85" s="13">
        <f t="shared" si="10"/>
        <v>84</v>
      </c>
      <c r="B85" s="14" t="s">
        <v>162</v>
      </c>
      <c r="C85" s="20" t="s">
        <v>211</v>
      </c>
      <c r="D85" s="21" t="s">
        <v>212</v>
      </c>
      <c r="E85" s="14">
        <v>3245.4</v>
      </c>
      <c r="F85" s="17">
        <f t="shared" si="11"/>
        <v>58.4172</v>
      </c>
      <c r="G85" s="14">
        <f t="shared" si="12"/>
        <v>0</v>
      </c>
      <c r="H85" s="18"/>
      <c r="I85" s="18" t="str">
        <f>VLOOKUP(D85,'[1]6月 '!$D:$AI,32,0)</f>
        <v>管理费用</v>
      </c>
      <c r="J85" s="23"/>
    </row>
    <row r="86" s="1" customFormat="1" ht="20" customHeight="1" spans="1:10">
      <c r="A86" s="13">
        <f t="shared" si="10"/>
        <v>85</v>
      </c>
      <c r="B86" s="14" t="s">
        <v>162</v>
      </c>
      <c r="C86" s="20" t="s">
        <v>213</v>
      </c>
      <c r="D86" s="21" t="s">
        <v>214</v>
      </c>
      <c r="E86" s="14">
        <v>3245.4</v>
      </c>
      <c r="F86" s="17">
        <f t="shared" si="11"/>
        <v>58.4172</v>
      </c>
      <c r="G86" s="14">
        <f t="shared" si="12"/>
        <v>0</v>
      </c>
      <c r="H86" s="18"/>
      <c r="I86" s="18" t="str">
        <f>VLOOKUP(D86,'[1]6月 '!$D:$AI,32,0)</f>
        <v>管理费用</v>
      </c>
      <c r="J86" s="23"/>
    </row>
    <row r="87" s="1" customFormat="1" ht="20" customHeight="1" spans="1:10">
      <c r="A87" s="13">
        <f t="shared" si="10"/>
        <v>86</v>
      </c>
      <c r="B87" s="14" t="s">
        <v>89</v>
      </c>
      <c r="C87" s="20" t="s">
        <v>215</v>
      </c>
      <c r="D87" s="73" t="s">
        <v>216</v>
      </c>
      <c r="E87" s="14">
        <v>3245.4</v>
      </c>
      <c r="F87" s="17">
        <f t="shared" si="11"/>
        <v>58.4172</v>
      </c>
      <c r="G87" s="14">
        <f t="shared" si="12"/>
        <v>0</v>
      </c>
      <c r="H87" s="18"/>
      <c r="I87" s="18" t="str">
        <f>VLOOKUP(D87,'[1]6月 '!$D:$AI,32,0)</f>
        <v>销售费用</v>
      </c>
      <c r="J87" s="23"/>
    </row>
    <row r="88" s="1" customFormat="1" ht="20" customHeight="1" spans="1:10">
      <c r="A88" s="13">
        <f t="shared" si="10"/>
        <v>87</v>
      </c>
      <c r="B88" s="14" t="s">
        <v>198</v>
      </c>
      <c r="C88" s="15" t="s">
        <v>217</v>
      </c>
      <c r="D88" s="14" t="s">
        <v>218</v>
      </c>
      <c r="E88" s="14">
        <v>3245.4</v>
      </c>
      <c r="F88" s="17">
        <f t="shared" si="11"/>
        <v>58.4172</v>
      </c>
      <c r="G88" s="14">
        <f t="shared" si="12"/>
        <v>0</v>
      </c>
      <c r="H88" s="18"/>
      <c r="I88" s="18" t="str">
        <f>VLOOKUP(D88,'[1]6月 '!$D:$AI,32,0)</f>
        <v>制造费用</v>
      </c>
      <c r="J88" s="23"/>
    </row>
    <row r="89" s="1" customFormat="1" ht="20" customHeight="1" spans="1:10">
      <c r="A89" s="13">
        <f t="shared" si="10"/>
        <v>88</v>
      </c>
      <c r="B89" s="14" t="s">
        <v>219</v>
      </c>
      <c r="C89" s="15" t="s">
        <v>220</v>
      </c>
      <c r="D89" s="14" t="s">
        <v>221</v>
      </c>
      <c r="E89" s="14">
        <v>3245.4</v>
      </c>
      <c r="F89" s="17">
        <f t="shared" si="11"/>
        <v>58.4172</v>
      </c>
      <c r="G89" s="14">
        <f t="shared" si="12"/>
        <v>0</v>
      </c>
      <c r="H89" s="18"/>
      <c r="I89" s="18" t="str">
        <f>VLOOKUP(D89,'[1]6月 '!$D:$AI,32,0)</f>
        <v>制造费用</v>
      </c>
      <c r="J89" s="23"/>
    </row>
    <row r="90" s="1" customFormat="1" ht="21" customHeight="1" spans="1:10">
      <c r="A90" s="13">
        <f t="shared" si="10"/>
        <v>89</v>
      </c>
      <c r="B90" s="14" t="s">
        <v>14</v>
      </c>
      <c r="C90" s="15" t="s">
        <v>222</v>
      </c>
      <c r="D90" s="14" t="s">
        <v>223</v>
      </c>
      <c r="E90" s="14">
        <v>3245.4</v>
      </c>
      <c r="F90" s="17">
        <f t="shared" si="11"/>
        <v>58.4172</v>
      </c>
      <c r="G90" s="14">
        <f t="shared" si="12"/>
        <v>0</v>
      </c>
      <c r="H90" s="18"/>
      <c r="I90" s="18" t="str">
        <f>VLOOKUP(D90,'[1]6月 '!$D:$AI,32,0)</f>
        <v>研发费用</v>
      </c>
      <c r="J90" s="23"/>
    </row>
    <row r="91" s="1" customFormat="1" ht="20" customHeight="1" spans="1:10">
      <c r="A91" s="13">
        <f t="shared" si="10"/>
        <v>90</v>
      </c>
      <c r="B91" s="14" t="s">
        <v>14</v>
      </c>
      <c r="C91" s="20" t="s">
        <v>224</v>
      </c>
      <c r="D91" s="21" t="s">
        <v>225</v>
      </c>
      <c r="E91" s="14">
        <v>3245.4</v>
      </c>
      <c r="F91" s="17">
        <f t="shared" si="11"/>
        <v>58.4172</v>
      </c>
      <c r="G91" s="14">
        <f t="shared" si="12"/>
        <v>0</v>
      </c>
      <c r="H91" s="18"/>
      <c r="I91" s="18" t="str">
        <f>VLOOKUP(D91,'[1]6月 '!$D:$AI,32,0)</f>
        <v>研发费用</v>
      </c>
      <c r="J91" s="23"/>
    </row>
    <row r="92" s="1" customFormat="1" ht="20" customHeight="1" spans="1:10">
      <c r="A92" s="13">
        <f t="shared" ref="A92:A101" si="13">ROW()-1</f>
        <v>91</v>
      </c>
      <c r="B92" s="14" t="s">
        <v>14</v>
      </c>
      <c r="C92" s="20" t="s">
        <v>226</v>
      </c>
      <c r="D92" s="75" t="s">
        <v>227</v>
      </c>
      <c r="E92" s="14">
        <v>3245.4</v>
      </c>
      <c r="F92" s="17">
        <f t="shared" si="11"/>
        <v>58.4172</v>
      </c>
      <c r="G92" s="14">
        <f t="shared" si="12"/>
        <v>0</v>
      </c>
      <c r="H92" s="18"/>
      <c r="I92" s="18" t="str">
        <f>VLOOKUP(D92,'[1]6月 '!$D:$AI,32,0)</f>
        <v>研发费用</v>
      </c>
      <c r="J92" s="23"/>
    </row>
    <row r="93" s="1" customFormat="1" ht="20" customHeight="1" spans="1:10">
      <c r="A93" s="13">
        <f t="shared" si="13"/>
        <v>92</v>
      </c>
      <c r="B93" s="14" t="s">
        <v>14</v>
      </c>
      <c r="C93" s="15" t="s">
        <v>228</v>
      </c>
      <c r="D93" s="14" t="s">
        <v>229</v>
      </c>
      <c r="E93" s="14">
        <v>3820</v>
      </c>
      <c r="F93" s="17">
        <f t="shared" si="11"/>
        <v>68.76</v>
      </c>
      <c r="G93" s="14">
        <f t="shared" si="12"/>
        <v>0</v>
      </c>
      <c r="H93" s="18"/>
      <c r="I93" s="18" t="str">
        <f>VLOOKUP(D93,'[1]6月 '!$D:$AI,32,0)</f>
        <v>研发费用</v>
      </c>
      <c r="J93" s="23"/>
    </row>
    <row r="94" s="1" customFormat="1" ht="21" customHeight="1" spans="1:10">
      <c r="A94" s="13">
        <f t="shared" si="13"/>
        <v>93</v>
      </c>
      <c r="B94" s="14" t="s">
        <v>198</v>
      </c>
      <c r="C94" s="15" t="s">
        <v>230</v>
      </c>
      <c r="D94" s="14" t="s">
        <v>231</v>
      </c>
      <c r="E94" s="14">
        <v>3245.4</v>
      </c>
      <c r="F94" s="17">
        <f t="shared" si="11"/>
        <v>58.4172</v>
      </c>
      <c r="G94" s="14">
        <f t="shared" si="12"/>
        <v>0</v>
      </c>
      <c r="H94" s="18"/>
      <c r="I94" s="18" t="str">
        <f>VLOOKUP(D94,'[1]6月 '!$D:$AI,32,0)</f>
        <v>制造费用</v>
      </c>
      <c r="J94" s="23"/>
    </row>
    <row r="95" s="1" customFormat="1" ht="20" customHeight="1" spans="1:10">
      <c r="A95" s="13">
        <f t="shared" si="13"/>
        <v>94</v>
      </c>
      <c r="B95" s="29" t="s">
        <v>93</v>
      </c>
      <c r="C95" s="20" t="s">
        <v>232</v>
      </c>
      <c r="D95" s="21" t="s">
        <v>233</v>
      </c>
      <c r="E95" s="14">
        <v>3245.4</v>
      </c>
      <c r="F95" s="17">
        <f t="shared" si="11"/>
        <v>58.4172</v>
      </c>
      <c r="G95" s="14">
        <f t="shared" si="12"/>
        <v>0</v>
      </c>
      <c r="H95" s="18"/>
      <c r="I95" s="18" t="str">
        <f>VLOOKUP(D95,'[1]6月 '!$D:$AI,32,0)</f>
        <v>生产成本</v>
      </c>
      <c r="J95" s="23"/>
    </row>
    <row r="96" s="1" customFormat="1" ht="20" customHeight="1" spans="1:10">
      <c r="A96" s="13">
        <f t="shared" si="13"/>
        <v>95</v>
      </c>
      <c r="B96" s="29" t="s">
        <v>198</v>
      </c>
      <c r="C96" s="20" t="s">
        <v>234</v>
      </c>
      <c r="D96" s="19" t="s">
        <v>235</v>
      </c>
      <c r="E96" s="14">
        <v>3245.4</v>
      </c>
      <c r="F96" s="17">
        <f t="shared" si="11"/>
        <v>58.4172</v>
      </c>
      <c r="G96" s="14">
        <f t="shared" si="12"/>
        <v>0</v>
      </c>
      <c r="H96" s="18"/>
      <c r="I96" s="18" t="str">
        <f>VLOOKUP(D96,'[1]6月 '!$D:$AI,32,0)</f>
        <v>制造费用</v>
      </c>
      <c r="J96" s="23"/>
    </row>
    <row r="97" s="1" customFormat="1" ht="20" customHeight="1" spans="1:10">
      <c r="A97" s="13">
        <f t="shared" si="13"/>
        <v>96</v>
      </c>
      <c r="B97" s="29" t="s">
        <v>236</v>
      </c>
      <c r="C97" s="15" t="s">
        <v>237</v>
      </c>
      <c r="D97" s="14" t="s">
        <v>238</v>
      </c>
      <c r="E97" s="14">
        <v>3245.4</v>
      </c>
      <c r="F97" s="17">
        <f t="shared" si="11"/>
        <v>58.4172</v>
      </c>
      <c r="G97" s="14">
        <f t="shared" si="12"/>
        <v>0</v>
      </c>
      <c r="H97" s="18"/>
      <c r="I97" s="18" t="str">
        <f>VLOOKUP(D97,'[1]6月 '!$D:$AI,32,0)</f>
        <v>生产成本</v>
      </c>
      <c r="J97" s="23"/>
    </row>
    <row r="98" s="1" customFormat="1" ht="20" customHeight="1" spans="1:10">
      <c r="A98" s="13">
        <f t="shared" si="13"/>
        <v>97</v>
      </c>
      <c r="B98" s="29" t="s">
        <v>236</v>
      </c>
      <c r="C98" s="15" t="s">
        <v>239</v>
      </c>
      <c r="D98" s="14" t="s">
        <v>240</v>
      </c>
      <c r="E98" s="14">
        <v>3245.4</v>
      </c>
      <c r="F98" s="17">
        <f t="shared" si="11"/>
        <v>58.4172</v>
      </c>
      <c r="G98" s="14">
        <f t="shared" si="12"/>
        <v>0</v>
      </c>
      <c r="H98" s="18"/>
      <c r="I98" s="18" t="str">
        <f>VLOOKUP(D98,'[1]6月 '!$D:$AI,32,0)</f>
        <v>生产成本</v>
      </c>
      <c r="J98" s="23"/>
    </row>
    <row r="99" s="1" customFormat="1" ht="20" customHeight="1" spans="1:10">
      <c r="A99" s="13">
        <f t="shared" si="13"/>
        <v>98</v>
      </c>
      <c r="B99" s="29" t="s">
        <v>236</v>
      </c>
      <c r="C99" s="15" t="s">
        <v>241</v>
      </c>
      <c r="D99" s="14" t="s">
        <v>242</v>
      </c>
      <c r="E99" s="14">
        <v>3245.4</v>
      </c>
      <c r="F99" s="17">
        <f t="shared" si="11"/>
        <v>58.4172</v>
      </c>
      <c r="G99" s="14">
        <f t="shared" si="12"/>
        <v>0</v>
      </c>
      <c r="H99" s="18"/>
      <c r="I99" s="18" t="str">
        <f>VLOOKUP(D99,'[1]6月 '!$D:$AI,32,0)</f>
        <v>生产成本</v>
      </c>
      <c r="J99" s="23"/>
    </row>
    <row r="100" s="1" customFormat="1" ht="20" customHeight="1" spans="1:10">
      <c r="A100" s="13">
        <f t="shared" si="13"/>
        <v>99</v>
      </c>
      <c r="B100" s="29" t="s">
        <v>236</v>
      </c>
      <c r="C100" s="15" t="s">
        <v>243</v>
      </c>
      <c r="D100" s="14" t="s">
        <v>244</v>
      </c>
      <c r="E100" s="14">
        <v>3245.4</v>
      </c>
      <c r="F100" s="17">
        <f t="shared" si="11"/>
        <v>58.4172</v>
      </c>
      <c r="G100" s="14">
        <f t="shared" si="12"/>
        <v>0</v>
      </c>
      <c r="H100" s="18"/>
      <c r="I100" s="18" t="str">
        <f>VLOOKUP(D100,'[1]6月 '!$D:$AI,32,0)</f>
        <v>生产成本</v>
      </c>
      <c r="J100" s="23"/>
    </row>
    <row r="101" s="1" customFormat="1" ht="20" customHeight="1" spans="1:10">
      <c r="A101" s="13">
        <f t="shared" si="13"/>
        <v>100</v>
      </c>
      <c r="B101" s="29" t="s">
        <v>236</v>
      </c>
      <c r="C101" s="15" t="s">
        <v>245</v>
      </c>
      <c r="D101" s="14" t="s">
        <v>246</v>
      </c>
      <c r="E101" s="14">
        <v>3245.4</v>
      </c>
      <c r="F101" s="17">
        <f t="shared" si="11"/>
        <v>58.4172</v>
      </c>
      <c r="G101" s="14">
        <f t="shared" si="12"/>
        <v>0</v>
      </c>
      <c r="H101" s="18"/>
      <c r="I101" s="18" t="str">
        <f>VLOOKUP(D101,'[1]6月 '!$D:$AI,32,0)</f>
        <v>生产成本</v>
      </c>
      <c r="J101" s="23"/>
    </row>
    <row r="102" s="1" customFormat="1" ht="20" customHeight="1" spans="1:10">
      <c r="A102" s="13">
        <f>ROW()-1</f>
        <v>101</v>
      </c>
      <c r="B102" s="29" t="s">
        <v>236</v>
      </c>
      <c r="C102" s="15" t="s">
        <v>247</v>
      </c>
      <c r="D102" s="14" t="s">
        <v>248</v>
      </c>
      <c r="E102" s="14">
        <v>3245.4</v>
      </c>
      <c r="F102" s="17">
        <f t="shared" si="11"/>
        <v>58.4172</v>
      </c>
      <c r="G102" s="14">
        <f t="shared" si="12"/>
        <v>0</v>
      </c>
      <c r="H102" s="18"/>
      <c r="I102" s="18" t="str">
        <f>VLOOKUP(D102,'[1]6月 '!$D:$AI,32,0)</f>
        <v>生产成本</v>
      </c>
      <c r="J102" s="23"/>
    </row>
    <row r="103" s="1" customFormat="1" ht="20" customHeight="1" spans="1:10">
      <c r="A103" s="13">
        <f>ROW()-1</f>
        <v>102</v>
      </c>
      <c r="B103" s="29" t="s">
        <v>236</v>
      </c>
      <c r="C103" s="15" t="s">
        <v>249</v>
      </c>
      <c r="D103" s="14" t="s">
        <v>250</v>
      </c>
      <c r="E103" s="14">
        <v>3245.4</v>
      </c>
      <c r="F103" s="17">
        <f t="shared" si="11"/>
        <v>58.4172</v>
      </c>
      <c r="G103" s="14">
        <f t="shared" si="12"/>
        <v>0</v>
      </c>
      <c r="H103" s="18"/>
      <c r="I103" s="18" t="str">
        <f>VLOOKUP(D103,'[1]6月 '!$D:$AI,32,0)</f>
        <v>生产成本</v>
      </c>
      <c r="J103" s="23"/>
    </row>
    <row r="104" s="1" customFormat="1" ht="20" customHeight="1" spans="1:10">
      <c r="A104" s="13">
        <f>ROW()-1</f>
        <v>103</v>
      </c>
      <c r="B104" s="29" t="s">
        <v>236</v>
      </c>
      <c r="C104" s="15" t="s">
        <v>251</v>
      </c>
      <c r="D104" s="14" t="s">
        <v>252</v>
      </c>
      <c r="E104" s="14">
        <v>3245.4</v>
      </c>
      <c r="F104" s="17">
        <f t="shared" si="11"/>
        <v>58.4172</v>
      </c>
      <c r="G104" s="14">
        <f t="shared" si="12"/>
        <v>0</v>
      </c>
      <c r="H104" s="18"/>
      <c r="I104" s="18" t="str">
        <f>VLOOKUP(D104,'[1]6月 '!$D:$AI,32,0)</f>
        <v>生产成本</v>
      </c>
      <c r="J104" s="23"/>
    </row>
    <row r="105" s="1" customFormat="1" ht="20" customHeight="1" spans="1:10">
      <c r="A105" s="13">
        <f t="shared" ref="A105:A110" si="14">ROW()-1</f>
        <v>104</v>
      </c>
      <c r="B105" s="29" t="s">
        <v>236</v>
      </c>
      <c r="C105" s="15" t="s">
        <v>253</v>
      </c>
      <c r="D105" s="14" t="s">
        <v>254</v>
      </c>
      <c r="E105" s="14">
        <v>3245.4</v>
      </c>
      <c r="F105" s="17">
        <f>E105*0.018</f>
        <v>58.4172</v>
      </c>
      <c r="G105" s="14">
        <f>E105*0</f>
        <v>0</v>
      </c>
      <c r="H105" s="18"/>
      <c r="I105" s="18" t="str">
        <f>VLOOKUP(D105,'[1]6月 '!$D:$AI,32,0)</f>
        <v>生产成本</v>
      </c>
      <c r="J105" s="23"/>
    </row>
    <row r="106" s="1" customFormat="1" ht="20" customHeight="1" spans="1:10">
      <c r="A106" s="13">
        <f t="shared" si="14"/>
        <v>105</v>
      </c>
      <c r="B106" s="29" t="s">
        <v>236</v>
      </c>
      <c r="C106" s="20" t="s">
        <v>255</v>
      </c>
      <c r="D106" s="21" t="s">
        <v>256</v>
      </c>
      <c r="E106" s="14">
        <v>3245.4</v>
      </c>
      <c r="F106" s="17">
        <f>E106*0.018</f>
        <v>58.4172</v>
      </c>
      <c r="G106" s="14">
        <f>E106*0</f>
        <v>0</v>
      </c>
      <c r="H106" s="18"/>
      <c r="I106" s="18" t="str">
        <f>VLOOKUP(D106,'[1]6月 '!$D:$AI,32,0)</f>
        <v>生产成本</v>
      </c>
      <c r="J106" s="23"/>
    </row>
    <row r="107" s="1" customFormat="1" ht="20" customHeight="1" spans="1:10">
      <c r="A107" s="13">
        <f t="shared" si="14"/>
        <v>106</v>
      </c>
      <c r="B107" s="29" t="s">
        <v>219</v>
      </c>
      <c r="C107" s="15" t="s">
        <v>257</v>
      </c>
      <c r="D107" s="14" t="s">
        <v>258</v>
      </c>
      <c r="E107" s="14">
        <v>3245.4</v>
      </c>
      <c r="F107" s="17">
        <f>E107*0.018</f>
        <v>58.4172</v>
      </c>
      <c r="G107" s="14">
        <f>E107*0</f>
        <v>0</v>
      </c>
      <c r="H107" s="18"/>
      <c r="I107" s="18" t="str">
        <f>VLOOKUP(D107,'[1]6月 '!$D:$AI,32,0)</f>
        <v>生产成本</v>
      </c>
      <c r="J107" s="23"/>
    </row>
    <row r="108" s="1" customFormat="1" ht="20" customHeight="1" spans="1:10">
      <c r="A108" s="13">
        <f t="shared" si="14"/>
        <v>107</v>
      </c>
      <c r="B108" s="29" t="s">
        <v>219</v>
      </c>
      <c r="C108" s="15" t="s">
        <v>259</v>
      </c>
      <c r="D108" s="14" t="s">
        <v>260</v>
      </c>
      <c r="E108" s="14">
        <v>3245.4</v>
      </c>
      <c r="F108" s="17">
        <f>E108*0.018</f>
        <v>58.4172</v>
      </c>
      <c r="G108" s="14">
        <f>E108*0</f>
        <v>0</v>
      </c>
      <c r="H108" s="18"/>
      <c r="I108" s="18" t="str">
        <f>VLOOKUP(D108,'[1]6月 '!$D:$AI,32,0)</f>
        <v>生产成本</v>
      </c>
      <c r="J108" s="23"/>
    </row>
    <row r="109" s="1" customFormat="1" ht="20" customHeight="1" spans="1:10">
      <c r="A109" s="13">
        <f t="shared" si="14"/>
        <v>108</v>
      </c>
      <c r="B109" s="29" t="s">
        <v>236</v>
      </c>
      <c r="C109" s="15" t="s">
        <v>261</v>
      </c>
      <c r="D109" s="14" t="s">
        <v>262</v>
      </c>
      <c r="E109" s="14">
        <v>3245.4</v>
      </c>
      <c r="F109" s="17">
        <f>E109*0.018</f>
        <v>58.4172</v>
      </c>
      <c r="G109" s="14">
        <f>E109*0</f>
        <v>0</v>
      </c>
      <c r="H109" s="18"/>
      <c r="I109" s="18" t="str">
        <f>VLOOKUP(D109,'[1]6月 '!$D:$AI,32,0)</f>
        <v>生产成本</v>
      </c>
      <c r="J109" s="23"/>
    </row>
    <row r="110" s="1" customFormat="1" ht="20" customHeight="1" spans="1:10">
      <c r="A110" s="13">
        <f t="shared" si="14"/>
        <v>109</v>
      </c>
      <c r="B110" s="29" t="s">
        <v>219</v>
      </c>
      <c r="C110" s="15" t="s">
        <v>263</v>
      </c>
      <c r="D110" s="14" t="s">
        <v>264</v>
      </c>
      <c r="E110" s="14">
        <v>3245.4</v>
      </c>
      <c r="F110" s="17">
        <f>E110*0.018</f>
        <v>58.4172</v>
      </c>
      <c r="G110" s="14">
        <f>E110*0</f>
        <v>0</v>
      </c>
      <c r="H110" s="18"/>
      <c r="I110" s="18" t="str">
        <f>VLOOKUP(D110,'[1]6月 '!$D:$AI,32,0)</f>
        <v>生产成本</v>
      </c>
      <c r="J110" s="23"/>
    </row>
    <row r="111" s="1" customFormat="1" ht="20" customHeight="1" spans="1:10">
      <c r="A111" s="13">
        <f t="shared" ref="A111:A120" si="15">ROW()-1</f>
        <v>110</v>
      </c>
      <c r="B111" s="29" t="s">
        <v>219</v>
      </c>
      <c r="C111" s="15" t="s">
        <v>265</v>
      </c>
      <c r="D111" s="14" t="s">
        <v>266</v>
      </c>
      <c r="E111" s="14">
        <v>3245.4</v>
      </c>
      <c r="F111" s="17">
        <f>E111*0.018</f>
        <v>58.4172</v>
      </c>
      <c r="G111" s="14">
        <f>E111*0</f>
        <v>0</v>
      </c>
      <c r="H111" s="18"/>
      <c r="I111" s="18" t="str">
        <f>VLOOKUP(D111,'[1]6月 '!$D:$AI,32,0)</f>
        <v>生产成本</v>
      </c>
      <c r="J111" s="23"/>
    </row>
    <row r="112" s="1" customFormat="1" ht="20" customHeight="1" spans="1:10">
      <c r="A112" s="13">
        <f t="shared" si="15"/>
        <v>111</v>
      </c>
      <c r="B112" s="29" t="s">
        <v>219</v>
      </c>
      <c r="C112" s="15" t="s">
        <v>267</v>
      </c>
      <c r="D112" s="14" t="s">
        <v>268</v>
      </c>
      <c r="E112" s="14">
        <v>3245.4</v>
      </c>
      <c r="F112" s="17">
        <f>E112*0.018</f>
        <v>58.4172</v>
      </c>
      <c r="G112" s="14">
        <f>E112*0</f>
        <v>0</v>
      </c>
      <c r="H112" s="18"/>
      <c r="I112" s="18" t="str">
        <f>VLOOKUP(D112,'[1]6月 '!$D:$AI,32,0)</f>
        <v>生产成本</v>
      </c>
      <c r="J112" s="23"/>
    </row>
    <row r="113" s="1" customFormat="1" ht="20" customHeight="1" spans="1:10">
      <c r="A113" s="13">
        <f t="shared" si="15"/>
        <v>112</v>
      </c>
      <c r="B113" s="29" t="s">
        <v>219</v>
      </c>
      <c r="C113" s="15" t="s">
        <v>269</v>
      </c>
      <c r="D113" s="14" t="s">
        <v>270</v>
      </c>
      <c r="E113" s="14">
        <v>3245.4</v>
      </c>
      <c r="F113" s="17">
        <f>E113*0.018</f>
        <v>58.4172</v>
      </c>
      <c r="G113" s="14">
        <f>E113*0</f>
        <v>0</v>
      </c>
      <c r="H113" s="18"/>
      <c r="I113" s="18" t="str">
        <f>VLOOKUP(D113,'[1]6月 '!$D:$AI,32,0)</f>
        <v>生产成本</v>
      </c>
      <c r="J113" s="23"/>
    </row>
    <row r="114" s="1" customFormat="1" ht="20" customHeight="1" spans="1:10">
      <c r="A114" s="13">
        <f t="shared" si="15"/>
        <v>113</v>
      </c>
      <c r="B114" s="29" t="s">
        <v>219</v>
      </c>
      <c r="C114" s="15" t="s">
        <v>271</v>
      </c>
      <c r="D114" s="14" t="s">
        <v>272</v>
      </c>
      <c r="E114" s="14">
        <v>3245.4</v>
      </c>
      <c r="F114" s="17">
        <f>E114*0.018</f>
        <v>58.4172</v>
      </c>
      <c r="G114" s="14">
        <f>E114*0</f>
        <v>0</v>
      </c>
      <c r="H114" s="18"/>
      <c r="I114" s="18" t="str">
        <f>VLOOKUP(D114,'[1]6月 '!$D:$AI,32,0)</f>
        <v>生产成本</v>
      </c>
      <c r="J114" s="23"/>
    </row>
    <row r="115" s="1" customFormat="1" ht="20" customHeight="1" spans="1:10">
      <c r="A115" s="13">
        <f t="shared" si="15"/>
        <v>114</v>
      </c>
      <c r="B115" s="29" t="s">
        <v>219</v>
      </c>
      <c r="C115" s="15" t="s">
        <v>273</v>
      </c>
      <c r="D115" s="14" t="s">
        <v>274</v>
      </c>
      <c r="E115" s="14">
        <v>3245.4</v>
      </c>
      <c r="F115" s="17">
        <f>E115*0.018</f>
        <v>58.4172</v>
      </c>
      <c r="G115" s="14">
        <f>E115*0</f>
        <v>0</v>
      </c>
      <c r="H115" s="18"/>
      <c r="I115" s="18" t="str">
        <f>VLOOKUP(D115,'[1]6月 '!$D:$AI,32,0)</f>
        <v>生产成本</v>
      </c>
      <c r="J115" s="23"/>
    </row>
    <row r="116" s="1" customFormat="1" ht="20" customHeight="1" spans="1:10">
      <c r="A116" s="13">
        <f t="shared" si="15"/>
        <v>115</v>
      </c>
      <c r="B116" s="29" t="s">
        <v>219</v>
      </c>
      <c r="C116" s="15" t="s">
        <v>275</v>
      </c>
      <c r="D116" s="14" t="s">
        <v>276</v>
      </c>
      <c r="E116" s="14">
        <v>3245.4</v>
      </c>
      <c r="F116" s="17">
        <f>E116*0.018</f>
        <v>58.4172</v>
      </c>
      <c r="G116" s="14">
        <f>E116*0</f>
        <v>0</v>
      </c>
      <c r="H116" s="18"/>
      <c r="I116" s="18" t="str">
        <f>VLOOKUP(D116,'[1]6月 '!$D:$AI,32,0)</f>
        <v>生产成本</v>
      </c>
      <c r="J116" s="23"/>
    </row>
    <row r="117" s="1" customFormat="1" ht="20" customHeight="1" spans="1:10">
      <c r="A117" s="13">
        <f t="shared" si="15"/>
        <v>116</v>
      </c>
      <c r="B117" s="29" t="s">
        <v>219</v>
      </c>
      <c r="C117" s="15" t="s">
        <v>277</v>
      </c>
      <c r="D117" s="14" t="s">
        <v>278</v>
      </c>
      <c r="E117" s="14">
        <v>3245.4</v>
      </c>
      <c r="F117" s="17">
        <f>E117*0.018</f>
        <v>58.4172</v>
      </c>
      <c r="G117" s="14">
        <f>E117*0</f>
        <v>0</v>
      </c>
      <c r="H117" s="18"/>
      <c r="I117" s="18" t="str">
        <f>VLOOKUP(D117,'[1]6月 '!$D:$AI,32,0)</f>
        <v>生产成本</v>
      </c>
      <c r="J117" s="23"/>
    </row>
    <row r="118" s="1" customFormat="1" ht="20" customHeight="1" spans="1:10">
      <c r="A118" s="13">
        <f t="shared" si="15"/>
        <v>117</v>
      </c>
      <c r="B118" s="29" t="s">
        <v>219</v>
      </c>
      <c r="C118" s="15" t="s">
        <v>279</v>
      </c>
      <c r="D118" s="14" t="s">
        <v>280</v>
      </c>
      <c r="E118" s="14">
        <v>3245.4</v>
      </c>
      <c r="F118" s="17">
        <f>E118*0.018</f>
        <v>58.4172</v>
      </c>
      <c r="G118" s="14">
        <f>E118*0</f>
        <v>0</v>
      </c>
      <c r="H118" s="18"/>
      <c r="I118" s="18" t="str">
        <f>VLOOKUP(D118,'[1]6月 '!$D:$AI,32,0)</f>
        <v>生产成本</v>
      </c>
      <c r="J118" s="23"/>
    </row>
    <row r="119" s="1" customFormat="1" ht="20" customHeight="1" spans="1:10">
      <c r="A119" s="13">
        <f t="shared" si="15"/>
        <v>118</v>
      </c>
      <c r="B119" s="29" t="s">
        <v>219</v>
      </c>
      <c r="C119" s="15" t="s">
        <v>281</v>
      </c>
      <c r="D119" s="14" t="s">
        <v>282</v>
      </c>
      <c r="E119" s="14">
        <v>3245.4</v>
      </c>
      <c r="F119" s="17">
        <f>E119*0.018</f>
        <v>58.4172</v>
      </c>
      <c r="G119" s="14">
        <f>E119*0</f>
        <v>0</v>
      </c>
      <c r="H119" s="18"/>
      <c r="I119" s="18" t="str">
        <f>VLOOKUP(D119,'[1]6月 '!$D:$AI,32,0)</f>
        <v>生产成本</v>
      </c>
      <c r="J119" s="23"/>
    </row>
    <row r="120" s="1" customFormat="1" ht="20" customHeight="1" spans="1:10">
      <c r="A120" s="13">
        <f t="shared" si="15"/>
        <v>119</v>
      </c>
      <c r="B120" s="29" t="s">
        <v>219</v>
      </c>
      <c r="C120" s="15" t="s">
        <v>283</v>
      </c>
      <c r="D120" s="14" t="s">
        <v>284</v>
      </c>
      <c r="E120" s="14">
        <v>3245.4</v>
      </c>
      <c r="F120" s="17">
        <f>E120*0.018</f>
        <v>58.4172</v>
      </c>
      <c r="G120" s="14">
        <f>E120*0</f>
        <v>0</v>
      </c>
      <c r="H120" s="18"/>
      <c r="I120" s="18" t="str">
        <f>VLOOKUP(D120,'[1]6月 '!$D:$AI,32,0)</f>
        <v>生产成本</v>
      </c>
      <c r="J120" s="23"/>
    </row>
    <row r="121" s="1" customFormat="1" ht="20" customHeight="1" spans="1:10">
      <c r="A121" s="13">
        <f t="shared" ref="A121:A130" si="16">ROW()-1</f>
        <v>120</v>
      </c>
      <c r="B121" s="29" t="s">
        <v>219</v>
      </c>
      <c r="C121" s="15" t="s">
        <v>285</v>
      </c>
      <c r="D121" s="14" t="s">
        <v>286</v>
      </c>
      <c r="E121" s="14">
        <v>3245.4</v>
      </c>
      <c r="F121" s="17">
        <f>E121*0.018</f>
        <v>58.4172</v>
      </c>
      <c r="G121" s="14">
        <f>E121*0</f>
        <v>0</v>
      </c>
      <c r="H121" s="18"/>
      <c r="I121" s="18" t="str">
        <f>VLOOKUP(D121,'[1]6月 '!$D:$AI,32,0)</f>
        <v>生产成本</v>
      </c>
      <c r="J121" s="23"/>
    </row>
    <row r="122" s="1" customFormat="1" ht="20" customHeight="1" spans="1:10">
      <c r="A122" s="13">
        <f t="shared" si="16"/>
        <v>121</v>
      </c>
      <c r="B122" s="29" t="s">
        <v>219</v>
      </c>
      <c r="C122" s="15" t="s">
        <v>287</v>
      </c>
      <c r="D122" s="14" t="s">
        <v>288</v>
      </c>
      <c r="E122" s="14">
        <v>3245.4</v>
      </c>
      <c r="F122" s="17">
        <f>E122*0.018</f>
        <v>58.4172</v>
      </c>
      <c r="G122" s="14">
        <f>E122*0</f>
        <v>0</v>
      </c>
      <c r="H122" s="18"/>
      <c r="I122" s="18" t="str">
        <f>VLOOKUP(D122,'[1]6月 '!$D:$AI,32,0)</f>
        <v>生产成本</v>
      </c>
      <c r="J122" s="23"/>
    </row>
    <row r="123" s="1" customFormat="1" ht="20" customHeight="1" spans="1:10">
      <c r="A123" s="13">
        <f t="shared" si="16"/>
        <v>122</v>
      </c>
      <c r="B123" s="29" t="s">
        <v>219</v>
      </c>
      <c r="C123" s="15" t="s">
        <v>289</v>
      </c>
      <c r="D123" s="14" t="s">
        <v>290</v>
      </c>
      <c r="E123" s="14">
        <v>3245.4</v>
      </c>
      <c r="F123" s="17">
        <f>E123*0.018</f>
        <v>58.4172</v>
      </c>
      <c r="G123" s="14">
        <f>E123*0</f>
        <v>0</v>
      </c>
      <c r="H123" s="18"/>
      <c r="I123" s="18" t="str">
        <f>VLOOKUP(D123,'[1]6月 '!$D:$AI,32,0)</f>
        <v>生产成本</v>
      </c>
      <c r="J123" s="23"/>
    </row>
    <row r="124" s="1" customFormat="1" ht="20" customHeight="1" spans="1:10">
      <c r="A124" s="13">
        <f t="shared" si="16"/>
        <v>123</v>
      </c>
      <c r="B124" s="29" t="s">
        <v>219</v>
      </c>
      <c r="C124" s="15" t="s">
        <v>291</v>
      </c>
      <c r="D124" s="14" t="s">
        <v>292</v>
      </c>
      <c r="E124" s="14">
        <v>3245.4</v>
      </c>
      <c r="F124" s="17">
        <f>E124*0.018</f>
        <v>58.4172</v>
      </c>
      <c r="G124" s="14">
        <f>E124*0</f>
        <v>0</v>
      </c>
      <c r="H124" s="18"/>
      <c r="I124" s="18" t="str">
        <f>VLOOKUP(D124,'[1]6月 '!$D:$AI,32,0)</f>
        <v>生产成本</v>
      </c>
      <c r="J124" s="23"/>
    </row>
    <row r="125" s="1" customFormat="1" ht="20" customHeight="1" spans="1:10">
      <c r="A125" s="13">
        <f t="shared" si="16"/>
        <v>124</v>
      </c>
      <c r="B125" s="29" t="s">
        <v>219</v>
      </c>
      <c r="C125" s="15" t="s">
        <v>293</v>
      </c>
      <c r="D125" s="14" t="s">
        <v>294</v>
      </c>
      <c r="E125" s="14">
        <v>3245.4</v>
      </c>
      <c r="F125" s="17">
        <f>E125*0.018</f>
        <v>58.4172</v>
      </c>
      <c r="G125" s="14">
        <f>E125*0</f>
        <v>0</v>
      </c>
      <c r="H125" s="18"/>
      <c r="I125" s="18" t="str">
        <f>VLOOKUP(D125,'[1]6月 '!$D:$AI,32,0)</f>
        <v>生产成本</v>
      </c>
      <c r="J125" s="23"/>
    </row>
    <row r="126" s="1" customFormat="1" ht="20" customHeight="1" spans="1:10">
      <c r="A126" s="13">
        <f t="shared" si="16"/>
        <v>125</v>
      </c>
      <c r="B126" s="29" t="s">
        <v>219</v>
      </c>
      <c r="C126" s="15" t="s">
        <v>295</v>
      </c>
      <c r="D126" s="14" t="s">
        <v>296</v>
      </c>
      <c r="E126" s="14">
        <v>3245.4</v>
      </c>
      <c r="F126" s="17">
        <f>E126*0.018</f>
        <v>58.4172</v>
      </c>
      <c r="G126" s="14">
        <f>E126*0</f>
        <v>0</v>
      </c>
      <c r="H126" s="18"/>
      <c r="I126" s="18" t="str">
        <f>VLOOKUP(D126,'[1]6月 '!$D:$AI,32,0)</f>
        <v>生产成本</v>
      </c>
      <c r="J126" s="23"/>
    </row>
    <row r="127" s="1" customFormat="1" ht="20" customHeight="1" spans="1:10">
      <c r="A127" s="13">
        <f t="shared" si="16"/>
        <v>126</v>
      </c>
      <c r="B127" s="29" t="s">
        <v>219</v>
      </c>
      <c r="C127" s="15" t="s">
        <v>297</v>
      </c>
      <c r="D127" s="74" t="s">
        <v>298</v>
      </c>
      <c r="E127" s="14">
        <v>3245.4</v>
      </c>
      <c r="F127" s="17">
        <f>E127*0.018</f>
        <v>58.4172</v>
      </c>
      <c r="G127" s="14">
        <f>E127*0</f>
        <v>0</v>
      </c>
      <c r="H127" s="18"/>
      <c r="I127" s="18" t="str">
        <f>VLOOKUP(D127,'[1]6月 '!$D:$AI,32,0)</f>
        <v>生产成本</v>
      </c>
      <c r="J127" s="23"/>
    </row>
    <row r="128" s="1" customFormat="1" ht="20" customHeight="1" spans="1:10">
      <c r="A128" s="13">
        <f t="shared" si="16"/>
        <v>127</v>
      </c>
      <c r="B128" s="29" t="s">
        <v>219</v>
      </c>
      <c r="C128" s="15" t="s">
        <v>299</v>
      </c>
      <c r="D128" s="14" t="s">
        <v>300</v>
      </c>
      <c r="E128" s="14">
        <v>3245.4</v>
      </c>
      <c r="F128" s="17">
        <f>E128*0.018</f>
        <v>58.4172</v>
      </c>
      <c r="G128" s="14">
        <f>E128*0</f>
        <v>0</v>
      </c>
      <c r="H128" s="18"/>
      <c r="I128" s="18" t="str">
        <f>VLOOKUP(D128,'[1]6月 '!$D:$AI,32,0)</f>
        <v>生产成本</v>
      </c>
      <c r="J128" s="23"/>
    </row>
    <row r="129" s="1" customFormat="1" ht="20" customHeight="1" spans="1:10">
      <c r="A129" s="13">
        <f t="shared" si="16"/>
        <v>128</v>
      </c>
      <c r="B129" s="29" t="s">
        <v>219</v>
      </c>
      <c r="C129" s="15" t="s">
        <v>301</v>
      </c>
      <c r="D129" s="14" t="s">
        <v>302</v>
      </c>
      <c r="E129" s="14">
        <v>3245.4</v>
      </c>
      <c r="F129" s="17">
        <f>E129*0.018</f>
        <v>58.4172</v>
      </c>
      <c r="G129" s="14">
        <f>E129*0</f>
        <v>0</v>
      </c>
      <c r="H129" s="18"/>
      <c r="I129" s="18" t="str">
        <f>VLOOKUP(D129,'[1]6月 '!$D:$AI,32,0)</f>
        <v>生产成本</v>
      </c>
      <c r="J129" s="23"/>
    </row>
    <row r="130" s="1" customFormat="1" ht="20" customHeight="1" spans="1:10">
      <c r="A130" s="13">
        <f t="shared" ref="A130:A139" si="17">ROW()-1</f>
        <v>129</v>
      </c>
      <c r="B130" s="29" t="s">
        <v>219</v>
      </c>
      <c r="C130" s="15" t="s">
        <v>303</v>
      </c>
      <c r="D130" s="14" t="s">
        <v>304</v>
      </c>
      <c r="E130" s="14">
        <v>3245.4</v>
      </c>
      <c r="F130" s="17">
        <f t="shared" ref="F130:F190" si="18">E130*0.018</f>
        <v>58.4172</v>
      </c>
      <c r="G130" s="14">
        <f t="shared" ref="G130:G190" si="19">E130*0</f>
        <v>0</v>
      </c>
      <c r="H130" s="18"/>
      <c r="I130" s="18" t="str">
        <f>VLOOKUP(D130,'[1]6月 '!$D:$AI,32,0)</f>
        <v>生产成本</v>
      </c>
      <c r="J130" s="23"/>
    </row>
    <row r="131" s="1" customFormat="1" ht="20" customHeight="1" spans="1:10">
      <c r="A131" s="13">
        <f t="shared" si="17"/>
        <v>130</v>
      </c>
      <c r="B131" s="29" t="s">
        <v>219</v>
      </c>
      <c r="C131" s="15" t="s">
        <v>305</v>
      </c>
      <c r="D131" s="14" t="s">
        <v>306</v>
      </c>
      <c r="E131" s="14">
        <v>3245.4</v>
      </c>
      <c r="F131" s="17">
        <f t="shared" si="18"/>
        <v>58.4172</v>
      </c>
      <c r="G131" s="14">
        <f t="shared" si="19"/>
        <v>0</v>
      </c>
      <c r="H131" s="18"/>
      <c r="I131" s="18" t="str">
        <f>VLOOKUP(D131,'[1]6月 '!$D:$AI,32,0)</f>
        <v>生产成本</v>
      </c>
      <c r="J131" s="23"/>
    </row>
    <row r="132" s="1" customFormat="1" ht="20" customHeight="1" spans="1:10">
      <c r="A132" s="13">
        <f t="shared" si="17"/>
        <v>131</v>
      </c>
      <c r="B132" s="29" t="s">
        <v>219</v>
      </c>
      <c r="C132" s="15" t="s">
        <v>307</v>
      </c>
      <c r="D132" s="14" t="s">
        <v>308</v>
      </c>
      <c r="E132" s="14">
        <v>3245.4</v>
      </c>
      <c r="F132" s="17">
        <f t="shared" si="18"/>
        <v>58.4172</v>
      </c>
      <c r="G132" s="14">
        <f t="shared" si="19"/>
        <v>0</v>
      </c>
      <c r="H132" s="18"/>
      <c r="I132" s="18" t="str">
        <f>VLOOKUP(D132,'[1]6月 '!$D:$AI,32,0)</f>
        <v>生产成本</v>
      </c>
      <c r="J132" s="23"/>
    </row>
    <row r="133" s="1" customFormat="1" ht="20" customHeight="1" spans="1:10">
      <c r="A133" s="13">
        <f t="shared" si="17"/>
        <v>132</v>
      </c>
      <c r="B133" s="29" t="s">
        <v>219</v>
      </c>
      <c r="C133" s="15" t="s">
        <v>309</v>
      </c>
      <c r="D133" s="14" t="s">
        <v>310</v>
      </c>
      <c r="E133" s="14">
        <v>3245.4</v>
      </c>
      <c r="F133" s="17">
        <f t="shared" si="18"/>
        <v>58.4172</v>
      </c>
      <c r="G133" s="14">
        <f t="shared" si="19"/>
        <v>0</v>
      </c>
      <c r="H133" s="18"/>
      <c r="I133" s="18" t="str">
        <f>VLOOKUP(D133,'[1]6月 '!$D:$AI,32,0)</f>
        <v>生产成本</v>
      </c>
      <c r="J133" s="23"/>
    </row>
    <row r="134" s="1" customFormat="1" ht="20" customHeight="1" spans="1:10">
      <c r="A134" s="13">
        <f t="shared" si="17"/>
        <v>133</v>
      </c>
      <c r="B134" s="29" t="s">
        <v>219</v>
      </c>
      <c r="C134" s="15" t="s">
        <v>311</v>
      </c>
      <c r="D134" s="14" t="s">
        <v>312</v>
      </c>
      <c r="E134" s="14">
        <v>3245.4</v>
      </c>
      <c r="F134" s="17">
        <f t="shared" si="18"/>
        <v>58.4172</v>
      </c>
      <c r="G134" s="14">
        <f t="shared" si="19"/>
        <v>0</v>
      </c>
      <c r="H134" s="18"/>
      <c r="I134" s="18" t="str">
        <f>VLOOKUP(D134,'[1]6月 '!$D:$AI,32,0)</f>
        <v>生产成本</v>
      </c>
      <c r="J134" s="23"/>
    </row>
    <row r="135" s="1" customFormat="1" ht="20" customHeight="1" spans="1:10">
      <c r="A135" s="13">
        <f t="shared" si="17"/>
        <v>134</v>
      </c>
      <c r="B135" s="29" t="s">
        <v>219</v>
      </c>
      <c r="C135" s="15" t="s">
        <v>313</v>
      </c>
      <c r="D135" s="14" t="s">
        <v>314</v>
      </c>
      <c r="E135" s="14">
        <v>3245.4</v>
      </c>
      <c r="F135" s="17">
        <f t="shared" si="18"/>
        <v>58.4172</v>
      </c>
      <c r="G135" s="14">
        <f t="shared" si="19"/>
        <v>0</v>
      </c>
      <c r="H135" s="18"/>
      <c r="I135" s="18" t="str">
        <f>VLOOKUP(D135,'[1]6月 '!$D:$AI,32,0)</f>
        <v>生产成本</v>
      </c>
      <c r="J135" s="23"/>
    </row>
    <row r="136" s="1" customFormat="1" ht="20" customHeight="1" spans="1:10">
      <c r="A136" s="13">
        <f t="shared" si="17"/>
        <v>135</v>
      </c>
      <c r="B136" s="29" t="s">
        <v>219</v>
      </c>
      <c r="C136" s="15" t="s">
        <v>315</v>
      </c>
      <c r="D136" s="19" t="s">
        <v>316</v>
      </c>
      <c r="E136" s="14">
        <v>3245.4</v>
      </c>
      <c r="F136" s="17">
        <f t="shared" si="18"/>
        <v>58.4172</v>
      </c>
      <c r="G136" s="14">
        <f t="shared" si="19"/>
        <v>0</v>
      </c>
      <c r="H136" s="18"/>
      <c r="I136" s="18" t="str">
        <f>VLOOKUP(D136,'[1]6月 '!$D:$AI,32,0)</f>
        <v>生产成本</v>
      </c>
      <c r="J136" s="23"/>
    </row>
    <row r="137" s="1" customFormat="1" ht="20" customHeight="1" spans="1:10">
      <c r="A137" s="13">
        <f t="shared" si="17"/>
        <v>136</v>
      </c>
      <c r="B137" s="29" t="s">
        <v>219</v>
      </c>
      <c r="C137" s="15" t="s">
        <v>317</v>
      </c>
      <c r="D137" s="30" t="s">
        <v>318</v>
      </c>
      <c r="E137" s="14">
        <v>3245.4</v>
      </c>
      <c r="F137" s="17">
        <f t="shared" si="18"/>
        <v>58.4172</v>
      </c>
      <c r="G137" s="14">
        <f t="shared" si="19"/>
        <v>0</v>
      </c>
      <c r="H137" s="18"/>
      <c r="I137" s="18" t="str">
        <f>VLOOKUP(D137,'[1]6月 '!$D:$AI,32,0)</f>
        <v>生产成本</v>
      </c>
      <c r="J137" s="23"/>
    </row>
    <row r="138" s="1" customFormat="1" ht="20" customHeight="1" spans="1:10">
      <c r="A138" s="13">
        <f t="shared" si="17"/>
        <v>137</v>
      </c>
      <c r="B138" s="29" t="s">
        <v>219</v>
      </c>
      <c r="C138" s="15" t="s">
        <v>319</v>
      </c>
      <c r="D138" s="76" t="s">
        <v>320</v>
      </c>
      <c r="E138" s="14">
        <v>3245.4</v>
      </c>
      <c r="F138" s="17">
        <f t="shared" si="18"/>
        <v>58.4172</v>
      </c>
      <c r="G138" s="14">
        <f t="shared" si="19"/>
        <v>0</v>
      </c>
      <c r="H138" s="18"/>
      <c r="I138" s="18" t="str">
        <f>VLOOKUP(D138,'[1]6月 '!$D:$AI,32,0)</f>
        <v>生产成本</v>
      </c>
      <c r="J138" s="23"/>
    </row>
    <row r="139" s="1" customFormat="1" ht="20" customHeight="1" spans="1:10">
      <c r="A139" s="13">
        <f t="shared" si="17"/>
        <v>138</v>
      </c>
      <c r="B139" s="29" t="s">
        <v>219</v>
      </c>
      <c r="C139" s="15" t="s">
        <v>321</v>
      </c>
      <c r="D139" s="76" t="s">
        <v>322</v>
      </c>
      <c r="E139" s="14">
        <v>3245.4</v>
      </c>
      <c r="F139" s="17">
        <f t="shared" si="18"/>
        <v>58.4172</v>
      </c>
      <c r="G139" s="14">
        <f t="shared" si="19"/>
        <v>0</v>
      </c>
      <c r="H139" s="18"/>
      <c r="I139" s="18" t="str">
        <f>VLOOKUP(D139,'[1]6月 '!$D:$AI,32,0)</f>
        <v>生产成本</v>
      </c>
      <c r="J139" s="23"/>
    </row>
    <row r="140" s="1" customFormat="1" ht="20" customHeight="1" spans="1:10">
      <c r="A140" s="13">
        <f t="shared" ref="A140:A149" si="20">ROW()-1</f>
        <v>139</v>
      </c>
      <c r="B140" s="29" t="s">
        <v>219</v>
      </c>
      <c r="C140" s="15" t="s">
        <v>323</v>
      </c>
      <c r="D140" s="30" t="s">
        <v>324</v>
      </c>
      <c r="E140" s="14">
        <v>3245.4</v>
      </c>
      <c r="F140" s="17">
        <f t="shared" si="18"/>
        <v>58.4172</v>
      </c>
      <c r="G140" s="14">
        <f t="shared" si="19"/>
        <v>0</v>
      </c>
      <c r="H140" s="18"/>
      <c r="I140" s="18" t="str">
        <f>VLOOKUP(D140,'[1]6月 '!$D:$AI,32,0)</f>
        <v>生产成本</v>
      </c>
      <c r="J140" s="23"/>
    </row>
    <row r="141" s="1" customFormat="1" ht="20" customHeight="1" spans="1:10">
      <c r="A141" s="13">
        <f t="shared" si="20"/>
        <v>140</v>
      </c>
      <c r="B141" s="29" t="s">
        <v>236</v>
      </c>
      <c r="C141" s="15" t="s">
        <v>325</v>
      </c>
      <c r="D141" s="30" t="s">
        <v>326</v>
      </c>
      <c r="E141" s="14">
        <v>3245.4</v>
      </c>
      <c r="F141" s="17">
        <f t="shared" si="18"/>
        <v>58.4172</v>
      </c>
      <c r="G141" s="14">
        <f t="shared" si="19"/>
        <v>0</v>
      </c>
      <c r="H141" s="18"/>
      <c r="I141" s="18" t="str">
        <f>VLOOKUP(D141,'[1]6月 '!$D:$AI,32,0)</f>
        <v>生产成本</v>
      </c>
      <c r="J141" s="23"/>
    </row>
    <row r="142" s="1" customFormat="1" ht="20" customHeight="1" spans="1:10">
      <c r="A142" s="13">
        <f t="shared" si="20"/>
        <v>141</v>
      </c>
      <c r="B142" s="29" t="s">
        <v>219</v>
      </c>
      <c r="C142" s="15" t="s">
        <v>327</v>
      </c>
      <c r="D142" s="30" t="s">
        <v>328</v>
      </c>
      <c r="E142" s="14">
        <v>3245.4</v>
      </c>
      <c r="F142" s="17">
        <f t="shared" si="18"/>
        <v>58.4172</v>
      </c>
      <c r="G142" s="14">
        <f t="shared" si="19"/>
        <v>0</v>
      </c>
      <c r="H142" s="18"/>
      <c r="I142" s="18" t="str">
        <f>VLOOKUP(D142,'[1]6月 '!$D:$AI,32,0)</f>
        <v>生产成本</v>
      </c>
      <c r="J142" s="23"/>
    </row>
    <row r="143" s="1" customFormat="1" ht="20" customHeight="1" spans="1:10">
      <c r="A143" s="13">
        <f t="shared" si="20"/>
        <v>142</v>
      </c>
      <c r="B143" s="29" t="s">
        <v>11</v>
      </c>
      <c r="C143" s="20" t="s">
        <v>329</v>
      </c>
      <c r="D143" s="21" t="s">
        <v>330</v>
      </c>
      <c r="E143" s="14">
        <v>3245.4</v>
      </c>
      <c r="F143" s="17">
        <f t="shared" si="18"/>
        <v>58.4172</v>
      </c>
      <c r="G143" s="14">
        <f t="shared" si="19"/>
        <v>0</v>
      </c>
      <c r="H143" s="18"/>
      <c r="I143" s="18" t="str">
        <f>VLOOKUP(D143,'[1]6月 '!$D:$AI,32,0)</f>
        <v>研发费用</v>
      </c>
      <c r="J143" s="23"/>
    </row>
    <row r="144" s="1" customFormat="1" ht="20" customHeight="1" spans="1:10">
      <c r="A144" s="13">
        <f t="shared" si="20"/>
        <v>143</v>
      </c>
      <c r="B144" s="29" t="s">
        <v>219</v>
      </c>
      <c r="C144" s="20" t="s">
        <v>331</v>
      </c>
      <c r="D144" s="21" t="s">
        <v>332</v>
      </c>
      <c r="E144" s="14">
        <v>3245.4</v>
      </c>
      <c r="F144" s="17">
        <f t="shared" si="18"/>
        <v>58.4172</v>
      </c>
      <c r="G144" s="14">
        <f t="shared" si="19"/>
        <v>0</v>
      </c>
      <c r="H144" s="18"/>
      <c r="I144" s="18" t="str">
        <f>VLOOKUP(D144,'[1]6月 '!$D:$AI,32,0)</f>
        <v>生产成本</v>
      </c>
      <c r="J144" s="23"/>
    </row>
    <row r="145" s="1" customFormat="1" ht="20" customHeight="1" spans="1:10">
      <c r="A145" s="13">
        <f t="shared" si="20"/>
        <v>144</v>
      </c>
      <c r="B145" s="29" t="s">
        <v>219</v>
      </c>
      <c r="C145" s="20" t="s">
        <v>333</v>
      </c>
      <c r="D145" s="21" t="s">
        <v>334</v>
      </c>
      <c r="E145" s="14">
        <v>3245.4</v>
      </c>
      <c r="F145" s="17">
        <f t="shared" si="18"/>
        <v>58.4172</v>
      </c>
      <c r="G145" s="14">
        <f t="shared" si="19"/>
        <v>0</v>
      </c>
      <c r="H145" s="18"/>
      <c r="I145" s="18" t="str">
        <f>VLOOKUP(D145,'[1]6月 '!$D:$AI,32,0)</f>
        <v>生产成本</v>
      </c>
      <c r="J145" s="23"/>
    </row>
    <row r="146" s="1" customFormat="1" ht="20" customHeight="1" spans="1:10">
      <c r="A146" s="13">
        <f t="shared" si="20"/>
        <v>145</v>
      </c>
      <c r="B146" s="29" t="s">
        <v>219</v>
      </c>
      <c r="C146" s="20" t="s">
        <v>335</v>
      </c>
      <c r="D146" s="21" t="s">
        <v>336</v>
      </c>
      <c r="E146" s="14">
        <v>3245.4</v>
      </c>
      <c r="F146" s="17">
        <f t="shared" si="18"/>
        <v>58.4172</v>
      </c>
      <c r="G146" s="14">
        <f t="shared" si="19"/>
        <v>0</v>
      </c>
      <c r="H146" s="18"/>
      <c r="I146" s="18" t="str">
        <f>VLOOKUP(D146,'[1]6月 '!$D:$AI,32,0)</f>
        <v>生产成本</v>
      </c>
      <c r="J146" s="23"/>
    </row>
    <row r="147" s="1" customFormat="1" ht="20" customHeight="1" spans="1:10">
      <c r="A147" s="13">
        <f t="shared" si="20"/>
        <v>146</v>
      </c>
      <c r="B147" s="29" t="s">
        <v>337</v>
      </c>
      <c r="C147" s="15" t="s">
        <v>338</v>
      </c>
      <c r="D147" s="14" t="s">
        <v>339</v>
      </c>
      <c r="E147" s="14">
        <v>3245.4</v>
      </c>
      <c r="F147" s="17">
        <f t="shared" si="18"/>
        <v>58.4172</v>
      </c>
      <c r="G147" s="14">
        <f t="shared" si="19"/>
        <v>0</v>
      </c>
      <c r="H147" s="18"/>
      <c r="I147" s="18" t="str">
        <f>VLOOKUP(D147,'[1]6月 '!$D:$AI,32,0)</f>
        <v>生产成本</v>
      </c>
      <c r="J147" s="23"/>
    </row>
    <row r="148" s="1" customFormat="1" ht="20" customHeight="1" spans="1:10">
      <c r="A148" s="13">
        <f t="shared" si="20"/>
        <v>147</v>
      </c>
      <c r="B148" s="29" t="s">
        <v>337</v>
      </c>
      <c r="C148" s="15" t="s">
        <v>340</v>
      </c>
      <c r="D148" s="14" t="s">
        <v>341</v>
      </c>
      <c r="E148" s="14">
        <v>3245.4</v>
      </c>
      <c r="F148" s="17">
        <f t="shared" si="18"/>
        <v>58.4172</v>
      </c>
      <c r="G148" s="14">
        <f t="shared" si="19"/>
        <v>0</v>
      </c>
      <c r="H148" s="18"/>
      <c r="I148" s="18" t="str">
        <f>VLOOKUP(D148,'[1]6月 '!$D:$AI,32,0)</f>
        <v>生产成本</v>
      </c>
      <c r="J148" s="23"/>
    </row>
    <row r="149" s="1" customFormat="1" ht="20" customHeight="1" spans="1:10">
      <c r="A149" s="13">
        <f t="shared" si="20"/>
        <v>148</v>
      </c>
      <c r="B149" s="29" t="s">
        <v>337</v>
      </c>
      <c r="C149" s="15" t="s">
        <v>342</v>
      </c>
      <c r="D149" s="14" t="s">
        <v>343</v>
      </c>
      <c r="E149" s="14">
        <v>3245.4</v>
      </c>
      <c r="F149" s="17">
        <f t="shared" si="18"/>
        <v>58.4172</v>
      </c>
      <c r="G149" s="14">
        <f t="shared" si="19"/>
        <v>0</v>
      </c>
      <c r="H149" s="18"/>
      <c r="I149" s="18" t="str">
        <f>VLOOKUP(D149,'[1]6月 '!$D:$AI,32,0)</f>
        <v>生产成本</v>
      </c>
      <c r="J149" s="23"/>
    </row>
    <row r="150" s="1" customFormat="1" ht="20" customHeight="1" spans="1:10">
      <c r="A150" s="13">
        <f t="shared" ref="A150:A159" si="21">ROW()-1</f>
        <v>149</v>
      </c>
      <c r="B150" s="29" t="s">
        <v>337</v>
      </c>
      <c r="C150" s="15" t="s">
        <v>344</v>
      </c>
      <c r="D150" s="14" t="s">
        <v>345</v>
      </c>
      <c r="E150" s="14">
        <v>3245.4</v>
      </c>
      <c r="F150" s="17">
        <f t="shared" si="18"/>
        <v>58.4172</v>
      </c>
      <c r="G150" s="14">
        <f t="shared" si="19"/>
        <v>0</v>
      </c>
      <c r="H150" s="18"/>
      <c r="I150" s="18" t="str">
        <f>VLOOKUP(D150,'[1]6月 '!$D:$AI,32,0)</f>
        <v>生产成本</v>
      </c>
      <c r="J150" s="23"/>
    </row>
    <row r="151" s="1" customFormat="1" ht="20" customHeight="1" spans="1:10">
      <c r="A151" s="13">
        <f t="shared" si="21"/>
        <v>150</v>
      </c>
      <c r="B151" s="29" t="s">
        <v>337</v>
      </c>
      <c r="C151" s="15" t="s">
        <v>346</v>
      </c>
      <c r="D151" s="14" t="s">
        <v>347</v>
      </c>
      <c r="E151" s="14">
        <v>3245.4</v>
      </c>
      <c r="F151" s="17">
        <f t="shared" si="18"/>
        <v>58.4172</v>
      </c>
      <c r="G151" s="14">
        <f t="shared" si="19"/>
        <v>0</v>
      </c>
      <c r="H151" s="18"/>
      <c r="I151" s="18" t="str">
        <f>VLOOKUP(D151,'[1]6月 '!$D:$AI,32,0)</f>
        <v>生产成本</v>
      </c>
      <c r="J151" s="23"/>
    </row>
    <row r="152" s="1" customFormat="1" ht="20" customHeight="1" spans="1:10">
      <c r="A152" s="13">
        <f t="shared" si="21"/>
        <v>151</v>
      </c>
      <c r="B152" s="29" t="s">
        <v>337</v>
      </c>
      <c r="C152" s="15" t="s">
        <v>348</v>
      </c>
      <c r="D152" s="14" t="s">
        <v>349</v>
      </c>
      <c r="E152" s="14">
        <v>3245.4</v>
      </c>
      <c r="F152" s="17">
        <f t="shared" si="18"/>
        <v>58.4172</v>
      </c>
      <c r="G152" s="14">
        <f t="shared" si="19"/>
        <v>0</v>
      </c>
      <c r="H152" s="18"/>
      <c r="I152" s="18" t="str">
        <f>VLOOKUP(D152,'[1]6月 '!$D:$AI,32,0)</f>
        <v>生产成本</v>
      </c>
      <c r="J152" s="23"/>
    </row>
    <row r="153" s="1" customFormat="1" ht="20" customHeight="1" spans="1:10">
      <c r="A153" s="13">
        <f t="shared" si="21"/>
        <v>152</v>
      </c>
      <c r="B153" s="29" t="s">
        <v>337</v>
      </c>
      <c r="C153" s="15" t="s">
        <v>350</v>
      </c>
      <c r="D153" s="14" t="s">
        <v>351</v>
      </c>
      <c r="E153" s="14">
        <v>3245.4</v>
      </c>
      <c r="F153" s="17">
        <f t="shared" si="18"/>
        <v>58.4172</v>
      </c>
      <c r="G153" s="14">
        <f t="shared" si="19"/>
        <v>0</v>
      </c>
      <c r="H153" s="18"/>
      <c r="I153" s="18" t="str">
        <f>VLOOKUP(D153,'[1]6月 '!$D:$AI,32,0)</f>
        <v>生产成本</v>
      </c>
      <c r="J153" s="23"/>
    </row>
    <row r="154" s="1" customFormat="1" ht="20" customHeight="1" spans="1:10">
      <c r="A154" s="13">
        <f t="shared" si="21"/>
        <v>153</v>
      </c>
      <c r="B154" s="29" t="s">
        <v>337</v>
      </c>
      <c r="C154" s="15" t="s">
        <v>352</v>
      </c>
      <c r="D154" s="14" t="s">
        <v>353</v>
      </c>
      <c r="E154" s="14">
        <v>3245.4</v>
      </c>
      <c r="F154" s="17">
        <f t="shared" si="18"/>
        <v>58.4172</v>
      </c>
      <c r="G154" s="14">
        <f t="shared" si="19"/>
        <v>0</v>
      </c>
      <c r="H154" s="18"/>
      <c r="I154" s="18" t="str">
        <f>VLOOKUP(D154,'[1]6月 '!$D:$AI,32,0)</f>
        <v>生产成本</v>
      </c>
      <c r="J154" s="23"/>
    </row>
    <row r="155" s="1" customFormat="1" ht="20" customHeight="1" spans="1:10">
      <c r="A155" s="13">
        <f t="shared" si="21"/>
        <v>154</v>
      </c>
      <c r="B155" s="29" t="s">
        <v>337</v>
      </c>
      <c r="C155" s="15" t="s">
        <v>354</v>
      </c>
      <c r="D155" s="14" t="s">
        <v>355</v>
      </c>
      <c r="E155" s="14">
        <v>3245.4</v>
      </c>
      <c r="F155" s="17">
        <f t="shared" si="18"/>
        <v>58.4172</v>
      </c>
      <c r="G155" s="14">
        <f t="shared" si="19"/>
        <v>0</v>
      </c>
      <c r="H155" s="18"/>
      <c r="I155" s="18" t="str">
        <f>VLOOKUP(D155,'[1]6月 '!$D:$AI,32,0)</f>
        <v>生产成本</v>
      </c>
      <c r="J155" s="23"/>
    </row>
    <row r="156" s="1" customFormat="1" ht="20" customHeight="1" spans="1:10">
      <c r="A156" s="13">
        <f t="shared" si="21"/>
        <v>155</v>
      </c>
      <c r="B156" s="29" t="s">
        <v>337</v>
      </c>
      <c r="C156" s="15" t="s">
        <v>356</v>
      </c>
      <c r="D156" s="14" t="s">
        <v>357</v>
      </c>
      <c r="E156" s="14">
        <v>3245.4</v>
      </c>
      <c r="F156" s="17">
        <f t="shared" si="18"/>
        <v>58.4172</v>
      </c>
      <c r="G156" s="14">
        <f t="shared" si="19"/>
        <v>0</v>
      </c>
      <c r="H156" s="18"/>
      <c r="I156" s="18" t="str">
        <f>VLOOKUP(D156,'[1]6月 '!$D:$AI,32,0)</f>
        <v>生产成本</v>
      </c>
      <c r="J156" s="23"/>
    </row>
    <row r="157" s="1" customFormat="1" ht="20" customHeight="1" spans="1:10">
      <c r="A157" s="13">
        <f t="shared" si="21"/>
        <v>156</v>
      </c>
      <c r="B157" s="29" t="s">
        <v>337</v>
      </c>
      <c r="C157" s="15" t="s">
        <v>358</v>
      </c>
      <c r="D157" s="14" t="s">
        <v>359</v>
      </c>
      <c r="E157" s="14">
        <v>3245.4</v>
      </c>
      <c r="F157" s="17">
        <f t="shared" si="18"/>
        <v>58.4172</v>
      </c>
      <c r="G157" s="14">
        <f t="shared" si="19"/>
        <v>0</v>
      </c>
      <c r="H157" s="18"/>
      <c r="I157" s="18" t="str">
        <f>VLOOKUP(D157,'[1]6月 '!$D:$AI,32,0)</f>
        <v>生产成本</v>
      </c>
      <c r="J157" s="23"/>
    </row>
    <row r="158" s="1" customFormat="1" ht="20" customHeight="1" spans="1:10">
      <c r="A158" s="13">
        <f t="shared" si="21"/>
        <v>157</v>
      </c>
      <c r="B158" s="29" t="s">
        <v>337</v>
      </c>
      <c r="C158" s="15" t="s">
        <v>360</v>
      </c>
      <c r="D158" s="74" t="s">
        <v>361</v>
      </c>
      <c r="E158" s="14">
        <v>3245.4</v>
      </c>
      <c r="F158" s="17">
        <f t="shared" si="18"/>
        <v>58.4172</v>
      </c>
      <c r="G158" s="14">
        <f t="shared" si="19"/>
        <v>0</v>
      </c>
      <c r="H158" s="18"/>
      <c r="I158" s="18" t="str">
        <f>VLOOKUP(D158,'[1]6月 '!$D:$AI,32,0)</f>
        <v>生产成本</v>
      </c>
      <c r="J158" s="23"/>
    </row>
    <row r="159" s="1" customFormat="1" ht="20" customHeight="1" spans="1:10">
      <c r="A159" s="13">
        <f t="shared" si="21"/>
        <v>158</v>
      </c>
      <c r="B159" s="29" t="s">
        <v>362</v>
      </c>
      <c r="C159" s="20" t="s">
        <v>363</v>
      </c>
      <c r="D159" s="31" t="s">
        <v>364</v>
      </c>
      <c r="E159" s="14">
        <v>3245.4</v>
      </c>
      <c r="F159" s="17">
        <f t="shared" si="18"/>
        <v>58.4172</v>
      </c>
      <c r="G159" s="14">
        <f t="shared" si="19"/>
        <v>0</v>
      </c>
      <c r="H159" s="18"/>
      <c r="I159" s="18" t="str">
        <f>VLOOKUP(D159,'[1]6月 '!$D:$AI,32,0)</f>
        <v>生产成本</v>
      </c>
      <c r="J159" s="23"/>
    </row>
    <row r="160" s="1" customFormat="1" ht="20" customHeight="1" spans="1:10">
      <c r="A160" s="13">
        <f t="shared" ref="A160:A168" si="22">ROW()-1</f>
        <v>159</v>
      </c>
      <c r="B160" s="29" t="s">
        <v>337</v>
      </c>
      <c r="C160" s="20" t="s">
        <v>365</v>
      </c>
      <c r="D160" s="77" t="s">
        <v>366</v>
      </c>
      <c r="E160" s="14">
        <v>3245.4</v>
      </c>
      <c r="F160" s="17">
        <f>E160*0.018</f>
        <v>58.4172</v>
      </c>
      <c r="G160" s="14">
        <f>E160*0</f>
        <v>0</v>
      </c>
      <c r="H160" s="18"/>
      <c r="I160" s="18" t="str">
        <f>VLOOKUP(D160,'[1]6月 '!$D:$AI,32,0)</f>
        <v>生产成本</v>
      </c>
      <c r="J160" s="23"/>
    </row>
    <row r="161" s="1" customFormat="1" ht="20" customHeight="1" spans="1:10">
      <c r="A161" s="13">
        <f t="shared" si="22"/>
        <v>160</v>
      </c>
      <c r="B161" s="29" t="s">
        <v>337</v>
      </c>
      <c r="C161" s="20" t="s">
        <v>367</v>
      </c>
      <c r="D161" s="19" t="s">
        <v>368</v>
      </c>
      <c r="E161" s="14">
        <v>3245.4</v>
      </c>
      <c r="F161" s="17">
        <f>E161*0.018</f>
        <v>58.4172</v>
      </c>
      <c r="G161" s="14">
        <f>E161*0</f>
        <v>0</v>
      </c>
      <c r="H161" s="18"/>
      <c r="I161" s="18" t="str">
        <f>VLOOKUP(D161,'[1]6月 '!$D:$AI,32,0)</f>
        <v>生产成本</v>
      </c>
      <c r="J161" s="23"/>
    </row>
    <row r="162" s="1" customFormat="1" ht="20" customHeight="1" spans="1:10">
      <c r="A162" s="13">
        <f t="shared" si="22"/>
        <v>161</v>
      </c>
      <c r="B162" s="29" t="s">
        <v>337</v>
      </c>
      <c r="C162" s="20" t="s">
        <v>369</v>
      </c>
      <c r="D162" s="19" t="s">
        <v>370</v>
      </c>
      <c r="E162" s="14">
        <v>3245.4</v>
      </c>
      <c r="F162" s="17">
        <f>E162*0.018</f>
        <v>58.4172</v>
      </c>
      <c r="G162" s="14">
        <f>E162*0</f>
        <v>0</v>
      </c>
      <c r="H162" s="18"/>
      <c r="I162" s="18" t="str">
        <f>VLOOKUP(D162,'[1]6月 '!$D:$AI,32,0)</f>
        <v>生产成本</v>
      </c>
      <c r="J162" s="23"/>
    </row>
    <row r="163" s="1" customFormat="1" ht="20" customHeight="1" spans="1:10">
      <c r="A163" s="13">
        <f t="shared" si="22"/>
        <v>162</v>
      </c>
      <c r="B163" s="29" t="s">
        <v>362</v>
      </c>
      <c r="C163" s="15" t="s">
        <v>371</v>
      </c>
      <c r="D163" s="14" t="s">
        <v>372</v>
      </c>
      <c r="E163" s="14">
        <v>3245.4</v>
      </c>
      <c r="F163" s="17">
        <f>E163*0.018</f>
        <v>58.4172</v>
      </c>
      <c r="G163" s="14">
        <f>E163*0</f>
        <v>0</v>
      </c>
      <c r="H163" s="18"/>
      <c r="I163" s="18" t="str">
        <f>VLOOKUP(D163,'[1]6月 '!$D:$AI,32,0)</f>
        <v>生产成本</v>
      </c>
      <c r="J163" s="23"/>
    </row>
    <row r="164" s="1" customFormat="1" ht="20" customHeight="1" spans="1:10">
      <c r="A164" s="13">
        <f t="shared" si="22"/>
        <v>163</v>
      </c>
      <c r="B164" s="29" t="s">
        <v>362</v>
      </c>
      <c r="C164" s="15" t="s">
        <v>373</v>
      </c>
      <c r="D164" s="14" t="s">
        <v>374</v>
      </c>
      <c r="E164" s="14">
        <v>3245.4</v>
      </c>
      <c r="F164" s="17">
        <f>E164*0.018</f>
        <v>58.4172</v>
      </c>
      <c r="G164" s="14">
        <f>E164*0</f>
        <v>0</v>
      </c>
      <c r="H164" s="18"/>
      <c r="I164" s="18" t="str">
        <f>VLOOKUP(D164,'[1]6月 '!$D:$AI,32,0)</f>
        <v>生产成本</v>
      </c>
      <c r="J164" s="23"/>
    </row>
    <row r="165" s="1" customFormat="1" ht="20" customHeight="1" spans="1:10">
      <c r="A165" s="13">
        <f t="shared" si="22"/>
        <v>164</v>
      </c>
      <c r="B165" s="29" t="s">
        <v>362</v>
      </c>
      <c r="C165" s="15" t="s">
        <v>375</v>
      </c>
      <c r="D165" s="14" t="s">
        <v>376</v>
      </c>
      <c r="E165" s="14">
        <v>3245.4</v>
      </c>
      <c r="F165" s="17">
        <f>E165*0.018</f>
        <v>58.4172</v>
      </c>
      <c r="G165" s="14">
        <f>E165*0</f>
        <v>0</v>
      </c>
      <c r="H165" s="18"/>
      <c r="I165" s="18" t="str">
        <f>VLOOKUP(D165,'[1]6月 '!$D:$AI,32,0)</f>
        <v>生产成本</v>
      </c>
      <c r="J165" s="23"/>
    </row>
    <row r="166" s="1" customFormat="1" ht="20" customHeight="1" spans="1:10">
      <c r="A166" s="13">
        <f t="shared" si="22"/>
        <v>165</v>
      </c>
      <c r="B166" s="29" t="s">
        <v>362</v>
      </c>
      <c r="C166" s="15" t="s">
        <v>377</v>
      </c>
      <c r="D166" s="14" t="s">
        <v>378</v>
      </c>
      <c r="E166" s="14">
        <v>3245.4</v>
      </c>
      <c r="F166" s="17">
        <f>E166*0.018</f>
        <v>58.4172</v>
      </c>
      <c r="G166" s="14">
        <f>E166*0</f>
        <v>0</v>
      </c>
      <c r="H166" s="18"/>
      <c r="I166" s="18" t="str">
        <f>VLOOKUP(D166,'[1]6月 '!$D:$AI,32,0)</f>
        <v>生产成本</v>
      </c>
      <c r="J166" s="23"/>
    </row>
    <row r="167" s="1" customFormat="1" ht="20" customHeight="1" spans="1:10">
      <c r="A167" s="13">
        <f t="shared" si="22"/>
        <v>166</v>
      </c>
      <c r="B167" s="29" t="s">
        <v>157</v>
      </c>
      <c r="C167" s="15" t="s">
        <v>379</v>
      </c>
      <c r="D167" s="14" t="s">
        <v>380</v>
      </c>
      <c r="E167" s="14">
        <v>3245.4</v>
      </c>
      <c r="F167" s="17">
        <f>E167*0.018</f>
        <v>58.4172</v>
      </c>
      <c r="G167" s="14">
        <f>E167*0</f>
        <v>0</v>
      </c>
      <c r="H167" s="18"/>
      <c r="I167" s="18" t="str">
        <f>VLOOKUP(D167,'[1]6月 '!$D:$AI,32,0)</f>
        <v>生产成本</v>
      </c>
      <c r="J167" s="23"/>
    </row>
    <row r="168" s="1" customFormat="1" ht="20" customHeight="1" spans="1:10">
      <c r="A168" s="13">
        <f t="shared" si="22"/>
        <v>167</v>
      </c>
      <c r="B168" s="29" t="s">
        <v>157</v>
      </c>
      <c r="C168" s="15" t="s">
        <v>381</v>
      </c>
      <c r="D168" s="14" t="s">
        <v>382</v>
      </c>
      <c r="E168" s="14">
        <v>3245.4</v>
      </c>
      <c r="F168" s="17">
        <f>E168*0.018</f>
        <v>58.4172</v>
      </c>
      <c r="G168" s="14">
        <f>E168*0</f>
        <v>0</v>
      </c>
      <c r="H168" s="18"/>
      <c r="I168" s="18" t="str">
        <f>VLOOKUP(D168,'[1]6月 '!$D:$AI,32,0)</f>
        <v>生产成本</v>
      </c>
      <c r="J168" s="23"/>
    </row>
    <row r="169" s="1" customFormat="1" ht="20" customHeight="1" spans="1:10">
      <c r="A169" s="13">
        <f t="shared" ref="A169:A178" si="23">ROW()-1</f>
        <v>168</v>
      </c>
      <c r="B169" s="29" t="s">
        <v>157</v>
      </c>
      <c r="C169" s="15" t="s">
        <v>383</v>
      </c>
      <c r="D169" s="14" t="s">
        <v>384</v>
      </c>
      <c r="E169" s="14">
        <v>3245.4</v>
      </c>
      <c r="F169" s="17">
        <f>E169*0.018</f>
        <v>58.4172</v>
      </c>
      <c r="G169" s="14">
        <f>E169*0</f>
        <v>0</v>
      </c>
      <c r="H169" s="18"/>
      <c r="I169" s="18" t="str">
        <f>VLOOKUP(D169,'[1]6月 '!$D:$AI,32,0)</f>
        <v>生产成本</v>
      </c>
      <c r="J169" s="23"/>
    </row>
    <row r="170" s="1" customFormat="1" ht="20" customHeight="1" spans="1:10">
      <c r="A170" s="13">
        <f t="shared" si="23"/>
        <v>169</v>
      </c>
      <c r="B170" s="29" t="s">
        <v>157</v>
      </c>
      <c r="C170" s="15" t="s">
        <v>385</v>
      </c>
      <c r="D170" s="14" t="s">
        <v>386</v>
      </c>
      <c r="E170" s="14">
        <v>3245.4</v>
      </c>
      <c r="F170" s="17">
        <f>E170*0.018</f>
        <v>58.4172</v>
      </c>
      <c r="G170" s="14">
        <f>E170*0</f>
        <v>0</v>
      </c>
      <c r="H170" s="18"/>
      <c r="I170" s="18" t="str">
        <f>VLOOKUP(D170,'[1]6月 '!$D:$AI,32,0)</f>
        <v>生产成本</v>
      </c>
      <c r="J170" s="23"/>
    </row>
    <row r="171" s="1" customFormat="1" ht="20" customHeight="1" spans="1:9">
      <c r="A171" s="13">
        <f t="shared" si="23"/>
        <v>170</v>
      </c>
      <c r="B171" s="29" t="s">
        <v>157</v>
      </c>
      <c r="C171" s="20" t="s">
        <v>387</v>
      </c>
      <c r="D171" s="21" t="s">
        <v>388</v>
      </c>
      <c r="E171" s="14">
        <v>3245.4</v>
      </c>
      <c r="F171" s="17">
        <f>E171*0.018</f>
        <v>58.4172</v>
      </c>
      <c r="G171" s="14">
        <f>E171*0</f>
        <v>0</v>
      </c>
      <c r="H171" s="18"/>
      <c r="I171" s="18" t="str">
        <f>VLOOKUP(D171,'[1]6月 '!$D:$AI,32,0)</f>
        <v>生产成本</v>
      </c>
    </row>
    <row r="172" s="1" customFormat="1" ht="20" customHeight="1" spans="1:9">
      <c r="A172" s="13">
        <f t="shared" si="23"/>
        <v>171</v>
      </c>
      <c r="B172" s="29" t="s">
        <v>157</v>
      </c>
      <c r="C172" s="20" t="s">
        <v>389</v>
      </c>
      <c r="D172" s="19" t="s">
        <v>390</v>
      </c>
      <c r="E172" s="14">
        <v>3245.4</v>
      </c>
      <c r="F172" s="17">
        <f>E172*0.018</f>
        <v>58.4172</v>
      </c>
      <c r="G172" s="14">
        <f>E172*0</f>
        <v>0</v>
      </c>
      <c r="H172" s="18"/>
      <c r="I172" s="18" t="str">
        <f>VLOOKUP(D172,'[1]6月 '!$D:$AI,32,0)</f>
        <v>生产成本</v>
      </c>
    </row>
    <row r="173" s="1" customFormat="1" ht="20" customHeight="1" spans="1:10">
      <c r="A173" s="13">
        <f t="shared" si="23"/>
        <v>172</v>
      </c>
      <c r="B173" s="29" t="s">
        <v>391</v>
      </c>
      <c r="C173" s="15" t="s">
        <v>392</v>
      </c>
      <c r="D173" s="14" t="s">
        <v>393</v>
      </c>
      <c r="E173" s="14">
        <v>3245.4</v>
      </c>
      <c r="F173" s="17">
        <f>E173*0.018</f>
        <v>58.4172</v>
      </c>
      <c r="G173" s="14">
        <f>E173*0</f>
        <v>0</v>
      </c>
      <c r="H173" s="18"/>
      <c r="I173" s="18" t="str">
        <f>VLOOKUP(D173,'[1]6月 '!$D:$AI,32,0)</f>
        <v>生产成本</v>
      </c>
      <c r="J173" s="23"/>
    </row>
    <row r="174" s="1" customFormat="1" ht="20" customHeight="1" spans="1:10">
      <c r="A174" s="13">
        <f t="shared" si="23"/>
        <v>173</v>
      </c>
      <c r="B174" s="29" t="s">
        <v>391</v>
      </c>
      <c r="C174" s="15" t="s">
        <v>394</v>
      </c>
      <c r="D174" s="14" t="s">
        <v>395</v>
      </c>
      <c r="E174" s="14">
        <v>3245.4</v>
      </c>
      <c r="F174" s="17">
        <f>E174*0.018</f>
        <v>58.4172</v>
      </c>
      <c r="G174" s="14">
        <f>E174*0</f>
        <v>0</v>
      </c>
      <c r="H174" s="18"/>
      <c r="I174" s="18" t="str">
        <f>VLOOKUP(D174,'[1]6月 '!$D:$AI,32,0)</f>
        <v>生产成本</v>
      </c>
      <c r="J174" s="23"/>
    </row>
    <row r="175" s="1" customFormat="1" ht="18" customHeight="1" spans="1:10">
      <c r="A175" s="13">
        <f t="shared" si="23"/>
        <v>174</v>
      </c>
      <c r="B175" s="29" t="s">
        <v>391</v>
      </c>
      <c r="C175" s="15" t="s">
        <v>396</v>
      </c>
      <c r="D175" s="14" t="s">
        <v>397</v>
      </c>
      <c r="E175" s="14">
        <v>3245.4</v>
      </c>
      <c r="F175" s="17">
        <f>E175*0.018</f>
        <v>58.4172</v>
      </c>
      <c r="G175" s="14">
        <f>E175*0</f>
        <v>0</v>
      </c>
      <c r="H175" s="18"/>
      <c r="I175" s="18" t="str">
        <f>VLOOKUP(D175,'[1]6月 '!$D:$AI,32,0)</f>
        <v>生产成本</v>
      </c>
      <c r="J175" s="23"/>
    </row>
    <row r="176" s="1" customFormat="1" ht="18" customHeight="1" spans="1:10">
      <c r="A176" s="13">
        <f t="shared" si="23"/>
        <v>175</v>
      </c>
      <c r="B176" s="29" t="s">
        <v>391</v>
      </c>
      <c r="C176" s="15" t="s">
        <v>398</v>
      </c>
      <c r="D176" s="14" t="s">
        <v>399</v>
      </c>
      <c r="E176" s="14">
        <v>3245.4</v>
      </c>
      <c r="F176" s="17">
        <f>E176*0.018</f>
        <v>58.4172</v>
      </c>
      <c r="G176" s="14">
        <f>E176*0</f>
        <v>0</v>
      </c>
      <c r="H176" s="18"/>
      <c r="I176" s="18" t="str">
        <f>VLOOKUP(D176,'[1]6月 '!$D:$AI,32,0)</f>
        <v>生产成本</v>
      </c>
      <c r="J176" s="23"/>
    </row>
    <row r="177" s="1" customFormat="1" ht="18" customHeight="1" spans="1:10">
      <c r="A177" s="13">
        <f t="shared" si="23"/>
        <v>176</v>
      </c>
      <c r="B177" s="29" t="s">
        <v>391</v>
      </c>
      <c r="C177" s="15" t="s">
        <v>400</v>
      </c>
      <c r="D177" s="14" t="s">
        <v>401</v>
      </c>
      <c r="E177" s="14">
        <v>3245.4</v>
      </c>
      <c r="F177" s="17">
        <f>E177*0.018</f>
        <v>58.4172</v>
      </c>
      <c r="G177" s="14">
        <f>E177*0</f>
        <v>0</v>
      </c>
      <c r="H177" s="18"/>
      <c r="I177" s="18" t="str">
        <f>VLOOKUP(D177,'[1]6月 '!$D:$AI,32,0)</f>
        <v>生产成本</v>
      </c>
      <c r="J177" s="23"/>
    </row>
    <row r="178" s="1" customFormat="1" ht="20" customHeight="1" spans="1:10">
      <c r="A178" s="13">
        <f t="shared" si="23"/>
        <v>177</v>
      </c>
      <c r="B178" s="29" t="s">
        <v>391</v>
      </c>
      <c r="C178" s="15" t="s">
        <v>402</v>
      </c>
      <c r="D178" s="14" t="s">
        <v>403</v>
      </c>
      <c r="E178" s="14">
        <v>3245.4</v>
      </c>
      <c r="F178" s="17">
        <f>E178*0.018</f>
        <v>58.4172</v>
      </c>
      <c r="G178" s="14">
        <f>E178*0</f>
        <v>0</v>
      </c>
      <c r="H178" s="18"/>
      <c r="I178" s="18" t="str">
        <f>VLOOKUP(D178,'[1]6月 '!$D:$AI,32,0)</f>
        <v>生产成本</v>
      </c>
      <c r="J178" s="23"/>
    </row>
    <row r="179" s="1" customFormat="1" ht="20" customHeight="1" spans="1:10">
      <c r="A179" s="13">
        <f t="shared" ref="A179:A188" si="24">ROW()-1</f>
        <v>178</v>
      </c>
      <c r="B179" s="29" t="s">
        <v>391</v>
      </c>
      <c r="C179" s="15" t="s">
        <v>404</v>
      </c>
      <c r="D179" s="14" t="s">
        <v>405</v>
      </c>
      <c r="E179" s="14">
        <v>3245.4</v>
      </c>
      <c r="F179" s="17">
        <f>E179*0.018</f>
        <v>58.4172</v>
      </c>
      <c r="G179" s="14">
        <f>E179*0</f>
        <v>0</v>
      </c>
      <c r="H179" s="18"/>
      <c r="I179" s="18" t="str">
        <f>VLOOKUP(D179,'[1]6月 '!$D:$AI,32,0)</f>
        <v>生产成本</v>
      </c>
      <c r="J179" s="23"/>
    </row>
    <row r="180" s="1" customFormat="1" ht="20" customHeight="1" spans="1:10">
      <c r="A180" s="13">
        <f t="shared" si="24"/>
        <v>179</v>
      </c>
      <c r="B180" s="29" t="s">
        <v>391</v>
      </c>
      <c r="C180" s="15" t="s">
        <v>406</v>
      </c>
      <c r="D180" s="14" t="s">
        <v>407</v>
      </c>
      <c r="E180" s="14">
        <v>3245.4</v>
      </c>
      <c r="F180" s="17">
        <f>E180*0.018</f>
        <v>58.4172</v>
      </c>
      <c r="G180" s="14">
        <f>E180*0</f>
        <v>0</v>
      </c>
      <c r="H180" s="18"/>
      <c r="I180" s="18" t="str">
        <f>VLOOKUP(D180,'[1]6月 '!$D:$AI,32,0)</f>
        <v>生产成本</v>
      </c>
      <c r="J180" s="23"/>
    </row>
    <row r="181" s="1" customFormat="1" ht="20" customHeight="1" spans="1:10">
      <c r="A181" s="13">
        <f t="shared" si="24"/>
        <v>180</v>
      </c>
      <c r="B181" s="29" t="s">
        <v>391</v>
      </c>
      <c r="C181" s="15" t="s">
        <v>408</v>
      </c>
      <c r="D181" s="14" t="s">
        <v>409</v>
      </c>
      <c r="E181" s="14">
        <v>3245.4</v>
      </c>
      <c r="F181" s="17">
        <f>E181*0.018</f>
        <v>58.4172</v>
      </c>
      <c r="G181" s="14">
        <f>E181*0</f>
        <v>0</v>
      </c>
      <c r="H181" s="18"/>
      <c r="I181" s="18" t="str">
        <f>VLOOKUP(D181,'[1]6月 '!$D:$AI,32,0)</f>
        <v>生产成本</v>
      </c>
      <c r="J181" s="23"/>
    </row>
    <row r="182" s="1" customFormat="1" ht="20" customHeight="1" spans="1:10">
      <c r="A182" s="13">
        <f t="shared" si="24"/>
        <v>181</v>
      </c>
      <c r="B182" s="29" t="s">
        <v>391</v>
      </c>
      <c r="C182" s="15" t="s">
        <v>410</v>
      </c>
      <c r="D182" s="14" t="s">
        <v>411</v>
      </c>
      <c r="E182" s="14">
        <v>3245.4</v>
      </c>
      <c r="F182" s="17">
        <f>E182*0.018</f>
        <v>58.4172</v>
      </c>
      <c r="G182" s="14">
        <f>E182*0</f>
        <v>0</v>
      </c>
      <c r="H182" s="18"/>
      <c r="I182" s="18" t="str">
        <f>VLOOKUP(D182,'[1]6月 '!$D:$AI,32,0)</f>
        <v>生产成本</v>
      </c>
      <c r="J182" s="23"/>
    </row>
    <row r="183" s="1" customFormat="1" ht="20" customHeight="1" spans="1:10">
      <c r="A183" s="13">
        <f t="shared" si="24"/>
        <v>182</v>
      </c>
      <c r="B183" s="29" t="s">
        <v>391</v>
      </c>
      <c r="C183" s="15" t="s">
        <v>412</v>
      </c>
      <c r="D183" s="14" t="s">
        <v>413</v>
      </c>
      <c r="E183" s="14">
        <v>3245.4</v>
      </c>
      <c r="F183" s="17">
        <f>E183*0.018</f>
        <v>58.4172</v>
      </c>
      <c r="G183" s="14">
        <f>E183*0</f>
        <v>0</v>
      </c>
      <c r="H183" s="18"/>
      <c r="I183" s="18" t="str">
        <f>VLOOKUP(D183,'[1]6月 '!$D:$AI,32,0)</f>
        <v>生产成本</v>
      </c>
      <c r="J183" s="23"/>
    </row>
    <row r="184" s="1" customFormat="1" ht="20" customHeight="1" spans="1:10">
      <c r="A184" s="13">
        <f t="shared" si="24"/>
        <v>183</v>
      </c>
      <c r="B184" s="29" t="s">
        <v>391</v>
      </c>
      <c r="C184" s="15" t="s">
        <v>414</v>
      </c>
      <c r="D184" s="14" t="s">
        <v>415</v>
      </c>
      <c r="E184" s="14">
        <v>3245.4</v>
      </c>
      <c r="F184" s="17">
        <f>E184*0.018</f>
        <v>58.4172</v>
      </c>
      <c r="G184" s="14">
        <f>E184*0</f>
        <v>0</v>
      </c>
      <c r="H184" s="18"/>
      <c r="I184" s="18" t="str">
        <f>VLOOKUP(D184,'[1]6月 '!$D:$AI,32,0)</f>
        <v>生产成本</v>
      </c>
      <c r="J184" s="23"/>
    </row>
    <row r="185" s="1" customFormat="1" ht="20" customHeight="1" spans="1:10">
      <c r="A185" s="13">
        <f t="shared" si="24"/>
        <v>184</v>
      </c>
      <c r="B185" s="29" t="s">
        <v>391</v>
      </c>
      <c r="C185" s="15" t="s">
        <v>416</v>
      </c>
      <c r="D185" s="14" t="s">
        <v>417</v>
      </c>
      <c r="E185" s="14">
        <v>3245.4</v>
      </c>
      <c r="F185" s="17">
        <f>E185*0.018</f>
        <v>58.4172</v>
      </c>
      <c r="G185" s="14">
        <f>E185*0</f>
        <v>0</v>
      </c>
      <c r="H185" s="18"/>
      <c r="I185" s="18" t="str">
        <f>VLOOKUP(D185,'[1]6月 '!$D:$AI,32,0)</f>
        <v>生产成本</v>
      </c>
      <c r="J185" s="23"/>
    </row>
    <row r="186" s="1" customFormat="1" ht="20" customHeight="1" spans="1:10">
      <c r="A186" s="13">
        <f t="shared" si="24"/>
        <v>185</v>
      </c>
      <c r="B186" s="29" t="s">
        <v>391</v>
      </c>
      <c r="C186" s="15" t="s">
        <v>418</v>
      </c>
      <c r="D186" s="14" t="s">
        <v>419</v>
      </c>
      <c r="E186" s="14">
        <v>3245.4</v>
      </c>
      <c r="F186" s="17">
        <f>E186*0.018</f>
        <v>58.4172</v>
      </c>
      <c r="G186" s="14">
        <f>E186*0</f>
        <v>0</v>
      </c>
      <c r="H186" s="18"/>
      <c r="I186" s="18" t="str">
        <f>VLOOKUP(D186,'[1]6月 '!$D:$AI,32,0)</f>
        <v>生产成本</v>
      </c>
      <c r="J186" s="23"/>
    </row>
    <row r="187" s="1" customFormat="1" ht="20" customHeight="1" spans="1:10">
      <c r="A187" s="13">
        <f t="shared" si="24"/>
        <v>186</v>
      </c>
      <c r="B187" s="29" t="s">
        <v>391</v>
      </c>
      <c r="C187" s="15" t="s">
        <v>420</v>
      </c>
      <c r="D187" s="14" t="s">
        <v>421</v>
      </c>
      <c r="E187" s="14">
        <v>3245.4</v>
      </c>
      <c r="F187" s="17">
        <f>E187*0.018</f>
        <v>58.4172</v>
      </c>
      <c r="G187" s="14">
        <f>E187*0</f>
        <v>0</v>
      </c>
      <c r="H187" s="18"/>
      <c r="I187" s="18" t="str">
        <f>VLOOKUP(D187,'[1]6月 '!$D:$AI,32,0)</f>
        <v>生产成本</v>
      </c>
      <c r="J187" s="23"/>
    </row>
    <row r="188" s="1" customFormat="1" ht="20" customHeight="1" spans="1:10">
      <c r="A188" s="13">
        <f t="shared" si="24"/>
        <v>187</v>
      </c>
      <c r="B188" s="29" t="s">
        <v>391</v>
      </c>
      <c r="C188" s="15" t="s">
        <v>422</v>
      </c>
      <c r="D188" s="14" t="s">
        <v>423</v>
      </c>
      <c r="E188" s="14">
        <v>3245.4</v>
      </c>
      <c r="F188" s="17">
        <f>E188*0.018</f>
        <v>58.4172</v>
      </c>
      <c r="G188" s="14">
        <f>E188*0</f>
        <v>0</v>
      </c>
      <c r="H188" s="18"/>
      <c r="I188" s="18" t="str">
        <f>VLOOKUP(D188,'[1]6月 '!$D:$AI,32,0)</f>
        <v>生产成本</v>
      </c>
      <c r="J188" s="23"/>
    </row>
    <row r="189" s="1" customFormat="1" ht="20" customHeight="1" spans="1:10">
      <c r="A189" s="13">
        <f t="shared" ref="A189:A198" si="25">ROW()-1</f>
        <v>188</v>
      </c>
      <c r="B189" s="29" t="s">
        <v>391</v>
      </c>
      <c r="C189" s="15" t="s">
        <v>424</v>
      </c>
      <c r="D189" s="14" t="s">
        <v>425</v>
      </c>
      <c r="E189" s="14">
        <v>3245.4</v>
      </c>
      <c r="F189" s="17">
        <f>E189*0.018</f>
        <v>58.4172</v>
      </c>
      <c r="G189" s="14">
        <f>E189*0</f>
        <v>0</v>
      </c>
      <c r="H189" s="18"/>
      <c r="I189" s="18" t="str">
        <f>VLOOKUP(D189,'[1]6月 '!$D:$AI,32,0)</f>
        <v>生产成本</v>
      </c>
      <c r="J189" s="23"/>
    </row>
    <row r="190" s="1" customFormat="1" ht="20" customHeight="1" spans="1:10">
      <c r="A190" s="13">
        <f t="shared" si="25"/>
        <v>189</v>
      </c>
      <c r="B190" s="29" t="s">
        <v>391</v>
      </c>
      <c r="C190" s="15" t="s">
        <v>426</v>
      </c>
      <c r="D190" s="14" t="s">
        <v>427</v>
      </c>
      <c r="E190" s="14">
        <v>3245.4</v>
      </c>
      <c r="F190" s="17">
        <f t="shared" ref="F190:F253" si="26">E190*0.018</f>
        <v>58.4172</v>
      </c>
      <c r="G190" s="14">
        <f t="shared" ref="G190:G253" si="27">E190*0</f>
        <v>0</v>
      </c>
      <c r="H190" s="18"/>
      <c r="I190" s="18" t="str">
        <f>VLOOKUP(D190,'[1]6月 '!$D:$AI,32,0)</f>
        <v>生产成本</v>
      </c>
      <c r="J190" s="23"/>
    </row>
    <row r="191" s="1" customFormat="1" ht="20" customHeight="1" spans="1:10">
      <c r="A191" s="13">
        <f t="shared" si="25"/>
        <v>190</v>
      </c>
      <c r="B191" s="29" t="s">
        <v>391</v>
      </c>
      <c r="C191" s="15" t="s">
        <v>428</v>
      </c>
      <c r="D191" s="14" t="s">
        <v>429</v>
      </c>
      <c r="E191" s="14">
        <v>3245.4</v>
      </c>
      <c r="F191" s="17">
        <f t="shared" si="26"/>
        <v>58.4172</v>
      </c>
      <c r="G191" s="14">
        <f t="shared" si="27"/>
        <v>0</v>
      </c>
      <c r="H191" s="18"/>
      <c r="I191" s="18" t="str">
        <f>VLOOKUP(D191,'[1]6月 '!$D:$AI,32,0)</f>
        <v>生产成本</v>
      </c>
      <c r="J191" s="23"/>
    </row>
    <row r="192" s="1" customFormat="1" ht="20" customHeight="1" spans="1:10">
      <c r="A192" s="13">
        <f t="shared" si="25"/>
        <v>191</v>
      </c>
      <c r="B192" s="29" t="s">
        <v>391</v>
      </c>
      <c r="C192" s="15" t="s">
        <v>430</v>
      </c>
      <c r="D192" s="14" t="s">
        <v>431</v>
      </c>
      <c r="E192" s="14">
        <v>3245.4</v>
      </c>
      <c r="F192" s="17">
        <f t="shared" si="26"/>
        <v>58.4172</v>
      </c>
      <c r="G192" s="14">
        <f t="shared" si="27"/>
        <v>0</v>
      </c>
      <c r="H192" s="18"/>
      <c r="I192" s="18" t="str">
        <f>VLOOKUP(D192,'[1]6月 '!$D:$AI,32,0)</f>
        <v>生产成本</v>
      </c>
      <c r="J192" s="23"/>
    </row>
    <row r="193" s="1" customFormat="1" ht="20" customHeight="1" spans="1:10">
      <c r="A193" s="13">
        <f t="shared" si="25"/>
        <v>192</v>
      </c>
      <c r="B193" s="29" t="s">
        <v>391</v>
      </c>
      <c r="C193" s="15" t="s">
        <v>432</v>
      </c>
      <c r="D193" s="14" t="s">
        <v>433</v>
      </c>
      <c r="E193" s="14">
        <v>3245.4</v>
      </c>
      <c r="F193" s="17">
        <f t="shared" si="26"/>
        <v>58.4172</v>
      </c>
      <c r="G193" s="14">
        <f t="shared" si="27"/>
        <v>0</v>
      </c>
      <c r="H193" s="18"/>
      <c r="I193" s="18" t="str">
        <f>VLOOKUP(D193,'[1]6月 '!$D:$AI,32,0)</f>
        <v>生产成本</v>
      </c>
      <c r="J193" s="23"/>
    </row>
    <row r="194" s="1" customFormat="1" ht="20" customHeight="1" spans="1:10">
      <c r="A194" s="13">
        <f t="shared" si="25"/>
        <v>193</v>
      </c>
      <c r="B194" s="29" t="s">
        <v>391</v>
      </c>
      <c r="C194" s="15" t="s">
        <v>434</v>
      </c>
      <c r="D194" s="14" t="s">
        <v>435</v>
      </c>
      <c r="E194" s="14">
        <v>3245.4</v>
      </c>
      <c r="F194" s="17">
        <f t="shared" si="26"/>
        <v>58.4172</v>
      </c>
      <c r="G194" s="14">
        <f t="shared" si="27"/>
        <v>0</v>
      </c>
      <c r="H194" s="18"/>
      <c r="I194" s="18" t="str">
        <f>VLOOKUP(D194,'[1]6月 '!$D:$AI,32,0)</f>
        <v>生产成本</v>
      </c>
      <c r="J194" s="23"/>
    </row>
    <row r="195" s="1" customFormat="1" ht="20" customHeight="1" spans="1:10">
      <c r="A195" s="13">
        <f t="shared" si="25"/>
        <v>194</v>
      </c>
      <c r="B195" s="29" t="s">
        <v>391</v>
      </c>
      <c r="C195" s="15" t="s">
        <v>436</v>
      </c>
      <c r="D195" s="14" t="s">
        <v>437</v>
      </c>
      <c r="E195" s="14">
        <v>3245.4</v>
      </c>
      <c r="F195" s="17">
        <f t="shared" si="26"/>
        <v>58.4172</v>
      </c>
      <c r="G195" s="14">
        <f t="shared" si="27"/>
        <v>0</v>
      </c>
      <c r="H195" s="18"/>
      <c r="I195" s="18" t="str">
        <f>VLOOKUP(D195,'[1]6月 '!$D:$AI,32,0)</f>
        <v>生产成本</v>
      </c>
      <c r="J195" s="23"/>
    </row>
    <row r="196" s="1" customFormat="1" ht="20" customHeight="1" spans="1:10">
      <c r="A196" s="13">
        <f t="shared" si="25"/>
        <v>195</v>
      </c>
      <c r="B196" s="29" t="s">
        <v>391</v>
      </c>
      <c r="C196" s="20" t="s">
        <v>438</v>
      </c>
      <c r="D196" s="19" t="s">
        <v>439</v>
      </c>
      <c r="E196" s="14">
        <v>3245.4</v>
      </c>
      <c r="F196" s="17">
        <f t="shared" si="26"/>
        <v>58.4172</v>
      </c>
      <c r="G196" s="14">
        <f t="shared" si="27"/>
        <v>0</v>
      </c>
      <c r="H196" s="18"/>
      <c r="I196" s="18" t="str">
        <f>VLOOKUP(D196,'[1]6月 '!$D:$AI,32,0)</f>
        <v>生产成本</v>
      </c>
      <c r="J196" s="23"/>
    </row>
    <row r="197" s="1" customFormat="1" ht="20" customHeight="1" spans="1:10">
      <c r="A197" s="13">
        <f t="shared" si="25"/>
        <v>196</v>
      </c>
      <c r="B197" s="29" t="s">
        <v>93</v>
      </c>
      <c r="C197" s="15" t="s">
        <v>440</v>
      </c>
      <c r="D197" s="14" t="s">
        <v>441</v>
      </c>
      <c r="E197" s="14">
        <v>3245.4</v>
      </c>
      <c r="F197" s="17">
        <f t="shared" si="26"/>
        <v>58.4172</v>
      </c>
      <c r="G197" s="14">
        <f t="shared" si="27"/>
        <v>0</v>
      </c>
      <c r="H197" s="18"/>
      <c r="I197" s="18" t="str">
        <f>VLOOKUP(D197,'[1]6月 '!$D:$AI,32,0)</f>
        <v>生产成本</v>
      </c>
      <c r="J197" s="23"/>
    </row>
    <row r="198" s="1" customFormat="1" ht="20" customHeight="1" spans="1:10">
      <c r="A198" s="13">
        <f t="shared" si="25"/>
        <v>197</v>
      </c>
      <c r="B198" s="29" t="s">
        <v>93</v>
      </c>
      <c r="C198" s="15" t="s">
        <v>442</v>
      </c>
      <c r="D198" s="14" t="s">
        <v>443</v>
      </c>
      <c r="E198" s="14">
        <v>3245.4</v>
      </c>
      <c r="F198" s="17">
        <f t="shared" si="26"/>
        <v>58.4172</v>
      </c>
      <c r="G198" s="14">
        <f t="shared" si="27"/>
        <v>0</v>
      </c>
      <c r="H198" s="18"/>
      <c r="I198" s="18" t="str">
        <f>VLOOKUP(D198,'[1]6月 '!$D:$AI,32,0)</f>
        <v>生产成本</v>
      </c>
      <c r="J198" s="23"/>
    </row>
    <row r="199" s="1" customFormat="1" ht="20" customHeight="1" spans="1:10">
      <c r="A199" s="13">
        <f t="shared" ref="A199:A208" si="28">ROW()-1</f>
        <v>198</v>
      </c>
      <c r="B199" s="29" t="s">
        <v>93</v>
      </c>
      <c r="C199" s="15" t="s">
        <v>444</v>
      </c>
      <c r="D199" s="14" t="s">
        <v>445</v>
      </c>
      <c r="E199" s="14">
        <v>3245.4</v>
      </c>
      <c r="F199" s="17">
        <f t="shared" si="26"/>
        <v>58.4172</v>
      </c>
      <c r="G199" s="14">
        <f t="shared" si="27"/>
        <v>0</v>
      </c>
      <c r="H199" s="18"/>
      <c r="I199" s="18" t="str">
        <f>VLOOKUP(D199,'[1]6月 '!$D:$AI,32,0)</f>
        <v>生产成本</v>
      </c>
      <c r="J199" s="23"/>
    </row>
    <row r="200" s="1" customFormat="1" ht="20" customHeight="1" spans="1:10">
      <c r="A200" s="13">
        <f t="shared" si="28"/>
        <v>199</v>
      </c>
      <c r="B200" s="29" t="s">
        <v>93</v>
      </c>
      <c r="C200" s="15" t="s">
        <v>446</v>
      </c>
      <c r="D200" s="14" t="s">
        <v>447</v>
      </c>
      <c r="E200" s="14">
        <v>3245.4</v>
      </c>
      <c r="F200" s="17">
        <f t="shared" si="26"/>
        <v>58.4172</v>
      </c>
      <c r="G200" s="14">
        <f t="shared" si="27"/>
        <v>0</v>
      </c>
      <c r="H200" s="18"/>
      <c r="I200" s="18" t="str">
        <f>VLOOKUP(D200,'[1]6月 '!$D:$AI,32,0)</f>
        <v>生产成本</v>
      </c>
      <c r="J200" s="23"/>
    </row>
    <row r="201" s="1" customFormat="1" ht="20" customHeight="1" spans="1:10">
      <c r="A201" s="13">
        <f t="shared" si="28"/>
        <v>200</v>
      </c>
      <c r="B201" s="29" t="s">
        <v>93</v>
      </c>
      <c r="C201" s="15" t="s">
        <v>448</v>
      </c>
      <c r="D201" s="14" t="s">
        <v>449</v>
      </c>
      <c r="E201" s="14">
        <v>3245.4</v>
      </c>
      <c r="F201" s="17">
        <f t="shared" si="26"/>
        <v>58.4172</v>
      </c>
      <c r="G201" s="14">
        <f t="shared" si="27"/>
        <v>0</v>
      </c>
      <c r="H201" s="18"/>
      <c r="I201" s="18" t="str">
        <f>VLOOKUP(D201,'[1]6月 '!$D:$AI,32,0)</f>
        <v>生产成本</v>
      </c>
      <c r="J201" s="23"/>
    </row>
    <row r="202" s="1" customFormat="1" ht="20" customHeight="1" spans="1:10">
      <c r="A202" s="13">
        <f t="shared" si="28"/>
        <v>201</v>
      </c>
      <c r="B202" s="29" t="s">
        <v>93</v>
      </c>
      <c r="C202" s="15" t="s">
        <v>450</v>
      </c>
      <c r="D202" s="14" t="s">
        <v>451</v>
      </c>
      <c r="E202" s="14">
        <v>3245.4</v>
      </c>
      <c r="F202" s="17">
        <f t="shared" si="26"/>
        <v>58.4172</v>
      </c>
      <c r="G202" s="14">
        <f t="shared" si="27"/>
        <v>0</v>
      </c>
      <c r="H202" s="18"/>
      <c r="I202" s="18" t="str">
        <f>VLOOKUP(D202,'[1]6月 '!$D:$AI,32,0)</f>
        <v>生产成本</v>
      </c>
      <c r="J202" s="23"/>
    </row>
    <row r="203" s="1" customFormat="1" ht="20" customHeight="1" spans="1:10">
      <c r="A203" s="13">
        <f t="shared" si="28"/>
        <v>202</v>
      </c>
      <c r="B203" s="29" t="s">
        <v>96</v>
      </c>
      <c r="C203" s="15" t="s">
        <v>452</v>
      </c>
      <c r="D203" s="14" t="s">
        <v>453</v>
      </c>
      <c r="E203" s="14">
        <v>3245.4</v>
      </c>
      <c r="F203" s="17">
        <f t="shared" si="26"/>
        <v>58.4172</v>
      </c>
      <c r="G203" s="14">
        <f t="shared" si="27"/>
        <v>0</v>
      </c>
      <c r="H203" s="18"/>
      <c r="I203" s="18" t="str">
        <f>VLOOKUP(D203,'[1]6月 '!$D:$AI,32,0)</f>
        <v>销售费用</v>
      </c>
      <c r="J203" s="23"/>
    </row>
    <row r="204" s="1" customFormat="1" ht="20" customHeight="1" spans="1:10">
      <c r="A204" s="13">
        <f t="shared" si="28"/>
        <v>203</v>
      </c>
      <c r="B204" s="29" t="s">
        <v>93</v>
      </c>
      <c r="C204" s="15" t="s">
        <v>454</v>
      </c>
      <c r="D204" s="14" t="s">
        <v>455</v>
      </c>
      <c r="E204" s="14">
        <v>3245.4</v>
      </c>
      <c r="F204" s="17">
        <f t="shared" si="26"/>
        <v>58.4172</v>
      </c>
      <c r="G204" s="14">
        <f t="shared" si="27"/>
        <v>0</v>
      </c>
      <c r="H204" s="18"/>
      <c r="I204" s="18" t="str">
        <f>VLOOKUP(D204,'[1]6月 '!$D:$AI,32,0)</f>
        <v>生产成本</v>
      </c>
      <c r="J204" s="23"/>
    </row>
    <row r="205" s="1" customFormat="1" ht="20" customHeight="1" spans="1:10">
      <c r="A205" s="13">
        <f t="shared" si="28"/>
        <v>204</v>
      </c>
      <c r="B205" s="29" t="s">
        <v>93</v>
      </c>
      <c r="C205" s="15" t="s">
        <v>456</v>
      </c>
      <c r="D205" s="14" t="s">
        <v>457</v>
      </c>
      <c r="E205" s="14">
        <v>3245.4</v>
      </c>
      <c r="F205" s="17">
        <f t="shared" si="26"/>
        <v>58.4172</v>
      </c>
      <c r="G205" s="14">
        <f t="shared" si="27"/>
        <v>0</v>
      </c>
      <c r="H205" s="18"/>
      <c r="I205" s="18" t="str">
        <f>VLOOKUP(D205,'[1]6月 '!$D:$AI,32,0)</f>
        <v>生产成本</v>
      </c>
      <c r="J205" s="23"/>
    </row>
    <row r="206" s="1" customFormat="1" ht="20" customHeight="1" spans="1:10">
      <c r="A206" s="13">
        <f t="shared" si="28"/>
        <v>205</v>
      </c>
      <c r="B206" s="29" t="s">
        <v>93</v>
      </c>
      <c r="C206" s="15" t="s">
        <v>458</v>
      </c>
      <c r="D206" s="14" t="s">
        <v>459</v>
      </c>
      <c r="E206" s="14">
        <v>3245.4</v>
      </c>
      <c r="F206" s="17">
        <f t="shared" si="26"/>
        <v>58.4172</v>
      </c>
      <c r="G206" s="14">
        <f t="shared" si="27"/>
        <v>0</v>
      </c>
      <c r="H206" s="18"/>
      <c r="I206" s="18" t="str">
        <f>VLOOKUP(D206,'[1]6月 '!$D:$AI,32,0)</f>
        <v>生产成本</v>
      </c>
      <c r="J206" s="23"/>
    </row>
    <row r="207" s="1" customFormat="1" ht="20" customHeight="1" spans="1:10">
      <c r="A207" s="13">
        <f t="shared" si="28"/>
        <v>206</v>
      </c>
      <c r="B207" s="29" t="s">
        <v>93</v>
      </c>
      <c r="C207" s="15" t="s">
        <v>460</v>
      </c>
      <c r="D207" s="14" t="s">
        <v>461</v>
      </c>
      <c r="E207" s="14">
        <v>3245.4</v>
      </c>
      <c r="F207" s="17">
        <f t="shared" si="26"/>
        <v>58.4172</v>
      </c>
      <c r="G207" s="14">
        <f t="shared" si="27"/>
        <v>0</v>
      </c>
      <c r="H207" s="18"/>
      <c r="I207" s="18" t="str">
        <f>VLOOKUP(D207,'[1]6月 '!$D:$AI,32,0)</f>
        <v>生产成本</v>
      </c>
      <c r="J207" s="23"/>
    </row>
    <row r="208" s="1" customFormat="1" ht="20" customHeight="1" spans="1:10">
      <c r="A208" s="13">
        <f t="shared" si="28"/>
        <v>207</v>
      </c>
      <c r="B208" s="29" t="s">
        <v>93</v>
      </c>
      <c r="C208" s="15" t="s">
        <v>462</v>
      </c>
      <c r="D208" s="72" t="s">
        <v>463</v>
      </c>
      <c r="E208" s="14">
        <v>3245.4</v>
      </c>
      <c r="F208" s="17">
        <f t="shared" si="26"/>
        <v>58.4172</v>
      </c>
      <c r="G208" s="14">
        <f t="shared" si="27"/>
        <v>0</v>
      </c>
      <c r="H208" s="18"/>
      <c r="I208" s="18" t="str">
        <f>VLOOKUP(D208,'[1]6月 '!$D:$AI,32,0)</f>
        <v>生产成本</v>
      </c>
      <c r="J208" s="23"/>
    </row>
    <row r="209" s="1" customFormat="1" ht="20" customHeight="1" spans="1:10">
      <c r="A209" s="13">
        <f t="shared" ref="A209:A218" si="29">ROW()-1</f>
        <v>208</v>
      </c>
      <c r="B209" s="29" t="s">
        <v>93</v>
      </c>
      <c r="C209" s="15" t="s">
        <v>464</v>
      </c>
      <c r="D209" s="14" t="s">
        <v>465</v>
      </c>
      <c r="E209" s="14">
        <v>3245.4</v>
      </c>
      <c r="F209" s="17">
        <f t="shared" si="26"/>
        <v>58.4172</v>
      </c>
      <c r="G209" s="14">
        <f t="shared" si="27"/>
        <v>0</v>
      </c>
      <c r="H209" s="18"/>
      <c r="I209" s="18" t="str">
        <f>VLOOKUP(D209,'[1]6月 '!$D:$AI,32,0)</f>
        <v>生产成本</v>
      </c>
      <c r="J209" s="23"/>
    </row>
    <row r="210" s="1" customFormat="1" ht="20" customHeight="1" spans="1:10">
      <c r="A210" s="13">
        <f t="shared" si="29"/>
        <v>209</v>
      </c>
      <c r="B210" s="29" t="s">
        <v>93</v>
      </c>
      <c r="C210" s="15" t="s">
        <v>466</v>
      </c>
      <c r="D210" s="78" t="s">
        <v>467</v>
      </c>
      <c r="E210" s="14">
        <v>3245.4</v>
      </c>
      <c r="F210" s="17">
        <f t="shared" si="26"/>
        <v>58.4172</v>
      </c>
      <c r="G210" s="14">
        <f t="shared" si="27"/>
        <v>0</v>
      </c>
      <c r="H210" s="18"/>
      <c r="I210" s="18" t="str">
        <f>VLOOKUP(D210,'[1]6月 '!$D:$AI,32,0)</f>
        <v>生产成本</v>
      </c>
      <c r="J210" s="23"/>
    </row>
    <row r="211" s="1" customFormat="1" ht="20" customHeight="1" spans="1:10">
      <c r="A211" s="13">
        <f t="shared" si="29"/>
        <v>210</v>
      </c>
      <c r="B211" s="29" t="s">
        <v>93</v>
      </c>
      <c r="C211" s="20" t="s">
        <v>468</v>
      </c>
      <c r="D211" s="21" t="s">
        <v>469</v>
      </c>
      <c r="E211" s="14">
        <v>3245.4</v>
      </c>
      <c r="F211" s="17">
        <f t="shared" si="26"/>
        <v>58.4172</v>
      </c>
      <c r="G211" s="14">
        <f t="shared" si="27"/>
        <v>0</v>
      </c>
      <c r="H211" s="18"/>
      <c r="I211" s="18" t="str">
        <f>VLOOKUP(D211,'[1]6月 '!$D:$AI,32,0)</f>
        <v>生产成本</v>
      </c>
      <c r="J211" s="23"/>
    </row>
    <row r="212" s="1" customFormat="1" ht="20" customHeight="1" spans="1:10">
      <c r="A212" s="13">
        <f t="shared" si="29"/>
        <v>211</v>
      </c>
      <c r="B212" s="29" t="s">
        <v>93</v>
      </c>
      <c r="C212" s="20" t="s">
        <v>470</v>
      </c>
      <c r="D212" s="21" t="s">
        <v>471</v>
      </c>
      <c r="E212" s="14">
        <v>3245.4</v>
      </c>
      <c r="F212" s="17">
        <f t="shared" si="26"/>
        <v>58.4172</v>
      </c>
      <c r="G212" s="14">
        <f t="shared" si="27"/>
        <v>0</v>
      </c>
      <c r="H212" s="18"/>
      <c r="I212" s="18" t="str">
        <f>VLOOKUP(D212,'[1]6月 '!$D:$AI,32,0)</f>
        <v>生产成本</v>
      </c>
      <c r="J212" s="23"/>
    </row>
    <row r="213" s="1" customFormat="1" ht="20" customHeight="1" spans="1:10">
      <c r="A213" s="13">
        <f t="shared" si="29"/>
        <v>212</v>
      </c>
      <c r="B213" s="29" t="s">
        <v>93</v>
      </c>
      <c r="C213" s="20" t="s">
        <v>472</v>
      </c>
      <c r="D213" s="21" t="s">
        <v>473</v>
      </c>
      <c r="E213" s="14">
        <v>3245.4</v>
      </c>
      <c r="F213" s="17">
        <f t="shared" si="26"/>
        <v>58.4172</v>
      </c>
      <c r="G213" s="14">
        <f t="shared" si="27"/>
        <v>0</v>
      </c>
      <c r="H213" s="18"/>
      <c r="I213" s="18" t="str">
        <f>VLOOKUP(D213,'[1]6月 '!$D:$AI,32,0)</f>
        <v>生产成本</v>
      </c>
      <c r="J213" s="23"/>
    </row>
    <row r="214" s="1" customFormat="1" ht="20" customHeight="1" spans="1:10">
      <c r="A214" s="13">
        <f t="shared" si="29"/>
        <v>213</v>
      </c>
      <c r="B214" s="29" t="s">
        <v>93</v>
      </c>
      <c r="C214" s="20" t="s">
        <v>474</v>
      </c>
      <c r="D214" s="21" t="s">
        <v>475</v>
      </c>
      <c r="E214" s="14">
        <v>3245.4</v>
      </c>
      <c r="F214" s="17">
        <f t="shared" si="26"/>
        <v>58.4172</v>
      </c>
      <c r="G214" s="14">
        <f t="shared" si="27"/>
        <v>0</v>
      </c>
      <c r="H214" s="18"/>
      <c r="I214" s="18" t="str">
        <f>VLOOKUP(D214,'[1]6月 '!$D:$AI,32,0)</f>
        <v>生产成本</v>
      </c>
      <c r="J214" s="23"/>
    </row>
    <row r="215" s="1" customFormat="1" ht="20" customHeight="1" spans="1:10">
      <c r="A215" s="13">
        <f t="shared" si="29"/>
        <v>214</v>
      </c>
      <c r="B215" s="14" t="s">
        <v>93</v>
      </c>
      <c r="C215" s="20" t="s">
        <v>476</v>
      </c>
      <c r="D215" s="21" t="s">
        <v>477</v>
      </c>
      <c r="E215" s="14">
        <v>3245.4</v>
      </c>
      <c r="F215" s="17">
        <f t="shared" si="26"/>
        <v>58.4172</v>
      </c>
      <c r="G215" s="14">
        <f t="shared" si="27"/>
        <v>0</v>
      </c>
      <c r="H215" s="18"/>
      <c r="I215" s="18" t="str">
        <f>VLOOKUP(D215,'[1]6月 '!$D:$AI,32,0)</f>
        <v>生产成本</v>
      </c>
      <c r="J215" s="23"/>
    </row>
    <row r="216" s="1" customFormat="1" spans="1:10">
      <c r="A216" s="13">
        <f t="shared" si="29"/>
        <v>215</v>
      </c>
      <c r="B216" s="14" t="s">
        <v>93</v>
      </c>
      <c r="C216" s="20" t="s">
        <v>478</v>
      </c>
      <c r="D216" s="21" t="s">
        <v>479</v>
      </c>
      <c r="E216" s="14">
        <v>3245.4</v>
      </c>
      <c r="F216" s="33">
        <f t="shared" si="26"/>
        <v>58.4172</v>
      </c>
      <c r="G216" s="34">
        <f t="shared" si="27"/>
        <v>0</v>
      </c>
      <c r="H216" s="18"/>
      <c r="I216" s="18" t="str">
        <f>VLOOKUP(D216,'[1]6月 '!$D:$AI,32,0)</f>
        <v>生产成本</v>
      </c>
      <c r="J216" s="23"/>
    </row>
    <row r="217" s="1" customFormat="1" ht="20" customHeight="1" spans="1:10">
      <c r="A217" s="13">
        <f t="shared" si="29"/>
        <v>216</v>
      </c>
      <c r="B217" s="14" t="s">
        <v>93</v>
      </c>
      <c r="C217" s="20" t="s">
        <v>480</v>
      </c>
      <c r="D217" s="21" t="s">
        <v>481</v>
      </c>
      <c r="E217" s="14">
        <v>3245.4</v>
      </c>
      <c r="F217" s="17">
        <f t="shared" si="26"/>
        <v>58.4172</v>
      </c>
      <c r="G217" s="14">
        <f t="shared" si="27"/>
        <v>0</v>
      </c>
      <c r="H217" s="18"/>
      <c r="I217" s="18" t="str">
        <f>VLOOKUP(D217,'[1]6月 '!$D:$AI,32,0)</f>
        <v>生产成本</v>
      </c>
      <c r="J217" s="23"/>
    </row>
    <row r="218" s="1" customFormat="1" ht="20" customHeight="1" spans="1:10">
      <c r="A218" s="13">
        <f t="shared" si="29"/>
        <v>217</v>
      </c>
      <c r="B218" s="14" t="s">
        <v>93</v>
      </c>
      <c r="C218" s="20" t="s">
        <v>482</v>
      </c>
      <c r="D218" s="19" t="s">
        <v>483</v>
      </c>
      <c r="E218" s="14">
        <v>3245.4</v>
      </c>
      <c r="F218" s="17">
        <f t="shared" si="26"/>
        <v>58.4172</v>
      </c>
      <c r="G218" s="14">
        <f t="shared" si="27"/>
        <v>0</v>
      </c>
      <c r="H218" s="18"/>
      <c r="I218" s="18" t="str">
        <f>VLOOKUP(D218,'[1]6月 '!$D:$AI,32,0)</f>
        <v>生产成本</v>
      </c>
      <c r="J218" s="23"/>
    </row>
    <row r="219" s="1" customFormat="1" ht="20" customHeight="1" spans="1:10">
      <c r="A219" s="13">
        <f t="shared" ref="A219:A228" si="30">ROW()-1</f>
        <v>218</v>
      </c>
      <c r="B219" s="14" t="s">
        <v>93</v>
      </c>
      <c r="C219" s="20" t="s">
        <v>484</v>
      </c>
      <c r="D219" s="19" t="s">
        <v>485</v>
      </c>
      <c r="E219" s="14">
        <v>3245.4</v>
      </c>
      <c r="F219" s="17">
        <f t="shared" si="26"/>
        <v>58.4172</v>
      </c>
      <c r="G219" s="14">
        <f t="shared" si="27"/>
        <v>0</v>
      </c>
      <c r="H219" s="18"/>
      <c r="I219" s="18" t="str">
        <f>VLOOKUP(D219,'[1]6月 '!$D:$AI,32,0)</f>
        <v>生产成本</v>
      </c>
      <c r="J219" s="23"/>
    </row>
    <row r="220" s="1" customFormat="1" ht="20" customHeight="1" spans="1:10">
      <c r="A220" s="13">
        <f t="shared" si="30"/>
        <v>219</v>
      </c>
      <c r="B220" s="14" t="s">
        <v>93</v>
      </c>
      <c r="C220" s="20" t="s">
        <v>486</v>
      </c>
      <c r="D220" s="19" t="s">
        <v>487</v>
      </c>
      <c r="E220" s="14">
        <v>3245.4</v>
      </c>
      <c r="F220" s="17">
        <f t="shared" si="26"/>
        <v>58.4172</v>
      </c>
      <c r="G220" s="14">
        <f t="shared" si="27"/>
        <v>0</v>
      </c>
      <c r="H220" s="18"/>
      <c r="I220" s="18" t="str">
        <f>VLOOKUP(D220,'[1]6月 '!$D:$AI,32,0)</f>
        <v>生产成本</v>
      </c>
      <c r="J220" s="23"/>
    </row>
    <row r="221" s="1" customFormat="1" ht="20" customHeight="1" spans="1:10">
      <c r="A221" s="13">
        <f t="shared" si="30"/>
        <v>220</v>
      </c>
      <c r="B221" s="14" t="s">
        <v>14</v>
      </c>
      <c r="C221" s="20" t="s">
        <v>488</v>
      </c>
      <c r="D221" s="19" t="s">
        <v>489</v>
      </c>
      <c r="E221" s="14">
        <v>3245.4</v>
      </c>
      <c r="F221" s="17">
        <f t="shared" si="26"/>
        <v>58.4172</v>
      </c>
      <c r="G221" s="14">
        <f t="shared" si="27"/>
        <v>0</v>
      </c>
      <c r="H221" s="18"/>
      <c r="I221" s="18" t="str">
        <f>VLOOKUP(D221,'[1]6月 '!$D:$AI,32,0)</f>
        <v>研发费用</v>
      </c>
      <c r="J221" s="23"/>
    </row>
    <row r="222" s="1" customFormat="1" ht="20" customHeight="1" spans="1:10">
      <c r="A222" s="13">
        <f t="shared" si="30"/>
        <v>221</v>
      </c>
      <c r="B222" s="14" t="s">
        <v>96</v>
      </c>
      <c r="C222" s="20" t="s">
        <v>490</v>
      </c>
      <c r="D222" s="73" t="s">
        <v>491</v>
      </c>
      <c r="E222" s="14">
        <v>3245.4</v>
      </c>
      <c r="F222" s="17">
        <f t="shared" si="26"/>
        <v>58.4172</v>
      </c>
      <c r="G222" s="14">
        <f t="shared" si="27"/>
        <v>0</v>
      </c>
      <c r="H222" s="18"/>
      <c r="I222" s="18" t="str">
        <f>VLOOKUP(D222,'[1]6月 '!$D:$AI,32,0)</f>
        <v>销售费用</v>
      </c>
      <c r="J222" s="23"/>
    </row>
    <row r="223" s="1" customFormat="1" ht="20" customHeight="1" spans="1:10">
      <c r="A223" s="13">
        <f t="shared" si="30"/>
        <v>222</v>
      </c>
      <c r="B223" s="14" t="s">
        <v>14</v>
      </c>
      <c r="C223" s="20" t="s">
        <v>492</v>
      </c>
      <c r="D223" s="31" t="s">
        <v>493</v>
      </c>
      <c r="E223" s="14">
        <v>3245.4</v>
      </c>
      <c r="F223" s="17">
        <f t="shared" si="26"/>
        <v>58.4172</v>
      </c>
      <c r="G223" s="14">
        <f t="shared" si="27"/>
        <v>0</v>
      </c>
      <c r="H223" s="18"/>
      <c r="I223" s="18" t="str">
        <f>VLOOKUP(D223,'[1]6月 '!$D:$AI,32,0)</f>
        <v>研发费用</v>
      </c>
      <c r="J223" s="23"/>
    </row>
    <row r="224" s="1" customFormat="1" ht="20" customHeight="1" spans="1:10">
      <c r="A224" s="13">
        <f t="shared" si="30"/>
        <v>223</v>
      </c>
      <c r="B224" s="29" t="s">
        <v>236</v>
      </c>
      <c r="C224" s="20" t="s">
        <v>494</v>
      </c>
      <c r="D224" s="19" t="s">
        <v>495</v>
      </c>
      <c r="E224" s="14">
        <v>3245.4</v>
      </c>
      <c r="F224" s="17">
        <f t="shared" si="26"/>
        <v>58.4172</v>
      </c>
      <c r="G224" s="14">
        <f t="shared" si="27"/>
        <v>0</v>
      </c>
      <c r="H224" s="18"/>
      <c r="I224" s="18" t="str">
        <f>VLOOKUP(D224,'[1]6月 '!$D:$AI,32,0)</f>
        <v>生产成本</v>
      </c>
      <c r="J224" s="23"/>
    </row>
    <row r="225" s="1" customFormat="1" ht="20" customHeight="1" spans="1:10">
      <c r="A225" s="13">
        <f t="shared" si="30"/>
        <v>224</v>
      </c>
      <c r="B225" s="29" t="s">
        <v>93</v>
      </c>
      <c r="C225" s="20" t="s">
        <v>496</v>
      </c>
      <c r="D225" s="19" t="s">
        <v>497</v>
      </c>
      <c r="E225" s="14">
        <v>3245.4</v>
      </c>
      <c r="F225" s="17">
        <f t="shared" si="26"/>
        <v>58.4172</v>
      </c>
      <c r="G225" s="14">
        <f t="shared" si="27"/>
        <v>0</v>
      </c>
      <c r="H225" s="18"/>
      <c r="I225" s="18" t="str">
        <f>VLOOKUP(D225,'[1]6月 '!$D:$AI,32,0)</f>
        <v>生产成本</v>
      </c>
      <c r="J225" s="23"/>
    </row>
    <row r="226" s="1" customFormat="1" ht="20" customHeight="1" spans="1:14">
      <c r="A226" s="13">
        <f t="shared" si="30"/>
        <v>225</v>
      </c>
      <c r="B226" s="29" t="s">
        <v>140</v>
      </c>
      <c r="C226" s="26" t="s">
        <v>498</v>
      </c>
      <c r="D226" s="35" t="s">
        <v>499</v>
      </c>
      <c r="E226" s="36">
        <v>3820</v>
      </c>
      <c r="F226" s="37">
        <f t="shared" si="26"/>
        <v>68.76</v>
      </c>
      <c r="G226" s="14">
        <f t="shared" si="27"/>
        <v>0</v>
      </c>
      <c r="H226" s="18"/>
      <c r="I226" s="18" t="str">
        <f>VLOOKUP(D226,'[1]6月 '!$D:$AI,32,0)</f>
        <v>制造费用</v>
      </c>
      <c r="J226" s="23"/>
      <c r="K226" s="2"/>
      <c r="L226" s="2"/>
      <c r="M226" s="2"/>
      <c r="N226" s="2"/>
    </row>
    <row r="227" s="1" customFormat="1" ht="20" customHeight="1" spans="1:14">
      <c r="A227" s="13">
        <f t="shared" si="30"/>
        <v>226</v>
      </c>
      <c r="B227" s="14" t="s">
        <v>337</v>
      </c>
      <c r="C227" s="26" t="s">
        <v>500</v>
      </c>
      <c r="D227" s="38" t="s">
        <v>501</v>
      </c>
      <c r="E227" s="36">
        <v>3245.4</v>
      </c>
      <c r="F227" s="37">
        <f t="shared" si="26"/>
        <v>58.4172</v>
      </c>
      <c r="G227" s="14">
        <f t="shared" si="27"/>
        <v>0</v>
      </c>
      <c r="H227" s="18"/>
      <c r="I227" s="18" t="str">
        <f>VLOOKUP(D227,'[1]6月 '!$D:$AI,32,0)</f>
        <v>生产成本</v>
      </c>
      <c r="J227" s="23"/>
      <c r="K227" s="2"/>
      <c r="L227" s="2"/>
      <c r="M227" s="2"/>
      <c r="N227" s="2"/>
    </row>
    <row r="228" s="1" customFormat="1" ht="20" customHeight="1" spans="1:14">
      <c r="A228" s="13">
        <f t="shared" si="30"/>
        <v>227</v>
      </c>
      <c r="B228" s="14" t="s">
        <v>157</v>
      </c>
      <c r="C228" s="26" t="s">
        <v>502</v>
      </c>
      <c r="D228" s="38" t="s">
        <v>503</v>
      </c>
      <c r="E228" s="36">
        <v>3245.4</v>
      </c>
      <c r="F228" s="37">
        <f t="shared" si="26"/>
        <v>58.4172</v>
      </c>
      <c r="G228" s="14">
        <f t="shared" si="27"/>
        <v>0</v>
      </c>
      <c r="H228" s="18"/>
      <c r="I228" s="18" t="str">
        <f>VLOOKUP(D228,'[1]6月 '!$D:$AI,32,0)</f>
        <v>生产成本</v>
      </c>
      <c r="J228" s="23"/>
      <c r="K228" s="2"/>
      <c r="L228" s="2"/>
      <c r="M228" s="2"/>
      <c r="N228" s="2"/>
    </row>
    <row r="229" s="1" customFormat="1" spans="1:14">
      <c r="A229" s="13">
        <f t="shared" ref="A229:A238" si="31">ROW()-1</f>
        <v>228</v>
      </c>
      <c r="B229" s="14" t="s">
        <v>236</v>
      </c>
      <c r="C229" s="26" t="s">
        <v>504</v>
      </c>
      <c r="D229" s="35" t="s">
        <v>505</v>
      </c>
      <c r="E229" s="36">
        <v>3245.4</v>
      </c>
      <c r="F229" s="39">
        <f t="shared" si="26"/>
        <v>58.4172</v>
      </c>
      <c r="G229" s="34">
        <f t="shared" si="27"/>
        <v>0</v>
      </c>
      <c r="H229" s="18"/>
      <c r="I229" s="18" t="str">
        <f>VLOOKUP(D229,'[1]6月 '!$D:$AI,32,0)</f>
        <v>生产成本</v>
      </c>
      <c r="J229" s="23"/>
      <c r="K229" s="2"/>
      <c r="L229" s="2"/>
      <c r="M229" s="2"/>
      <c r="N229" s="2"/>
    </row>
    <row r="230" s="1" customFormat="1" ht="20" customHeight="1" spans="1:14">
      <c r="A230" s="13">
        <f t="shared" si="31"/>
        <v>229</v>
      </c>
      <c r="B230" s="14" t="s">
        <v>236</v>
      </c>
      <c r="C230" s="26" t="s">
        <v>506</v>
      </c>
      <c r="D230" s="35" t="s">
        <v>507</v>
      </c>
      <c r="E230" s="36">
        <v>3245.4</v>
      </c>
      <c r="F230" s="37">
        <f t="shared" si="26"/>
        <v>58.4172</v>
      </c>
      <c r="G230" s="14">
        <f t="shared" si="27"/>
        <v>0</v>
      </c>
      <c r="H230" s="18"/>
      <c r="I230" s="18" t="str">
        <f>VLOOKUP(D230,'[1]6月 '!$D:$AI,32,0)</f>
        <v>生产成本</v>
      </c>
      <c r="J230" s="23"/>
      <c r="K230" s="2"/>
      <c r="L230" s="2"/>
      <c r="M230" s="2"/>
      <c r="N230" s="2"/>
    </row>
    <row r="231" s="1" customFormat="1" ht="20" customHeight="1" spans="1:14">
      <c r="A231" s="13">
        <f t="shared" si="31"/>
        <v>230</v>
      </c>
      <c r="B231" s="14" t="s">
        <v>236</v>
      </c>
      <c r="C231" s="26" t="s">
        <v>508</v>
      </c>
      <c r="D231" s="35" t="s">
        <v>509</v>
      </c>
      <c r="E231" s="36">
        <v>3245.4</v>
      </c>
      <c r="F231" s="37">
        <f t="shared" si="26"/>
        <v>58.4172</v>
      </c>
      <c r="G231" s="14">
        <f t="shared" si="27"/>
        <v>0</v>
      </c>
      <c r="H231" s="18"/>
      <c r="I231" s="18" t="str">
        <f>VLOOKUP(D231,'[1]6月 '!$D:$AI,32,0)</f>
        <v>生产成本</v>
      </c>
      <c r="J231" s="23"/>
      <c r="K231" s="2"/>
      <c r="L231" s="2"/>
      <c r="M231" s="2"/>
      <c r="N231" s="2"/>
    </row>
    <row r="232" s="1" customFormat="1" spans="1:14">
      <c r="A232" s="13">
        <f t="shared" si="31"/>
        <v>231</v>
      </c>
      <c r="B232" s="14" t="s">
        <v>93</v>
      </c>
      <c r="C232" s="26" t="s">
        <v>510</v>
      </c>
      <c r="D232" s="35" t="s">
        <v>511</v>
      </c>
      <c r="E232" s="36">
        <v>3245.4</v>
      </c>
      <c r="F232" s="39">
        <f t="shared" si="26"/>
        <v>58.4172</v>
      </c>
      <c r="G232" s="34">
        <f t="shared" si="27"/>
        <v>0</v>
      </c>
      <c r="H232" s="18"/>
      <c r="I232" s="18" t="str">
        <f>VLOOKUP(D232,'[1]6月 '!$D:$AI,32,0)</f>
        <v>生产成本</v>
      </c>
      <c r="J232" s="23"/>
      <c r="K232" s="2"/>
      <c r="L232" s="2"/>
      <c r="M232" s="2"/>
      <c r="N232" s="2"/>
    </row>
    <row r="233" s="2" customFormat="1" ht="20" customHeight="1" spans="1:10">
      <c r="A233" s="13">
        <f t="shared" si="31"/>
        <v>232</v>
      </c>
      <c r="B233" s="14" t="s">
        <v>122</v>
      </c>
      <c r="C233" s="26" t="s">
        <v>512</v>
      </c>
      <c r="D233" s="35" t="s">
        <v>513</v>
      </c>
      <c r="E233" s="36">
        <v>3245.4</v>
      </c>
      <c r="F233" s="37">
        <f t="shared" si="26"/>
        <v>58.4172</v>
      </c>
      <c r="G233" s="14">
        <f t="shared" si="27"/>
        <v>0</v>
      </c>
      <c r="H233" s="18"/>
      <c r="I233" s="18" t="str">
        <f>VLOOKUP(D233,'[1]6月 '!$D:$AI,32,0)</f>
        <v>销售费用</v>
      </c>
      <c r="J233" s="23"/>
    </row>
    <row r="234" s="2" customFormat="1" ht="20" customHeight="1" spans="1:10">
      <c r="A234" s="13">
        <f t="shared" si="31"/>
        <v>233</v>
      </c>
      <c r="B234" s="14" t="s">
        <v>122</v>
      </c>
      <c r="C234" s="26" t="s">
        <v>514</v>
      </c>
      <c r="D234" s="35" t="s">
        <v>515</v>
      </c>
      <c r="E234" s="36">
        <v>3245.4</v>
      </c>
      <c r="F234" s="37">
        <f t="shared" si="26"/>
        <v>58.4172</v>
      </c>
      <c r="G234" s="14">
        <f t="shared" si="27"/>
        <v>0</v>
      </c>
      <c r="H234" s="18"/>
      <c r="I234" s="18" t="str">
        <f>VLOOKUP(D234,'[1]6月 '!$D:$AI,32,0)</f>
        <v>销售费用</v>
      </c>
      <c r="J234" s="23"/>
    </row>
    <row r="235" s="1" customFormat="1" spans="1:14">
      <c r="A235" s="13">
        <f t="shared" si="31"/>
        <v>234</v>
      </c>
      <c r="B235" s="14" t="s">
        <v>122</v>
      </c>
      <c r="C235" s="26" t="s">
        <v>516</v>
      </c>
      <c r="D235" s="79" t="s">
        <v>517</v>
      </c>
      <c r="E235" s="36">
        <v>3245.4</v>
      </c>
      <c r="F235" s="39">
        <f t="shared" si="26"/>
        <v>58.4172</v>
      </c>
      <c r="G235" s="34">
        <f t="shared" si="27"/>
        <v>0</v>
      </c>
      <c r="H235" s="18"/>
      <c r="I235" s="18" t="str">
        <f>VLOOKUP(D235,'[1]6月 '!$D:$AI,32,0)</f>
        <v>销售费用</v>
      </c>
      <c r="J235" s="23"/>
      <c r="K235" s="2"/>
      <c r="L235" s="2"/>
      <c r="M235" s="2"/>
      <c r="N235" s="2"/>
    </row>
    <row r="236" s="2" customFormat="1" ht="20" customHeight="1" spans="1:10">
      <c r="A236" s="13">
        <f t="shared" si="31"/>
        <v>235</v>
      </c>
      <c r="B236" s="14" t="s">
        <v>198</v>
      </c>
      <c r="C236" s="26" t="s">
        <v>518</v>
      </c>
      <c r="D236" s="35" t="s">
        <v>519</v>
      </c>
      <c r="E236" s="36">
        <v>3820</v>
      </c>
      <c r="F236" s="37">
        <f t="shared" si="26"/>
        <v>68.76</v>
      </c>
      <c r="G236" s="14">
        <f t="shared" si="27"/>
        <v>0</v>
      </c>
      <c r="H236" s="18"/>
      <c r="I236" s="18" t="str">
        <f>VLOOKUP(D236,'[1]6月 '!$D:$AI,32,0)</f>
        <v>制造费用</v>
      </c>
      <c r="J236" s="23"/>
    </row>
    <row r="237" s="2" customFormat="1" ht="20" customHeight="1" spans="1:14">
      <c r="A237" s="13">
        <f t="shared" si="31"/>
        <v>236</v>
      </c>
      <c r="B237" s="14" t="s">
        <v>107</v>
      </c>
      <c r="C237" s="40" t="s">
        <v>520</v>
      </c>
      <c r="D237" s="14" t="s">
        <v>521</v>
      </c>
      <c r="E237" s="14">
        <v>3245.4</v>
      </c>
      <c r="F237" s="17">
        <f t="shared" si="26"/>
        <v>58.4172</v>
      </c>
      <c r="G237" s="14">
        <f t="shared" si="27"/>
        <v>0</v>
      </c>
      <c r="H237" s="18"/>
      <c r="I237" s="18" t="str">
        <f>VLOOKUP(D237,'[1]6月 '!$D:$AI,32,0)</f>
        <v>管理费用</v>
      </c>
      <c r="J237" s="23"/>
      <c r="K237" s="1"/>
      <c r="L237" s="1"/>
      <c r="M237" s="1"/>
      <c r="N237" s="1"/>
    </row>
    <row r="238" s="2" customFormat="1" ht="20" customHeight="1" spans="1:14">
      <c r="A238" s="13">
        <f t="shared" si="31"/>
        <v>237</v>
      </c>
      <c r="B238" s="14" t="s">
        <v>61</v>
      </c>
      <c r="C238" s="40" t="s">
        <v>522</v>
      </c>
      <c r="D238" s="14" t="s">
        <v>523</v>
      </c>
      <c r="E238" s="14">
        <v>3245.4</v>
      </c>
      <c r="F238" s="17">
        <f t="shared" si="26"/>
        <v>58.4172</v>
      </c>
      <c r="G238" s="14">
        <f t="shared" si="27"/>
        <v>0</v>
      </c>
      <c r="H238" s="18"/>
      <c r="I238" s="18" t="str">
        <f>VLOOKUP(D238,'[1]6月 '!$D:$AI,32,0)</f>
        <v>管理费用</v>
      </c>
      <c r="J238" s="23"/>
      <c r="K238" s="1"/>
      <c r="L238" s="1"/>
      <c r="M238" s="1"/>
      <c r="N238" s="1"/>
    </row>
    <row r="239" s="2" customFormat="1" ht="20" customHeight="1" spans="1:14">
      <c r="A239" s="13">
        <f t="shared" ref="A239:A248" si="32">ROW()-1</f>
        <v>238</v>
      </c>
      <c r="B239" s="29" t="s">
        <v>14</v>
      </c>
      <c r="C239" s="22" t="s">
        <v>524</v>
      </c>
      <c r="D239" s="29" t="s">
        <v>525</v>
      </c>
      <c r="E239" s="14">
        <v>3245.4</v>
      </c>
      <c r="F239" s="17">
        <f t="shared" si="26"/>
        <v>58.4172</v>
      </c>
      <c r="G239" s="14">
        <f t="shared" si="27"/>
        <v>0</v>
      </c>
      <c r="H239" s="18"/>
      <c r="I239" s="18" t="str">
        <f>VLOOKUP(D239,'[1]6月 '!$D:$AI,32,0)</f>
        <v>研发费用</v>
      </c>
      <c r="J239" s="23"/>
      <c r="K239" s="1"/>
      <c r="L239" s="1"/>
      <c r="M239" s="1"/>
      <c r="N239" s="1"/>
    </row>
    <row r="240" s="2" customFormat="1" ht="20" customHeight="1" spans="1:14">
      <c r="A240" s="13">
        <f t="shared" si="32"/>
        <v>239</v>
      </c>
      <c r="B240" s="29" t="s">
        <v>14</v>
      </c>
      <c r="C240" s="22" t="s">
        <v>526</v>
      </c>
      <c r="D240" s="29" t="s">
        <v>527</v>
      </c>
      <c r="E240" s="14">
        <v>3245.4</v>
      </c>
      <c r="F240" s="17">
        <f t="shared" si="26"/>
        <v>58.4172</v>
      </c>
      <c r="G240" s="14">
        <f t="shared" si="27"/>
        <v>0</v>
      </c>
      <c r="H240" s="18"/>
      <c r="I240" s="18" t="str">
        <f>VLOOKUP(D240,'[1]6月 '!$D:$AI,32,0)</f>
        <v>研发费用</v>
      </c>
      <c r="J240" s="23"/>
      <c r="K240" s="1"/>
      <c r="L240" s="1"/>
      <c r="M240" s="1"/>
      <c r="N240" s="1"/>
    </row>
    <row r="241" s="2" customFormat="1" ht="20" customHeight="1" spans="1:14">
      <c r="A241" s="13">
        <f t="shared" si="32"/>
        <v>240</v>
      </c>
      <c r="B241" s="29" t="s">
        <v>528</v>
      </c>
      <c r="C241" s="22" t="s">
        <v>529</v>
      </c>
      <c r="D241" s="29" t="s">
        <v>530</v>
      </c>
      <c r="E241" s="14">
        <v>3245.4</v>
      </c>
      <c r="F241" s="17">
        <f t="shared" si="26"/>
        <v>58.4172</v>
      </c>
      <c r="G241" s="14">
        <f t="shared" si="27"/>
        <v>0</v>
      </c>
      <c r="H241" s="18"/>
      <c r="I241" s="18" t="str">
        <f>VLOOKUP(D241,'[1]6月 '!$D:$AI,32,0)</f>
        <v>生产成本</v>
      </c>
      <c r="J241" s="23"/>
      <c r="K241" s="1"/>
      <c r="L241" s="1"/>
      <c r="M241" s="1"/>
      <c r="N241" s="1"/>
    </row>
    <row r="242" s="2" customFormat="1" ht="20" customHeight="1" spans="1:14">
      <c r="A242" s="13">
        <f t="shared" si="32"/>
        <v>241</v>
      </c>
      <c r="B242" s="29" t="s">
        <v>198</v>
      </c>
      <c r="C242" s="22" t="s">
        <v>531</v>
      </c>
      <c r="D242" s="29" t="s">
        <v>532</v>
      </c>
      <c r="E242" s="14">
        <v>3245.4</v>
      </c>
      <c r="F242" s="17">
        <f t="shared" si="26"/>
        <v>58.4172</v>
      </c>
      <c r="G242" s="14">
        <f t="shared" si="27"/>
        <v>0</v>
      </c>
      <c r="H242" s="18"/>
      <c r="I242" s="18" t="str">
        <f>VLOOKUP(D242,'[1]6月 '!$D:$AI,32,0)</f>
        <v>制造费用</v>
      </c>
      <c r="J242" s="23"/>
      <c r="K242" s="1"/>
      <c r="L242" s="1"/>
      <c r="M242" s="1"/>
      <c r="N242" s="1"/>
    </row>
    <row r="243" s="2" customFormat="1" ht="20" customHeight="1" spans="1:14">
      <c r="A243" s="13">
        <f t="shared" si="32"/>
        <v>242</v>
      </c>
      <c r="B243" s="29" t="s">
        <v>162</v>
      </c>
      <c r="C243" s="22" t="s">
        <v>533</v>
      </c>
      <c r="D243" s="29" t="s">
        <v>534</v>
      </c>
      <c r="E243" s="14">
        <v>3245.4</v>
      </c>
      <c r="F243" s="17">
        <f t="shared" si="26"/>
        <v>58.4172</v>
      </c>
      <c r="G243" s="14">
        <f t="shared" si="27"/>
        <v>0</v>
      </c>
      <c r="H243" s="18"/>
      <c r="I243" s="18" t="str">
        <f>VLOOKUP(D243,'[1]6月 '!$D:$AI,32,0)</f>
        <v>管理费用</v>
      </c>
      <c r="J243" s="23"/>
      <c r="K243" s="1"/>
      <c r="L243" s="1"/>
      <c r="M243" s="1"/>
      <c r="N243" s="1"/>
    </row>
    <row r="244" s="2" customFormat="1" ht="20" customHeight="1" spans="1:14">
      <c r="A244" s="13">
        <f t="shared" si="32"/>
        <v>243</v>
      </c>
      <c r="B244" s="29" t="s">
        <v>89</v>
      </c>
      <c r="C244" s="22" t="s">
        <v>535</v>
      </c>
      <c r="D244" s="29" t="s">
        <v>536</v>
      </c>
      <c r="E244" s="14">
        <v>3245.4</v>
      </c>
      <c r="F244" s="17">
        <f t="shared" si="26"/>
        <v>58.4172</v>
      </c>
      <c r="G244" s="14">
        <f t="shared" si="27"/>
        <v>0</v>
      </c>
      <c r="H244" s="18"/>
      <c r="I244" s="18" t="str">
        <f>VLOOKUP(D244,'[1]6月 '!$D:$AI,32,0)</f>
        <v>销售费用</v>
      </c>
      <c r="J244" s="23"/>
      <c r="K244" s="1"/>
      <c r="L244" s="1"/>
      <c r="M244" s="1"/>
      <c r="N244" s="1"/>
    </row>
    <row r="245" s="1" customFormat="1" ht="20" customHeight="1" spans="1:10">
      <c r="A245" s="13">
        <f t="shared" si="32"/>
        <v>244</v>
      </c>
      <c r="B245" s="29" t="s">
        <v>162</v>
      </c>
      <c r="C245" s="22" t="s">
        <v>537</v>
      </c>
      <c r="D245" s="14" t="s">
        <v>538</v>
      </c>
      <c r="E245" s="14">
        <v>3342.69</v>
      </c>
      <c r="F245" s="17">
        <f t="shared" si="26"/>
        <v>60.16842</v>
      </c>
      <c r="G245" s="14">
        <f t="shared" si="27"/>
        <v>0</v>
      </c>
      <c r="H245" s="18"/>
      <c r="I245" s="18" t="str">
        <f>VLOOKUP(D245,'[1]6月 '!$D:$AI,32,0)</f>
        <v>管理费用</v>
      </c>
      <c r="J245" s="23"/>
    </row>
    <row r="246" s="1" customFormat="1" ht="20" customHeight="1" spans="1:10">
      <c r="A246" s="13">
        <f t="shared" si="32"/>
        <v>245</v>
      </c>
      <c r="B246" s="29" t="s">
        <v>162</v>
      </c>
      <c r="C246" s="22" t="s">
        <v>539</v>
      </c>
      <c r="D246" s="14" t="s">
        <v>540</v>
      </c>
      <c r="E246" s="14">
        <v>3245.4</v>
      </c>
      <c r="F246" s="17">
        <f t="shared" si="26"/>
        <v>58.4172</v>
      </c>
      <c r="G246" s="14">
        <f t="shared" si="27"/>
        <v>0</v>
      </c>
      <c r="H246" s="18"/>
      <c r="I246" s="18" t="str">
        <f>VLOOKUP(D246,'[1]6月 '!$D:$AI,32,0)</f>
        <v>管理费用</v>
      </c>
      <c r="J246" s="23"/>
    </row>
    <row r="247" s="1" customFormat="1" ht="20" customHeight="1" spans="1:10">
      <c r="A247" s="13">
        <f t="shared" si="32"/>
        <v>246</v>
      </c>
      <c r="B247" s="29" t="s">
        <v>162</v>
      </c>
      <c r="C247" s="22" t="s">
        <v>541</v>
      </c>
      <c r="D247" s="14" t="s">
        <v>542</v>
      </c>
      <c r="E247" s="14">
        <v>3820</v>
      </c>
      <c r="F247" s="17">
        <f t="shared" si="26"/>
        <v>68.76</v>
      </c>
      <c r="G247" s="14">
        <f t="shared" si="27"/>
        <v>0</v>
      </c>
      <c r="H247" s="18"/>
      <c r="I247" s="18" t="str">
        <f>VLOOKUP(D247,'[1]6月 '!$D:$AI,32,0)</f>
        <v>管理费用</v>
      </c>
      <c r="J247" s="23"/>
    </row>
    <row r="248" s="1" customFormat="1" ht="20" customHeight="1" spans="1:10">
      <c r="A248" s="13">
        <f t="shared" si="32"/>
        <v>247</v>
      </c>
      <c r="B248" s="29" t="s">
        <v>162</v>
      </c>
      <c r="C248" s="22" t="s">
        <v>543</v>
      </c>
      <c r="D248" s="14" t="s">
        <v>544</v>
      </c>
      <c r="E248" s="14">
        <v>3245.4</v>
      </c>
      <c r="F248" s="17">
        <f t="shared" si="26"/>
        <v>58.4172</v>
      </c>
      <c r="G248" s="14">
        <f t="shared" si="27"/>
        <v>0</v>
      </c>
      <c r="H248" s="18"/>
      <c r="I248" s="18" t="str">
        <f>VLOOKUP(D248,'[1]6月 '!$D:$AI,32,0)</f>
        <v>管理费用</v>
      </c>
      <c r="J248" s="23"/>
    </row>
    <row r="249" s="1" customFormat="1" ht="20" customHeight="1" spans="1:10">
      <c r="A249" s="13">
        <f t="shared" ref="A249:A258" si="33">ROW()-1</f>
        <v>248</v>
      </c>
      <c r="B249" s="29" t="s">
        <v>122</v>
      </c>
      <c r="C249" s="22" t="s">
        <v>545</v>
      </c>
      <c r="D249" s="14" t="s">
        <v>546</v>
      </c>
      <c r="E249" s="14">
        <v>3820</v>
      </c>
      <c r="F249" s="17">
        <f t="shared" si="26"/>
        <v>68.76</v>
      </c>
      <c r="G249" s="14">
        <f t="shared" si="27"/>
        <v>0</v>
      </c>
      <c r="H249" s="18"/>
      <c r="I249" s="18" t="str">
        <f>VLOOKUP(D249,'[1]6月 '!$D:$AI,32,0)</f>
        <v>管理费用</v>
      </c>
      <c r="J249" s="23"/>
    </row>
    <row r="250" s="1" customFormat="1" ht="20" customHeight="1" spans="1:10">
      <c r="A250" s="13">
        <f t="shared" si="33"/>
        <v>249</v>
      </c>
      <c r="B250" s="29" t="s">
        <v>96</v>
      </c>
      <c r="C250" s="22" t="s">
        <v>547</v>
      </c>
      <c r="D250" s="14" t="s">
        <v>548</v>
      </c>
      <c r="E250" s="14">
        <v>3245.4</v>
      </c>
      <c r="F250" s="17">
        <f t="shared" si="26"/>
        <v>58.4172</v>
      </c>
      <c r="G250" s="14">
        <f t="shared" si="27"/>
        <v>0</v>
      </c>
      <c r="H250" s="18"/>
      <c r="I250" s="18" t="str">
        <f>VLOOKUP(D250,'[1]6月 '!$D:$AI,32,0)</f>
        <v>销售费用</v>
      </c>
      <c r="J250" s="23"/>
    </row>
    <row r="251" s="1" customFormat="1" ht="20" customHeight="1" spans="1:10">
      <c r="A251" s="13">
        <f t="shared" si="33"/>
        <v>250</v>
      </c>
      <c r="B251" s="29" t="s">
        <v>96</v>
      </c>
      <c r="C251" s="22" t="s">
        <v>549</v>
      </c>
      <c r="D251" s="14" t="s">
        <v>550</v>
      </c>
      <c r="E251" s="14">
        <v>3245.4</v>
      </c>
      <c r="F251" s="17">
        <f t="shared" si="26"/>
        <v>58.4172</v>
      </c>
      <c r="G251" s="14">
        <f t="shared" si="27"/>
        <v>0</v>
      </c>
      <c r="H251" s="18"/>
      <c r="I251" s="18" t="str">
        <f>VLOOKUP(D251,'[1]6月 '!$D:$AI,32,0)</f>
        <v>销售费用</v>
      </c>
      <c r="J251" s="23"/>
    </row>
    <row r="252" s="1" customFormat="1" ht="20" customHeight="1" spans="1:10">
      <c r="A252" s="13">
        <f t="shared" si="33"/>
        <v>251</v>
      </c>
      <c r="B252" s="29" t="s">
        <v>89</v>
      </c>
      <c r="C252" s="22" t="s">
        <v>551</v>
      </c>
      <c r="D252" s="14" t="s">
        <v>552</v>
      </c>
      <c r="E252" s="14">
        <v>3245.4</v>
      </c>
      <c r="F252" s="17">
        <f t="shared" si="26"/>
        <v>58.4172</v>
      </c>
      <c r="G252" s="14">
        <f t="shared" si="27"/>
        <v>0</v>
      </c>
      <c r="H252" s="18"/>
      <c r="I252" s="18" t="str">
        <f>VLOOKUP(D252,'[1]6月 '!$D:$AI,32,0)</f>
        <v>销售费用</v>
      </c>
      <c r="J252" s="23"/>
    </row>
    <row r="253" s="1" customFormat="1" ht="20" customHeight="1" spans="1:10">
      <c r="A253" s="13">
        <f t="shared" si="33"/>
        <v>252</v>
      </c>
      <c r="B253" s="29" t="s">
        <v>14</v>
      </c>
      <c r="C253" s="22" t="s">
        <v>553</v>
      </c>
      <c r="D253" s="14" t="s">
        <v>554</v>
      </c>
      <c r="E253" s="14">
        <v>3245.4</v>
      </c>
      <c r="F253" s="17">
        <f t="shared" si="26"/>
        <v>58.4172</v>
      </c>
      <c r="G253" s="14">
        <f t="shared" si="27"/>
        <v>0</v>
      </c>
      <c r="H253" s="18"/>
      <c r="I253" s="18" t="str">
        <f>VLOOKUP(D253,'[1]6月 '!$D:$AI,32,0)</f>
        <v>研发费用</v>
      </c>
      <c r="J253" s="23"/>
    </row>
    <row r="254" s="1" customFormat="1" ht="20" customHeight="1" spans="1:10">
      <c r="A254" s="13">
        <f t="shared" si="33"/>
        <v>253</v>
      </c>
      <c r="B254" s="29" t="s">
        <v>198</v>
      </c>
      <c r="C254" s="22" t="s">
        <v>555</v>
      </c>
      <c r="D254" s="14" t="s">
        <v>556</v>
      </c>
      <c r="E254" s="14">
        <v>3245.4</v>
      </c>
      <c r="F254" s="17">
        <f t="shared" ref="F254:F317" si="34">E254*0.018</f>
        <v>58.4172</v>
      </c>
      <c r="G254" s="14">
        <f t="shared" ref="G254:G317" si="35">E254*0</f>
        <v>0</v>
      </c>
      <c r="H254" s="18"/>
      <c r="I254" s="18" t="str">
        <f>VLOOKUP(D254,'[1]6月 '!$D:$AI,32,0)</f>
        <v>制造费用</v>
      </c>
      <c r="J254" s="23"/>
    </row>
    <row r="255" s="1" customFormat="1" ht="20" customHeight="1" spans="1:10">
      <c r="A255" s="13">
        <f t="shared" si="33"/>
        <v>254</v>
      </c>
      <c r="B255" s="29" t="s">
        <v>14</v>
      </c>
      <c r="C255" s="22" t="s">
        <v>557</v>
      </c>
      <c r="D255" s="72" t="s">
        <v>558</v>
      </c>
      <c r="E255" s="14">
        <v>3245.4</v>
      </c>
      <c r="F255" s="17">
        <f t="shared" si="34"/>
        <v>58.4172</v>
      </c>
      <c r="G255" s="14">
        <f t="shared" si="35"/>
        <v>0</v>
      </c>
      <c r="H255" s="18"/>
      <c r="I255" s="18" t="str">
        <f>VLOOKUP(D255,'[1]6月 '!$D:$AI,32,0)</f>
        <v>研发费用</v>
      </c>
      <c r="J255" s="23"/>
    </row>
    <row r="256" s="1" customFormat="1" ht="20" customHeight="1" spans="1:10">
      <c r="A256" s="13">
        <f t="shared" si="33"/>
        <v>255</v>
      </c>
      <c r="B256" s="29" t="s">
        <v>559</v>
      </c>
      <c r="C256" s="22" t="s">
        <v>560</v>
      </c>
      <c r="D256" s="14" t="s">
        <v>561</v>
      </c>
      <c r="E256" s="14">
        <v>3245.4</v>
      </c>
      <c r="F256" s="17">
        <f t="shared" si="34"/>
        <v>58.4172</v>
      </c>
      <c r="G256" s="14">
        <f t="shared" si="35"/>
        <v>0</v>
      </c>
      <c r="H256" s="18"/>
      <c r="I256" s="18" t="str">
        <f>VLOOKUP(D256,'[1]6月 '!$D:$AI,32,0)</f>
        <v>生产成本</v>
      </c>
      <c r="J256" s="23"/>
    </row>
    <row r="257" s="1" customFormat="1" ht="20" customHeight="1" spans="1:10">
      <c r="A257" s="13">
        <f t="shared" si="33"/>
        <v>256</v>
      </c>
      <c r="B257" s="29" t="s">
        <v>559</v>
      </c>
      <c r="C257" s="22" t="s">
        <v>562</v>
      </c>
      <c r="D257" s="14" t="s">
        <v>563</v>
      </c>
      <c r="E257" s="14">
        <v>3245.4</v>
      </c>
      <c r="F257" s="17">
        <f t="shared" si="34"/>
        <v>58.4172</v>
      </c>
      <c r="G257" s="14">
        <f t="shared" si="35"/>
        <v>0</v>
      </c>
      <c r="H257" s="18"/>
      <c r="I257" s="18" t="str">
        <f>VLOOKUP(D257,'[1]6月 '!$D:$AI,32,0)</f>
        <v>生产成本</v>
      </c>
      <c r="J257" s="23"/>
    </row>
    <row r="258" s="1" customFormat="1" ht="20" customHeight="1" spans="1:10">
      <c r="A258" s="13">
        <f t="shared" si="33"/>
        <v>257</v>
      </c>
      <c r="B258" s="29" t="s">
        <v>559</v>
      </c>
      <c r="C258" s="22" t="s">
        <v>564</v>
      </c>
      <c r="D258" s="14" t="s">
        <v>565</v>
      </c>
      <c r="E258" s="14">
        <v>3245.4</v>
      </c>
      <c r="F258" s="17">
        <f t="shared" si="34"/>
        <v>58.4172</v>
      </c>
      <c r="G258" s="14">
        <f t="shared" si="35"/>
        <v>0</v>
      </c>
      <c r="H258" s="18"/>
      <c r="I258" s="18" t="str">
        <f>VLOOKUP(D258,'[1]6月 '!$D:$AI,32,0)</f>
        <v>生产成本</v>
      </c>
      <c r="J258" s="23"/>
    </row>
    <row r="259" s="1" customFormat="1" ht="20" customHeight="1" spans="1:10">
      <c r="A259" s="13">
        <f t="shared" ref="A259:A268" si="36">ROW()-1</f>
        <v>258</v>
      </c>
      <c r="B259" s="29" t="s">
        <v>559</v>
      </c>
      <c r="C259" s="22" t="s">
        <v>566</v>
      </c>
      <c r="D259" s="14" t="s">
        <v>567</v>
      </c>
      <c r="E259" s="14">
        <v>3245.4</v>
      </c>
      <c r="F259" s="17">
        <f t="shared" si="34"/>
        <v>58.4172</v>
      </c>
      <c r="G259" s="14">
        <f t="shared" si="35"/>
        <v>0</v>
      </c>
      <c r="H259" s="18"/>
      <c r="I259" s="18" t="str">
        <f>VLOOKUP(D259,'[1]6月 '!$D:$AI,32,0)</f>
        <v>生产成本</v>
      </c>
      <c r="J259" s="23"/>
    </row>
    <row r="260" s="1" customFormat="1" ht="20" customHeight="1" spans="1:10">
      <c r="A260" s="13">
        <f t="shared" si="36"/>
        <v>259</v>
      </c>
      <c r="B260" s="29" t="s">
        <v>559</v>
      </c>
      <c r="C260" s="22" t="s">
        <v>568</v>
      </c>
      <c r="D260" s="14" t="s">
        <v>569</v>
      </c>
      <c r="E260" s="14">
        <v>3245.4</v>
      </c>
      <c r="F260" s="17">
        <f t="shared" si="34"/>
        <v>58.4172</v>
      </c>
      <c r="G260" s="14">
        <f t="shared" si="35"/>
        <v>0</v>
      </c>
      <c r="H260" s="18"/>
      <c r="I260" s="18" t="str">
        <f>VLOOKUP(D260,'[1]6月 '!$D:$AI,32,0)</f>
        <v>生产成本</v>
      </c>
      <c r="J260" s="23"/>
    </row>
    <row r="261" s="1" customFormat="1" ht="20" customHeight="1" spans="1:10">
      <c r="A261" s="13">
        <f t="shared" si="36"/>
        <v>260</v>
      </c>
      <c r="B261" s="29" t="s">
        <v>559</v>
      </c>
      <c r="C261" s="22" t="s">
        <v>570</v>
      </c>
      <c r="D261" s="14" t="s">
        <v>571</v>
      </c>
      <c r="E261" s="14">
        <v>3245.4</v>
      </c>
      <c r="F261" s="17">
        <f t="shared" si="34"/>
        <v>58.4172</v>
      </c>
      <c r="G261" s="14">
        <f t="shared" si="35"/>
        <v>0</v>
      </c>
      <c r="H261" s="18"/>
      <c r="I261" s="18" t="str">
        <f>VLOOKUP(D261,'[1]6月 '!$D:$AI,32,0)</f>
        <v>生产成本</v>
      </c>
      <c r="J261" s="23"/>
    </row>
    <row r="262" s="1" customFormat="1" ht="20" customHeight="1" spans="1:10">
      <c r="A262" s="13">
        <f t="shared" si="36"/>
        <v>261</v>
      </c>
      <c r="B262" s="29" t="s">
        <v>198</v>
      </c>
      <c r="C262" s="22" t="s">
        <v>572</v>
      </c>
      <c r="D262" s="14" t="s">
        <v>573</v>
      </c>
      <c r="E262" s="14">
        <v>3245.4</v>
      </c>
      <c r="F262" s="17">
        <f t="shared" si="34"/>
        <v>58.4172</v>
      </c>
      <c r="G262" s="14">
        <f t="shared" si="35"/>
        <v>0</v>
      </c>
      <c r="H262" s="18"/>
      <c r="I262" s="18" t="str">
        <f>VLOOKUP(D262,'[1]6月 '!$D:$AI,32,0)</f>
        <v>制造费用</v>
      </c>
      <c r="J262" s="23"/>
    </row>
    <row r="263" s="1" customFormat="1" ht="20" customHeight="1" spans="1:10">
      <c r="A263" s="13">
        <f t="shared" si="36"/>
        <v>262</v>
      </c>
      <c r="B263" s="29" t="s">
        <v>528</v>
      </c>
      <c r="C263" s="41" t="s">
        <v>574</v>
      </c>
      <c r="D263" s="14" t="s">
        <v>575</v>
      </c>
      <c r="E263" s="14">
        <v>3245.4</v>
      </c>
      <c r="F263" s="17">
        <f t="shared" si="34"/>
        <v>58.4172</v>
      </c>
      <c r="G263" s="14">
        <f t="shared" si="35"/>
        <v>0</v>
      </c>
      <c r="H263" s="18"/>
      <c r="I263" s="18" t="str">
        <f>VLOOKUP(D263,'[1]6月 '!$D:$AI,32,0)</f>
        <v>生产成本</v>
      </c>
      <c r="J263" s="23"/>
    </row>
    <row r="264" s="1" customFormat="1" ht="20" customHeight="1" spans="1:10">
      <c r="A264" s="13">
        <f t="shared" si="36"/>
        <v>263</v>
      </c>
      <c r="B264" s="29" t="s">
        <v>528</v>
      </c>
      <c r="C264" s="22" t="s">
        <v>576</v>
      </c>
      <c r="D264" s="14" t="s">
        <v>577</v>
      </c>
      <c r="E264" s="14">
        <v>3245.4</v>
      </c>
      <c r="F264" s="17">
        <f t="shared" si="34"/>
        <v>58.4172</v>
      </c>
      <c r="G264" s="14">
        <f t="shared" si="35"/>
        <v>0</v>
      </c>
      <c r="H264" s="18"/>
      <c r="I264" s="18" t="str">
        <f>VLOOKUP(D264,'[1]6月 '!$D:$AI,32,0)</f>
        <v>生产成本</v>
      </c>
      <c r="J264" s="23"/>
    </row>
    <row r="265" s="1" customFormat="1" ht="20" customHeight="1" spans="1:10">
      <c r="A265" s="13">
        <f t="shared" si="36"/>
        <v>264</v>
      </c>
      <c r="B265" s="29" t="s">
        <v>578</v>
      </c>
      <c r="C265" s="22" t="s">
        <v>579</v>
      </c>
      <c r="D265" s="14" t="s">
        <v>580</v>
      </c>
      <c r="E265" s="14">
        <v>3245.4</v>
      </c>
      <c r="F265" s="17">
        <f t="shared" si="34"/>
        <v>58.4172</v>
      </c>
      <c r="G265" s="14">
        <f t="shared" si="35"/>
        <v>0</v>
      </c>
      <c r="H265" s="18"/>
      <c r="I265" s="18" t="str">
        <f>VLOOKUP(D265,'[1]6月 '!$D:$AI,32,0)</f>
        <v>生产成本</v>
      </c>
      <c r="J265" s="23"/>
    </row>
    <row r="266" s="1" customFormat="1" ht="20" customHeight="1" spans="1:10">
      <c r="A266" s="13">
        <f t="shared" si="36"/>
        <v>265</v>
      </c>
      <c r="B266" s="29" t="s">
        <v>578</v>
      </c>
      <c r="C266" s="22" t="s">
        <v>581</v>
      </c>
      <c r="D266" s="14" t="s">
        <v>582</v>
      </c>
      <c r="E266" s="14">
        <v>3245.4</v>
      </c>
      <c r="F266" s="17">
        <f t="shared" si="34"/>
        <v>58.4172</v>
      </c>
      <c r="G266" s="14">
        <f t="shared" si="35"/>
        <v>0</v>
      </c>
      <c r="H266" s="18"/>
      <c r="I266" s="18" t="str">
        <f>VLOOKUP(D266,'[1]6月 '!$D:$AI,32,0)</f>
        <v>生产成本</v>
      </c>
      <c r="J266" s="23"/>
    </row>
    <row r="267" s="1" customFormat="1" ht="20" customHeight="1" spans="1:10">
      <c r="A267" s="13">
        <f t="shared" si="36"/>
        <v>266</v>
      </c>
      <c r="B267" s="29" t="s">
        <v>578</v>
      </c>
      <c r="C267" s="22" t="s">
        <v>583</v>
      </c>
      <c r="D267" s="14" t="s">
        <v>584</v>
      </c>
      <c r="E267" s="14">
        <v>3245.4</v>
      </c>
      <c r="F267" s="17">
        <f t="shared" si="34"/>
        <v>58.4172</v>
      </c>
      <c r="G267" s="14">
        <f t="shared" si="35"/>
        <v>0</v>
      </c>
      <c r="H267" s="18"/>
      <c r="I267" s="18" t="str">
        <f>VLOOKUP(D267,'[1]6月 '!$D:$AI,32,0)</f>
        <v>生产成本</v>
      </c>
      <c r="J267" s="23"/>
    </row>
    <row r="268" s="1" customFormat="1" ht="20" customHeight="1" spans="1:10">
      <c r="A268" s="13">
        <f t="shared" si="36"/>
        <v>267</v>
      </c>
      <c r="B268" s="29" t="s">
        <v>578</v>
      </c>
      <c r="C268" s="22" t="s">
        <v>585</v>
      </c>
      <c r="D268" s="14" t="s">
        <v>586</v>
      </c>
      <c r="E268" s="14">
        <v>3245.4</v>
      </c>
      <c r="F268" s="17">
        <f t="shared" si="34"/>
        <v>58.4172</v>
      </c>
      <c r="G268" s="14">
        <f t="shared" si="35"/>
        <v>0</v>
      </c>
      <c r="H268" s="18"/>
      <c r="I268" s="18" t="str">
        <f>VLOOKUP(D268,'[1]6月 '!$D:$AI,32,0)</f>
        <v>生产成本</v>
      </c>
      <c r="J268" s="23"/>
    </row>
    <row r="269" s="1" customFormat="1" ht="20" customHeight="1" spans="1:10">
      <c r="A269" s="13">
        <f t="shared" ref="A269:A278" si="37">ROW()-1</f>
        <v>268</v>
      </c>
      <c r="B269" s="29" t="s">
        <v>578</v>
      </c>
      <c r="C269" s="22" t="s">
        <v>587</v>
      </c>
      <c r="D269" s="14" t="s">
        <v>588</v>
      </c>
      <c r="E269" s="14">
        <v>3245.4</v>
      </c>
      <c r="F269" s="17">
        <f t="shared" si="34"/>
        <v>58.4172</v>
      </c>
      <c r="G269" s="14">
        <f t="shared" si="35"/>
        <v>0</v>
      </c>
      <c r="H269" s="18"/>
      <c r="I269" s="18" t="str">
        <f>VLOOKUP(D269,'[1]6月 '!$D:$AI,32,0)</f>
        <v>生产成本</v>
      </c>
      <c r="J269" s="23"/>
    </row>
    <row r="270" s="1" customFormat="1" ht="19" customHeight="1" spans="1:10">
      <c r="A270" s="13">
        <f t="shared" si="37"/>
        <v>269</v>
      </c>
      <c r="B270" s="14" t="s">
        <v>578</v>
      </c>
      <c r="C270" s="22" t="s">
        <v>589</v>
      </c>
      <c r="D270" s="14" t="s">
        <v>590</v>
      </c>
      <c r="E270" s="14">
        <v>3245.4</v>
      </c>
      <c r="F270" s="33">
        <f t="shared" si="34"/>
        <v>58.4172</v>
      </c>
      <c r="G270" s="34">
        <f t="shared" si="35"/>
        <v>0</v>
      </c>
      <c r="H270" s="18"/>
      <c r="I270" s="18" t="str">
        <f>VLOOKUP(D270,'[1]6月 '!$D:$AI,32,0)</f>
        <v>生产成本</v>
      </c>
      <c r="J270" s="23"/>
    </row>
    <row r="271" s="1" customFormat="1" ht="20" customHeight="1" spans="1:10">
      <c r="A271" s="13">
        <f t="shared" si="37"/>
        <v>270</v>
      </c>
      <c r="B271" s="14" t="s">
        <v>578</v>
      </c>
      <c r="C271" s="22" t="s">
        <v>591</v>
      </c>
      <c r="D271" s="14" t="s">
        <v>592</v>
      </c>
      <c r="E271" s="14">
        <v>3245.4</v>
      </c>
      <c r="F271" s="17">
        <f t="shared" si="34"/>
        <v>58.4172</v>
      </c>
      <c r="G271" s="14">
        <f t="shared" si="35"/>
        <v>0</v>
      </c>
      <c r="H271" s="18"/>
      <c r="I271" s="18" t="str">
        <f>VLOOKUP(D271,'[1]6月 '!$D:$AI,32,0)</f>
        <v>生产成本</v>
      </c>
      <c r="J271" s="23"/>
    </row>
    <row r="272" s="1" customFormat="1" ht="20" customHeight="1" spans="1:10">
      <c r="A272" s="13">
        <f t="shared" si="37"/>
        <v>271</v>
      </c>
      <c r="B272" s="29" t="s">
        <v>578</v>
      </c>
      <c r="C272" s="22" t="s">
        <v>593</v>
      </c>
      <c r="D272" s="14" t="s">
        <v>594</v>
      </c>
      <c r="E272" s="14">
        <v>3245.4</v>
      </c>
      <c r="F272" s="17">
        <f t="shared" si="34"/>
        <v>58.4172</v>
      </c>
      <c r="G272" s="14">
        <f t="shared" si="35"/>
        <v>0</v>
      </c>
      <c r="H272" s="18"/>
      <c r="I272" s="18" t="str">
        <f>VLOOKUP(D272,'[1]6月 '!$D:$AI,32,0)</f>
        <v>生产成本</v>
      </c>
      <c r="J272" s="23"/>
    </row>
    <row r="273" s="1" customFormat="1" ht="20" customHeight="1" spans="1:10">
      <c r="A273" s="13">
        <f t="shared" si="37"/>
        <v>272</v>
      </c>
      <c r="B273" s="29" t="s">
        <v>578</v>
      </c>
      <c r="C273" s="22" t="s">
        <v>595</v>
      </c>
      <c r="D273" s="14" t="s">
        <v>596</v>
      </c>
      <c r="E273" s="14">
        <v>3245.4</v>
      </c>
      <c r="F273" s="17">
        <f t="shared" si="34"/>
        <v>58.4172</v>
      </c>
      <c r="G273" s="14">
        <f t="shared" si="35"/>
        <v>0</v>
      </c>
      <c r="H273" s="18"/>
      <c r="I273" s="18" t="str">
        <f>VLOOKUP(D273,'[1]6月 '!$D:$AI,32,0)</f>
        <v>生产成本</v>
      </c>
      <c r="J273" s="23"/>
    </row>
    <row r="274" s="1" customFormat="1" ht="20" customHeight="1" spans="1:10">
      <c r="A274" s="13">
        <f t="shared" si="37"/>
        <v>273</v>
      </c>
      <c r="B274" s="29" t="s">
        <v>93</v>
      </c>
      <c r="C274" s="22" t="s">
        <v>597</v>
      </c>
      <c r="D274" s="14" t="s">
        <v>598</v>
      </c>
      <c r="E274" s="14">
        <v>3245.4</v>
      </c>
      <c r="F274" s="17">
        <f t="shared" si="34"/>
        <v>58.4172</v>
      </c>
      <c r="G274" s="14">
        <f t="shared" si="35"/>
        <v>0</v>
      </c>
      <c r="H274" s="18"/>
      <c r="I274" s="18" t="str">
        <f>VLOOKUP(D274,'[1]6月 '!$D:$AI,32,0)</f>
        <v>生产成本</v>
      </c>
      <c r="J274" s="23"/>
    </row>
    <row r="275" s="1" customFormat="1" ht="20" customHeight="1" spans="1:10">
      <c r="A275" s="13">
        <f t="shared" si="37"/>
        <v>274</v>
      </c>
      <c r="B275" s="29" t="s">
        <v>578</v>
      </c>
      <c r="C275" s="22" t="s">
        <v>599</v>
      </c>
      <c r="D275" s="14" t="s">
        <v>600</v>
      </c>
      <c r="E275" s="14">
        <v>3245.4</v>
      </c>
      <c r="F275" s="17">
        <f t="shared" si="34"/>
        <v>58.4172</v>
      </c>
      <c r="G275" s="14">
        <f t="shared" si="35"/>
        <v>0</v>
      </c>
      <c r="H275" s="18"/>
      <c r="I275" s="18" t="str">
        <f>VLOOKUP(D275,'[1]6月 '!$D:$AI,32,0)</f>
        <v>生产成本</v>
      </c>
      <c r="J275" s="23"/>
    </row>
    <row r="276" s="1" customFormat="1" ht="20" customHeight="1" spans="1:10">
      <c r="A276" s="13">
        <f t="shared" si="37"/>
        <v>275</v>
      </c>
      <c r="B276" s="29" t="s">
        <v>578</v>
      </c>
      <c r="C276" s="22" t="s">
        <v>601</v>
      </c>
      <c r="D276" s="14" t="s">
        <v>602</v>
      </c>
      <c r="E276" s="14">
        <v>3245.4</v>
      </c>
      <c r="F276" s="17">
        <f t="shared" si="34"/>
        <v>58.4172</v>
      </c>
      <c r="G276" s="14">
        <f t="shared" si="35"/>
        <v>0</v>
      </c>
      <c r="H276" s="18"/>
      <c r="I276" s="18" t="str">
        <f>VLOOKUP(D276,'[1]6月 '!$D:$AI,32,0)</f>
        <v>生产成本</v>
      </c>
      <c r="J276" s="23"/>
    </row>
    <row r="277" s="1" customFormat="1" ht="20" customHeight="1" spans="1:10">
      <c r="A277" s="13">
        <f t="shared" si="37"/>
        <v>276</v>
      </c>
      <c r="B277" s="29" t="s">
        <v>578</v>
      </c>
      <c r="C277" s="22" t="s">
        <v>603</v>
      </c>
      <c r="D277" s="14" t="s">
        <v>604</v>
      </c>
      <c r="E277" s="14">
        <v>3245.4</v>
      </c>
      <c r="F277" s="17">
        <f t="shared" si="34"/>
        <v>58.4172</v>
      </c>
      <c r="G277" s="14">
        <f t="shared" si="35"/>
        <v>0</v>
      </c>
      <c r="H277" s="18"/>
      <c r="I277" s="18" t="str">
        <f>VLOOKUP(D277,'[1]6月 '!$D:$AI,32,0)</f>
        <v>生产成本</v>
      </c>
      <c r="J277" s="23"/>
    </row>
    <row r="278" s="1" customFormat="1" ht="20" customHeight="1" spans="1:10">
      <c r="A278" s="13">
        <f t="shared" si="37"/>
        <v>277</v>
      </c>
      <c r="B278" s="29" t="s">
        <v>578</v>
      </c>
      <c r="C278" s="22" t="s">
        <v>605</v>
      </c>
      <c r="D278" s="14" t="s">
        <v>606</v>
      </c>
      <c r="E278" s="14">
        <v>3245.4</v>
      </c>
      <c r="F278" s="17">
        <f t="shared" si="34"/>
        <v>58.4172</v>
      </c>
      <c r="G278" s="14">
        <f t="shared" si="35"/>
        <v>0</v>
      </c>
      <c r="H278" s="18"/>
      <c r="I278" s="18" t="str">
        <f>VLOOKUP(D278,'[1]6月 '!$D:$AI,32,0)</f>
        <v>生产成本</v>
      </c>
      <c r="J278" s="23"/>
    </row>
    <row r="279" s="1" customFormat="1" ht="20" customHeight="1" spans="1:10">
      <c r="A279" s="13">
        <f t="shared" ref="A279:A288" si="38">ROW()-1</f>
        <v>278</v>
      </c>
      <c r="B279" s="29" t="s">
        <v>578</v>
      </c>
      <c r="C279" s="22" t="s">
        <v>607</v>
      </c>
      <c r="D279" s="14" t="s">
        <v>608</v>
      </c>
      <c r="E279" s="14">
        <v>3245.4</v>
      </c>
      <c r="F279" s="17">
        <f t="shared" si="34"/>
        <v>58.4172</v>
      </c>
      <c r="G279" s="14">
        <f t="shared" si="35"/>
        <v>0</v>
      </c>
      <c r="H279" s="18"/>
      <c r="I279" s="18" t="str">
        <f>VLOOKUP(D279,'[1]6月 '!$D:$AI,32,0)</f>
        <v>生产成本</v>
      </c>
      <c r="J279" s="23"/>
    </row>
    <row r="280" s="1" customFormat="1" ht="20" customHeight="1" spans="1:10">
      <c r="A280" s="13">
        <f t="shared" si="38"/>
        <v>279</v>
      </c>
      <c r="B280" s="29" t="s">
        <v>578</v>
      </c>
      <c r="C280" s="22" t="s">
        <v>609</v>
      </c>
      <c r="D280" s="14" t="s">
        <v>610</v>
      </c>
      <c r="E280" s="14">
        <v>3245.4</v>
      </c>
      <c r="F280" s="17">
        <f t="shared" si="34"/>
        <v>58.4172</v>
      </c>
      <c r="G280" s="14">
        <f t="shared" si="35"/>
        <v>0</v>
      </c>
      <c r="H280" s="18"/>
      <c r="I280" s="18" t="str">
        <f>VLOOKUP(D280,'[1]6月 '!$D:$AI,32,0)</f>
        <v>生产成本</v>
      </c>
      <c r="J280" s="23"/>
    </row>
    <row r="281" s="1" customFormat="1" ht="20" customHeight="1" spans="1:10">
      <c r="A281" s="13">
        <f t="shared" si="38"/>
        <v>280</v>
      </c>
      <c r="B281" s="29" t="s">
        <v>611</v>
      </c>
      <c r="C281" s="22" t="s">
        <v>612</v>
      </c>
      <c r="D281" s="14" t="s">
        <v>613</v>
      </c>
      <c r="E281" s="14">
        <v>3245.4</v>
      </c>
      <c r="F281" s="17">
        <f t="shared" si="34"/>
        <v>58.4172</v>
      </c>
      <c r="G281" s="14">
        <f t="shared" si="35"/>
        <v>0</v>
      </c>
      <c r="H281" s="18"/>
      <c r="I281" s="18" t="str">
        <f>VLOOKUP(D281,'[1]6月 '!$D:$AI,32,0)</f>
        <v>生产成本</v>
      </c>
      <c r="J281" s="23"/>
    </row>
    <row r="282" s="1" customFormat="1" ht="20" customHeight="1" spans="1:10">
      <c r="A282" s="13">
        <f t="shared" si="38"/>
        <v>281</v>
      </c>
      <c r="B282" s="29" t="s">
        <v>611</v>
      </c>
      <c r="C282" s="22" t="s">
        <v>614</v>
      </c>
      <c r="D282" s="14" t="s">
        <v>615</v>
      </c>
      <c r="E282" s="14">
        <v>3245.4</v>
      </c>
      <c r="F282" s="17">
        <f t="shared" si="34"/>
        <v>58.4172</v>
      </c>
      <c r="G282" s="14">
        <f t="shared" si="35"/>
        <v>0</v>
      </c>
      <c r="H282" s="18"/>
      <c r="I282" s="18" t="str">
        <f>VLOOKUP(D282,'[1]6月 '!$D:$AI,32,0)</f>
        <v>生产成本</v>
      </c>
      <c r="J282" s="23"/>
    </row>
    <row r="283" s="1" customFormat="1" ht="20" customHeight="1" spans="1:10">
      <c r="A283" s="13">
        <f t="shared" si="38"/>
        <v>282</v>
      </c>
      <c r="B283" s="29" t="s">
        <v>578</v>
      </c>
      <c r="C283" s="22" t="s">
        <v>616</v>
      </c>
      <c r="D283" s="14" t="s">
        <v>617</v>
      </c>
      <c r="E283" s="14">
        <v>3245.4</v>
      </c>
      <c r="F283" s="17">
        <f t="shared" si="34"/>
        <v>58.4172</v>
      </c>
      <c r="G283" s="14">
        <f t="shared" si="35"/>
        <v>0</v>
      </c>
      <c r="H283" s="18"/>
      <c r="I283" s="18" t="str">
        <f>VLOOKUP(D283,'[1]6月 '!$D:$AI,32,0)</f>
        <v>生产成本</v>
      </c>
      <c r="J283" s="23"/>
    </row>
    <row r="284" s="1" customFormat="1" ht="20" customHeight="1" spans="1:10">
      <c r="A284" s="13">
        <f t="shared" si="38"/>
        <v>283</v>
      </c>
      <c r="B284" s="29" t="s">
        <v>578</v>
      </c>
      <c r="C284" s="22" t="s">
        <v>618</v>
      </c>
      <c r="D284" s="14" t="s">
        <v>619</v>
      </c>
      <c r="E284" s="14">
        <v>3245.4</v>
      </c>
      <c r="F284" s="17">
        <f t="shared" si="34"/>
        <v>58.4172</v>
      </c>
      <c r="G284" s="14">
        <f t="shared" si="35"/>
        <v>0</v>
      </c>
      <c r="H284" s="18"/>
      <c r="I284" s="18" t="str">
        <f>VLOOKUP(D284,'[1]6月 '!$D:$AI,32,0)</f>
        <v>生产成本</v>
      </c>
      <c r="J284" s="23"/>
    </row>
    <row r="285" s="1" customFormat="1" ht="20" customHeight="1" spans="1:10">
      <c r="A285" s="13">
        <f t="shared" si="38"/>
        <v>284</v>
      </c>
      <c r="B285" s="29" t="s">
        <v>578</v>
      </c>
      <c r="C285" s="22" t="s">
        <v>620</v>
      </c>
      <c r="D285" s="14" t="s">
        <v>621</v>
      </c>
      <c r="E285" s="14">
        <v>3245.4</v>
      </c>
      <c r="F285" s="17">
        <f t="shared" si="34"/>
        <v>58.4172</v>
      </c>
      <c r="G285" s="14">
        <f t="shared" si="35"/>
        <v>0</v>
      </c>
      <c r="H285" s="18"/>
      <c r="I285" s="18" t="str">
        <f>VLOOKUP(D285,'[1]6月 '!$D:$AI,32,0)</f>
        <v>生产成本</v>
      </c>
      <c r="J285" s="23"/>
    </row>
    <row r="286" s="1" customFormat="1" ht="20" customHeight="1" spans="1:10">
      <c r="A286" s="13">
        <f t="shared" si="38"/>
        <v>285</v>
      </c>
      <c r="B286" s="29" t="s">
        <v>578</v>
      </c>
      <c r="C286" s="22" t="s">
        <v>622</v>
      </c>
      <c r="D286" s="14" t="s">
        <v>623</v>
      </c>
      <c r="E286" s="14">
        <v>3245.4</v>
      </c>
      <c r="F286" s="17">
        <f t="shared" si="34"/>
        <v>58.4172</v>
      </c>
      <c r="G286" s="14">
        <f t="shared" si="35"/>
        <v>0</v>
      </c>
      <c r="H286" s="18"/>
      <c r="I286" s="18" t="str">
        <f>VLOOKUP(D286,'[1]6月 '!$D:$AI,32,0)</f>
        <v>生产成本</v>
      </c>
      <c r="J286" s="23"/>
    </row>
    <row r="287" s="1" customFormat="1" ht="20" customHeight="1" spans="1:10">
      <c r="A287" s="13">
        <f t="shared" si="38"/>
        <v>286</v>
      </c>
      <c r="B287" s="29" t="s">
        <v>61</v>
      </c>
      <c r="C287" s="22" t="s">
        <v>624</v>
      </c>
      <c r="D287" s="14" t="s">
        <v>625</v>
      </c>
      <c r="E287" s="14">
        <v>3245.4</v>
      </c>
      <c r="F287" s="17">
        <f t="shared" si="34"/>
        <v>58.4172</v>
      </c>
      <c r="G287" s="14">
        <f t="shared" si="35"/>
        <v>0</v>
      </c>
      <c r="H287" s="18"/>
      <c r="I287" s="18" t="str">
        <f>VLOOKUP(D287,'[1]6月 '!$D:$AI,32,0)</f>
        <v>福利费用</v>
      </c>
      <c r="J287" s="23"/>
    </row>
    <row r="288" s="1" customFormat="1" ht="20" customHeight="1" spans="1:10">
      <c r="A288" s="13">
        <f t="shared" si="38"/>
        <v>287</v>
      </c>
      <c r="B288" s="29" t="s">
        <v>528</v>
      </c>
      <c r="C288" s="22" t="s">
        <v>626</v>
      </c>
      <c r="D288" s="14" t="s">
        <v>627</v>
      </c>
      <c r="E288" s="14">
        <v>3245.4</v>
      </c>
      <c r="F288" s="17">
        <f t="shared" si="34"/>
        <v>58.4172</v>
      </c>
      <c r="G288" s="14">
        <f t="shared" si="35"/>
        <v>0</v>
      </c>
      <c r="H288" s="18"/>
      <c r="I288" s="18" t="str">
        <f>VLOOKUP(D288,'[1]6月 '!$D:$AI,32,0)</f>
        <v>生产成本</v>
      </c>
      <c r="J288" s="23"/>
    </row>
    <row r="289" s="1" customFormat="1" ht="20" customHeight="1" spans="1:10">
      <c r="A289" s="13">
        <f>ROW()-1</f>
        <v>288</v>
      </c>
      <c r="B289" s="29" t="s">
        <v>578</v>
      </c>
      <c r="C289" s="22" t="s">
        <v>628</v>
      </c>
      <c r="D289" s="14" t="s">
        <v>629</v>
      </c>
      <c r="E289" s="14">
        <v>3245.4</v>
      </c>
      <c r="F289" s="17">
        <f>E289*0.018</f>
        <v>58.4172</v>
      </c>
      <c r="G289" s="14">
        <f>E289*0</f>
        <v>0</v>
      </c>
      <c r="H289" s="18"/>
      <c r="I289" s="18" t="str">
        <f>VLOOKUP(D289,'[1]6月 '!$D:$AI,32,0)</f>
        <v>生产成本</v>
      </c>
      <c r="J289" s="23"/>
    </row>
    <row r="290" s="1" customFormat="1" ht="20" customHeight="1" spans="1:10">
      <c r="A290" s="13">
        <f>ROW()-1</f>
        <v>289</v>
      </c>
      <c r="B290" s="29" t="s">
        <v>578</v>
      </c>
      <c r="C290" s="22" t="s">
        <v>630</v>
      </c>
      <c r="D290" s="14" t="s">
        <v>631</v>
      </c>
      <c r="E290" s="14">
        <v>3245.4</v>
      </c>
      <c r="F290" s="17">
        <f>E290*0.018</f>
        <v>58.4172</v>
      </c>
      <c r="G290" s="14">
        <f>E290*0</f>
        <v>0</v>
      </c>
      <c r="H290" s="18"/>
      <c r="I290" s="18" t="str">
        <f>VLOOKUP(D290,'[1]6月 '!$D:$AI,32,0)</f>
        <v>生产成本</v>
      </c>
      <c r="J290" s="23"/>
    </row>
    <row r="291" s="1" customFormat="1" ht="20" customHeight="1" spans="1:10">
      <c r="A291" s="13">
        <f>ROW()-1</f>
        <v>290</v>
      </c>
      <c r="B291" s="29" t="s">
        <v>578</v>
      </c>
      <c r="C291" s="42" t="s">
        <v>632</v>
      </c>
      <c r="D291" s="14" t="s">
        <v>633</v>
      </c>
      <c r="E291" s="14">
        <v>3245.4</v>
      </c>
      <c r="F291" s="17">
        <f>E291*0.018</f>
        <v>58.4172</v>
      </c>
      <c r="G291" s="14">
        <f>E291*0</f>
        <v>0</v>
      </c>
      <c r="H291" s="18"/>
      <c r="I291" s="18" t="str">
        <f>VLOOKUP(D291,'[1]6月 '!$D:$AI,32,0)</f>
        <v>生产成本</v>
      </c>
      <c r="J291" s="23"/>
    </row>
    <row r="292" s="1" customFormat="1" ht="20" customHeight="1" spans="1:10">
      <c r="A292" s="13">
        <f>ROW()-1</f>
        <v>291</v>
      </c>
      <c r="B292" s="29" t="s">
        <v>528</v>
      </c>
      <c r="C292" s="20" t="s">
        <v>634</v>
      </c>
      <c r="D292" s="19" t="s">
        <v>635</v>
      </c>
      <c r="E292" s="14">
        <v>3245.4</v>
      </c>
      <c r="F292" s="17">
        <f>E292*0.018</f>
        <v>58.4172</v>
      </c>
      <c r="G292" s="14">
        <f>E292*0</f>
        <v>0</v>
      </c>
      <c r="H292" s="18"/>
      <c r="I292" s="18" t="str">
        <f>VLOOKUP(D292,'[1]6月 '!$D:$AI,32,0)</f>
        <v>生产成本</v>
      </c>
      <c r="J292" s="23"/>
    </row>
    <row r="293" s="1" customFormat="1" ht="20" customHeight="1" spans="1:10">
      <c r="A293" s="13">
        <f>ROW()-1</f>
        <v>292</v>
      </c>
      <c r="B293" s="29" t="s">
        <v>578</v>
      </c>
      <c r="C293" s="20" t="s">
        <v>636</v>
      </c>
      <c r="D293" s="19" t="s">
        <v>637</v>
      </c>
      <c r="E293" s="14">
        <v>3245.4</v>
      </c>
      <c r="F293" s="17">
        <f>E293*0.018</f>
        <v>58.4172</v>
      </c>
      <c r="G293" s="14">
        <f>E293*0</f>
        <v>0</v>
      </c>
      <c r="H293" s="18"/>
      <c r="I293" s="18" t="str">
        <f>VLOOKUP(D293,'[1]6月 '!$D:$AI,32,0)</f>
        <v>生产成本</v>
      </c>
      <c r="J293" s="23"/>
    </row>
    <row r="294" s="1" customFormat="1" ht="20" customHeight="1" spans="1:10">
      <c r="A294" s="13">
        <f>ROW()-1</f>
        <v>293</v>
      </c>
      <c r="B294" s="29" t="s">
        <v>162</v>
      </c>
      <c r="C294" s="43" t="s">
        <v>638</v>
      </c>
      <c r="D294" s="16" t="s">
        <v>639</v>
      </c>
      <c r="E294" s="14">
        <v>3245.4</v>
      </c>
      <c r="F294" s="17">
        <f>E294*0.018</f>
        <v>58.4172</v>
      </c>
      <c r="G294" s="14">
        <f>E294*0</f>
        <v>0</v>
      </c>
      <c r="H294" s="18"/>
      <c r="I294" s="18" t="str">
        <f>VLOOKUP(D294,'[1]6月 '!$D:$AI,32,0)</f>
        <v>管理费用</v>
      </c>
      <c r="J294" s="23"/>
    </row>
    <row r="295" s="1" customFormat="1" ht="20" customHeight="1" spans="1:10">
      <c r="A295" s="13">
        <f>ROW()-1</f>
        <v>294</v>
      </c>
      <c r="B295" s="29" t="s">
        <v>559</v>
      </c>
      <c r="C295" s="43" t="s">
        <v>640</v>
      </c>
      <c r="D295" s="16" t="s">
        <v>641</v>
      </c>
      <c r="E295" s="14">
        <v>3245.4</v>
      </c>
      <c r="F295" s="17">
        <f>E295*0.018</f>
        <v>58.4172</v>
      </c>
      <c r="G295" s="14">
        <f>E295*0</f>
        <v>0</v>
      </c>
      <c r="H295" s="18"/>
      <c r="I295" s="18" t="str">
        <f>VLOOKUP(D295,'[1]6月 '!$D:$AI,32,0)</f>
        <v>生产成本</v>
      </c>
      <c r="J295" s="23"/>
    </row>
    <row r="296" s="1" customFormat="1" ht="20" customHeight="1" spans="1:10">
      <c r="A296" s="13">
        <f>ROW()-1</f>
        <v>295</v>
      </c>
      <c r="B296" s="29" t="s">
        <v>162</v>
      </c>
      <c r="C296" s="43" t="s">
        <v>642</v>
      </c>
      <c r="D296" s="16" t="s">
        <v>643</v>
      </c>
      <c r="E296" s="14">
        <v>3820</v>
      </c>
      <c r="F296" s="17">
        <f>E296*0.018</f>
        <v>68.76</v>
      </c>
      <c r="G296" s="14">
        <f>E296*0</f>
        <v>0</v>
      </c>
      <c r="H296" s="18"/>
      <c r="I296" s="18" t="str">
        <f>VLOOKUP(D296,'[1]6月 '!$D:$AI,32,0)</f>
        <v>管理费用</v>
      </c>
      <c r="J296" s="23"/>
    </row>
    <row r="297" s="1" customFormat="1" ht="20" customHeight="1" spans="1:10">
      <c r="A297" s="13">
        <f t="shared" ref="A297:A305" si="39">ROW()-1</f>
        <v>296</v>
      </c>
      <c r="B297" s="29" t="s">
        <v>14</v>
      </c>
      <c r="C297" s="25" t="s">
        <v>644</v>
      </c>
      <c r="D297" s="80" t="s">
        <v>645</v>
      </c>
      <c r="E297" s="14">
        <v>3245.4</v>
      </c>
      <c r="F297" s="17">
        <f>E297*0.018</f>
        <v>58.4172</v>
      </c>
      <c r="G297" s="14">
        <f>E297*0</f>
        <v>0</v>
      </c>
      <c r="H297" s="18"/>
      <c r="I297" s="18" t="str">
        <f>VLOOKUP(D297,'[1]6月 '!$D:$AI,32,0)</f>
        <v>研发费用</v>
      </c>
      <c r="J297" s="23"/>
    </row>
    <row r="298" s="1" customFormat="1" ht="20" customHeight="1" spans="1:10">
      <c r="A298" s="13">
        <f t="shared" si="39"/>
        <v>297</v>
      </c>
      <c r="B298" s="29" t="s">
        <v>578</v>
      </c>
      <c r="C298" s="20" t="s">
        <v>646</v>
      </c>
      <c r="D298" s="44" t="s">
        <v>647</v>
      </c>
      <c r="E298" s="14">
        <v>3245.4</v>
      </c>
      <c r="F298" s="17">
        <f>E298*0.018</f>
        <v>58.4172</v>
      </c>
      <c r="G298" s="14">
        <f>E298*0</f>
        <v>0</v>
      </c>
      <c r="H298" s="18"/>
      <c r="I298" s="18" t="str">
        <f>VLOOKUP(D298,'[1]6月 '!$D:$AI,32,0)</f>
        <v>生产成本</v>
      </c>
      <c r="J298" s="23"/>
    </row>
    <row r="299" s="1" customFormat="1" ht="20" customHeight="1" spans="1:10">
      <c r="A299" s="13">
        <f t="shared" si="39"/>
        <v>298</v>
      </c>
      <c r="B299" s="29" t="s">
        <v>528</v>
      </c>
      <c r="C299" s="20" t="s">
        <v>648</v>
      </c>
      <c r="D299" s="44" t="s">
        <v>649</v>
      </c>
      <c r="E299" s="14">
        <v>3245.4</v>
      </c>
      <c r="F299" s="17">
        <f>E299*0.018</f>
        <v>58.4172</v>
      </c>
      <c r="G299" s="14">
        <f>E299*0</f>
        <v>0</v>
      </c>
      <c r="H299" s="18"/>
      <c r="I299" s="18" t="str">
        <f>VLOOKUP(D299,'[1]6月 '!$D:$AI,32,0)</f>
        <v>生产成本</v>
      </c>
      <c r="J299" s="23"/>
    </row>
    <row r="300" s="1" customFormat="1" ht="20" customHeight="1" spans="1:10">
      <c r="A300" s="13">
        <f t="shared" si="39"/>
        <v>299</v>
      </c>
      <c r="B300" s="29" t="s">
        <v>61</v>
      </c>
      <c r="C300" s="45" t="s">
        <v>650</v>
      </c>
      <c r="D300" s="46" t="s">
        <v>651</v>
      </c>
      <c r="E300" s="14">
        <v>3245.4</v>
      </c>
      <c r="F300" s="17">
        <f>E300*0.018</f>
        <v>58.4172</v>
      </c>
      <c r="G300" s="14">
        <f>E300*0</f>
        <v>0</v>
      </c>
      <c r="H300" s="18"/>
      <c r="I300" s="18" t="str">
        <f>VLOOKUP(D300,'[1]6月 '!$D:$AI,32,0)</f>
        <v>管理费用</v>
      </c>
      <c r="J300" s="23"/>
    </row>
    <row r="301" s="1" customFormat="1" ht="20" customHeight="1" spans="1:10">
      <c r="A301" s="13">
        <f t="shared" si="39"/>
        <v>300</v>
      </c>
      <c r="B301" s="29" t="s">
        <v>61</v>
      </c>
      <c r="C301" s="45" t="s">
        <v>652</v>
      </c>
      <c r="D301" s="46" t="s">
        <v>653</v>
      </c>
      <c r="E301" s="14">
        <v>3245.4</v>
      </c>
      <c r="F301" s="17">
        <f>E301*0.018</f>
        <v>58.4172</v>
      </c>
      <c r="G301" s="14">
        <f>E301*0</f>
        <v>0</v>
      </c>
      <c r="H301" s="18"/>
      <c r="I301" s="18" t="str">
        <f>VLOOKUP(D301,'[1]6月 '!$D:$AI,32,0)</f>
        <v>管理费用</v>
      </c>
      <c r="J301" s="23"/>
    </row>
    <row r="302" s="1" customFormat="1" ht="20" customHeight="1" spans="1:10">
      <c r="A302" s="13">
        <f t="shared" si="39"/>
        <v>301</v>
      </c>
      <c r="B302" s="29" t="s">
        <v>61</v>
      </c>
      <c r="C302" s="45" t="s">
        <v>654</v>
      </c>
      <c r="D302" s="46" t="s">
        <v>655</v>
      </c>
      <c r="E302" s="14">
        <v>3245.4</v>
      </c>
      <c r="F302" s="17">
        <f>E302*0.018</f>
        <v>58.4172</v>
      </c>
      <c r="G302" s="14">
        <f>E302*0</f>
        <v>0</v>
      </c>
      <c r="H302" s="18"/>
      <c r="I302" s="18" t="str">
        <f>VLOOKUP(D302,'[1]6月 '!$D:$AI,32,0)</f>
        <v>管理费用</v>
      </c>
      <c r="J302" s="23"/>
    </row>
    <row r="303" s="1" customFormat="1" ht="20" customHeight="1" spans="1:10">
      <c r="A303" s="13">
        <f t="shared" si="39"/>
        <v>302</v>
      </c>
      <c r="B303" s="29" t="s">
        <v>93</v>
      </c>
      <c r="C303" s="20" t="s">
        <v>656</v>
      </c>
      <c r="D303" s="75" t="s">
        <v>657</v>
      </c>
      <c r="E303" s="14">
        <v>3245.4</v>
      </c>
      <c r="F303" s="17">
        <f>E303*0.018</f>
        <v>58.4172</v>
      </c>
      <c r="G303" s="14">
        <f>E303*0</f>
        <v>0</v>
      </c>
      <c r="H303" s="18"/>
      <c r="I303" s="18" t="str">
        <f>VLOOKUP(D303,'[1]6月 '!$D:$AI,32,0)</f>
        <v>生产成本</v>
      </c>
      <c r="J303" s="23"/>
    </row>
    <row r="304" s="1" customFormat="1" ht="20" customHeight="1" spans="1:10">
      <c r="A304" s="13">
        <f t="shared" si="39"/>
        <v>303</v>
      </c>
      <c r="B304" s="29" t="s">
        <v>93</v>
      </c>
      <c r="C304" s="20" t="s">
        <v>658</v>
      </c>
      <c r="D304" s="75" t="s">
        <v>659</v>
      </c>
      <c r="E304" s="14">
        <v>3245.4</v>
      </c>
      <c r="F304" s="17">
        <f>E304*0.018</f>
        <v>58.4172</v>
      </c>
      <c r="G304" s="14">
        <f>E304*0</f>
        <v>0</v>
      </c>
      <c r="H304" s="18"/>
      <c r="I304" s="18" t="str">
        <f>VLOOKUP(D304,'[1]6月 '!$D:$AI,32,0)</f>
        <v>生产成本</v>
      </c>
      <c r="J304" s="23"/>
    </row>
    <row r="305" s="1" customFormat="1" ht="20" customHeight="1" spans="1:10">
      <c r="A305" s="13">
        <f t="shared" si="39"/>
        <v>304</v>
      </c>
      <c r="B305" s="29" t="s">
        <v>93</v>
      </c>
      <c r="C305" s="20" t="s">
        <v>660</v>
      </c>
      <c r="D305" s="31" t="s">
        <v>661</v>
      </c>
      <c r="E305" s="47">
        <v>3245.4</v>
      </c>
      <c r="F305" s="17">
        <f>E305*0.018</f>
        <v>58.4172</v>
      </c>
      <c r="G305" s="14">
        <f>E305*0</f>
        <v>0</v>
      </c>
      <c r="H305" s="18"/>
      <c r="I305" s="18" t="str">
        <f>VLOOKUP(D305,'[1]6月 '!$D:$AI,32,0)</f>
        <v>生产成本</v>
      </c>
      <c r="J305" s="23"/>
    </row>
    <row r="306" s="1" customFormat="1" ht="20" customHeight="1" spans="1:10">
      <c r="A306" s="13">
        <f t="shared" ref="A306:A315" si="40">ROW()-1</f>
        <v>305</v>
      </c>
      <c r="B306" s="29" t="s">
        <v>61</v>
      </c>
      <c r="C306" s="20" t="s">
        <v>662</v>
      </c>
      <c r="D306" s="77" t="s">
        <v>663</v>
      </c>
      <c r="E306" s="47">
        <v>3245.4</v>
      </c>
      <c r="F306" s="17">
        <f>E306*0.018</f>
        <v>58.4172</v>
      </c>
      <c r="G306" s="14">
        <f>E306*0</f>
        <v>0</v>
      </c>
      <c r="H306" s="18"/>
      <c r="I306" s="18" t="str">
        <f>VLOOKUP(D306,'[1]6月 '!$D:$AI,32,0)</f>
        <v>福利费用</v>
      </c>
      <c r="J306" s="23"/>
    </row>
    <row r="307" s="1" customFormat="1" ht="20" customHeight="1" spans="1:10">
      <c r="A307" s="13">
        <f t="shared" si="40"/>
        <v>306</v>
      </c>
      <c r="B307" s="29" t="s">
        <v>162</v>
      </c>
      <c r="C307" s="20" t="s">
        <v>664</v>
      </c>
      <c r="D307" s="19" t="s">
        <v>665</v>
      </c>
      <c r="E307" s="47">
        <v>3245.4</v>
      </c>
      <c r="F307" s="17">
        <f>E307*0.018</f>
        <v>58.4172</v>
      </c>
      <c r="G307" s="14">
        <f>E307*0</f>
        <v>0</v>
      </c>
      <c r="H307" s="18"/>
      <c r="I307" s="18" t="str">
        <f>VLOOKUP(D307,'[1]6月 '!$D:$AI,32,0)</f>
        <v>管理费用</v>
      </c>
      <c r="J307" s="23"/>
    </row>
    <row r="308" s="1" customFormat="1" ht="20" customHeight="1" spans="1:10">
      <c r="A308" s="13">
        <f t="shared" si="40"/>
        <v>307</v>
      </c>
      <c r="B308" s="29" t="s">
        <v>162</v>
      </c>
      <c r="C308" s="26" t="s">
        <v>666</v>
      </c>
      <c r="D308" s="19" t="s">
        <v>667</v>
      </c>
      <c r="E308" s="47">
        <v>3245.4</v>
      </c>
      <c r="F308" s="17">
        <f>E308*0.018</f>
        <v>58.4172</v>
      </c>
      <c r="G308" s="14">
        <f>E308*0</f>
        <v>0</v>
      </c>
      <c r="H308" s="18"/>
      <c r="I308" s="18" t="str">
        <f>VLOOKUP(D308,'[1]6月 '!$D:$AI,32,0)</f>
        <v>管理费用</v>
      </c>
      <c r="J308" s="23"/>
    </row>
    <row r="309" s="1" customFormat="1" ht="20" customHeight="1" spans="1:10">
      <c r="A309" s="13">
        <f t="shared" si="40"/>
        <v>308</v>
      </c>
      <c r="B309" s="29" t="s">
        <v>162</v>
      </c>
      <c r="C309" s="26" t="s">
        <v>668</v>
      </c>
      <c r="D309" s="19" t="s">
        <v>669</v>
      </c>
      <c r="E309" s="47">
        <v>3245.4</v>
      </c>
      <c r="F309" s="17">
        <f>E309*0.018</f>
        <v>58.4172</v>
      </c>
      <c r="G309" s="14">
        <f>E309*0</f>
        <v>0</v>
      </c>
      <c r="H309" s="18"/>
      <c r="I309" s="18" t="str">
        <f>VLOOKUP(D309,'[1]6月 '!$D:$AI,32,0)</f>
        <v>管理费用</v>
      </c>
      <c r="J309" s="23"/>
    </row>
    <row r="310" s="1" customFormat="1" ht="20" customHeight="1" spans="1:14">
      <c r="A310" s="13">
        <f t="shared" si="40"/>
        <v>309</v>
      </c>
      <c r="B310" s="29" t="s">
        <v>162</v>
      </c>
      <c r="C310" s="26" t="s">
        <v>670</v>
      </c>
      <c r="D310" s="38" t="s">
        <v>671</v>
      </c>
      <c r="E310" s="48">
        <v>3245.4</v>
      </c>
      <c r="F310" s="37">
        <f>E310*0.018</f>
        <v>58.4172</v>
      </c>
      <c r="G310" s="14">
        <f>E310*0</f>
        <v>0</v>
      </c>
      <c r="H310" s="18"/>
      <c r="I310" s="18" t="str">
        <f>VLOOKUP(D310,'[1]6月 '!$D:$AI,32,0)</f>
        <v>管理费用</v>
      </c>
      <c r="J310" s="23"/>
      <c r="K310" s="2"/>
      <c r="L310" s="2"/>
      <c r="M310" s="2"/>
      <c r="N310" s="2"/>
    </row>
    <row r="311" s="1" customFormat="1" ht="20" customHeight="1" spans="1:10">
      <c r="A311" s="13">
        <f t="shared" si="40"/>
        <v>310</v>
      </c>
      <c r="B311" s="29" t="s">
        <v>162</v>
      </c>
      <c r="C311" s="26" t="s">
        <v>537</v>
      </c>
      <c r="D311" s="19" t="s">
        <v>672</v>
      </c>
      <c r="E311" s="47">
        <v>3245.4</v>
      </c>
      <c r="F311" s="17">
        <f>E311*0.018</f>
        <v>58.4172</v>
      </c>
      <c r="G311" s="14">
        <f>E311*0</f>
        <v>0</v>
      </c>
      <c r="H311" s="18"/>
      <c r="I311" s="18" t="str">
        <f>VLOOKUP(D311,'[1]6月 '!$D:$AI,32,0)</f>
        <v>管理费用</v>
      </c>
      <c r="J311" s="23"/>
    </row>
    <row r="312" s="1" customFormat="1" ht="20" customHeight="1" spans="1:10">
      <c r="A312" s="13">
        <f t="shared" si="40"/>
        <v>311</v>
      </c>
      <c r="B312" s="29" t="s">
        <v>391</v>
      </c>
      <c r="C312" s="20" t="s">
        <v>673</v>
      </c>
      <c r="D312" s="77" t="s">
        <v>674</v>
      </c>
      <c r="E312" s="47">
        <v>3245.4</v>
      </c>
      <c r="F312" s="17">
        <f>E312*0.018</f>
        <v>58.4172</v>
      </c>
      <c r="G312" s="14">
        <f>E312*0</f>
        <v>0</v>
      </c>
      <c r="H312" s="18"/>
      <c r="I312" s="18" t="str">
        <f>VLOOKUP(D312,'[1]6月 '!$D:$AI,32,0)</f>
        <v>生产成本</v>
      </c>
      <c r="J312" s="23"/>
    </row>
    <row r="313" s="1" customFormat="1" ht="20" customHeight="1" spans="1:10">
      <c r="A313" s="13">
        <f>ROW()-1</f>
        <v>312</v>
      </c>
      <c r="B313" s="29" t="s">
        <v>337</v>
      </c>
      <c r="C313" s="20" t="s">
        <v>675</v>
      </c>
      <c r="D313" s="77" t="s">
        <v>676</v>
      </c>
      <c r="E313" s="47">
        <v>3245.4</v>
      </c>
      <c r="F313" s="17">
        <f>E313*0.018</f>
        <v>58.4172</v>
      </c>
      <c r="G313" s="14">
        <f>E313*0</f>
        <v>0</v>
      </c>
      <c r="H313" s="18"/>
      <c r="I313" s="18" t="str">
        <f>VLOOKUP(D313,'[1]6月 '!$D:$AI,32,0)</f>
        <v>生产成本</v>
      </c>
      <c r="J313" s="23"/>
    </row>
    <row r="314" s="1" customFormat="1" ht="20" customHeight="1" spans="1:10">
      <c r="A314" s="13">
        <f>ROW()-1</f>
        <v>313</v>
      </c>
      <c r="B314" s="29" t="s">
        <v>140</v>
      </c>
      <c r="C314" s="26" t="s">
        <v>677</v>
      </c>
      <c r="D314" s="75" t="s">
        <v>678</v>
      </c>
      <c r="E314" s="47">
        <v>3245.4</v>
      </c>
      <c r="F314" s="17">
        <f>E314*0.018</f>
        <v>58.4172</v>
      </c>
      <c r="G314" s="14">
        <f>E314*0</f>
        <v>0</v>
      </c>
      <c r="H314" s="18"/>
      <c r="I314" s="18" t="str">
        <f>VLOOKUP(D314,'[1]6月 '!$D:$AI,32,0)</f>
        <v>制造费用</v>
      </c>
      <c r="J314" s="23"/>
    </row>
    <row r="315" s="1" customFormat="1" ht="20" customHeight="1" spans="1:10">
      <c r="A315" s="13">
        <f t="shared" ref="A315:A324" si="41">ROW()-1</f>
        <v>314</v>
      </c>
      <c r="B315" s="29" t="s">
        <v>362</v>
      </c>
      <c r="C315" s="20" t="s">
        <v>679</v>
      </c>
      <c r="D315" s="77" t="s">
        <v>680</v>
      </c>
      <c r="E315" s="47">
        <v>3245.4</v>
      </c>
      <c r="F315" s="17">
        <f>E315*0.018</f>
        <v>58.4172</v>
      </c>
      <c r="G315" s="14">
        <f>E315*0</f>
        <v>0</v>
      </c>
      <c r="H315" s="18"/>
      <c r="I315" s="18" t="str">
        <f>VLOOKUP(D315,'[1]6月 '!$D:$AI,32,0)</f>
        <v>生产成本</v>
      </c>
      <c r="J315" s="23"/>
    </row>
    <row r="316" s="1" customFormat="1" ht="20" customHeight="1" spans="1:10">
      <c r="A316" s="13">
        <f t="shared" si="41"/>
        <v>315</v>
      </c>
      <c r="B316" s="29" t="s">
        <v>337</v>
      </c>
      <c r="C316" s="49" t="s">
        <v>681</v>
      </c>
      <c r="D316" s="81" t="s">
        <v>682</v>
      </c>
      <c r="E316" s="47">
        <v>3245.4</v>
      </c>
      <c r="F316" s="17">
        <f>E316*0.018</f>
        <v>58.4172</v>
      </c>
      <c r="G316" s="14">
        <f>E316*0</f>
        <v>0</v>
      </c>
      <c r="H316" s="18"/>
      <c r="I316" s="18" t="str">
        <f>VLOOKUP(D316,'[1]6月 '!$D:$AI,32,0)</f>
        <v>生产成本</v>
      </c>
      <c r="J316" s="23"/>
    </row>
    <row r="317" s="2" customFormat="1" ht="20" customHeight="1" spans="1:14">
      <c r="A317" s="13">
        <f t="shared" si="41"/>
        <v>316</v>
      </c>
      <c r="B317" s="29" t="s">
        <v>337</v>
      </c>
      <c r="C317" s="20" t="s">
        <v>683</v>
      </c>
      <c r="D317" s="82" t="s">
        <v>684</v>
      </c>
      <c r="E317" s="14">
        <v>3245.4</v>
      </c>
      <c r="F317" s="17">
        <f>E317*0.018</f>
        <v>58.4172</v>
      </c>
      <c r="G317" s="14">
        <f>E317*0</f>
        <v>0</v>
      </c>
      <c r="H317" s="18"/>
      <c r="I317" s="18" t="str">
        <f>VLOOKUP(D317,'[1]6月 '!$D:$AI,32,0)</f>
        <v>生产成本</v>
      </c>
      <c r="J317" s="23"/>
      <c r="K317" s="1"/>
      <c r="L317" s="1"/>
      <c r="M317" s="1"/>
      <c r="N317" s="1"/>
    </row>
    <row r="318" s="1" customFormat="1" ht="20" customHeight="1" spans="1:10">
      <c r="A318" s="13">
        <f t="shared" si="41"/>
        <v>317</v>
      </c>
      <c r="B318" s="29" t="s">
        <v>93</v>
      </c>
      <c r="C318" s="27" t="s">
        <v>685</v>
      </c>
      <c r="D318" s="75" t="s">
        <v>686</v>
      </c>
      <c r="E318" s="47">
        <v>3245.4</v>
      </c>
      <c r="F318" s="17">
        <f>E318*0.018</f>
        <v>58.4172</v>
      </c>
      <c r="G318" s="14">
        <f>E318*0</f>
        <v>0</v>
      </c>
      <c r="H318" s="18"/>
      <c r="I318" s="18" t="str">
        <f>VLOOKUP(D318,'[1]6月 '!$D:$AI,32,0)</f>
        <v>生产成本</v>
      </c>
      <c r="J318" s="23"/>
    </row>
    <row r="319" s="1" customFormat="1" ht="20" customHeight="1" spans="1:10">
      <c r="A319" s="13">
        <f t="shared" si="41"/>
        <v>318</v>
      </c>
      <c r="B319" s="29" t="s">
        <v>11</v>
      </c>
      <c r="C319" s="27" t="s">
        <v>687</v>
      </c>
      <c r="D319" s="19" t="s">
        <v>688</v>
      </c>
      <c r="E319" s="47">
        <v>3245.4</v>
      </c>
      <c r="F319" s="17">
        <f>E319*0.018</f>
        <v>58.4172</v>
      </c>
      <c r="G319" s="14">
        <f>E319*0</f>
        <v>0</v>
      </c>
      <c r="H319" s="18"/>
      <c r="I319" s="18" t="str">
        <f>VLOOKUP(D319,'[1]6月 '!$D:$AI,32,0)</f>
        <v>研发费用</v>
      </c>
      <c r="J319" s="23"/>
    </row>
    <row r="320" s="1" customFormat="1" ht="20" customHeight="1" spans="1:10">
      <c r="A320" s="13">
        <f t="shared" si="41"/>
        <v>319</v>
      </c>
      <c r="B320" s="29" t="s">
        <v>89</v>
      </c>
      <c r="C320" s="27" t="s">
        <v>689</v>
      </c>
      <c r="D320" s="19" t="s">
        <v>690</v>
      </c>
      <c r="E320" s="47">
        <v>3245.4</v>
      </c>
      <c r="F320" s="17">
        <f>E320*0.018</f>
        <v>58.4172</v>
      </c>
      <c r="G320" s="14">
        <f>E320*0</f>
        <v>0</v>
      </c>
      <c r="H320" s="18"/>
      <c r="I320" s="18" t="str">
        <f>VLOOKUP(D320,'[1]6月 '!$D:$AI,32,0)</f>
        <v>销售费用</v>
      </c>
      <c r="J320" s="23"/>
    </row>
    <row r="321" s="1" customFormat="1" ht="20" customHeight="1" spans="1:10">
      <c r="A321" s="13">
        <f t="shared" si="41"/>
        <v>320</v>
      </c>
      <c r="B321" s="29" t="s">
        <v>162</v>
      </c>
      <c r="C321" s="27" t="s">
        <v>691</v>
      </c>
      <c r="D321" s="19" t="s">
        <v>692</v>
      </c>
      <c r="E321" s="47">
        <v>3245.4</v>
      </c>
      <c r="F321" s="17">
        <f>E321*0.018</f>
        <v>58.4172</v>
      </c>
      <c r="G321" s="14">
        <f>E321*0</f>
        <v>0</v>
      </c>
      <c r="H321" s="18"/>
      <c r="I321" s="18" t="str">
        <f>VLOOKUP(D321,'[1]6月 '!$D:$AI,32,0)</f>
        <v>管理费用</v>
      </c>
      <c r="J321" s="23"/>
    </row>
    <row r="322" s="1" customFormat="1" ht="20" customHeight="1" spans="1:10">
      <c r="A322" s="13">
        <f t="shared" si="41"/>
        <v>321</v>
      </c>
      <c r="B322" s="29" t="s">
        <v>162</v>
      </c>
      <c r="C322" s="52" t="s">
        <v>693</v>
      </c>
      <c r="D322" s="52" t="s">
        <v>694</v>
      </c>
      <c r="E322" s="47">
        <v>3245.4</v>
      </c>
      <c r="F322" s="17">
        <f>E322*0.018</f>
        <v>58.4172</v>
      </c>
      <c r="G322" s="14">
        <f>E322*0</f>
        <v>0</v>
      </c>
      <c r="H322" s="18"/>
      <c r="I322" s="18" t="str">
        <f>VLOOKUP(D322,'[1]6月 '!$D:$AI,32,0)</f>
        <v>管理费用</v>
      </c>
      <c r="J322" s="23"/>
    </row>
    <row r="323" s="1" customFormat="1" ht="20" customHeight="1" spans="1:10">
      <c r="A323" s="13">
        <f t="shared" si="41"/>
        <v>322</v>
      </c>
      <c r="B323" s="29" t="s">
        <v>14</v>
      </c>
      <c r="C323" s="52" t="s">
        <v>695</v>
      </c>
      <c r="D323" s="83" t="s">
        <v>696</v>
      </c>
      <c r="E323" s="47">
        <v>3245.4</v>
      </c>
      <c r="F323" s="17">
        <f>E323*0.018</f>
        <v>58.4172</v>
      </c>
      <c r="G323" s="14">
        <f>E323*0</f>
        <v>0</v>
      </c>
      <c r="H323" s="18"/>
      <c r="I323" s="18" t="str">
        <f>VLOOKUP(D323,'[1]6月 '!$D:$AI,32,0)</f>
        <v>研发费用</v>
      </c>
      <c r="J323" s="23"/>
    </row>
    <row r="324" s="1" customFormat="1" ht="20" customHeight="1" spans="1:10">
      <c r="A324" s="13">
        <f t="shared" si="41"/>
        <v>323</v>
      </c>
      <c r="B324" s="29" t="s">
        <v>391</v>
      </c>
      <c r="C324" s="27" t="s">
        <v>697</v>
      </c>
      <c r="D324" s="75" t="s">
        <v>698</v>
      </c>
      <c r="E324" s="47">
        <v>3245.4</v>
      </c>
      <c r="F324" s="17">
        <f>E324*0.018</f>
        <v>58.4172</v>
      </c>
      <c r="G324" s="14">
        <f>E324*0</f>
        <v>0</v>
      </c>
      <c r="H324" s="18"/>
      <c r="I324" s="18" t="str">
        <f>VLOOKUP(D324,'[1]6月 '!$D:$AI,32,0)</f>
        <v>生产成本</v>
      </c>
      <c r="J324" s="23"/>
    </row>
    <row r="325" s="1" customFormat="1" ht="20" customHeight="1" spans="1:10">
      <c r="A325" s="13">
        <f t="shared" ref="A325:A334" si="42">ROW()-1</f>
        <v>324</v>
      </c>
      <c r="B325" s="29" t="s">
        <v>107</v>
      </c>
      <c r="C325" s="52" t="s">
        <v>699</v>
      </c>
      <c r="D325" s="53" t="s">
        <v>700</v>
      </c>
      <c r="E325" s="47">
        <v>3245.4</v>
      </c>
      <c r="F325" s="17">
        <f>E325*0.018</f>
        <v>58.4172</v>
      </c>
      <c r="G325" s="14">
        <f>E325*0</f>
        <v>0</v>
      </c>
      <c r="H325" s="18"/>
      <c r="I325" s="18" t="str">
        <f>VLOOKUP(D325,'[1]6月 '!$D:$AI,32,0)</f>
        <v>管理费用</v>
      </c>
      <c r="J325" s="23"/>
    </row>
    <row r="326" s="1" customFormat="1" ht="20" customHeight="1" spans="1:10">
      <c r="A326" s="13">
        <f t="shared" si="42"/>
        <v>325</v>
      </c>
      <c r="B326" s="29" t="s">
        <v>337</v>
      </c>
      <c r="C326" s="21" t="s">
        <v>701</v>
      </c>
      <c r="D326" s="75" t="s">
        <v>702</v>
      </c>
      <c r="E326" s="47">
        <v>3245.4</v>
      </c>
      <c r="F326" s="17">
        <f>E326*0.018</f>
        <v>58.4172</v>
      </c>
      <c r="G326" s="14">
        <f>E326*0</f>
        <v>0</v>
      </c>
      <c r="H326" s="18"/>
      <c r="I326" s="18" t="str">
        <f>VLOOKUP(D326,'[1]6月 '!$D:$AI,32,0)</f>
        <v>生产成本</v>
      </c>
      <c r="J326" s="23"/>
    </row>
    <row r="327" s="1" customFormat="1" ht="20" customHeight="1" spans="1:10">
      <c r="A327" s="13">
        <f t="shared" si="42"/>
        <v>326</v>
      </c>
      <c r="B327" s="29" t="s">
        <v>140</v>
      </c>
      <c r="C327" s="27" t="s">
        <v>703</v>
      </c>
      <c r="D327" s="19" t="s">
        <v>704</v>
      </c>
      <c r="E327" s="47">
        <v>3245.4</v>
      </c>
      <c r="F327" s="17">
        <f>E327*0.018</f>
        <v>58.4172</v>
      </c>
      <c r="G327" s="14">
        <f>E327*0</f>
        <v>0</v>
      </c>
      <c r="H327" s="18"/>
      <c r="I327" s="18" t="str">
        <f>VLOOKUP(D327,'[1]6月 '!$D:$AI,32,0)</f>
        <v>制造费用</v>
      </c>
      <c r="J327" s="23"/>
    </row>
    <row r="328" s="1" customFormat="1" ht="20" customHeight="1" spans="1:10">
      <c r="A328" s="13">
        <f t="shared" si="42"/>
        <v>327</v>
      </c>
      <c r="B328" s="29" t="s">
        <v>236</v>
      </c>
      <c r="C328" s="21" t="s">
        <v>705</v>
      </c>
      <c r="D328" s="73" t="s">
        <v>706</v>
      </c>
      <c r="E328" s="47">
        <v>3245.4</v>
      </c>
      <c r="F328" s="17">
        <f>E328*0.018</f>
        <v>58.4172</v>
      </c>
      <c r="G328" s="14">
        <f>E328*0</f>
        <v>0</v>
      </c>
      <c r="H328" s="18"/>
      <c r="I328" s="18" t="str">
        <f>VLOOKUP(D328,'[1]6月 '!$D:$AI,32,0)</f>
        <v>生产成本</v>
      </c>
      <c r="J328" s="23"/>
    </row>
    <row r="329" s="1" customFormat="1" ht="20" customHeight="1" spans="1:10">
      <c r="A329" s="13">
        <f t="shared" si="42"/>
        <v>328</v>
      </c>
      <c r="B329" s="29" t="s">
        <v>162</v>
      </c>
      <c r="C329" s="21" t="s">
        <v>707</v>
      </c>
      <c r="D329" s="73" t="s">
        <v>708</v>
      </c>
      <c r="E329" s="47">
        <v>3245.4</v>
      </c>
      <c r="F329" s="17">
        <f>E329*0.018</f>
        <v>58.4172</v>
      </c>
      <c r="G329" s="14">
        <f>E329*0</f>
        <v>0</v>
      </c>
      <c r="H329" s="18"/>
      <c r="I329" s="18" t="str">
        <f>VLOOKUP(D329,'[1]6月 '!$D:$AI,32,0)</f>
        <v>管理费用</v>
      </c>
      <c r="J329" s="23"/>
    </row>
    <row r="330" s="1" customFormat="1" ht="20" customHeight="1" spans="1:10">
      <c r="A330" s="13">
        <f t="shared" si="42"/>
        <v>329</v>
      </c>
      <c r="B330" s="29" t="s">
        <v>559</v>
      </c>
      <c r="C330" s="21" t="s">
        <v>709</v>
      </c>
      <c r="D330" s="19" t="s">
        <v>710</v>
      </c>
      <c r="E330" s="47">
        <v>3245.4</v>
      </c>
      <c r="F330" s="17">
        <f>E330*0.018</f>
        <v>58.4172</v>
      </c>
      <c r="G330" s="14">
        <f>E330*0</f>
        <v>0</v>
      </c>
      <c r="H330" s="18"/>
      <c r="I330" s="18" t="str">
        <f>VLOOKUP(D330,'[1]6月 '!$D:$AI,32,0)</f>
        <v>生产成本</v>
      </c>
      <c r="J330" s="23"/>
    </row>
    <row r="331" s="1" customFormat="1" ht="20" customHeight="1" spans="1:10">
      <c r="A331" s="13">
        <f t="shared" si="42"/>
        <v>330</v>
      </c>
      <c r="B331" s="29" t="s">
        <v>93</v>
      </c>
      <c r="C331" s="21" t="s">
        <v>711</v>
      </c>
      <c r="D331" s="19" t="s">
        <v>712</v>
      </c>
      <c r="E331" s="47">
        <v>3245.4</v>
      </c>
      <c r="F331" s="17">
        <f>E331*0.018</f>
        <v>58.4172</v>
      </c>
      <c r="G331" s="14">
        <f>E331*0</f>
        <v>0</v>
      </c>
      <c r="H331" s="18"/>
      <c r="I331" s="18" t="str">
        <f>VLOOKUP(D331,'[1]6月 '!$D:$AI,32,0)</f>
        <v>生产成本</v>
      </c>
      <c r="J331" s="23"/>
    </row>
    <row r="332" s="1" customFormat="1" ht="20" customHeight="1" spans="1:10">
      <c r="A332" s="13">
        <f t="shared" si="42"/>
        <v>331</v>
      </c>
      <c r="B332" s="29" t="s">
        <v>559</v>
      </c>
      <c r="C332" s="21" t="s">
        <v>713</v>
      </c>
      <c r="D332" s="19" t="s">
        <v>714</v>
      </c>
      <c r="E332" s="47">
        <v>3245.4</v>
      </c>
      <c r="F332" s="17">
        <f>E332*0.018</f>
        <v>58.4172</v>
      </c>
      <c r="G332" s="14">
        <f>E332*0</f>
        <v>0</v>
      </c>
      <c r="H332" s="18"/>
      <c r="I332" s="18" t="str">
        <f>VLOOKUP(D332,'[1]6月 '!$D:$AI,32,0)</f>
        <v>生产成本</v>
      </c>
      <c r="J332" s="23"/>
    </row>
    <row r="333" s="1" customFormat="1" ht="20" customHeight="1" spans="1:10">
      <c r="A333" s="13">
        <f t="shared" si="42"/>
        <v>332</v>
      </c>
      <c r="B333" s="29" t="s">
        <v>559</v>
      </c>
      <c r="C333" s="21" t="s">
        <v>715</v>
      </c>
      <c r="D333" s="73" t="s">
        <v>716</v>
      </c>
      <c r="E333" s="47">
        <v>3245.4</v>
      </c>
      <c r="F333" s="17">
        <f>E333*0.018</f>
        <v>58.4172</v>
      </c>
      <c r="G333" s="14">
        <f>E333*0</f>
        <v>0</v>
      </c>
      <c r="H333" s="18"/>
      <c r="I333" s="18" t="str">
        <f>VLOOKUP(D333,'[1]6月 '!$D:$AI,32,0)</f>
        <v>生产成本</v>
      </c>
      <c r="J333" s="23"/>
    </row>
    <row r="334" s="1" customFormat="1" ht="20" customHeight="1" spans="1:10">
      <c r="A334" s="13">
        <f t="shared" si="42"/>
        <v>333</v>
      </c>
      <c r="B334" s="29" t="s">
        <v>93</v>
      </c>
      <c r="C334" s="21" t="s">
        <v>717</v>
      </c>
      <c r="D334" s="73" t="s">
        <v>718</v>
      </c>
      <c r="E334" s="47">
        <v>3245.4</v>
      </c>
      <c r="F334" s="17">
        <f>E334*0.018</f>
        <v>58.4172</v>
      </c>
      <c r="G334" s="14">
        <f>E334*0</f>
        <v>0</v>
      </c>
      <c r="H334" s="18"/>
      <c r="I334" s="18" t="str">
        <f>VLOOKUP(D334,'[1]6月 '!$D:$AI,32,0)</f>
        <v>生产成本</v>
      </c>
      <c r="J334" s="23"/>
    </row>
    <row r="335" s="1" customFormat="1" ht="20" customHeight="1" spans="1:10">
      <c r="A335" s="13">
        <f t="shared" ref="A335:A344" si="43">ROW()-1</f>
        <v>334</v>
      </c>
      <c r="B335" s="29" t="s">
        <v>162</v>
      </c>
      <c r="C335" s="21" t="s">
        <v>719</v>
      </c>
      <c r="D335" s="19" t="s">
        <v>720</v>
      </c>
      <c r="E335" s="47">
        <v>3245.4</v>
      </c>
      <c r="F335" s="17">
        <f>E335*0.018</f>
        <v>58.4172</v>
      </c>
      <c r="G335" s="14">
        <f>E335*0</f>
        <v>0</v>
      </c>
      <c r="H335" s="18"/>
      <c r="I335" s="18" t="str">
        <f>VLOOKUP(D335,'[1]6月 '!$D:$AI,32,0)</f>
        <v>管理费用</v>
      </c>
      <c r="J335" s="23"/>
    </row>
    <row r="336" s="1" customFormat="1" ht="20" customHeight="1" spans="1:10">
      <c r="A336" s="13">
        <f t="shared" si="43"/>
        <v>335</v>
      </c>
      <c r="B336" s="29" t="s">
        <v>162</v>
      </c>
      <c r="C336" s="21" t="s">
        <v>721</v>
      </c>
      <c r="D336" s="19" t="s">
        <v>722</v>
      </c>
      <c r="E336" s="47">
        <v>3245.4</v>
      </c>
      <c r="F336" s="17">
        <f>E336*0.018</f>
        <v>58.4172</v>
      </c>
      <c r="G336" s="14">
        <f>E336*0</f>
        <v>0</v>
      </c>
      <c r="H336" s="18"/>
      <c r="I336" s="18" t="str">
        <f>VLOOKUP(D336,'[1]6月 '!$D:$AI,32,0)</f>
        <v>管理费用</v>
      </c>
      <c r="J336" s="23"/>
    </row>
    <row r="337" s="1" customFormat="1" ht="20" customHeight="1" spans="1:10">
      <c r="A337" s="13">
        <f t="shared" si="43"/>
        <v>336</v>
      </c>
      <c r="B337" s="29" t="s">
        <v>337</v>
      </c>
      <c r="C337" s="21" t="s">
        <v>723</v>
      </c>
      <c r="D337" s="19" t="s">
        <v>724</v>
      </c>
      <c r="E337" s="47">
        <v>3245.4</v>
      </c>
      <c r="F337" s="17">
        <f>E337*0.018</f>
        <v>58.4172</v>
      </c>
      <c r="G337" s="14">
        <f>E337*0</f>
        <v>0</v>
      </c>
      <c r="H337" s="18"/>
      <c r="I337" s="18" t="str">
        <f>VLOOKUP(D337,'[1]6月 '!$D:$AI,32,0)</f>
        <v>生产成本</v>
      </c>
      <c r="J337" s="23"/>
    </row>
    <row r="338" s="1" customFormat="1" ht="20" customHeight="1" spans="1:10">
      <c r="A338" s="13">
        <f t="shared" si="43"/>
        <v>337</v>
      </c>
      <c r="B338" s="29" t="s">
        <v>93</v>
      </c>
      <c r="C338" s="21" t="s">
        <v>725</v>
      </c>
      <c r="D338" s="19" t="s">
        <v>726</v>
      </c>
      <c r="E338" s="47">
        <v>3245.4</v>
      </c>
      <c r="F338" s="17">
        <f>E338*0.018</f>
        <v>58.4172</v>
      </c>
      <c r="G338" s="14">
        <f>E338*0</f>
        <v>0</v>
      </c>
      <c r="H338" s="18"/>
      <c r="I338" s="18" t="str">
        <f>VLOOKUP(D338,'[1]6月 '!$D:$AI,32,0)</f>
        <v>生产成本</v>
      </c>
      <c r="J338" s="23"/>
    </row>
    <row r="339" s="1" customFormat="1" ht="20" customHeight="1" spans="1:10">
      <c r="A339" s="13">
        <f t="shared" si="43"/>
        <v>338</v>
      </c>
      <c r="B339" s="29" t="s">
        <v>93</v>
      </c>
      <c r="C339" s="21" t="s">
        <v>727</v>
      </c>
      <c r="D339" s="19" t="s">
        <v>728</v>
      </c>
      <c r="E339" s="47">
        <v>3245.4</v>
      </c>
      <c r="F339" s="17">
        <f>E339*0.018</f>
        <v>58.4172</v>
      </c>
      <c r="G339" s="14">
        <f>E339*0</f>
        <v>0</v>
      </c>
      <c r="H339" s="18"/>
      <c r="I339" s="18" t="str">
        <f>VLOOKUP(D339,'[1]6月 '!$D:$AI,32,0)</f>
        <v>生产成本</v>
      </c>
      <c r="J339" s="23"/>
    </row>
    <row r="340" s="1" customFormat="1" ht="20" customHeight="1" spans="1:10">
      <c r="A340" s="13">
        <f t="shared" si="43"/>
        <v>339</v>
      </c>
      <c r="B340" s="29" t="s">
        <v>93</v>
      </c>
      <c r="C340" s="21" t="s">
        <v>729</v>
      </c>
      <c r="D340" s="19" t="s">
        <v>730</v>
      </c>
      <c r="E340" s="47">
        <v>3245.4</v>
      </c>
      <c r="F340" s="17">
        <f>E340*0.018</f>
        <v>58.4172</v>
      </c>
      <c r="G340" s="14">
        <f>E340*0</f>
        <v>0</v>
      </c>
      <c r="H340" s="18"/>
      <c r="I340" s="18" t="str">
        <f>VLOOKUP(D340,'[1]6月 '!$D:$AI,32,0)</f>
        <v>生产成本</v>
      </c>
      <c r="J340" s="23"/>
    </row>
    <row r="341" s="1" customFormat="1" ht="20" customHeight="1" spans="1:10">
      <c r="A341" s="13">
        <f>ROW()-1</f>
        <v>340</v>
      </c>
      <c r="B341" s="29" t="s">
        <v>93</v>
      </c>
      <c r="C341" s="21" t="s">
        <v>731</v>
      </c>
      <c r="D341" s="19" t="s">
        <v>732</v>
      </c>
      <c r="E341" s="47">
        <v>3245.4</v>
      </c>
      <c r="F341" s="17">
        <f t="shared" ref="F341:F376" si="44">E341*0.018</f>
        <v>58.4172</v>
      </c>
      <c r="G341" s="14">
        <f t="shared" ref="G341:G376" si="45">E341*0</f>
        <v>0</v>
      </c>
      <c r="H341" s="18"/>
      <c r="I341" s="18" t="str">
        <f>VLOOKUP(D341,'[1]6月 '!$D:$AI,32,0)</f>
        <v>生产成本</v>
      </c>
      <c r="J341" s="23"/>
    </row>
    <row r="342" s="1" customFormat="1" ht="20" customHeight="1" spans="1:10">
      <c r="A342" s="13">
        <f>ROW()-1</f>
        <v>341</v>
      </c>
      <c r="B342" s="29" t="s">
        <v>93</v>
      </c>
      <c r="C342" s="21" t="s">
        <v>733</v>
      </c>
      <c r="D342" s="19" t="s">
        <v>734</v>
      </c>
      <c r="E342" s="47">
        <v>3245.4</v>
      </c>
      <c r="F342" s="17">
        <f t="shared" si="44"/>
        <v>58.4172</v>
      </c>
      <c r="G342" s="14">
        <f t="shared" si="45"/>
        <v>0</v>
      </c>
      <c r="H342" s="18"/>
      <c r="I342" s="18" t="str">
        <f>VLOOKUP(D342,'[1]6月 '!$D:$AI,32,0)</f>
        <v>生产成本</v>
      </c>
      <c r="J342" s="23"/>
    </row>
    <row r="343" s="1" customFormat="1" ht="20" customHeight="1" spans="1:10">
      <c r="A343" s="13">
        <f>ROW()-1</f>
        <v>342</v>
      </c>
      <c r="B343" s="29" t="s">
        <v>93</v>
      </c>
      <c r="C343" s="21" t="s">
        <v>735</v>
      </c>
      <c r="D343" s="19" t="s">
        <v>736</v>
      </c>
      <c r="E343" s="47">
        <v>3245.4</v>
      </c>
      <c r="F343" s="17">
        <f t="shared" si="44"/>
        <v>58.4172</v>
      </c>
      <c r="G343" s="14">
        <f t="shared" si="45"/>
        <v>0</v>
      </c>
      <c r="H343" s="18"/>
      <c r="I343" s="18" t="str">
        <f>VLOOKUP(D343,'[1]6月 '!$D:$AI,32,0)</f>
        <v>生产成本</v>
      </c>
      <c r="J343" s="23"/>
    </row>
    <row r="344" s="1" customFormat="1" ht="20" customHeight="1" spans="1:10">
      <c r="A344" s="13">
        <f t="shared" ref="A344:A353" si="46">ROW()-1</f>
        <v>343</v>
      </c>
      <c r="B344" s="29" t="s">
        <v>93</v>
      </c>
      <c r="C344" s="21" t="s">
        <v>737</v>
      </c>
      <c r="D344" s="19" t="s">
        <v>738</v>
      </c>
      <c r="E344" s="47">
        <v>3245.4</v>
      </c>
      <c r="F344" s="17">
        <f t="shared" si="44"/>
        <v>58.4172</v>
      </c>
      <c r="G344" s="14">
        <f t="shared" si="45"/>
        <v>0</v>
      </c>
      <c r="H344" s="18"/>
      <c r="I344" s="18" t="str">
        <f>VLOOKUP(D344,'[1]6月 '!$D:$AI,32,0)</f>
        <v>生产成本</v>
      </c>
      <c r="J344" s="23"/>
    </row>
    <row r="345" s="1" customFormat="1" ht="20" customHeight="1" spans="1:10">
      <c r="A345" s="13">
        <f t="shared" si="46"/>
        <v>344</v>
      </c>
      <c r="B345" s="29" t="s">
        <v>140</v>
      </c>
      <c r="C345" s="21" t="s">
        <v>739</v>
      </c>
      <c r="D345" s="19" t="s">
        <v>740</v>
      </c>
      <c r="E345" s="47">
        <v>3245.4</v>
      </c>
      <c r="F345" s="17">
        <f t="shared" si="44"/>
        <v>58.4172</v>
      </c>
      <c r="G345" s="14">
        <f t="shared" si="45"/>
        <v>0</v>
      </c>
      <c r="H345" s="18"/>
      <c r="I345" s="18" t="str">
        <f>VLOOKUP(D345,'[1]6月 '!$D:$AI,32,0)</f>
        <v>制造费用</v>
      </c>
      <c r="J345" s="23"/>
    </row>
    <row r="346" s="1" customFormat="1" ht="20" customHeight="1" spans="1:10">
      <c r="A346" s="13">
        <f t="shared" si="46"/>
        <v>345</v>
      </c>
      <c r="B346" s="29" t="s">
        <v>528</v>
      </c>
      <c r="C346" s="21" t="s">
        <v>741</v>
      </c>
      <c r="D346" s="19" t="s">
        <v>742</v>
      </c>
      <c r="E346" s="47">
        <v>3245.4</v>
      </c>
      <c r="F346" s="17">
        <f t="shared" si="44"/>
        <v>58.4172</v>
      </c>
      <c r="G346" s="14">
        <f t="shared" si="45"/>
        <v>0</v>
      </c>
      <c r="H346" s="18"/>
      <c r="I346" s="18" t="str">
        <f>VLOOKUP(D346,'[1]6月 '!$D:$AI,32,0)</f>
        <v>生产成本</v>
      </c>
      <c r="J346" s="23"/>
    </row>
    <row r="347" s="1" customFormat="1" ht="20" customHeight="1" spans="1:10">
      <c r="A347" s="13">
        <f t="shared" si="46"/>
        <v>346</v>
      </c>
      <c r="B347" s="29" t="s">
        <v>162</v>
      </c>
      <c r="C347" s="27" t="s">
        <v>743</v>
      </c>
      <c r="D347" s="19" t="s">
        <v>744</v>
      </c>
      <c r="E347" s="47">
        <v>3245.4</v>
      </c>
      <c r="F347" s="17">
        <f t="shared" si="44"/>
        <v>58.4172</v>
      </c>
      <c r="G347" s="14">
        <f t="shared" si="45"/>
        <v>0</v>
      </c>
      <c r="H347" s="18"/>
      <c r="I347" s="18" t="str">
        <f>VLOOKUP(D347,'[1]6月 '!$D:$AI,32,0)</f>
        <v>管理费用</v>
      </c>
      <c r="J347" s="23"/>
    </row>
    <row r="348" s="1" customFormat="1" ht="20" customHeight="1" spans="1:10">
      <c r="A348" s="13">
        <f t="shared" si="46"/>
        <v>347</v>
      </c>
      <c r="B348" s="29" t="s">
        <v>611</v>
      </c>
      <c r="C348" s="27" t="s">
        <v>745</v>
      </c>
      <c r="D348" s="19" t="s">
        <v>746</v>
      </c>
      <c r="E348" s="47">
        <v>3245.4</v>
      </c>
      <c r="F348" s="17">
        <f t="shared" si="44"/>
        <v>58.4172</v>
      </c>
      <c r="G348" s="14">
        <f t="shared" si="45"/>
        <v>0</v>
      </c>
      <c r="H348" s="18"/>
      <c r="I348" s="18" t="str">
        <f>VLOOKUP(D348,'[1]6月 '!$D:$AI,32,0)</f>
        <v>生产成本</v>
      </c>
      <c r="J348" s="23"/>
    </row>
    <row r="349" s="1" customFormat="1" ht="20" customHeight="1" spans="1:10">
      <c r="A349" s="13">
        <f t="shared" si="46"/>
        <v>348</v>
      </c>
      <c r="B349" s="29" t="s">
        <v>93</v>
      </c>
      <c r="C349" s="27" t="s">
        <v>747</v>
      </c>
      <c r="D349" s="19" t="s">
        <v>748</v>
      </c>
      <c r="E349" s="47">
        <v>3245.4</v>
      </c>
      <c r="F349" s="17">
        <f t="shared" si="44"/>
        <v>58.4172</v>
      </c>
      <c r="G349" s="14">
        <f t="shared" si="45"/>
        <v>0</v>
      </c>
      <c r="H349" s="18"/>
      <c r="I349" s="18" t="str">
        <f>VLOOKUP(D349,'[1]6月 '!$D:$AI,32,0)</f>
        <v>生产成本</v>
      </c>
      <c r="J349" s="23"/>
    </row>
    <row r="350" s="1" customFormat="1" ht="20" customHeight="1" spans="1:10">
      <c r="A350" s="13">
        <f t="shared" si="46"/>
        <v>349</v>
      </c>
      <c r="B350" s="29" t="s">
        <v>93</v>
      </c>
      <c r="C350" s="27" t="s">
        <v>749</v>
      </c>
      <c r="D350" s="19" t="s">
        <v>750</v>
      </c>
      <c r="E350" s="47">
        <v>3245.4</v>
      </c>
      <c r="F350" s="17">
        <f t="shared" si="44"/>
        <v>58.4172</v>
      </c>
      <c r="G350" s="14">
        <f t="shared" si="45"/>
        <v>0</v>
      </c>
      <c r="H350" s="18"/>
      <c r="I350" s="18" t="str">
        <f>VLOOKUP(D350,'[1]6月 '!$D:$AI,32,0)</f>
        <v>生产成本</v>
      </c>
      <c r="J350" s="23"/>
    </row>
    <row r="351" s="1" customFormat="1" ht="20" customHeight="1" spans="1:10">
      <c r="A351" s="13">
        <f t="shared" si="46"/>
        <v>350</v>
      </c>
      <c r="B351" s="29" t="s">
        <v>162</v>
      </c>
      <c r="C351" s="27" t="s">
        <v>751</v>
      </c>
      <c r="D351" s="19" t="s">
        <v>752</v>
      </c>
      <c r="E351" s="47">
        <v>3245.4</v>
      </c>
      <c r="F351" s="17">
        <f t="shared" si="44"/>
        <v>58.4172</v>
      </c>
      <c r="G351" s="14">
        <f t="shared" si="45"/>
        <v>0</v>
      </c>
      <c r="H351" s="18"/>
      <c r="I351" s="18" t="str">
        <f>VLOOKUP(D351,'[1]6月 '!$D:$AI,32,0)</f>
        <v>管理费用</v>
      </c>
      <c r="J351" s="23"/>
    </row>
    <row r="352" s="1" customFormat="1" ht="20" customHeight="1" spans="1:10">
      <c r="A352" s="13">
        <f t="shared" si="46"/>
        <v>351</v>
      </c>
      <c r="B352" s="29" t="s">
        <v>93</v>
      </c>
      <c r="C352" s="27" t="s">
        <v>753</v>
      </c>
      <c r="D352" s="19" t="s">
        <v>754</v>
      </c>
      <c r="E352" s="47">
        <v>3245.4</v>
      </c>
      <c r="F352" s="17">
        <f t="shared" si="44"/>
        <v>58.4172</v>
      </c>
      <c r="G352" s="14">
        <f t="shared" si="45"/>
        <v>0</v>
      </c>
      <c r="H352" s="18"/>
      <c r="I352" s="18" t="str">
        <f>VLOOKUP(D352,'[1]6月 '!$D:$AI,32,0)</f>
        <v>生产成本</v>
      </c>
      <c r="J352" s="23"/>
    </row>
    <row r="353" s="1" customFormat="1" ht="20" customHeight="1" spans="1:10">
      <c r="A353" s="13">
        <f t="shared" si="46"/>
        <v>352</v>
      </c>
      <c r="B353" s="29" t="s">
        <v>93</v>
      </c>
      <c r="C353" s="27" t="s">
        <v>755</v>
      </c>
      <c r="D353" s="19" t="s">
        <v>756</v>
      </c>
      <c r="E353" s="47">
        <v>3245.4</v>
      </c>
      <c r="F353" s="17">
        <f t="shared" si="44"/>
        <v>58.4172</v>
      </c>
      <c r="G353" s="14">
        <f t="shared" si="45"/>
        <v>0</v>
      </c>
      <c r="H353" s="18"/>
      <c r="I353" s="18" t="str">
        <f>VLOOKUP(D353,'[1]6月 '!$D:$AI,32,0)</f>
        <v>生产成本</v>
      </c>
      <c r="J353" s="23"/>
    </row>
    <row r="354" s="1" customFormat="1" ht="20" customHeight="1" spans="1:10">
      <c r="A354" s="13">
        <f t="shared" ref="A354:A363" si="47">ROW()-1</f>
        <v>353</v>
      </c>
      <c r="B354" s="29" t="s">
        <v>93</v>
      </c>
      <c r="C354" s="27" t="s">
        <v>757</v>
      </c>
      <c r="D354" s="19" t="s">
        <v>758</v>
      </c>
      <c r="E354" s="47">
        <v>3245.4</v>
      </c>
      <c r="F354" s="17">
        <f t="shared" si="44"/>
        <v>58.4172</v>
      </c>
      <c r="G354" s="14">
        <f t="shared" si="45"/>
        <v>0</v>
      </c>
      <c r="H354" s="18"/>
      <c r="I354" s="18" t="str">
        <f>VLOOKUP(D354,'[1]6月 '!$D:$AI,32,0)</f>
        <v>生产成本</v>
      </c>
      <c r="J354" s="23"/>
    </row>
    <row r="355" s="1" customFormat="1" ht="20" customHeight="1" spans="1:10">
      <c r="A355" s="13">
        <f t="shared" si="47"/>
        <v>354</v>
      </c>
      <c r="B355" s="29" t="s">
        <v>93</v>
      </c>
      <c r="C355" s="21" t="s">
        <v>759</v>
      </c>
      <c r="D355" s="31" t="s">
        <v>760</v>
      </c>
      <c r="E355" s="47">
        <v>3245.4</v>
      </c>
      <c r="F355" s="17">
        <f t="shared" si="44"/>
        <v>58.4172</v>
      </c>
      <c r="G355" s="14">
        <f t="shared" si="45"/>
        <v>0</v>
      </c>
      <c r="H355" s="18"/>
      <c r="I355" s="18" t="str">
        <f>VLOOKUP(D355,'[1]6月 '!$D:$AI,32,0)</f>
        <v>生产成本</v>
      </c>
      <c r="J355" s="23"/>
    </row>
    <row r="356" s="1" customFormat="1" ht="20" customHeight="1" spans="1:10">
      <c r="A356" s="13">
        <f t="shared" si="47"/>
        <v>355</v>
      </c>
      <c r="B356" s="29" t="s">
        <v>93</v>
      </c>
      <c r="C356" s="21" t="s">
        <v>761</v>
      </c>
      <c r="D356" s="31" t="s">
        <v>762</v>
      </c>
      <c r="E356" s="47">
        <v>3245.4</v>
      </c>
      <c r="F356" s="17">
        <f t="shared" si="44"/>
        <v>58.4172</v>
      </c>
      <c r="G356" s="14">
        <f t="shared" si="45"/>
        <v>0</v>
      </c>
      <c r="H356" s="18"/>
      <c r="I356" s="18" t="str">
        <f>VLOOKUP(D356,'[1]6月 '!$D:$AI,32,0)</f>
        <v>生产成本</v>
      </c>
      <c r="J356" s="23"/>
    </row>
    <row r="357" s="1" customFormat="1" ht="20" customHeight="1" spans="1:10">
      <c r="A357" s="13">
        <f t="shared" si="47"/>
        <v>356</v>
      </c>
      <c r="B357" s="29" t="s">
        <v>11</v>
      </c>
      <c r="C357" s="21" t="s">
        <v>763</v>
      </c>
      <c r="D357" s="31" t="s">
        <v>764</v>
      </c>
      <c r="E357" s="47">
        <v>3245.4</v>
      </c>
      <c r="F357" s="17">
        <f t="shared" si="44"/>
        <v>58.4172</v>
      </c>
      <c r="G357" s="14">
        <f t="shared" si="45"/>
        <v>0</v>
      </c>
      <c r="H357" s="18"/>
      <c r="I357" s="18" t="str">
        <f>VLOOKUP(D357,'[1]6月 '!$D:$AI,32,0)</f>
        <v>研发费用</v>
      </c>
      <c r="J357" s="23"/>
    </row>
    <row r="358" s="1" customFormat="1" ht="20" customHeight="1" spans="1:10">
      <c r="A358" s="13">
        <f t="shared" si="47"/>
        <v>357</v>
      </c>
      <c r="B358" s="29" t="s">
        <v>11</v>
      </c>
      <c r="C358" s="21" t="s">
        <v>765</v>
      </c>
      <c r="D358" s="77" t="s">
        <v>766</v>
      </c>
      <c r="E358" s="47">
        <v>3245.4</v>
      </c>
      <c r="F358" s="17">
        <f t="shared" si="44"/>
        <v>58.4172</v>
      </c>
      <c r="G358" s="14">
        <f t="shared" si="45"/>
        <v>0</v>
      </c>
      <c r="H358" s="18"/>
      <c r="I358" s="18" t="str">
        <f>VLOOKUP(D358,'[1]6月 '!$D:$AI,32,0)</f>
        <v>研发费用</v>
      </c>
      <c r="J358" s="23"/>
    </row>
    <row r="359" s="1" customFormat="1" ht="20" customHeight="1" spans="1:10">
      <c r="A359" s="13">
        <f t="shared" si="47"/>
        <v>358</v>
      </c>
      <c r="B359" s="29" t="s">
        <v>611</v>
      </c>
      <c r="C359" s="21" t="s">
        <v>767</v>
      </c>
      <c r="D359" s="31" t="s">
        <v>768</v>
      </c>
      <c r="E359" s="47">
        <v>3245.4</v>
      </c>
      <c r="F359" s="17">
        <f t="shared" si="44"/>
        <v>58.4172</v>
      </c>
      <c r="G359" s="14">
        <f t="shared" si="45"/>
        <v>0</v>
      </c>
      <c r="H359" s="18"/>
      <c r="I359" s="18" t="str">
        <f>VLOOKUP(D359,'[1]6月 '!$D:$AI,32,0)</f>
        <v>生产成本</v>
      </c>
      <c r="J359" s="23"/>
    </row>
    <row r="360" s="1" customFormat="1" ht="20" customHeight="1" spans="1:10">
      <c r="A360" s="13">
        <f t="shared" si="47"/>
        <v>359</v>
      </c>
      <c r="B360" s="29" t="s">
        <v>93</v>
      </c>
      <c r="C360" s="21" t="s">
        <v>769</v>
      </c>
      <c r="D360" s="77" t="s">
        <v>770</v>
      </c>
      <c r="E360" s="47">
        <v>3245.4</v>
      </c>
      <c r="F360" s="17">
        <f t="shared" si="44"/>
        <v>58.4172</v>
      </c>
      <c r="G360" s="14">
        <f t="shared" si="45"/>
        <v>0</v>
      </c>
      <c r="H360" s="18"/>
      <c r="I360" s="18" t="str">
        <f>VLOOKUP(D360,'[1]6月 '!$D:$AI,32,0)</f>
        <v>生产成本</v>
      </c>
      <c r="J360" s="23"/>
    </row>
    <row r="361" s="1" customFormat="1" ht="20" customHeight="1" spans="1:10">
      <c r="A361" s="13">
        <f t="shared" si="47"/>
        <v>360</v>
      </c>
      <c r="B361" s="29" t="s">
        <v>93</v>
      </c>
      <c r="C361" s="21" t="s">
        <v>771</v>
      </c>
      <c r="D361" s="31" t="s">
        <v>772</v>
      </c>
      <c r="E361" s="47">
        <v>3245.4</v>
      </c>
      <c r="F361" s="17">
        <f t="shared" si="44"/>
        <v>58.4172</v>
      </c>
      <c r="G361" s="14">
        <f t="shared" si="45"/>
        <v>0</v>
      </c>
      <c r="H361" s="18"/>
      <c r="I361" s="18" t="str">
        <f>VLOOKUP(D361,'[1]6月 '!$D:$AI,32,0)</f>
        <v>生产成本</v>
      </c>
      <c r="J361" s="54"/>
    </row>
    <row r="362" s="1" customFormat="1" ht="20" customHeight="1" spans="1:10">
      <c r="A362" s="13">
        <f t="shared" si="47"/>
        <v>361</v>
      </c>
      <c r="B362" s="29" t="s">
        <v>93</v>
      </c>
      <c r="C362" s="21" t="s">
        <v>773</v>
      </c>
      <c r="D362" s="31" t="s">
        <v>774</v>
      </c>
      <c r="E362" s="47">
        <v>3245.4</v>
      </c>
      <c r="F362" s="17">
        <f t="shared" si="44"/>
        <v>58.4172</v>
      </c>
      <c r="G362" s="14">
        <f t="shared" si="45"/>
        <v>0</v>
      </c>
      <c r="H362" s="18"/>
      <c r="I362" s="18" t="str">
        <f>VLOOKUP(D362,'[1]6月 '!$D:$AI,32,0)</f>
        <v>生产成本</v>
      </c>
      <c r="J362" s="54"/>
    </row>
    <row r="363" s="1" customFormat="1" ht="20" customHeight="1" spans="1:10">
      <c r="A363" s="13">
        <f t="shared" si="47"/>
        <v>362</v>
      </c>
      <c r="B363" s="29" t="s">
        <v>93</v>
      </c>
      <c r="C363" s="21" t="s">
        <v>775</v>
      </c>
      <c r="D363" s="31" t="s">
        <v>776</v>
      </c>
      <c r="E363" s="47">
        <v>3245.4</v>
      </c>
      <c r="F363" s="17">
        <f t="shared" si="44"/>
        <v>58.4172</v>
      </c>
      <c r="G363" s="14">
        <f t="shared" si="45"/>
        <v>0</v>
      </c>
      <c r="H363" s="18"/>
      <c r="I363" s="18" t="str">
        <f>VLOOKUP(D363,'[1]6月 '!$D:$AI,32,0)</f>
        <v>生产成本</v>
      </c>
      <c r="J363" s="54"/>
    </row>
    <row r="364" s="1" customFormat="1" ht="20" customHeight="1" spans="1:10">
      <c r="A364" s="13">
        <f t="shared" ref="A364:A373" si="48">ROW()-1</f>
        <v>363</v>
      </c>
      <c r="B364" s="29" t="s">
        <v>93</v>
      </c>
      <c r="C364" s="21" t="s">
        <v>777</v>
      </c>
      <c r="D364" s="31" t="s">
        <v>778</v>
      </c>
      <c r="E364" s="47">
        <v>3245.4</v>
      </c>
      <c r="F364" s="17">
        <f t="shared" si="44"/>
        <v>58.4172</v>
      </c>
      <c r="G364" s="14">
        <f t="shared" si="45"/>
        <v>0</v>
      </c>
      <c r="H364" s="18"/>
      <c r="I364" s="18" t="str">
        <f>VLOOKUP(D364,'[1]6月 '!$D:$AI,32,0)</f>
        <v>生产成本</v>
      </c>
      <c r="J364" s="54"/>
    </row>
    <row r="365" s="1" customFormat="1" ht="20" customHeight="1" spans="1:10">
      <c r="A365" s="13">
        <f t="shared" si="48"/>
        <v>364</v>
      </c>
      <c r="B365" s="29" t="s">
        <v>93</v>
      </c>
      <c r="C365" s="21" t="s">
        <v>779</v>
      </c>
      <c r="D365" s="31" t="s">
        <v>780</v>
      </c>
      <c r="E365" s="47">
        <v>3245.4</v>
      </c>
      <c r="F365" s="17">
        <f t="shared" si="44"/>
        <v>58.4172</v>
      </c>
      <c r="G365" s="14">
        <f t="shared" si="45"/>
        <v>0</v>
      </c>
      <c r="H365" s="18"/>
      <c r="I365" s="18" t="str">
        <f>VLOOKUP(D365,'[1]6月 '!$D:$AI,32,0)</f>
        <v>生产成本</v>
      </c>
      <c r="J365" s="54"/>
    </row>
    <row r="366" s="1" customFormat="1" ht="20" customHeight="1" spans="1:10">
      <c r="A366" s="13">
        <f t="shared" si="48"/>
        <v>365</v>
      </c>
      <c r="B366" s="29" t="s">
        <v>93</v>
      </c>
      <c r="C366" s="21" t="s">
        <v>781</v>
      </c>
      <c r="D366" s="77" t="s">
        <v>782</v>
      </c>
      <c r="E366" s="47">
        <v>3245.4</v>
      </c>
      <c r="F366" s="17">
        <f t="shared" si="44"/>
        <v>58.4172</v>
      </c>
      <c r="G366" s="14">
        <f t="shared" si="45"/>
        <v>0</v>
      </c>
      <c r="H366" s="18"/>
      <c r="I366" s="18" t="str">
        <f>VLOOKUP(D366,'[1]6月 '!$D:$AI,32,0)</f>
        <v>生产成本</v>
      </c>
      <c r="J366" s="54"/>
    </row>
    <row r="367" s="1" customFormat="1" ht="20" customHeight="1" spans="1:10">
      <c r="A367" s="13">
        <f t="shared" si="48"/>
        <v>366</v>
      </c>
      <c r="B367" s="29" t="s">
        <v>93</v>
      </c>
      <c r="C367" s="21" t="s">
        <v>783</v>
      </c>
      <c r="D367" s="77" t="s">
        <v>784</v>
      </c>
      <c r="E367" s="47">
        <v>3245.4</v>
      </c>
      <c r="F367" s="17">
        <f t="shared" si="44"/>
        <v>58.4172</v>
      </c>
      <c r="G367" s="14">
        <f t="shared" si="45"/>
        <v>0</v>
      </c>
      <c r="H367" s="18"/>
      <c r="I367" s="18" t="str">
        <f>VLOOKUP(D367,'[1]6月 '!$D:$AI,32,0)</f>
        <v>生产成本</v>
      </c>
      <c r="J367" s="54"/>
    </row>
    <row r="368" s="1" customFormat="1" ht="20" customHeight="1" spans="1:10">
      <c r="A368" s="13">
        <f t="shared" si="48"/>
        <v>367</v>
      </c>
      <c r="B368" s="29" t="s">
        <v>93</v>
      </c>
      <c r="C368" s="21" t="s">
        <v>785</v>
      </c>
      <c r="D368" s="31" t="s">
        <v>786</v>
      </c>
      <c r="E368" s="47">
        <v>3245.4</v>
      </c>
      <c r="F368" s="17">
        <f t="shared" si="44"/>
        <v>58.4172</v>
      </c>
      <c r="G368" s="14">
        <f t="shared" si="45"/>
        <v>0</v>
      </c>
      <c r="H368" s="18"/>
      <c r="I368" s="18" t="str">
        <f>VLOOKUP(D368,'[1]6月 '!$D:$AI,32,0)</f>
        <v>生产成本</v>
      </c>
      <c r="J368" s="54"/>
    </row>
    <row r="369" s="1" customFormat="1" ht="20" customHeight="1" spans="1:10">
      <c r="A369" s="13">
        <f t="shared" si="48"/>
        <v>368</v>
      </c>
      <c r="B369" s="29" t="s">
        <v>93</v>
      </c>
      <c r="C369" s="21" t="s">
        <v>787</v>
      </c>
      <c r="D369" s="31" t="s">
        <v>788</v>
      </c>
      <c r="E369" s="47">
        <v>3245.4</v>
      </c>
      <c r="F369" s="17">
        <f t="shared" si="44"/>
        <v>58.4172</v>
      </c>
      <c r="G369" s="14">
        <f t="shared" si="45"/>
        <v>0</v>
      </c>
      <c r="H369" s="18"/>
      <c r="I369" s="18" t="str">
        <f>VLOOKUP(D369,'[1]6月 '!$D:$AI,32,0)</f>
        <v>生产成本</v>
      </c>
      <c r="J369" s="54"/>
    </row>
    <row r="370" s="1" customFormat="1" ht="20" customHeight="1" spans="1:10">
      <c r="A370" s="13">
        <f t="shared" si="48"/>
        <v>369</v>
      </c>
      <c r="B370" s="29" t="s">
        <v>93</v>
      </c>
      <c r="C370" s="21" t="s">
        <v>789</v>
      </c>
      <c r="D370" s="77" t="s">
        <v>790</v>
      </c>
      <c r="E370" s="47">
        <v>3245.4</v>
      </c>
      <c r="F370" s="17">
        <f t="shared" si="44"/>
        <v>58.4172</v>
      </c>
      <c r="G370" s="14">
        <f t="shared" si="45"/>
        <v>0</v>
      </c>
      <c r="H370" s="18"/>
      <c r="I370" s="18" t="str">
        <f>VLOOKUP(D370,'[1]6月 '!$D:$AI,32,0)</f>
        <v>生产成本</v>
      </c>
      <c r="J370" s="54"/>
    </row>
    <row r="371" s="1" customFormat="1" ht="20" customHeight="1" spans="1:10">
      <c r="A371" s="13">
        <f t="shared" si="48"/>
        <v>370</v>
      </c>
      <c r="B371" s="29" t="s">
        <v>791</v>
      </c>
      <c r="C371" s="21" t="s">
        <v>792</v>
      </c>
      <c r="D371" s="77" t="s">
        <v>793</v>
      </c>
      <c r="E371" s="47">
        <v>3245.4</v>
      </c>
      <c r="F371" s="17">
        <f t="shared" si="44"/>
        <v>58.4172</v>
      </c>
      <c r="G371" s="14">
        <f t="shared" si="45"/>
        <v>0</v>
      </c>
      <c r="H371" s="18"/>
      <c r="I371" s="18" t="str">
        <f>VLOOKUP(D371,'[1]6月 '!$D:$AI,32,0)</f>
        <v>研发费用</v>
      </c>
      <c r="J371" s="54"/>
    </row>
    <row r="372" s="1" customFormat="1" ht="20" customHeight="1" spans="1:10">
      <c r="A372" s="13">
        <f t="shared" si="48"/>
        <v>371</v>
      </c>
      <c r="B372" s="29" t="s">
        <v>89</v>
      </c>
      <c r="C372" s="21" t="s">
        <v>794</v>
      </c>
      <c r="D372" s="77" t="s">
        <v>795</v>
      </c>
      <c r="E372" s="47">
        <v>3245.4</v>
      </c>
      <c r="F372" s="17">
        <f t="shared" si="44"/>
        <v>58.4172</v>
      </c>
      <c r="G372" s="14">
        <f t="shared" si="45"/>
        <v>0</v>
      </c>
      <c r="H372" s="18"/>
      <c r="I372" s="18" t="str">
        <f>VLOOKUP(D372,'[1]6月 '!$D:$AI,32,0)</f>
        <v>销售费用</v>
      </c>
      <c r="J372" s="54"/>
    </row>
    <row r="373" s="1" customFormat="1" ht="20" customHeight="1" spans="1:10">
      <c r="A373" s="13">
        <f t="shared" si="48"/>
        <v>372</v>
      </c>
      <c r="B373" s="29" t="s">
        <v>135</v>
      </c>
      <c r="C373" s="21" t="s">
        <v>796</v>
      </c>
      <c r="D373" s="31" t="s">
        <v>797</v>
      </c>
      <c r="E373" s="47">
        <v>3245.4</v>
      </c>
      <c r="F373" s="17">
        <f t="shared" si="44"/>
        <v>58.4172</v>
      </c>
      <c r="G373" s="14">
        <f t="shared" si="45"/>
        <v>0</v>
      </c>
      <c r="H373" s="18"/>
      <c r="I373" s="18" t="str">
        <f>VLOOKUP(D373,'[1]6月 '!$D:$AI,32,0)</f>
        <v>管理费用</v>
      </c>
      <c r="J373" s="54"/>
    </row>
    <row r="374" s="1" customFormat="1" ht="20" customHeight="1" spans="1:10">
      <c r="A374" s="13">
        <f>ROW()-1</f>
        <v>373</v>
      </c>
      <c r="B374" s="29" t="s">
        <v>236</v>
      </c>
      <c r="C374" s="21" t="s">
        <v>798</v>
      </c>
      <c r="D374" s="31" t="s">
        <v>799</v>
      </c>
      <c r="E374" s="47">
        <v>3245.4</v>
      </c>
      <c r="F374" s="17">
        <f t="shared" si="44"/>
        <v>58.4172</v>
      </c>
      <c r="G374" s="14">
        <f t="shared" si="45"/>
        <v>0</v>
      </c>
      <c r="H374" s="18"/>
      <c r="I374" s="18" t="str">
        <f>VLOOKUP(D374,'[1]6月 '!$D:$AI,32,0)</f>
        <v>研发费用</v>
      </c>
      <c r="J374" s="54"/>
    </row>
    <row r="375" s="1" customFormat="1" ht="20" customHeight="1" spans="1:10">
      <c r="A375" s="13">
        <f>ROW()-1</f>
        <v>374</v>
      </c>
      <c r="B375" s="29" t="s">
        <v>162</v>
      </c>
      <c r="C375" s="21" t="s">
        <v>800</v>
      </c>
      <c r="D375" s="31" t="s">
        <v>801</v>
      </c>
      <c r="E375" s="47">
        <v>3245.4</v>
      </c>
      <c r="F375" s="17">
        <f t="shared" si="44"/>
        <v>58.4172</v>
      </c>
      <c r="G375" s="14">
        <f t="shared" si="45"/>
        <v>0</v>
      </c>
      <c r="H375" s="18"/>
      <c r="I375" s="18" t="str">
        <f>VLOOKUP(D375,'[1]6月 '!$D:$AI,32,0)</f>
        <v>管理费用</v>
      </c>
      <c r="J375" s="54"/>
    </row>
    <row r="376" s="1" customFormat="1" ht="20" customHeight="1" spans="1:10">
      <c r="A376" s="13">
        <f>ROW()-1</f>
        <v>375</v>
      </c>
      <c r="B376" s="29" t="s">
        <v>162</v>
      </c>
      <c r="C376" s="21" t="s">
        <v>802</v>
      </c>
      <c r="D376" s="77" t="s">
        <v>803</v>
      </c>
      <c r="E376" s="47">
        <v>3245.4</v>
      </c>
      <c r="F376" s="17">
        <f t="shared" si="44"/>
        <v>58.4172</v>
      </c>
      <c r="G376" s="14">
        <f t="shared" si="45"/>
        <v>0</v>
      </c>
      <c r="H376" s="18"/>
      <c r="I376" s="18" t="str">
        <f>VLOOKUP(D376,'[1]6月 '!$D:$AI,32,0)</f>
        <v>管理费用</v>
      </c>
      <c r="J376" s="54"/>
    </row>
    <row r="377" s="1" customFormat="1" ht="20" customHeight="1" spans="1:10">
      <c r="A377" s="13">
        <f>ROW()-1</f>
        <v>376</v>
      </c>
      <c r="B377" s="29" t="s">
        <v>162</v>
      </c>
      <c r="C377" s="21" t="s">
        <v>804</v>
      </c>
      <c r="D377" s="77" t="s">
        <v>805</v>
      </c>
      <c r="E377" s="47">
        <v>3245.4</v>
      </c>
      <c r="F377" s="17">
        <f>E377*0.018</f>
        <v>58.4172</v>
      </c>
      <c r="G377" s="14">
        <f>E377*0</f>
        <v>0</v>
      </c>
      <c r="H377" s="18"/>
      <c r="I377" s="18" t="str">
        <f>VLOOKUP(D377,'[1]6月 '!$D:$AI,32,0)</f>
        <v>管理费用</v>
      </c>
      <c r="J377" s="54"/>
    </row>
    <row r="378" s="1" customFormat="1" ht="20" customHeight="1" spans="1:10">
      <c r="A378" s="13">
        <f>ROW()-1</f>
        <v>377</v>
      </c>
      <c r="B378" s="29" t="s">
        <v>559</v>
      </c>
      <c r="C378" s="21" t="s">
        <v>806</v>
      </c>
      <c r="D378" s="31" t="s">
        <v>807</v>
      </c>
      <c r="E378" s="47">
        <v>3245.4</v>
      </c>
      <c r="F378" s="17">
        <f>E378*0.018</f>
        <v>58.4172</v>
      </c>
      <c r="G378" s="14">
        <f>E378*0</f>
        <v>0</v>
      </c>
      <c r="H378" s="18"/>
      <c r="I378" s="18" t="str">
        <f>VLOOKUP(D378,'[1]6月 '!$D:$AI,32,0)</f>
        <v>生产成本</v>
      </c>
      <c r="J378" s="54"/>
    </row>
    <row r="379" s="1" customFormat="1" ht="20" customHeight="1" spans="1:10">
      <c r="A379" s="13">
        <f>ROW()-1</f>
        <v>378</v>
      </c>
      <c r="B379" s="29" t="s">
        <v>14</v>
      </c>
      <c r="C379" s="21" t="s">
        <v>808</v>
      </c>
      <c r="D379" s="77" t="s">
        <v>809</v>
      </c>
      <c r="E379" s="47">
        <v>3245.4</v>
      </c>
      <c r="F379" s="17">
        <f t="shared" ref="F379:F439" si="49">E379*0.018</f>
        <v>58.4172</v>
      </c>
      <c r="G379" s="14">
        <f t="shared" ref="G379:G439" si="50">E379*0</f>
        <v>0</v>
      </c>
      <c r="H379" s="18"/>
      <c r="I379" s="18" t="str">
        <f>VLOOKUP(D379,'[1]6月 '!$D:$AI,32,0)</f>
        <v>研发费用</v>
      </c>
      <c r="J379" s="54"/>
    </row>
    <row r="380" s="1" customFormat="1" ht="20" customHeight="1" spans="1:10">
      <c r="A380" s="13">
        <f>ROW()-1</f>
        <v>379</v>
      </c>
      <c r="B380" s="29" t="s">
        <v>611</v>
      </c>
      <c r="C380" s="21" t="s">
        <v>810</v>
      </c>
      <c r="D380" s="31" t="s">
        <v>811</v>
      </c>
      <c r="E380" s="47">
        <v>3245.4</v>
      </c>
      <c r="F380" s="17">
        <f t="shared" si="49"/>
        <v>58.4172</v>
      </c>
      <c r="G380" s="14">
        <f t="shared" si="50"/>
        <v>0</v>
      </c>
      <c r="H380" s="18"/>
      <c r="I380" s="18" t="str">
        <f>VLOOKUP(D380,'[1]6月 '!$D:$AI,32,0)</f>
        <v>生产成本</v>
      </c>
      <c r="J380" s="54"/>
    </row>
    <row r="381" s="1" customFormat="1" ht="20" customHeight="1" spans="1:10">
      <c r="A381" s="13">
        <f>ROW()-1</f>
        <v>380</v>
      </c>
      <c r="B381" s="29" t="s">
        <v>611</v>
      </c>
      <c r="C381" s="21" t="s">
        <v>812</v>
      </c>
      <c r="D381" s="31" t="s">
        <v>813</v>
      </c>
      <c r="E381" s="47">
        <v>3245.4</v>
      </c>
      <c r="F381" s="17">
        <f t="shared" si="49"/>
        <v>58.4172</v>
      </c>
      <c r="G381" s="14">
        <f t="shared" si="50"/>
        <v>0</v>
      </c>
      <c r="H381" s="18"/>
      <c r="I381" s="18" t="str">
        <f>VLOOKUP(D381,'[1]6月 '!$D:$AI,32,0)</f>
        <v>生产成本</v>
      </c>
      <c r="J381" s="54"/>
    </row>
    <row r="382" s="1" customFormat="1" ht="20" customHeight="1" spans="1:10">
      <c r="A382" s="13">
        <f>ROW()-1</f>
        <v>381</v>
      </c>
      <c r="B382" s="29" t="s">
        <v>611</v>
      </c>
      <c r="C382" s="21" t="s">
        <v>814</v>
      </c>
      <c r="D382" s="31" t="s">
        <v>815</v>
      </c>
      <c r="E382" s="47">
        <v>3245.4</v>
      </c>
      <c r="F382" s="17">
        <f t="shared" si="49"/>
        <v>58.4172</v>
      </c>
      <c r="G382" s="14">
        <f t="shared" si="50"/>
        <v>0</v>
      </c>
      <c r="H382" s="18"/>
      <c r="I382" s="18" t="str">
        <f>VLOOKUP(D382,'[1]6月 '!$D:$AI,32,0)</f>
        <v>生产成本</v>
      </c>
      <c r="J382" s="54"/>
    </row>
    <row r="383" s="1" customFormat="1" ht="20" customHeight="1" spans="1:10">
      <c r="A383" s="13">
        <f t="shared" ref="A383:A392" si="51">ROW()-1</f>
        <v>382</v>
      </c>
      <c r="B383" s="29" t="s">
        <v>219</v>
      </c>
      <c r="C383" s="21" t="s">
        <v>816</v>
      </c>
      <c r="D383" s="31" t="s">
        <v>817</v>
      </c>
      <c r="E383" s="47">
        <v>3245.4</v>
      </c>
      <c r="F383" s="17">
        <f t="shared" si="49"/>
        <v>58.4172</v>
      </c>
      <c r="G383" s="14">
        <f t="shared" si="50"/>
        <v>0</v>
      </c>
      <c r="H383" s="18"/>
      <c r="I383" s="18" t="str">
        <f>VLOOKUP(D383,'[1]6月 '!$D:$AI,32,0)</f>
        <v>生产成本</v>
      </c>
      <c r="J383" s="54"/>
    </row>
    <row r="384" s="1" customFormat="1" ht="20" customHeight="1" spans="1:10">
      <c r="A384" s="13">
        <f t="shared" si="51"/>
        <v>383</v>
      </c>
      <c r="B384" s="29" t="s">
        <v>219</v>
      </c>
      <c r="C384" s="21" t="s">
        <v>818</v>
      </c>
      <c r="D384" s="31" t="s">
        <v>819</v>
      </c>
      <c r="E384" s="47">
        <v>3245.4</v>
      </c>
      <c r="F384" s="17">
        <f t="shared" si="49"/>
        <v>58.4172</v>
      </c>
      <c r="G384" s="14">
        <f t="shared" si="50"/>
        <v>0</v>
      </c>
      <c r="H384" s="18"/>
      <c r="I384" s="18" t="str">
        <f>VLOOKUP(D384,'[1]6月 '!$D:$AI,32,0)</f>
        <v>生产成本</v>
      </c>
      <c r="J384" s="54"/>
    </row>
    <row r="385" s="1" customFormat="1" ht="20" customHeight="1" spans="1:10">
      <c r="A385" s="13">
        <f t="shared" si="51"/>
        <v>384</v>
      </c>
      <c r="B385" s="29" t="s">
        <v>219</v>
      </c>
      <c r="C385" s="21" t="s">
        <v>820</v>
      </c>
      <c r="D385" s="31" t="s">
        <v>821</v>
      </c>
      <c r="E385" s="47">
        <v>3245.4</v>
      </c>
      <c r="F385" s="17">
        <f t="shared" si="49"/>
        <v>58.4172</v>
      </c>
      <c r="G385" s="14">
        <f t="shared" si="50"/>
        <v>0</v>
      </c>
      <c r="H385" s="18"/>
      <c r="I385" s="18" t="str">
        <f>VLOOKUP(D385,'[1]6月 '!$D:$AI,32,0)</f>
        <v>生产成本</v>
      </c>
      <c r="J385" s="54"/>
    </row>
    <row r="386" s="1" customFormat="1" ht="20" customHeight="1" spans="1:10">
      <c r="A386" s="13">
        <f t="shared" si="51"/>
        <v>385</v>
      </c>
      <c r="B386" s="29" t="s">
        <v>219</v>
      </c>
      <c r="C386" s="21" t="s">
        <v>822</v>
      </c>
      <c r="D386" s="31" t="s">
        <v>823</v>
      </c>
      <c r="E386" s="47">
        <v>3245.4</v>
      </c>
      <c r="F386" s="17">
        <f t="shared" si="49"/>
        <v>58.4172</v>
      </c>
      <c r="G386" s="14">
        <f t="shared" si="50"/>
        <v>0</v>
      </c>
      <c r="H386" s="18"/>
      <c r="I386" s="18" t="str">
        <f>VLOOKUP(D386,'[1]6月 '!$D:$AI,32,0)</f>
        <v>生产成本</v>
      </c>
      <c r="J386" s="54"/>
    </row>
    <row r="387" s="1" customFormat="1" ht="20" customHeight="1" spans="1:10">
      <c r="A387" s="13">
        <f t="shared" si="51"/>
        <v>386</v>
      </c>
      <c r="B387" s="29" t="s">
        <v>824</v>
      </c>
      <c r="C387" s="21" t="s">
        <v>825</v>
      </c>
      <c r="D387" s="31" t="s">
        <v>826</v>
      </c>
      <c r="E387" s="47">
        <v>3245.4</v>
      </c>
      <c r="F387" s="17">
        <f t="shared" si="49"/>
        <v>58.4172</v>
      </c>
      <c r="G387" s="14">
        <f t="shared" si="50"/>
        <v>0</v>
      </c>
      <c r="H387" s="18"/>
      <c r="I387" s="18" t="str">
        <f>VLOOKUP(D387,'[1]6月 '!$D:$AI,32,0)</f>
        <v>生产成本</v>
      </c>
      <c r="J387" s="54"/>
    </row>
    <row r="388" s="1" customFormat="1" ht="20" customHeight="1" spans="1:10">
      <c r="A388" s="13">
        <f t="shared" si="51"/>
        <v>387</v>
      </c>
      <c r="B388" s="29" t="s">
        <v>337</v>
      </c>
      <c r="C388" s="21" t="s">
        <v>827</v>
      </c>
      <c r="D388" s="31" t="s">
        <v>828</v>
      </c>
      <c r="E388" s="47">
        <v>3245.4</v>
      </c>
      <c r="F388" s="17">
        <f t="shared" si="49"/>
        <v>58.4172</v>
      </c>
      <c r="G388" s="14">
        <f t="shared" si="50"/>
        <v>0</v>
      </c>
      <c r="H388" s="18"/>
      <c r="I388" s="18" t="str">
        <f>VLOOKUP(D388,'[1]6月 '!$D:$AI,32,0)</f>
        <v>生产成本</v>
      </c>
      <c r="J388" s="54"/>
    </row>
    <row r="389" s="1" customFormat="1" ht="20" customHeight="1" spans="1:10">
      <c r="A389" s="13">
        <f t="shared" si="51"/>
        <v>388</v>
      </c>
      <c r="B389" s="29" t="s">
        <v>93</v>
      </c>
      <c r="C389" s="21" t="s">
        <v>829</v>
      </c>
      <c r="D389" s="31" t="s">
        <v>830</v>
      </c>
      <c r="E389" s="47">
        <v>3245.4</v>
      </c>
      <c r="F389" s="17">
        <f t="shared" si="49"/>
        <v>58.4172</v>
      </c>
      <c r="G389" s="14">
        <f t="shared" si="50"/>
        <v>0</v>
      </c>
      <c r="H389" s="18"/>
      <c r="I389" s="18" t="str">
        <f>VLOOKUP(D389,'[1]6月 '!$D:$AI,32,0)</f>
        <v>制造费用</v>
      </c>
      <c r="J389" s="54"/>
    </row>
    <row r="390" s="1" customFormat="1" ht="20" customHeight="1" spans="1:10">
      <c r="A390" s="13">
        <f t="shared" si="51"/>
        <v>389</v>
      </c>
      <c r="B390" s="29" t="s">
        <v>162</v>
      </c>
      <c r="C390" s="21" t="s">
        <v>831</v>
      </c>
      <c r="D390" s="77" t="s">
        <v>832</v>
      </c>
      <c r="E390" s="47">
        <v>3820</v>
      </c>
      <c r="F390" s="17">
        <f t="shared" si="49"/>
        <v>68.76</v>
      </c>
      <c r="G390" s="14">
        <f t="shared" si="50"/>
        <v>0</v>
      </c>
      <c r="H390" s="18"/>
      <c r="I390" s="18" t="str">
        <f>VLOOKUP(D390,'[1]6月 '!$D:$AI,32,0)</f>
        <v>管理费用</v>
      </c>
      <c r="J390" s="54"/>
    </row>
    <row r="391" s="1" customFormat="1" ht="20" customHeight="1" spans="1:10">
      <c r="A391" s="13">
        <f t="shared" si="51"/>
        <v>390</v>
      </c>
      <c r="B391" s="29" t="s">
        <v>162</v>
      </c>
      <c r="C391" s="21" t="s">
        <v>833</v>
      </c>
      <c r="D391" s="77" t="s">
        <v>834</v>
      </c>
      <c r="E391" s="47">
        <v>3820</v>
      </c>
      <c r="F391" s="17">
        <f t="shared" si="49"/>
        <v>68.76</v>
      </c>
      <c r="G391" s="14">
        <f t="shared" si="50"/>
        <v>0</v>
      </c>
      <c r="H391" s="18"/>
      <c r="I391" s="18" t="str">
        <f>VLOOKUP(D391,'[1]6月 '!$D:$AI,32,0)</f>
        <v>管理费用</v>
      </c>
      <c r="J391" s="54"/>
    </row>
    <row r="392" s="1" customFormat="1" ht="20" customHeight="1" spans="1:10">
      <c r="A392" s="13">
        <f t="shared" si="51"/>
        <v>391</v>
      </c>
      <c r="B392" s="29" t="s">
        <v>93</v>
      </c>
      <c r="C392" s="21" t="s">
        <v>835</v>
      </c>
      <c r="D392" s="31" t="s">
        <v>836</v>
      </c>
      <c r="E392" s="47">
        <v>3245.4</v>
      </c>
      <c r="F392" s="17">
        <f t="shared" si="49"/>
        <v>58.4172</v>
      </c>
      <c r="G392" s="14">
        <f t="shared" si="50"/>
        <v>0</v>
      </c>
      <c r="H392" s="18"/>
      <c r="I392" s="18" t="str">
        <f>VLOOKUP(D392,'[1]6月 '!$D:$AI,32,0)</f>
        <v>生产成本</v>
      </c>
      <c r="J392" s="54"/>
    </row>
    <row r="393" s="1" customFormat="1" ht="20" customHeight="1" spans="1:10">
      <c r="A393" s="13">
        <f t="shared" ref="A393:A402" si="52">ROW()-1</f>
        <v>392</v>
      </c>
      <c r="B393" s="29" t="s">
        <v>528</v>
      </c>
      <c r="C393" s="21" t="s">
        <v>837</v>
      </c>
      <c r="D393" s="77" t="s">
        <v>838</v>
      </c>
      <c r="E393" s="47">
        <v>3245.4</v>
      </c>
      <c r="F393" s="17">
        <f t="shared" si="49"/>
        <v>58.4172</v>
      </c>
      <c r="G393" s="14">
        <f t="shared" si="50"/>
        <v>0</v>
      </c>
      <c r="H393" s="18"/>
      <c r="I393" s="18" t="str">
        <f>VLOOKUP(D393,'[1]6月 '!$D:$AI,32,0)</f>
        <v>生产成本</v>
      </c>
      <c r="J393" s="54"/>
    </row>
    <row r="394" s="1" customFormat="1" ht="20" customHeight="1" spans="1:10">
      <c r="A394" s="13">
        <f t="shared" si="52"/>
        <v>393</v>
      </c>
      <c r="B394" s="29" t="s">
        <v>93</v>
      </c>
      <c r="C394" s="21" t="s">
        <v>839</v>
      </c>
      <c r="D394" s="31" t="s">
        <v>840</v>
      </c>
      <c r="E394" s="47">
        <v>3245.4</v>
      </c>
      <c r="F394" s="17">
        <f t="shared" si="49"/>
        <v>58.4172</v>
      </c>
      <c r="G394" s="14">
        <f t="shared" si="50"/>
        <v>0</v>
      </c>
      <c r="H394" s="18"/>
      <c r="I394" s="18" t="str">
        <f>VLOOKUP(D394,'[1]6月 '!$D:$AI,32,0)</f>
        <v>生产成本</v>
      </c>
      <c r="J394" s="54"/>
    </row>
    <row r="395" s="1" customFormat="1" ht="20" customHeight="1" spans="1:10">
      <c r="A395" s="13">
        <f t="shared" si="52"/>
        <v>394</v>
      </c>
      <c r="B395" s="29" t="s">
        <v>93</v>
      </c>
      <c r="C395" s="21" t="s">
        <v>841</v>
      </c>
      <c r="D395" s="31" t="s">
        <v>842</v>
      </c>
      <c r="E395" s="47">
        <v>3245.4</v>
      </c>
      <c r="F395" s="17">
        <f t="shared" si="49"/>
        <v>58.4172</v>
      </c>
      <c r="G395" s="14">
        <f t="shared" si="50"/>
        <v>0</v>
      </c>
      <c r="H395" s="18"/>
      <c r="I395" s="18" t="str">
        <f>VLOOKUP(D395,'[1]6月 '!$D:$AI,32,0)</f>
        <v>生产成本</v>
      </c>
      <c r="J395" s="54"/>
    </row>
    <row r="396" s="1" customFormat="1" ht="20" customHeight="1" spans="1:10">
      <c r="A396" s="13">
        <f t="shared" si="52"/>
        <v>395</v>
      </c>
      <c r="B396" s="29" t="s">
        <v>93</v>
      </c>
      <c r="C396" s="21" t="s">
        <v>843</v>
      </c>
      <c r="D396" s="31" t="s">
        <v>844</v>
      </c>
      <c r="E396" s="47">
        <v>3245.4</v>
      </c>
      <c r="F396" s="17">
        <f t="shared" si="49"/>
        <v>58.4172</v>
      </c>
      <c r="G396" s="14">
        <f t="shared" si="50"/>
        <v>0</v>
      </c>
      <c r="H396" s="18"/>
      <c r="I396" s="18" t="str">
        <f>VLOOKUP(D396,'[1]6月 '!$D:$AI,32,0)</f>
        <v>生产成本</v>
      </c>
      <c r="J396" s="54"/>
    </row>
    <row r="397" s="1" customFormat="1" ht="20" customHeight="1" spans="1:10">
      <c r="A397" s="13">
        <f t="shared" si="52"/>
        <v>396</v>
      </c>
      <c r="B397" s="29" t="s">
        <v>528</v>
      </c>
      <c r="C397" s="21" t="s">
        <v>845</v>
      </c>
      <c r="D397" s="77" t="s">
        <v>846</v>
      </c>
      <c r="E397" s="47">
        <v>3245.4</v>
      </c>
      <c r="F397" s="17">
        <f t="shared" si="49"/>
        <v>58.4172</v>
      </c>
      <c r="G397" s="14">
        <f t="shared" si="50"/>
        <v>0</v>
      </c>
      <c r="H397" s="18"/>
      <c r="I397" s="18" t="str">
        <f>VLOOKUP(D397,'[1]6月 '!$D:$AI,32,0)</f>
        <v>生产成本</v>
      </c>
      <c r="J397" s="54"/>
    </row>
    <row r="398" s="1" customFormat="1" ht="20" customHeight="1" spans="1:10">
      <c r="A398" s="13">
        <f t="shared" si="52"/>
        <v>397</v>
      </c>
      <c r="B398" s="29" t="s">
        <v>162</v>
      </c>
      <c r="C398" s="21" t="s">
        <v>847</v>
      </c>
      <c r="D398" s="77" t="s">
        <v>848</v>
      </c>
      <c r="E398" s="47">
        <v>3245.4</v>
      </c>
      <c r="F398" s="17">
        <f t="shared" si="49"/>
        <v>58.4172</v>
      </c>
      <c r="G398" s="14">
        <f t="shared" si="50"/>
        <v>0</v>
      </c>
      <c r="H398" s="18"/>
      <c r="I398" s="18" t="str">
        <f>VLOOKUP(D398,'[1]6月 '!$D:$AI,32,0)</f>
        <v>管理费用</v>
      </c>
      <c r="J398" s="54"/>
    </row>
    <row r="399" s="1" customFormat="1" ht="20" customHeight="1" spans="1:10">
      <c r="A399" s="13">
        <f t="shared" si="52"/>
        <v>398</v>
      </c>
      <c r="B399" s="29" t="s">
        <v>824</v>
      </c>
      <c r="C399" s="21" t="s">
        <v>849</v>
      </c>
      <c r="D399" s="31" t="s">
        <v>850</v>
      </c>
      <c r="E399" s="47">
        <v>3245.4</v>
      </c>
      <c r="F399" s="17">
        <f t="shared" si="49"/>
        <v>58.4172</v>
      </c>
      <c r="G399" s="14">
        <f t="shared" si="50"/>
        <v>0</v>
      </c>
      <c r="H399" s="18"/>
      <c r="I399" s="18" t="str">
        <f>VLOOKUP(D399,'[1]6月 '!$D:$AI,32,0)</f>
        <v>生产成本</v>
      </c>
      <c r="J399" s="54"/>
    </row>
    <row r="400" s="1" customFormat="1" ht="20" customHeight="1" spans="1:9">
      <c r="A400" s="13">
        <f t="shared" si="52"/>
        <v>399</v>
      </c>
      <c r="B400" s="29" t="s">
        <v>337</v>
      </c>
      <c r="C400" s="21" t="s">
        <v>851</v>
      </c>
      <c r="D400" s="31" t="s">
        <v>852</v>
      </c>
      <c r="E400" s="47">
        <v>3245.4</v>
      </c>
      <c r="F400" s="17">
        <f t="shared" si="49"/>
        <v>58.4172</v>
      </c>
      <c r="G400" s="14">
        <f t="shared" si="50"/>
        <v>0</v>
      </c>
      <c r="H400" s="18"/>
      <c r="I400" s="18" t="str">
        <f>VLOOKUP(D400,'[1]6月 '!$D:$AI,32,0)</f>
        <v>生产成本</v>
      </c>
    </row>
    <row r="401" s="1" customFormat="1" ht="20" customHeight="1" spans="1:9">
      <c r="A401" s="13">
        <f t="shared" si="52"/>
        <v>400</v>
      </c>
      <c r="B401" s="29" t="s">
        <v>140</v>
      </c>
      <c r="C401" s="21" t="s">
        <v>853</v>
      </c>
      <c r="D401" s="31" t="s">
        <v>854</v>
      </c>
      <c r="E401" s="47">
        <v>3245.4</v>
      </c>
      <c r="F401" s="17">
        <f t="shared" si="49"/>
        <v>58.4172</v>
      </c>
      <c r="G401" s="14">
        <f t="shared" si="50"/>
        <v>0</v>
      </c>
      <c r="H401" s="18"/>
      <c r="I401" s="18" t="str">
        <f>VLOOKUP(D401,'[1]6月 '!$D:$AI,32,0)</f>
        <v>制造费用</v>
      </c>
    </row>
    <row r="402" s="1" customFormat="1" ht="20" customHeight="1" spans="1:9">
      <c r="A402" s="13">
        <f t="shared" si="52"/>
        <v>401</v>
      </c>
      <c r="B402" s="14" t="s">
        <v>93</v>
      </c>
      <c r="C402" s="21" t="s">
        <v>855</v>
      </c>
      <c r="D402" s="75" t="s">
        <v>856</v>
      </c>
      <c r="E402" s="47">
        <v>3245.4</v>
      </c>
      <c r="F402" s="17">
        <f t="shared" si="49"/>
        <v>58.4172</v>
      </c>
      <c r="G402" s="14">
        <f t="shared" si="50"/>
        <v>0</v>
      </c>
      <c r="H402" s="18"/>
      <c r="I402" s="18" t="str">
        <f>VLOOKUP(D402,'[1]6月 '!$D:$AI,32,0)</f>
        <v>生产成本</v>
      </c>
    </row>
    <row r="403" s="1" customFormat="1" ht="20" customHeight="1" spans="1:9">
      <c r="A403" s="13">
        <f t="shared" ref="A403:A412" si="53">ROW()-1</f>
        <v>402</v>
      </c>
      <c r="B403" s="14" t="s">
        <v>93</v>
      </c>
      <c r="C403" s="21" t="s">
        <v>857</v>
      </c>
      <c r="D403" s="75" t="s">
        <v>858</v>
      </c>
      <c r="E403" s="47">
        <v>3245.4</v>
      </c>
      <c r="F403" s="17">
        <f t="shared" si="49"/>
        <v>58.4172</v>
      </c>
      <c r="G403" s="14">
        <f t="shared" si="50"/>
        <v>0</v>
      </c>
      <c r="H403" s="18"/>
      <c r="I403" s="18" t="str">
        <f>VLOOKUP(D403,'[1]6月 '!$D:$AI,32,0)</f>
        <v>生产成本</v>
      </c>
    </row>
    <row r="404" s="1" customFormat="1" ht="20" customHeight="1" spans="1:9">
      <c r="A404" s="13">
        <f t="shared" si="53"/>
        <v>403</v>
      </c>
      <c r="B404" s="14" t="s">
        <v>93</v>
      </c>
      <c r="C404" s="21" t="s">
        <v>859</v>
      </c>
      <c r="D404" s="75" t="s">
        <v>860</v>
      </c>
      <c r="E404" s="47">
        <v>3245.4</v>
      </c>
      <c r="F404" s="17">
        <f t="shared" si="49"/>
        <v>58.4172</v>
      </c>
      <c r="G404" s="14">
        <f t="shared" si="50"/>
        <v>0</v>
      </c>
      <c r="H404" s="18"/>
      <c r="I404" s="18" t="str">
        <f>VLOOKUP(D404,'[1]6月 '!$D:$AI,32,0)</f>
        <v>生产成本</v>
      </c>
    </row>
    <row r="405" s="1" customFormat="1" ht="20" customHeight="1" spans="1:9">
      <c r="A405" s="13">
        <f t="shared" si="53"/>
        <v>404</v>
      </c>
      <c r="B405" s="14" t="s">
        <v>93</v>
      </c>
      <c r="C405" s="21" t="s">
        <v>861</v>
      </c>
      <c r="D405" s="75" t="s">
        <v>862</v>
      </c>
      <c r="E405" s="47">
        <v>3245.4</v>
      </c>
      <c r="F405" s="17">
        <f t="shared" si="49"/>
        <v>58.4172</v>
      </c>
      <c r="G405" s="14">
        <f t="shared" si="50"/>
        <v>0</v>
      </c>
      <c r="H405" s="18"/>
      <c r="I405" s="18" t="str">
        <f>VLOOKUP(D405,'[1]6月 '!$D:$AI,32,0)</f>
        <v>生产成本</v>
      </c>
    </row>
    <row r="406" s="1" customFormat="1" ht="20" customHeight="1" spans="1:9">
      <c r="A406" s="13">
        <f t="shared" si="53"/>
        <v>405</v>
      </c>
      <c r="B406" s="14" t="s">
        <v>93</v>
      </c>
      <c r="C406" s="21" t="s">
        <v>863</v>
      </c>
      <c r="D406" s="75" t="s">
        <v>864</v>
      </c>
      <c r="E406" s="47">
        <v>3245.4</v>
      </c>
      <c r="F406" s="17">
        <f t="shared" si="49"/>
        <v>58.4172</v>
      </c>
      <c r="G406" s="14">
        <f t="shared" si="50"/>
        <v>0</v>
      </c>
      <c r="H406" s="18"/>
      <c r="I406" s="18" t="str">
        <f>VLOOKUP(D406,'[1]6月 '!$D:$AI,32,0)</f>
        <v>生产成本</v>
      </c>
    </row>
    <row r="407" s="1" customFormat="1" ht="20" customHeight="1" spans="1:9">
      <c r="A407" s="13">
        <f t="shared" si="53"/>
        <v>406</v>
      </c>
      <c r="B407" s="14" t="s">
        <v>93</v>
      </c>
      <c r="C407" s="21" t="s">
        <v>865</v>
      </c>
      <c r="D407" s="84" t="s">
        <v>866</v>
      </c>
      <c r="E407" s="47">
        <v>3245.4</v>
      </c>
      <c r="F407" s="17">
        <f t="shared" si="49"/>
        <v>58.4172</v>
      </c>
      <c r="G407" s="14">
        <f t="shared" si="50"/>
        <v>0</v>
      </c>
      <c r="H407" s="18"/>
      <c r="I407" s="18" t="str">
        <f>VLOOKUP(D407,'[1]6月 '!$D:$AI,32,0)</f>
        <v>生产成本</v>
      </c>
    </row>
    <row r="408" s="1" customFormat="1" ht="20" customHeight="1" spans="1:9">
      <c r="A408" s="13">
        <f t="shared" si="53"/>
        <v>407</v>
      </c>
      <c r="B408" s="14" t="s">
        <v>93</v>
      </c>
      <c r="C408" s="21" t="s">
        <v>867</v>
      </c>
      <c r="D408" s="21" t="s">
        <v>868</v>
      </c>
      <c r="E408" s="47">
        <v>3245.4</v>
      </c>
      <c r="F408" s="17">
        <f t="shared" si="49"/>
        <v>58.4172</v>
      </c>
      <c r="G408" s="14">
        <f t="shared" si="50"/>
        <v>0</v>
      </c>
      <c r="H408" s="18"/>
      <c r="I408" s="18" t="str">
        <f>VLOOKUP(D408,'[1]6月 '!$D:$AI,32,0)</f>
        <v>生产成本</v>
      </c>
    </row>
    <row r="409" s="1" customFormat="1" ht="20" customHeight="1" spans="1:9">
      <c r="A409" s="13">
        <f t="shared" si="53"/>
        <v>408</v>
      </c>
      <c r="B409" s="14" t="s">
        <v>93</v>
      </c>
      <c r="C409" s="21" t="s">
        <v>869</v>
      </c>
      <c r="D409" s="84" t="s">
        <v>870</v>
      </c>
      <c r="E409" s="47">
        <v>3245.4</v>
      </c>
      <c r="F409" s="17">
        <f t="shared" si="49"/>
        <v>58.4172</v>
      </c>
      <c r="G409" s="14">
        <f t="shared" si="50"/>
        <v>0</v>
      </c>
      <c r="H409" s="18"/>
      <c r="I409" s="18" t="str">
        <f>VLOOKUP(D409,'[1]6月 '!$D:$AI,32,0)</f>
        <v>生产成本</v>
      </c>
    </row>
    <row r="410" s="1" customFormat="1" ht="20" customHeight="1" spans="1:9">
      <c r="A410" s="13">
        <f t="shared" si="53"/>
        <v>409</v>
      </c>
      <c r="B410" s="14" t="s">
        <v>93</v>
      </c>
      <c r="C410" s="21" t="s">
        <v>871</v>
      </c>
      <c r="D410" s="75" t="s">
        <v>872</v>
      </c>
      <c r="E410" s="47">
        <v>3245.4</v>
      </c>
      <c r="F410" s="17">
        <f t="shared" si="49"/>
        <v>58.4172</v>
      </c>
      <c r="G410" s="14">
        <f t="shared" si="50"/>
        <v>0</v>
      </c>
      <c r="H410" s="18"/>
      <c r="I410" s="18" t="str">
        <f>VLOOKUP(D410,'[1]6月 '!$D:$AI,32,0)</f>
        <v>生产成本</v>
      </c>
    </row>
    <row r="411" s="1" customFormat="1" ht="20" customHeight="1" spans="1:9">
      <c r="A411" s="13">
        <f t="shared" si="53"/>
        <v>410</v>
      </c>
      <c r="B411" s="14" t="s">
        <v>528</v>
      </c>
      <c r="C411" s="21" t="s">
        <v>873</v>
      </c>
      <c r="D411" s="75" t="s">
        <v>874</v>
      </c>
      <c r="E411" s="47">
        <v>3245.4</v>
      </c>
      <c r="F411" s="17">
        <f t="shared" si="49"/>
        <v>58.4172</v>
      </c>
      <c r="G411" s="14">
        <f t="shared" si="50"/>
        <v>0</v>
      </c>
      <c r="H411" s="18"/>
      <c r="I411" s="18" t="str">
        <f>VLOOKUP(D411,'[1]6月 '!$D:$AI,32,0)</f>
        <v>生产成本</v>
      </c>
    </row>
    <row r="412" s="1" customFormat="1" ht="20" customHeight="1" spans="1:9">
      <c r="A412" s="13">
        <f t="shared" si="53"/>
        <v>411</v>
      </c>
      <c r="B412" s="14" t="s">
        <v>236</v>
      </c>
      <c r="C412" s="21" t="s">
        <v>875</v>
      </c>
      <c r="D412" s="75" t="s">
        <v>876</v>
      </c>
      <c r="E412" s="47">
        <v>3245.4</v>
      </c>
      <c r="F412" s="17">
        <f t="shared" si="49"/>
        <v>58.4172</v>
      </c>
      <c r="G412" s="14">
        <f t="shared" si="50"/>
        <v>0</v>
      </c>
      <c r="H412" s="18"/>
      <c r="I412" s="18" t="str">
        <f>VLOOKUP(D412,'[1]6月 '!$D:$AI,32,0)</f>
        <v>生产成本</v>
      </c>
    </row>
    <row r="413" s="1" customFormat="1" ht="20" customHeight="1" spans="1:9">
      <c r="A413" s="13">
        <f>ROW()-1</f>
        <v>412</v>
      </c>
      <c r="B413" s="14" t="s">
        <v>236</v>
      </c>
      <c r="C413" s="21" t="s">
        <v>877</v>
      </c>
      <c r="D413" s="75" t="s">
        <v>878</v>
      </c>
      <c r="E413" s="47">
        <v>3245.4</v>
      </c>
      <c r="F413" s="17">
        <f t="shared" si="49"/>
        <v>58.4172</v>
      </c>
      <c r="G413" s="14">
        <f t="shared" si="50"/>
        <v>0</v>
      </c>
      <c r="H413" s="18"/>
      <c r="I413" s="18" t="str">
        <f>VLOOKUP(D413,'[1]6月 '!$D:$AI,32,0)</f>
        <v>生产成本</v>
      </c>
    </row>
    <row r="414" s="1" customFormat="1" ht="20" customHeight="1" spans="1:9">
      <c r="A414" s="13">
        <f>ROW()-1</f>
        <v>413</v>
      </c>
      <c r="B414" s="14" t="s">
        <v>236</v>
      </c>
      <c r="C414" s="21" t="s">
        <v>879</v>
      </c>
      <c r="D414" s="19" t="s">
        <v>880</v>
      </c>
      <c r="E414" s="47">
        <v>3245.4</v>
      </c>
      <c r="F414" s="17">
        <f t="shared" si="49"/>
        <v>58.4172</v>
      </c>
      <c r="G414" s="14">
        <f t="shared" si="50"/>
        <v>0</v>
      </c>
      <c r="H414" s="18"/>
      <c r="I414" s="18" t="str">
        <f>VLOOKUP(D414,'[1]6月 '!$D:$AI,32,0)</f>
        <v>生产成本</v>
      </c>
    </row>
    <row r="415" s="1" customFormat="1" ht="20" customHeight="1" spans="1:9">
      <c r="A415" s="13">
        <f>ROW()-1</f>
        <v>414</v>
      </c>
      <c r="B415" s="14" t="s">
        <v>162</v>
      </c>
      <c r="C415" s="21" t="s">
        <v>881</v>
      </c>
      <c r="D415" s="75" t="s">
        <v>882</v>
      </c>
      <c r="E415" s="47">
        <v>3820</v>
      </c>
      <c r="F415" s="17">
        <f t="shared" si="49"/>
        <v>68.76</v>
      </c>
      <c r="G415" s="14">
        <f t="shared" si="50"/>
        <v>0</v>
      </c>
      <c r="H415" s="18"/>
      <c r="I415" s="18" t="str">
        <f>VLOOKUP(D415,'[1]6月 '!$D:$AI,32,0)</f>
        <v>管理费用</v>
      </c>
    </row>
    <row r="416" s="1" customFormat="1" ht="20" customHeight="1" spans="1:9">
      <c r="A416" s="13">
        <f t="shared" ref="A416:A421" si="54">ROW()-1</f>
        <v>415</v>
      </c>
      <c r="B416" s="14" t="s">
        <v>162</v>
      </c>
      <c r="C416" s="21" t="s">
        <v>883</v>
      </c>
      <c r="D416" s="84" t="s">
        <v>884</v>
      </c>
      <c r="E416" s="47">
        <v>3245.4</v>
      </c>
      <c r="F416" s="17">
        <f>E416*0.018</f>
        <v>58.4172</v>
      </c>
      <c r="G416" s="14">
        <f>E416*0</f>
        <v>0</v>
      </c>
      <c r="H416" s="18"/>
      <c r="I416" s="18" t="str">
        <f>VLOOKUP(D416,'[1]6月 '!$D:$AI,32,0)</f>
        <v>管理费用</v>
      </c>
    </row>
    <row r="417" s="1" customFormat="1" ht="20" customHeight="1" spans="1:9">
      <c r="A417" s="13">
        <f t="shared" si="54"/>
        <v>416</v>
      </c>
      <c r="B417" s="14" t="s">
        <v>162</v>
      </c>
      <c r="C417" s="21" t="s">
        <v>885</v>
      </c>
      <c r="D417" s="84" t="s">
        <v>886</v>
      </c>
      <c r="E417" s="47">
        <v>3245.4</v>
      </c>
      <c r="F417" s="17">
        <f>E417*0.018</f>
        <v>58.4172</v>
      </c>
      <c r="G417" s="14">
        <f>E417*0</f>
        <v>0</v>
      </c>
      <c r="H417" s="18"/>
      <c r="I417" s="18" t="str">
        <f>VLOOKUP(D417,'[1]6月 '!$D:$AI,32,0)</f>
        <v>管理费用</v>
      </c>
    </row>
    <row r="418" s="1" customFormat="1" ht="20" customHeight="1" spans="1:9">
      <c r="A418" s="13">
        <f t="shared" si="54"/>
        <v>417</v>
      </c>
      <c r="B418" s="14" t="s">
        <v>162</v>
      </c>
      <c r="C418" s="21" t="s">
        <v>887</v>
      </c>
      <c r="D418" s="84" t="s">
        <v>888</v>
      </c>
      <c r="E418" s="47">
        <v>3245.4</v>
      </c>
      <c r="F418" s="17">
        <f>E418*0.018</f>
        <v>58.4172</v>
      </c>
      <c r="G418" s="14">
        <f>E418*0</f>
        <v>0</v>
      </c>
      <c r="H418" s="18"/>
      <c r="I418" s="18" t="str">
        <f>VLOOKUP(D418,'[1]6月 '!$D:$AI,32,0)</f>
        <v>管理费用</v>
      </c>
    </row>
    <row r="419" s="1" customFormat="1" ht="20" customHeight="1" spans="1:9">
      <c r="A419" s="13">
        <f t="shared" si="54"/>
        <v>418</v>
      </c>
      <c r="B419" s="14" t="s">
        <v>559</v>
      </c>
      <c r="C419" s="21" t="s">
        <v>889</v>
      </c>
      <c r="D419" s="75" t="s">
        <v>890</v>
      </c>
      <c r="E419" s="47">
        <v>3245.4</v>
      </c>
      <c r="F419" s="17">
        <f>E419*0.018</f>
        <v>58.4172</v>
      </c>
      <c r="G419" s="14">
        <f>E419*0</f>
        <v>0</v>
      </c>
      <c r="H419" s="18"/>
      <c r="I419" s="18" t="str">
        <f>VLOOKUP(D419,'[1]6月 '!$D:$AI,32,0)</f>
        <v>生产成本</v>
      </c>
    </row>
    <row r="420" s="1" customFormat="1" ht="20" customHeight="1" spans="1:9">
      <c r="A420" s="13">
        <f t="shared" si="54"/>
        <v>419</v>
      </c>
      <c r="B420" s="14" t="s">
        <v>14</v>
      </c>
      <c r="C420" s="21" t="s">
        <v>891</v>
      </c>
      <c r="D420" s="75" t="s">
        <v>892</v>
      </c>
      <c r="E420" s="47">
        <v>3245.4</v>
      </c>
      <c r="F420" s="17">
        <f>E420*0.018</f>
        <v>58.4172</v>
      </c>
      <c r="G420" s="14">
        <f>E420*0</f>
        <v>0</v>
      </c>
      <c r="H420" s="18"/>
      <c r="I420" s="18" t="str">
        <f>VLOOKUP(D420,'[1]6月 '!$D:$AI,32,0)</f>
        <v>研发费用</v>
      </c>
    </row>
    <row r="421" s="1" customFormat="1" ht="20" customHeight="1" spans="1:9">
      <c r="A421" s="13">
        <f t="shared" si="54"/>
        <v>420</v>
      </c>
      <c r="B421" s="56" t="s">
        <v>93</v>
      </c>
      <c r="C421" s="57" t="s">
        <v>893</v>
      </c>
      <c r="D421" s="56" t="s">
        <v>894</v>
      </c>
      <c r="E421" s="47">
        <v>3245.4</v>
      </c>
      <c r="F421" s="17">
        <f>E421*0.018</f>
        <v>58.4172</v>
      </c>
      <c r="G421" s="14">
        <f>E421*0</f>
        <v>0</v>
      </c>
      <c r="H421" s="18"/>
      <c r="I421" s="18" t="str">
        <f>VLOOKUP(D421,'[1]6月 '!$D:$AI,32,0)</f>
        <v>生产成本</v>
      </c>
    </row>
    <row r="422" s="1" customFormat="1" ht="20" customHeight="1" spans="1:9">
      <c r="A422" s="13">
        <f t="shared" ref="A422:A431" si="55">ROW()-1</f>
        <v>421</v>
      </c>
      <c r="B422" s="14" t="s">
        <v>14</v>
      </c>
      <c r="C422" s="21" t="s">
        <v>895</v>
      </c>
      <c r="D422" s="75" t="s">
        <v>896</v>
      </c>
      <c r="E422" s="47">
        <v>3245.4</v>
      </c>
      <c r="F422" s="17">
        <f>E422*0.018</f>
        <v>58.4172</v>
      </c>
      <c r="G422" s="14">
        <f>E422*0</f>
        <v>0</v>
      </c>
      <c r="H422" s="18"/>
      <c r="I422" s="18" t="str">
        <f>VLOOKUP(D422,'[1]6月 '!$D:$AI,32,0)</f>
        <v>研发费用</v>
      </c>
    </row>
    <row r="423" s="1" customFormat="1" ht="20" customHeight="1" spans="1:9">
      <c r="A423" s="13">
        <f t="shared" si="55"/>
        <v>422</v>
      </c>
      <c r="B423" s="14" t="s">
        <v>14</v>
      </c>
      <c r="C423" s="21" t="s">
        <v>897</v>
      </c>
      <c r="D423" s="75" t="s">
        <v>898</v>
      </c>
      <c r="E423" s="47">
        <v>3820</v>
      </c>
      <c r="F423" s="17">
        <f>E423*0.018</f>
        <v>68.76</v>
      </c>
      <c r="G423" s="14">
        <f>E423*0</f>
        <v>0</v>
      </c>
      <c r="H423" s="18"/>
      <c r="I423" s="18" t="str">
        <f>VLOOKUP(D423,'[1]6月 '!$D:$AI,32,0)</f>
        <v>研发费用</v>
      </c>
    </row>
    <row r="424" s="1" customFormat="1" ht="20" customHeight="1" spans="1:9">
      <c r="A424" s="13">
        <f t="shared" si="55"/>
        <v>423</v>
      </c>
      <c r="B424" s="14" t="s">
        <v>219</v>
      </c>
      <c r="C424" s="21" t="s">
        <v>899</v>
      </c>
      <c r="D424" s="75" t="s">
        <v>900</v>
      </c>
      <c r="E424" s="47">
        <v>3245.4</v>
      </c>
      <c r="F424" s="17">
        <f>E424*0.018</f>
        <v>58.4172</v>
      </c>
      <c r="G424" s="14">
        <f>E424*0</f>
        <v>0</v>
      </c>
      <c r="H424" s="18"/>
      <c r="I424" s="18" t="str">
        <f>VLOOKUP(D424,'[1]6月 '!$D:$AI,32,0)</f>
        <v>生产成本</v>
      </c>
    </row>
    <row r="425" s="1" customFormat="1" ht="20" customHeight="1" spans="1:9">
      <c r="A425" s="13">
        <f t="shared" si="55"/>
        <v>424</v>
      </c>
      <c r="B425" s="14" t="s">
        <v>391</v>
      </c>
      <c r="C425" s="21" t="s">
        <v>901</v>
      </c>
      <c r="D425" s="84" t="s">
        <v>902</v>
      </c>
      <c r="E425" s="47">
        <v>3245.4</v>
      </c>
      <c r="F425" s="17">
        <f>E425*0.018</f>
        <v>58.4172</v>
      </c>
      <c r="G425" s="14">
        <f>E425*0</f>
        <v>0</v>
      </c>
      <c r="H425" s="18"/>
      <c r="I425" s="18" t="str">
        <f>VLOOKUP(D425,'[1]6月 '!$D:$AI,32,0)</f>
        <v>生产成本</v>
      </c>
    </row>
    <row r="426" s="1" customFormat="1" ht="20" customHeight="1" spans="1:9">
      <c r="A426" s="13">
        <f t="shared" si="55"/>
        <v>425</v>
      </c>
      <c r="B426" s="14" t="s">
        <v>391</v>
      </c>
      <c r="C426" s="21" t="s">
        <v>903</v>
      </c>
      <c r="D426" s="84" t="s">
        <v>904</v>
      </c>
      <c r="E426" s="47">
        <v>3245.4</v>
      </c>
      <c r="F426" s="17">
        <f>E426*0.018</f>
        <v>58.4172</v>
      </c>
      <c r="G426" s="14">
        <f>E426*0</f>
        <v>0</v>
      </c>
      <c r="H426" s="18"/>
      <c r="I426" s="18" t="str">
        <f>VLOOKUP(D426,'[1]6月 '!$D:$AI,32,0)</f>
        <v>生产成本</v>
      </c>
    </row>
    <row r="427" s="1" customFormat="1" ht="20" customHeight="1" spans="1:9">
      <c r="A427" s="13">
        <f t="shared" si="55"/>
        <v>426</v>
      </c>
      <c r="B427" s="14" t="s">
        <v>157</v>
      </c>
      <c r="C427" s="21" t="s">
        <v>905</v>
      </c>
      <c r="D427" s="75" t="s">
        <v>906</v>
      </c>
      <c r="E427" s="47">
        <v>3245.4</v>
      </c>
      <c r="F427" s="17">
        <f>E427*0.018</f>
        <v>58.4172</v>
      </c>
      <c r="G427" s="14">
        <f>E427*0</f>
        <v>0</v>
      </c>
      <c r="H427" s="18"/>
      <c r="I427" s="18" t="str">
        <f>VLOOKUP(D427,'[1]6月 '!$D:$AI,32,0)</f>
        <v>生产成本</v>
      </c>
    </row>
    <row r="428" s="1" customFormat="1" ht="20" customHeight="1" spans="1:9">
      <c r="A428" s="13">
        <f t="shared" si="55"/>
        <v>427</v>
      </c>
      <c r="B428" s="14" t="s">
        <v>337</v>
      </c>
      <c r="C428" s="21" t="s">
        <v>907</v>
      </c>
      <c r="D428" s="75" t="s">
        <v>908</v>
      </c>
      <c r="E428" s="47">
        <v>3245.4</v>
      </c>
      <c r="F428" s="17">
        <f>E428*0.018</f>
        <v>58.4172</v>
      </c>
      <c r="G428" s="14">
        <f>E428*0</f>
        <v>0</v>
      </c>
      <c r="H428" s="18"/>
      <c r="I428" s="18" t="str">
        <f>VLOOKUP(D428,'[1]6月 '!$D:$AI,32,0)</f>
        <v>生产成本</v>
      </c>
    </row>
    <row r="429" s="1" customFormat="1" ht="20" customHeight="1" spans="1:9">
      <c r="A429" s="13">
        <f t="shared" si="55"/>
        <v>428</v>
      </c>
      <c r="B429" s="14" t="s">
        <v>337</v>
      </c>
      <c r="C429" s="21" t="s">
        <v>909</v>
      </c>
      <c r="D429" s="84" t="s">
        <v>910</v>
      </c>
      <c r="E429" s="47">
        <v>3245.4</v>
      </c>
      <c r="F429" s="17">
        <f>E429*0.018</f>
        <v>58.4172</v>
      </c>
      <c r="G429" s="14">
        <f>E429*0</f>
        <v>0</v>
      </c>
      <c r="H429" s="18"/>
      <c r="I429" s="18" t="str">
        <f>VLOOKUP(D429,'[1]6月 '!$D:$AI,32,0)</f>
        <v>生产成本</v>
      </c>
    </row>
    <row r="430" s="1" customFormat="1" ht="20" customHeight="1" spans="1:9">
      <c r="A430" s="13">
        <f t="shared" si="55"/>
        <v>429</v>
      </c>
      <c r="B430" s="14" t="s">
        <v>14</v>
      </c>
      <c r="C430" s="21" t="s">
        <v>911</v>
      </c>
      <c r="D430" s="75" t="s">
        <v>912</v>
      </c>
      <c r="E430" s="47">
        <v>3820</v>
      </c>
      <c r="F430" s="17">
        <f>E430*0.018</f>
        <v>68.76</v>
      </c>
      <c r="G430" s="14">
        <f>E430*0</f>
        <v>0</v>
      </c>
      <c r="H430" s="18"/>
      <c r="I430" s="18" t="str">
        <f>VLOOKUP(D430,'[1]6月 '!$D:$AI,32,0)</f>
        <v>研发费用</v>
      </c>
    </row>
    <row r="431" s="1" customFormat="1" ht="20" customHeight="1" spans="1:9">
      <c r="A431" s="13">
        <f t="shared" si="55"/>
        <v>430</v>
      </c>
      <c r="B431" s="14" t="s">
        <v>11</v>
      </c>
      <c r="C431" s="21" t="s">
        <v>913</v>
      </c>
      <c r="D431" s="84" t="s">
        <v>914</v>
      </c>
      <c r="E431" s="47">
        <v>3245.4</v>
      </c>
      <c r="F431" s="17">
        <f>E431*0.018</f>
        <v>58.4172</v>
      </c>
      <c r="G431" s="14">
        <f>E431*0</f>
        <v>0</v>
      </c>
      <c r="H431" s="18"/>
      <c r="I431" s="18" t="str">
        <f>VLOOKUP(D431,'[1]6月 '!$D:$AI,32,0)</f>
        <v>研发费用</v>
      </c>
    </row>
    <row r="432" s="1" customFormat="1" ht="20" customHeight="1" spans="1:9">
      <c r="A432" s="13">
        <f t="shared" ref="A432:A446" si="56">ROW()-1</f>
        <v>431</v>
      </c>
      <c r="B432" s="14" t="s">
        <v>162</v>
      </c>
      <c r="C432" s="21" t="s">
        <v>915</v>
      </c>
      <c r="D432" s="75" t="s">
        <v>916</v>
      </c>
      <c r="E432" s="47">
        <v>3245.4</v>
      </c>
      <c r="F432" s="17">
        <f>E432*0.018</f>
        <v>58.4172</v>
      </c>
      <c r="G432" s="14">
        <f>E432*0</f>
        <v>0</v>
      </c>
      <c r="H432" s="18"/>
      <c r="I432" s="18" t="str">
        <f>VLOOKUP(D432,'[1]6月 '!$D:$AI,32,0)</f>
        <v>管理费用</v>
      </c>
    </row>
    <row r="433" s="1" customFormat="1" ht="20" customHeight="1" spans="1:9">
      <c r="A433" s="13">
        <f t="shared" si="56"/>
        <v>432</v>
      </c>
      <c r="B433" s="14" t="s">
        <v>162</v>
      </c>
      <c r="C433" s="21" t="s">
        <v>917</v>
      </c>
      <c r="D433" s="75" t="s">
        <v>918</v>
      </c>
      <c r="E433" s="47">
        <v>3245.4</v>
      </c>
      <c r="F433" s="17">
        <f>E433*0.018</f>
        <v>58.4172</v>
      </c>
      <c r="G433" s="14">
        <f>E433*0</f>
        <v>0</v>
      </c>
      <c r="H433" s="18"/>
      <c r="I433" s="18" t="str">
        <f>VLOOKUP(D433,'[1]6月 '!$D:$AI,32,0)</f>
        <v>管理费用</v>
      </c>
    </row>
    <row r="434" s="1" customFormat="1" ht="20" customHeight="1" spans="1:9">
      <c r="A434" s="13">
        <f t="shared" si="56"/>
        <v>433</v>
      </c>
      <c r="B434" s="13" t="s">
        <v>157</v>
      </c>
      <c r="C434" s="27" t="s">
        <v>919</v>
      </c>
      <c r="D434" s="56" t="s">
        <v>920</v>
      </c>
      <c r="E434" s="47">
        <v>3245.4</v>
      </c>
      <c r="F434" s="17">
        <f>E434*0.018</f>
        <v>58.4172</v>
      </c>
      <c r="G434" s="14">
        <f>E434*0</f>
        <v>0</v>
      </c>
      <c r="H434" s="18"/>
      <c r="I434" s="18" t="str">
        <f>VLOOKUP(D434,'[1]6月 '!$D:$AI,32,0)</f>
        <v>生产成本</v>
      </c>
    </row>
    <row r="435" s="1" customFormat="1" ht="20" customHeight="1" spans="1:9">
      <c r="A435" s="13">
        <f t="shared" si="56"/>
        <v>434</v>
      </c>
      <c r="B435" s="13" t="s">
        <v>157</v>
      </c>
      <c r="C435" s="27" t="s">
        <v>921</v>
      </c>
      <c r="D435" s="85" t="s">
        <v>922</v>
      </c>
      <c r="E435" s="47">
        <v>3245.4</v>
      </c>
      <c r="F435" s="17">
        <f>E435*0.018</f>
        <v>58.4172</v>
      </c>
      <c r="G435" s="14">
        <f>E435*0</f>
        <v>0</v>
      </c>
      <c r="H435" s="18"/>
      <c r="I435" s="18" t="str">
        <f>VLOOKUP(D435,'[1]6月 '!$D:$AI,32,0)</f>
        <v>生产成本</v>
      </c>
    </row>
    <row r="436" s="1" customFormat="1" ht="20" customHeight="1" spans="1:9">
      <c r="A436" s="13">
        <f t="shared" si="56"/>
        <v>435</v>
      </c>
      <c r="B436" s="13" t="s">
        <v>157</v>
      </c>
      <c r="C436" s="27" t="s">
        <v>923</v>
      </c>
      <c r="D436" s="85" t="s">
        <v>924</v>
      </c>
      <c r="E436" s="47">
        <v>3245.4</v>
      </c>
      <c r="F436" s="17">
        <f>E436*0.018</f>
        <v>58.4172</v>
      </c>
      <c r="G436" s="14">
        <f>E436*0</f>
        <v>0</v>
      </c>
      <c r="H436" s="18"/>
      <c r="I436" s="18" t="str">
        <f>VLOOKUP(D436,'[1]6月 '!$D:$AI,32,0)</f>
        <v>生产成本</v>
      </c>
    </row>
    <row r="437" s="1" customFormat="1" ht="20" customHeight="1" spans="1:9">
      <c r="A437" s="13">
        <f t="shared" si="56"/>
        <v>436</v>
      </c>
      <c r="B437" s="13" t="s">
        <v>611</v>
      </c>
      <c r="C437" s="27" t="s">
        <v>925</v>
      </c>
      <c r="D437" s="85" t="s">
        <v>926</v>
      </c>
      <c r="E437" s="47">
        <v>3245.4</v>
      </c>
      <c r="F437" s="17">
        <f>E437*0.018</f>
        <v>58.4172</v>
      </c>
      <c r="G437" s="14">
        <f>E437*0</f>
        <v>0</v>
      </c>
      <c r="H437" s="18"/>
      <c r="I437" s="18" t="str">
        <f>VLOOKUP(D437,'[1]6月 '!$D:$AI,32,0)</f>
        <v>生产成本</v>
      </c>
    </row>
    <row r="438" s="1" customFormat="1" ht="20" customHeight="1" spans="1:9">
      <c r="A438" s="13">
        <f t="shared" si="56"/>
        <v>437</v>
      </c>
      <c r="B438" s="13" t="s">
        <v>611</v>
      </c>
      <c r="C438" s="27" t="s">
        <v>927</v>
      </c>
      <c r="D438" s="56" t="s">
        <v>928</v>
      </c>
      <c r="E438" s="47">
        <v>3245.4</v>
      </c>
      <c r="F438" s="17">
        <f>E438*0.018</f>
        <v>58.4172</v>
      </c>
      <c r="G438" s="14">
        <f>E438*0</f>
        <v>0</v>
      </c>
      <c r="H438" s="18"/>
      <c r="I438" s="18" t="str">
        <f>VLOOKUP(D438,'[1]6月 '!$D:$AI,32,0)</f>
        <v>生产成本</v>
      </c>
    </row>
    <row r="439" s="1" customFormat="1" ht="20" customHeight="1" spans="1:9">
      <c r="A439" s="13">
        <f t="shared" si="56"/>
        <v>438</v>
      </c>
      <c r="B439" s="56" t="s">
        <v>559</v>
      </c>
      <c r="C439" s="27" t="s">
        <v>929</v>
      </c>
      <c r="D439" s="56" t="s">
        <v>930</v>
      </c>
      <c r="E439" s="47">
        <v>3245.4</v>
      </c>
      <c r="F439" s="17">
        <f>E439*0.018</f>
        <v>58.4172</v>
      </c>
      <c r="G439" s="14">
        <f>E439*0</f>
        <v>0</v>
      </c>
      <c r="H439" s="18"/>
      <c r="I439" s="18" t="str">
        <f>VLOOKUP(D439,'[1]6月 '!$D:$AI,32,0)</f>
        <v>生产成本</v>
      </c>
    </row>
    <row r="440" s="1" customFormat="1" ht="20" customHeight="1" spans="1:9">
      <c r="A440" s="13">
        <f>ROW()-1</f>
        <v>439</v>
      </c>
      <c r="B440" s="56" t="s">
        <v>236</v>
      </c>
      <c r="C440" s="27" t="s">
        <v>931</v>
      </c>
      <c r="D440" s="85" t="s">
        <v>932</v>
      </c>
      <c r="E440" s="47">
        <v>3245.4</v>
      </c>
      <c r="F440" s="17">
        <f t="shared" ref="F440:F445" si="57">E440*0.018</f>
        <v>58.4172</v>
      </c>
      <c r="G440" s="14">
        <f t="shared" ref="G440:G445" si="58">E440*0</f>
        <v>0</v>
      </c>
      <c r="H440" s="18"/>
      <c r="I440" s="18" t="str">
        <f>VLOOKUP(D440,'[1]6月 '!$D:$AI,32,0)</f>
        <v>生产成本</v>
      </c>
    </row>
    <row r="441" s="1" customFormat="1" ht="20" customHeight="1" spans="1:9">
      <c r="A441" s="13">
        <f>ROW()-1</f>
        <v>440</v>
      </c>
      <c r="B441" s="14" t="s">
        <v>337</v>
      </c>
      <c r="C441" s="21" t="s">
        <v>933</v>
      </c>
      <c r="D441" s="21" t="s">
        <v>934</v>
      </c>
      <c r="E441" s="47">
        <v>3245.4</v>
      </c>
      <c r="F441" s="17">
        <f t="shared" si="57"/>
        <v>58.4172</v>
      </c>
      <c r="G441" s="14">
        <f t="shared" si="58"/>
        <v>0</v>
      </c>
      <c r="H441" s="18"/>
      <c r="I441" s="18" t="str">
        <f>VLOOKUP(D441,'[1]6月 '!$D:$AI,32,0)</f>
        <v>生产成本</v>
      </c>
    </row>
    <row r="442" s="1" customFormat="1" ht="20" customHeight="1" spans="1:9">
      <c r="A442" s="13">
        <f>ROW()-1</f>
        <v>441</v>
      </c>
      <c r="B442" s="14" t="s">
        <v>140</v>
      </c>
      <c r="C442" s="58" t="s">
        <v>935</v>
      </c>
      <c r="D442" s="59" t="s">
        <v>936</v>
      </c>
      <c r="E442" s="60">
        <v>3245.4</v>
      </c>
      <c r="F442" s="17">
        <f t="shared" si="57"/>
        <v>58.4172</v>
      </c>
      <c r="G442" s="14">
        <f t="shared" si="58"/>
        <v>0</v>
      </c>
      <c r="H442" s="18"/>
      <c r="I442" s="18" t="str">
        <f>VLOOKUP(D442,'[1]6月 '!$D:$AI,32,0)</f>
        <v>制造费用</v>
      </c>
    </row>
    <row r="443" s="1" customFormat="1" ht="20" customHeight="1" spans="1:9">
      <c r="A443" s="13">
        <f>ROW()-1</f>
        <v>442</v>
      </c>
      <c r="B443" s="14" t="s">
        <v>198</v>
      </c>
      <c r="C443" s="58" t="s">
        <v>937</v>
      </c>
      <c r="D443" s="86" t="s">
        <v>938</v>
      </c>
      <c r="E443" s="60">
        <v>3820</v>
      </c>
      <c r="F443" s="17">
        <f t="shared" si="57"/>
        <v>68.76</v>
      </c>
      <c r="G443" s="14">
        <f t="shared" si="58"/>
        <v>0</v>
      </c>
      <c r="H443" s="18"/>
      <c r="I443" s="18" t="str">
        <f>VLOOKUP(D443,'[1]6月 '!$D:$AI,32,0)</f>
        <v>制造费用</v>
      </c>
    </row>
    <row r="444" s="1" customFormat="1" ht="20" customHeight="1" spans="1:9">
      <c r="A444" s="13">
        <f>ROW()-1</f>
        <v>443</v>
      </c>
      <c r="B444" s="14" t="s">
        <v>11</v>
      </c>
      <c r="C444" s="58" t="s">
        <v>939</v>
      </c>
      <c r="D444" s="86" t="s">
        <v>940</v>
      </c>
      <c r="E444" s="60">
        <v>3245.4</v>
      </c>
      <c r="F444" s="17">
        <f t="shared" si="57"/>
        <v>58.4172</v>
      </c>
      <c r="G444" s="14">
        <f t="shared" si="58"/>
        <v>0</v>
      </c>
      <c r="H444" s="18"/>
      <c r="I444" s="18" t="str">
        <f>VLOOKUP(D444,'[1]6月 '!$D:$AI,32,0)</f>
        <v>研发费用</v>
      </c>
    </row>
    <row r="445" s="1" customFormat="1" ht="20" customHeight="1" spans="1:9">
      <c r="A445" s="13">
        <f>ROW()-1</f>
        <v>444</v>
      </c>
      <c r="B445" s="14" t="s">
        <v>157</v>
      </c>
      <c r="C445" s="58" t="s">
        <v>941</v>
      </c>
      <c r="D445" s="86" t="s">
        <v>942</v>
      </c>
      <c r="E445" s="60">
        <v>3245.4</v>
      </c>
      <c r="F445" s="17">
        <f t="shared" si="57"/>
        <v>58.4172</v>
      </c>
      <c r="G445" s="14">
        <f t="shared" si="58"/>
        <v>0</v>
      </c>
      <c r="H445" s="18"/>
      <c r="I445" s="18" t="str">
        <f>VLOOKUP(D445,'[1]6月 '!$D:$AI,32,0)</f>
        <v>生产成本</v>
      </c>
    </row>
    <row r="446" s="1" customFormat="1" ht="20" customHeight="1" spans="1:9">
      <c r="A446" s="13">
        <f t="shared" ref="A446:A455" si="59">ROW()-1</f>
        <v>445</v>
      </c>
      <c r="B446" s="14" t="s">
        <v>157</v>
      </c>
      <c r="C446" s="58" t="s">
        <v>943</v>
      </c>
      <c r="D446" s="86" t="s">
        <v>944</v>
      </c>
      <c r="E446" s="60">
        <v>3245.4</v>
      </c>
      <c r="F446" s="17">
        <f t="shared" ref="F446:F461" si="60">E446*0.018</f>
        <v>58.4172</v>
      </c>
      <c r="G446" s="14">
        <f t="shared" ref="G446:G461" si="61">E446*0</f>
        <v>0</v>
      </c>
      <c r="H446" s="18"/>
      <c r="I446" s="18" t="str">
        <f>VLOOKUP(D446,'[1]6月 '!$D:$AI,32,0)</f>
        <v>生产成本</v>
      </c>
    </row>
    <row r="447" s="1" customFormat="1" ht="20" customHeight="1" spans="1:9">
      <c r="A447" s="13">
        <f t="shared" si="59"/>
        <v>446</v>
      </c>
      <c r="B447" s="14" t="s">
        <v>157</v>
      </c>
      <c r="C447" s="58" t="s">
        <v>945</v>
      </c>
      <c r="D447" s="86" t="s">
        <v>946</v>
      </c>
      <c r="E447" s="60">
        <v>3245.4</v>
      </c>
      <c r="F447" s="17">
        <f t="shared" si="60"/>
        <v>58.4172</v>
      </c>
      <c r="G447" s="14">
        <f t="shared" si="61"/>
        <v>0</v>
      </c>
      <c r="H447" s="18"/>
      <c r="I447" s="18" t="str">
        <f>VLOOKUP(D447,'[1]6月 '!$D:$AI,32,0)</f>
        <v>生产成本</v>
      </c>
    </row>
    <row r="448" s="1" customFormat="1" ht="20" customHeight="1" spans="1:9">
      <c r="A448" s="13">
        <f t="shared" si="59"/>
        <v>447</v>
      </c>
      <c r="B448" s="14" t="s">
        <v>559</v>
      </c>
      <c r="C448" s="58" t="s">
        <v>947</v>
      </c>
      <c r="D448" s="86" t="s">
        <v>948</v>
      </c>
      <c r="E448" s="60">
        <v>3245.4</v>
      </c>
      <c r="F448" s="17">
        <f t="shared" si="60"/>
        <v>58.4172</v>
      </c>
      <c r="G448" s="14">
        <f t="shared" si="61"/>
        <v>0</v>
      </c>
      <c r="H448" s="18"/>
      <c r="I448" s="18" t="str">
        <f>VLOOKUP(D448,'[1]6月 '!$D:$AI,32,0)</f>
        <v>生产成本</v>
      </c>
    </row>
    <row r="449" s="1" customFormat="1" ht="20" customHeight="1" spans="1:9">
      <c r="A449" s="13">
        <f t="shared" si="59"/>
        <v>448</v>
      </c>
      <c r="B449" s="14" t="s">
        <v>162</v>
      </c>
      <c r="C449" s="58" t="s">
        <v>949</v>
      </c>
      <c r="D449" s="59" t="s">
        <v>950</v>
      </c>
      <c r="E449" s="60">
        <v>3245.4</v>
      </c>
      <c r="F449" s="17">
        <f t="shared" si="60"/>
        <v>58.4172</v>
      </c>
      <c r="G449" s="14">
        <f t="shared" si="61"/>
        <v>0</v>
      </c>
      <c r="H449" s="18"/>
      <c r="I449" s="18" t="str">
        <f>VLOOKUP(D449,'[1]6月 '!$D:$AI,32,0)</f>
        <v>管理费用</v>
      </c>
    </row>
    <row r="450" s="1" customFormat="1" ht="20" customHeight="1" spans="1:9">
      <c r="A450" s="13">
        <f t="shared" si="59"/>
        <v>449</v>
      </c>
      <c r="B450" s="14" t="s">
        <v>162</v>
      </c>
      <c r="C450" s="58" t="s">
        <v>951</v>
      </c>
      <c r="D450" s="59" t="s">
        <v>952</v>
      </c>
      <c r="E450" s="60">
        <v>3245.4</v>
      </c>
      <c r="F450" s="17">
        <f t="shared" si="60"/>
        <v>58.4172</v>
      </c>
      <c r="G450" s="14">
        <f t="shared" si="61"/>
        <v>0</v>
      </c>
      <c r="H450" s="18"/>
      <c r="I450" s="18" t="str">
        <f>VLOOKUP(D450,'[1]6月 '!$D:$AI,32,0)</f>
        <v>管理费用</v>
      </c>
    </row>
    <row r="451" s="1" customFormat="1" ht="20" customHeight="1" spans="1:9">
      <c r="A451" s="13">
        <f t="shared" si="59"/>
        <v>450</v>
      </c>
      <c r="B451" s="14" t="s">
        <v>162</v>
      </c>
      <c r="C451" s="58" t="s">
        <v>953</v>
      </c>
      <c r="D451" s="86" t="s">
        <v>954</v>
      </c>
      <c r="E451" s="60">
        <v>3245.4</v>
      </c>
      <c r="F451" s="17">
        <f t="shared" si="60"/>
        <v>58.4172</v>
      </c>
      <c r="G451" s="14">
        <f t="shared" si="61"/>
        <v>0</v>
      </c>
      <c r="H451" s="18"/>
      <c r="I451" s="18" t="str">
        <f>VLOOKUP(D451,'[1]6月 '!$D:$AI,32,0)</f>
        <v>管理费用</v>
      </c>
    </row>
    <row r="452" s="1" customFormat="1" ht="20" customHeight="1" spans="1:9">
      <c r="A452" s="13">
        <f t="shared" si="59"/>
        <v>451</v>
      </c>
      <c r="B452" s="14" t="s">
        <v>162</v>
      </c>
      <c r="C452" s="58" t="s">
        <v>955</v>
      </c>
      <c r="D452" s="59" t="s">
        <v>956</v>
      </c>
      <c r="E452" s="60">
        <v>3245.4</v>
      </c>
      <c r="F452" s="17">
        <f t="shared" si="60"/>
        <v>58.4172</v>
      </c>
      <c r="G452" s="14">
        <f t="shared" si="61"/>
        <v>0</v>
      </c>
      <c r="H452" s="18"/>
      <c r="I452" s="18" t="str">
        <f>VLOOKUP(D452,'[1]6月 '!$D:$AI,32,0)</f>
        <v>管理费用</v>
      </c>
    </row>
    <row r="453" s="1" customFormat="1" ht="20" customHeight="1" spans="1:9">
      <c r="A453" s="13">
        <f t="shared" si="59"/>
        <v>452</v>
      </c>
      <c r="B453" s="14" t="s">
        <v>162</v>
      </c>
      <c r="C453" s="58" t="s">
        <v>957</v>
      </c>
      <c r="D453" s="86" t="s">
        <v>958</v>
      </c>
      <c r="E453" s="60">
        <v>3245.4</v>
      </c>
      <c r="F453" s="17">
        <f t="shared" si="60"/>
        <v>58.4172</v>
      </c>
      <c r="G453" s="14">
        <f t="shared" si="61"/>
        <v>0</v>
      </c>
      <c r="H453" s="18"/>
      <c r="I453" s="18" t="str">
        <f>VLOOKUP(D453,'[1]6月 '!$D:$AI,32,0)</f>
        <v>管理费用</v>
      </c>
    </row>
    <row r="454" s="1" customFormat="1" ht="20" customHeight="1" spans="1:9">
      <c r="A454" s="13">
        <f t="shared" si="59"/>
        <v>453</v>
      </c>
      <c r="B454" s="14" t="s">
        <v>236</v>
      </c>
      <c r="C454" s="58" t="s">
        <v>959</v>
      </c>
      <c r="D454" s="86" t="s">
        <v>960</v>
      </c>
      <c r="E454" s="60">
        <v>3245.4</v>
      </c>
      <c r="F454" s="17">
        <f t="shared" si="60"/>
        <v>58.4172</v>
      </c>
      <c r="G454" s="14">
        <f t="shared" si="61"/>
        <v>0</v>
      </c>
      <c r="H454" s="18"/>
      <c r="I454" s="18" t="str">
        <f>VLOOKUP(D454,'[1]6月 '!$D:$AI,32,0)</f>
        <v>生产成本</v>
      </c>
    </row>
    <row r="455" s="1" customFormat="1" ht="20" customHeight="1" spans="1:9">
      <c r="A455" s="13">
        <f t="shared" si="59"/>
        <v>454</v>
      </c>
      <c r="B455" s="14" t="s">
        <v>236</v>
      </c>
      <c r="C455" s="58" t="s">
        <v>961</v>
      </c>
      <c r="D455" s="86" t="s">
        <v>962</v>
      </c>
      <c r="E455" s="60">
        <v>3245.4</v>
      </c>
      <c r="F455" s="17">
        <f t="shared" si="60"/>
        <v>58.4172</v>
      </c>
      <c r="G455" s="14">
        <f t="shared" si="61"/>
        <v>0</v>
      </c>
      <c r="H455" s="18"/>
      <c r="I455" s="18" t="str">
        <f>VLOOKUP(D455,'[1]6月 '!$D:$AI,32,0)</f>
        <v>生产成本</v>
      </c>
    </row>
    <row r="456" s="1" customFormat="1" ht="20" customHeight="1" spans="1:9">
      <c r="A456" s="13">
        <f t="shared" ref="A456:A462" si="62">ROW()-1</f>
        <v>455</v>
      </c>
      <c r="B456" s="14" t="s">
        <v>528</v>
      </c>
      <c r="C456" s="58" t="s">
        <v>963</v>
      </c>
      <c r="D456" s="86" t="s">
        <v>964</v>
      </c>
      <c r="E456" s="60">
        <v>3245.4</v>
      </c>
      <c r="F456" s="17">
        <f t="shared" si="60"/>
        <v>58.4172</v>
      </c>
      <c r="G456" s="14">
        <f t="shared" si="61"/>
        <v>0</v>
      </c>
      <c r="H456" s="18"/>
      <c r="I456" s="18" t="str">
        <f>VLOOKUP(D456,'[1]6月 '!$D:$AI,32,0)</f>
        <v>生产成本</v>
      </c>
    </row>
    <row r="457" s="1" customFormat="1" ht="20" customHeight="1" spans="1:9">
      <c r="A457" s="13">
        <f t="shared" si="62"/>
        <v>456</v>
      </c>
      <c r="B457" s="14" t="s">
        <v>93</v>
      </c>
      <c r="C457" s="58" t="s">
        <v>965</v>
      </c>
      <c r="D457" s="86" t="s">
        <v>966</v>
      </c>
      <c r="E457" s="60">
        <v>3245.4</v>
      </c>
      <c r="F457" s="17">
        <f t="shared" si="60"/>
        <v>58.4172</v>
      </c>
      <c r="G457" s="14">
        <f t="shared" si="61"/>
        <v>0</v>
      </c>
      <c r="H457" s="18"/>
      <c r="I457" s="18" t="str">
        <f>VLOOKUP(D457,'[1]6月 '!$D:$AI,32,0)</f>
        <v>生产成本</v>
      </c>
    </row>
    <row r="458" s="1" customFormat="1" ht="20" customHeight="1" spans="1:9">
      <c r="A458" s="13">
        <f t="shared" si="62"/>
        <v>457</v>
      </c>
      <c r="B458" s="14" t="s">
        <v>93</v>
      </c>
      <c r="C458" s="58" t="s">
        <v>967</v>
      </c>
      <c r="D458" s="86" t="s">
        <v>968</v>
      </c>
      <c r="E458" s="60">
        <v>3245.4</v>
      </c>
      <c r="F458" s="17">
        <f t="shared" si="60"/>
        <v>58.4172</v>
      </c>
      <c r="G458" s="14">
        <f t="shared" si="61"/>
        <v>0</v>
      </c>
      <c r="H458" s="18"/>
      <c r="I458" s="18" t="str">
        <f>VLOOKUP(D458,'[1]6月 '!$D:$AI,32,0)</f>
        <v>生产成本</v>
      </c>
    </row>
    <row r="459" s="1" customFormat="1" ht="20" customHeight="1" spans="1:9">
      <c r="A459" s="13">
        <f t="shared" si="62"/>
        <v>458</v>
      </c>
      <c r="B459" s="14" t="s">
        <v>107</v>
      </c>
      <c r="C459" s="58" t="s">
        <v>969</v>
      </c>
      <c r="D459" s="86" t="s">
        <v>970</v>
      </c>
      <c r="E459" s="60">
        <v>3820</v>
      </c>
      <c r="F459" s="17">
        <f t="shared" si="60"/>
        <v>68.76</v>
      </c>
      <c r="G459" s="14">
        <f t="shared" si="61"/>
        <v>0</v>
      </c>
      <c r="H459" s="18"/>
      <c r="I459" s="18" t="str">
        <f>VLOOKUP(D459,'[1]6月 '!$D:$AI,32,0)</f>
        <v>管理费用</v>
      </c>
    </row>
    <row r="460" s="1" customFormat="1" ht="20" customHeight="1" spans="1:9">
      <c r="A460" s="13">
        <f t="shared" si="62"/>
        <v>459</v>
      </c>
      <c r="B460" s="14" t="s">
        <v>107</v>
      </c>
      <c r="C460" s="58" t="s">
        <v>971</v>
      </c>
      <c r="D460" s="86" t="s">
        <v>972</v>
      </c>
      <c r="E460" s="60">
        <v>3245.4</v>
      </c>
      <c r="F460" s="17">
        <f t="shared" si="60"/>
        <v>58.4172</v>
      </c>
      <c r="G460" s="14">
        <f t="shared" si="61"/>
        <v>0</v>
      </c>
      <c r="H460" s="18"/>
      <c r="I460" s="18" t="str">
        <f>VLOOKUP(D460,'[1]6月 '!$D:$AI,32,0)</f>
        <v>管理费用</v>
      </c>
    </row>
    <row r="461" s="1" customFormat="1" ht="20" customHeight="1" spans="1:9">
      <c r="A461" s="13">
        <f t="shared" si="62"/>
        <v>460</v>
      </c>
      <c r="B461" s="14" t="s">
        <v>162</v>
      </c>
      <c r="C461" s="58" t="s">
        <v>973</v>
      </c>
      <c r="D461" s="86" t="s">
        <v>974</v>
      </c>
      <c r="E461" s="60">
        <v>3245.4</v>
      </c>
      <c r="F461" s="17">
        <f t="shared" si="60"/>
        <v>58.4172</v>
      </c>
      <c r="G461" s="14">
        <f t="shared" si="61"/>
        <v>0</v>
      </c>
      <c r="H461" s="18"/>
      <c r="I461" s="18" t="str">
        <f>VLOOKUP(D461,'[1]6月 '!$D:$AI,32,0)</f>
        <v>管理费用</v>
      </c>
    </row>
    <row r="462" s="3" customFormat="1" ht="22" customHeight="1" spans="1:14">
      <c r="A462" s="13">
        <f t="shared" si="62"/>
        <v>461</v>
      </c>
      <c r="B462" s="29"/>
      <c r="C462" s="61"/>
      <c r="D462" s="62"/>
      <c r="E462" s="63">
        <f>SUM(E2:E461)</f>
        <v>1505622.48999999</v>
      </c>
      <c r="F462" s="63">
        <f>SUM(F2:F461)</f>
        <v>27101.2048199999</v>
      </c>
      <c r="G462" s="63">
        <f>SUM(G2:G461)</f>
        <v>0</v>
      </c>
      <c r="H462" s="18"/>
      <c r="I462" s="18"/>
      <c r="J462" s="23"/>
      <c r="K462" s="1"/>
      <c r="L462" s="1"/>
      <c r="M462" s="1"/>
      <c r="N462" s="1"/>
    </row>
    <row r="463" s="1" customFormat="1" spans="1:10">
      <c r="A463" s="64"/>
      <c r="B463" s="64"/>
      <c r="C463" s="5"/>
      <c r="D463" s="6"/>
      <c r="E463" s="64"/>
      <c r="F463" s="4"/>
      <c r="G463" s="4"/>
      <c r="J463" s="23"/>
    </row>
    <row r="464" s="1" customFormat="1" ht="17" customHeight="1" spans="1:10">
      <c r="A464" s="65" t="s">
        <v>975</v>
      </c>
      <c r="B464" s="65"/>
      <c r="C464" s="66" t="s">
        <v>976</v>
      </c>
      <c r="D464" s="66"/>
      <c r="E464" s="65" t="s">
        <v>977</v>
      </c>
      <c r="F464" s="4"/>
      <c r="G464" s="4"/>
      <c r="J464" s="54"/>
    </row>
    <row r="465" s="1" customFormat="1" ht="16" customHeight="1" spans="1:7">
      <c r="A465" s="65" t="s">
        <v>978</v>
      </c>
      <c r="B465" s="65"/>
      <c r="C465" s="66">
        <f>F462</f>
        <v>27101.2048199999</v>
      </c>
      <c r="D465" s="67"/>
      <c r="E465" s="65">
        <f>COUNTIFS(E2:E461,"&lt;&gt;",E2:E461,"&lt;&gt;0")</f>
        <v>460</v>
      </c>
      <c r="F465" s="4"/>
      <c r="G465" s="4"/>
    </row>
    <row r="466" s="1" customFormat="1" spans="1:7">
      <c r="A466" s="68" t="s">
        <v>979</v>
      </c>
      <c r="B466" s="69"/>
      <c r="C466" s="70"/>
      <c r="D466" s="71"/>
      <c r="E466" s="68"/>
      <c r="F466" s="68"/>
      <c r="G466" s="68"/>
    </row>
    <row r="467" s="1" customFormat="1" spans="1:7">
      <c r="A467" s="68"/>
      <c r="B467" s="69"/>
      <c r="C467" s="70"/>
      <c r="D467" s="71"/>
      <c r="E467" s="68"/>
      <c r="F467" s="68"/>
      <c r="G467" s="68"/>
    </row>
    <row r="468" s="1" customFormat="1" spans="1:7">
      <c r="A468" s="68"/>
      <c r="B468" s="69"/>
      <c r="C468" s="70"/>
      <c r="D468" s="71"/>
      <c r="E468" s="68"/>
      <c r="F468" s="68"/>
      <c r="G468" s="68"/>
    </row>
    <row r="469" s="1" customFormat="1" spans="1:7">
      <c r="A469" s="68"/>
      <c r="B469" s="69"/>
      <c r="C469" s="70"/>
      <c r="D469" s="71"/>
      <c r="E469" s="68"/>
      <c r="F469" s="68"/>
      <c r="G469" s="68"/>
    </row>
    <row r="470" s="1" customFormat="1" spans="1:7">
      <c r="A470" s="68"/>
      <c r="B470" s="69"/>
      <c r="C470" s="70"/>
      <c r="D470" s="71"/>
      <c r="E470" s="68"/>
      <c r="F470" s="68"/>
      <c r="G470" s="68"/>
    </row>
    <row r="471" s="1" customFormat="1" spans="1:7">
      <c r="A471" s="68"/>
      <c r="B471" s="69"/>
      <c r="C471" s="70"/>
      <c r="D471" s="71"/>
      <c r="E471" s="68"/>
      <c r="F471" s="68"/>
      <c r="G471" s="68"/>
    </row>
    <row r="472" s="1" customFormat="1" spans="1:7">
      <c r="A472" s="68"/>
      <c r="B472" s="69"/>
      <c r="C472" s="70"/>
      <c r="D472" s="71"/>
      <c r="E472" s="68"/>
      <c r="F472" s="68"/>
      <c r="G472" s="68"/>
    </row>
    <row r="473" s="1" customFormat="1" spans="1:7">
      <c r="A473" s="68"/>
      <c r="B473" s="69"/>
      <c r="C473" s="70"/>
      <c r="D473" s="71"/>
      <c r="E473" s="68"/>
      <c r="F473" s="68"/>
      <c r="G473" s="68"/>
    </row>
    <row r="474" s="1" customFormat="1" spans="1:7">
      <c r="A474" s="4"/>
      <c r="B474" s="4"/>
      <c r="C474" s="5"/>
      <c r="D474" s="6"/>
      <c r="E474" s="4"/>
      <c r="F474" s="4"/>
      <c r="G474" s="4"/>
    </row>
    <row r="475" s="1" customFormat="1" spans="1:7">
      <c r="A475" s="4"/>
      <c r="B475" s="4"/>
      <c r="C475" s="5"/>
      <c r="D475" s="6"/>
      <c r="E475" s="4"/>
      <c r="F475" s="4"/>
      <c r="G475" s="4"/>
    </row>
    <row r="476" s="1" customFormat="1" spans="1:7">
      <c r="A476" s="4"/>
      <c r="B476" s="4"/>
      <c r="C476" s="5"/>
      <c r="D476" s="6"/>
      <c r="E476" s="4"/>
      <c r="F476" s="4"/>
      <c r="G476" s="4"/>
    </row>
    <row r="477" s="1" customFormat="1" spans="1:7">
      <c r="A477" s="4"/>
      <c r="B477" s="4"/>
      <c r="C477" s="5"/>
      <c r="D477" s="6"/>
      <c r="E477" s="4"/>
      <c r="F477" s="4"/>
      <c r="G477" s="4"/>
    </row>
    <row r="478" s="1" customFormat="1" spans="1:7">
      <c r="A478" s="4"/>
      <c r="B478" s="4"/>
      <c r="C478" s="5"/>
      <c r="D478" s="6"/>
      <c r="E478" s="4"/>
      <c r="F478" s="4"/>
      <c r="G478" s="4"/>
    </row>
    <row r="479" s="1" customFormat="1" spans="1:7">
      <c r="A479" s="4"/>
      <c r="B479" s="4"/>
      <c r="C479" s="5"/>
      <c r="D479" s="6"/>
      <c r="E479" s="4"/>
      <c r="F479" s="4"/>
      <c r="G479" s="4"/>
    </row>
    <row r="480" s="1" customFormat="1" spans="1:7">
      <c r="A480" s="4"/>
      <c r="B480" s="4"/>
      <c r="C480" s="5"/>
      <c r="D480" s="6"/>
      <c r="E480" s="4"/>
      <c r="F480" s="4"/>
      <c r="G480" s="4"/>
    </row>
    <row r="481" s="1" customFormat="1" spans="1:7">
      <c r="A481" s="4"/>
      <c r="B481" s="4"/>
      <c r="C481" s="5"/>
      <c r="D481" s="6"/>
      <c r="E481" s="4"/>
      <c r="F481" s="4"/>
      <c r="G481" s="4"/>
    </row>
    <row r="482" s="1" customFormat="1" spans="1:7">
      <c r="A482" s="4"/>
      <c r="B482" s="4"/>
      <c r="C482" s="5"/>
      <c r="D482" s="6"/>
      <c r="E482" s="4"/>
      <c r="F482" s="4"/>
      <c r="G482" s="4"/>
    </row>
    <row r="483" s="1" customFormat="1" spans="1:7">
      <c r="A483" s="4"/>
      <c r="B483" s="4"/>
      <c r="C483" s="5"/>
      <c r="D483" s="6"/>
      <c r="E483" s="4"/>
      <c r="F483" s="4"/>
      <c r="G483" s="4"/>
    </row>
    <row r="484" s="1" customFormat="1" spans="1:7">
      <c r="A484" s="4"/>
      <c r="B484" s="4"/>
      <c r="C484" s="5"/>
      <c r="D484" s="6"/>
      <c r="E484" s="4"/>
      <c r="F484" s="4"/>
      <c r="G484" s="4"/>
    </row>
    <row r="485" s="1" customFormat="1" spans="1:7">
      <c r="A485" s="4"/>
      <c r="B485" s="4"/>
      <c r="C485" s="5"/>
      <c r="D485" s="6"/>
      <c r="E485" s="4"/>
      <c r="F485" s="4"/>
      <c r="G485" s="4"/>
    </row>
    <row r="486" s="1" customFormat="1" spans="1:7">
      <c r="A486" s="4"/>
      <c r="B486" s="4"/>
      <c r="C486" s="5"/>
      <c r="D486" s="6"/>
      <c r="E486" s="4"/>
      <c r="F486" s="4"/>
      <c r="G486" s="4"/>
    </row>
    <row r="487" s="1" customFormat="1" spans="1:7">
      <c r="A487" s="4"/>
      <c r="B487" s="4"/>
      <c r="C487" s="5"/>
      <c r="D487" s="6"/>
      <c r="E487" s="4"/>
      <c r="F487" s="4"/>
      <c r="G487" s="4"/>
    </row>
    <row r="488" s="1" customFormat="1" spans="1:7">
      <c r="A488" s="4"/>
      <c r="B488" s="4"/>
      <c r="C488" s="5"/>
      <c r="D488" s="6"/>
      <c r="E488" s="4"/>
      <c r="F488" s="4"/>
      <c r="G488" s="4"/>
    </row>
    <row r="489" s="1" customFormat="1" spans="1:7">
      <c r="A489" s="4"/>
      <c r="B489" s="4"/>
      <c r="C489" s="5"/>
      <c r="D489" s="6"/>
      <c r="E489" s="4"/>
      <c r="F489" s="4"/>
      <c r="G489" s="4"/>
    </row>
  </sheetData>
  <autoFilter ref="A1:I462">
    <extLst/>
  </autoFilter>
  <mergeCells count="8">
    <mergeCell ref="C462:D462"/>
    <mergeCell ref="A463:B463"/>
    <mergeCell ref="C463:D463"/>
    <mergeCell ref="A464:B464"/>
    <mergeCell ref="C464:D464"/>
    <mergeCell ref="A465:B465"/>
    <mergeCell ref="C465:D465"/>
    <mergeCell ref="A466:G470"/>
  </mergeCells>
  <conditionalFormatting sqref="M22">
    <cfRule type="duplicateValues" dxfId="1" priority="15"/>
  </conditionalFormatting>
  <conditionalFormatting sqref="M23">
    <cfRule type="duplicateValues" dxfId="1" priority="14"/>
  </conditionalFormatting>
  <conditionalFormatting sqref="M24">
    <cfRule type="duplicateValues" dxfId="1" priority="10"/>
  </conditionalFormatting>
  <conditionalFormatting sqref="M25">
    <cfRule type="duplicateValues" dxfId="2" priority="6"/>
  </conditionalFormatting>
  <conditionalFormatting sqref="M27">
    <cfRule type="duplicateValues" dxfId="1" priority="24"/>
  </conditionalFormatting>
  <conditionalFormatting sqref="M28">
    <cfRule type="duplicateValues" dxfId="1" priority="29"/>
    <cfRule type="duplicateValues" dxfId="2" priority="28"/>
    <cfRule type="duplicateValues" dxfId="3" priority="27"/>
    <cfRule type="duplicateValues" dxfId="2" priority="26"/>
  </conditionalFormatting>
  <conditionalFormatting sqref="M29">
    <cfRule type="duplicateValues" dxfId="1" priority="25"/>
  </conditionalFormatting>
  <conditionalFormatting sqref="C390">
    <cfRule type="duplicateValues" dxfId="1" priority="124"/>
  </conditionalFormatting>
  <conditionalFormatting sqref="C404">
    <cfRule type="duplicateValues" dxfId="2" priority="110"/>
    <cfRule type="duplicateValues" dxfId="2" priority="111"/>
    <cfRule type="duplicateValues" dxfId="2" priority="112"/>
    <cfRule type="duplicateValues" dxfId="2" priority="113"/>
    <cfRule type="duplicateValues" dxfId="2" priority="114"/>
    <cfRule type="duplicateValues" dxfId="2" priority="115"/>
    <cfRule type="duplicateValues" dxfId="2" priority="116"/>
    <cfRule type="duplicateValues" dxfId="2" priority="117"/>
    <cfRule type="duplicateValues" dxfId="2" priority="118"/>
    <cfRule type="duplicateValues" dxfId="1" priority="119"/>
  </conditionalFormatting>
  <conditionalFormatting sqref="C407">
    <cfRule type="duplicateValues" dxfId="2" priority="100"/>
    <cfRule type="duplicateValues" dxfId="2" priority="101"/>
    <cfRule type="duplicateValues" dxfId="2" priority="102"/>
    <cfRule type="duplicateValues" dxfId="2" priority="103"/>
    <cfRule type="duplicateValues" dxfId="2" priority="104"/>
    <cfRule type="duplicateValues" dxfId="2" priority="105"/>
    <cfRule type="duplicateValues" dxfId="2" priority="106"/>
    <cfRule type="duplicateValues" dxfId="2" priority="107"/>
    <cfRule type="duplicateValues" dxfId="2" priority="108"/>
    <cfRule type="duplicateValues" dxfId="1" priority="109"/>
  </conditionalFormatting>
  <conditionalFormatting sqref="C420">
    <cfRule type="duplicateValues" dxfId="1" priority="98"/>
  </conditionalFormatting>
  <conditionalFormatting sqref="C424">
    <cfRule type="duplicateValues" dxfId="1" priority="87"/>
  </conditionalFormatting>
  <conditionalFormatting sqref="C425">
    <cfRule type="duplicateValues" dxfId="1" priority="89"/>
  </conditionalFormatting>
  <conditionalFormatting sqref="C426">
    <cfRule type="duplicateValues" dxfId="2" priority="68"/>
    <cfRule type="duplicateValues" dxfId="2" priority="69"/>
    <cfRule type="duplicateValues" dxfId="2" priority="70"/>
    <cfRule type="duplicateValues" dxfId="2" priority="71"/>
    <cfRule type="duplicateValues" dxfId="2" priority="72"/>
    <cfRule type="duplicateValues" dxfId="2" priority="73"/>
    <cfRule type="duplicateValues" dxfId="2" priority="74"/>
    <cfRule type="duplicateValues" dxfId="2" priority="75"/>
    <cfRule type="duplicateValues" dxfId="2" priority="76"/>
    <cfRule type="duplicateValues" dxfId="1" priority="77"/>
  </conditionalFormatting>
  <conditionalFormatting sqref="C441">
    <cfRule type="duplicateValues" dxfId="2" priority="41"/>
    <cfRule type="duplicateValues" dxfId="2" priority="42"/>
    <cfRule type="duplicateValues" dxfId="2" priority="43"/>
    <cfRule type="duplicateValues" dxfId="2" priority="44"/>
    <cfRule type="duplicateValues" dxfId="2" priority="45"/>
    <cfRule type="duplicateValues" dxfId="2" priority="46"/>
    <cfRule type="duplicateValues" dxfId="2" priority="47"/>
    <cfRule type="duplicateValues" dxfId="2" priority="48"/>
    <cfRule type="duplicateValues" dxfId="2" priority="49"/>
    <cfRule type="duplicateValues" dxfId="2" priority="50"/>
    <cfRule type="duplicateValues" dxfId="2" priority="51"/>
    <cfRule type="duplicateValues" dxfId="2" priority="52"/>
    <cfRule type="duplicateValues" dxfId="1" priority="53"/>
  </conditionalFormatting>
  <conditionalFormatting sqref="C458">
    <cfRule type="duplicateValues" dxfId="2" priority="30"/>
    <cfRule type="duplicateValues" dxfId="2" priority="31"/>
    <cfRule type="duplicateValues" dxfId="2" priority="32"/>
    <cfRule type="duplicateValues" dxfId="2" priority="33"/>
    <cfRule type="duplicateValues" dxfId="2" priority="34"/>
    <cfRule type="duplicateValues" dxfId="2" priority="35"/>
    <cfRule type="duplicateValues" dxfId="2" priority="36"/>
    <cfRule type="duplicateValues" dxfId="2" priority="37"/>
    <cfRule type="duplicateValues" dxfId="2" priority="38"/>
    <cfRule type="duplicateValues" dxfId="2" priority="39"/>
    <cfRule type="duplicateValues" dxfId="2" priority="40"/>
  </conditionalFormatting>
  <conditionalFormatting sqref="B439:B440">
    <cfRule type="duplicateValues" dxfId="1" priority="57"/>
  </conditionalFormatting>
  <conditionalFormatting sqref="C2:C401">
    <cfRule type="duplicateValues" dxfId="2" priority="120"/>
    <cfRule type="duplicateValues" dxfId="2" priority="121"/>
    <cfRule type="duplicateValues" dxfId="2" priority="122"/>
  </conditionalFormatting>
  <conditionalFormatting sqref="C2:C440">
    <cfRule type="duplicateValues" dxfId="2" priority="54"/>
    <cfRule type="duplicateValues" dxfId="2" priority="55"/>
    <cfRule type="duplicateValues" dxfId="2" priority="56"/>
  </conditionalFormatting>
  <conditionalFormatting sqref="C240:C244">
    <cfRule type="duplicateValues" dxfId="1" priority="137"/>
  </conditionalFormatting>
  <conditionalFormatting sqref="C320:C323">
    <cfRule type="duplicateValues" dxfId="1" priority="133"/>
  </conditionalFormatting>
  <conditionalFormatting sqref="C324:C359">
    <cfRule type="duplicateValues" dxfId="1" priority="132"/>
  </conditionalFormatting>
  <conditionalFormatting sqref="C360:C372">
    <cfRule type="duplicateValues" dxfId="1" priority="128"/>
  </conditionalFormatting>
  <conditionalFormatting sqref="C373:C383">
    <cfRule type="duplicateValues" dxfId="1" priority="127"/>
  </conditionalFormatting>
  <conditionalFormatting sqref="C384:C389">
    <cfRule type="duplicateValues" dxfId="1" priority="125"/>
  </conditionalFormatting>
  <conditionalFormatting sqref="C391:C393">
    <cfRule type="duplicateValues" dxfId="1" priority="126"/>
  </conditionalFormatting>
  <conditionalFormatting sqref="C394:C401">
    <cfRule type="duplicateValues" dxfId="1" priority="123"/>
  </conditionalFormatting>
  <conditionalFormatting sqref="C402:C430">
    <cfRule type="duplicateValues" dxfId="2" priority="67"/>
  </conditionalFormatting>
  <conditionalFormatting sqref="C422:C423">
    <cfRule type="duplicateValues" dxfId="1" priority="99"/>
  </conditionalFormatting>
  <conditionalFormatting sqref="C427:C428">
    <cfRule type="duplicateValues" dxfId="1" priority="86"/>
  </conditionalFormatting>
  <conditionalFormatting sqref="C429:C430">
    <cfRule type="duplicateValues" dxfId="1" priority="88"/>
  </conditionalFormatting>
  <conditionalFormatting sqref="C431:C432">
    <cfRule type="duplicateValues" dxfId="2" priority="58"/>
    <cfRule type="duplicateValues" dxfId="2" priority="59"/>
    <cfRule type="duplicateValues" dxfId="2" priority="60"/>
    <cfRule type="duplicateValues" dxfId="2" priority="61"/>
    <cfRule type="duplicateValues" dxfId="2" priority="62"/>
    <cfRule type="duplicateValues" dxfId="2" priority="63"/>
    <cfRule type="duplicateValues" dxfId="2" priority="64"/>
    <cfRule type="duplicateValues" dxfId="2" priority="65"/>
    <cfRule type="duplicateValues" dxfId="1" priority="66"/>
  </conditionalFormatting>
  <conditionalFormatting sqref="M15:M21">
    <cfRule type="duplicateValues" dxfId="2" priority="17"/>
    <cfRule type="duplicateValues" dxfId="2" priority="16"/>
  </conditionalFormatting>
  <conditionalFormatting sqref="M15:M23">
    <cfRule type="duplicateValues" dxfId="2" priority="13"/>
    <cfRule type="duplicateValues" dxfId="3" priority="12"/>
    <cfRule type="duplicateValues" dxfId="2" priority="11"/>
  </conditionalFormatting>
  <conditionalFormatting sqref="M15:M24">
    <cfRule type="duplicateValues" dxfId="2" priority="9"/>
    <cfRule type="duplicateValues" dxfId="2" priority="8"/>
    <cfRule type="duplicateValues" dxfId="2" priority="7"/>
  </conditionalFormatting>
  <conditionalFormatting sqref="M15:M26">
    <cfRule type="duplicateValues" dxfId="2" priority="5"/>
    <cfRule type="duplicateValues" dxfId="2" priority="4"/>
    <cfRule type="duplicateValues" dxfId="2" priority="3"/>
  </conditionalFormatting>
  <conditionalFormatting sqref="M15:M29">
    <cfRule type="duplicateValues" dxfId="4" priority="2"/>
  </conditionalFormatting>
  <conditionalFormatting sqref="M27:M29">
    <cfRule type="duplicateValues" dxfId="2" priority="23"/>
    <cfRule type="duplicateValues" dxfId="2" priority="22"/>
    <cfRule type="duplicateValues" dxfId="2" priority="21"/>
    <cfRule type="duplicateValues" dxfId="2" priority="20"/>
    <cfRule type="duplicateValues" dxfId="2" priority="19"/>
    <cfRule type="duplicateValues" dxfId="2" priority="18"/>
  </conditionalFormatting>
  <conditionalFormatting sqref="M15:M29 C$1:C$1048576">
    <cfRule type="duplicateValues" dxfId="4" priority="1"/>
  </conditionalFormatting>
  <conditionalFormatting sqref="C1 C462:C1048576">
    <cfRule type="duplicateValues" dxfId="2" priority="210"/>
    <cfRule type="duplicateValues" dxfId="2" priority="211"/>
    <cfRule type="duplicateValues" dxfId="2" priority="212"/>
    <cfRule type="duplicateValues" dxfId="3" priority="221"/>
    <cfRule type="duplicateValues" dxfId="2" priority="222"/>
    <cfRule type="duplicateValues" dxfId="2" priority="228"/>
    <cfRule type="duplicateValues" dxfId="2" priority="229"/>
  </conditionalFormatting>
  <conditionalFormatting sqref="C2:C62 C64:C82 C91:C93 C95:C215 C84:C89 C236:C269 C233:C234 C271:C308 C230:C231 C217:C228 C317">
    <cfRule type="duplicateValues" dxfId="2" priority="135"/>
    <cfRule type="duplicateValues" dxfId="2" priority="136"/>
  </conditionalFormatting>
  <conditionalFormatting sqref="C2:C62 C64:C82 C95:C215 C84:C89 C91:C93 C236:C269 C230:C231 C217:C228 C233:C234 C271:C359">
    <cfRule type="duplicateValues" dxfId="3" priority="130"/>
    <cfRule type="duplicateValues" dxfId="2" priority="131"/>
  </conditionalFormatting>
  <conditionalFormatting sqref="C2:C62 C64:C82 C84:C89 C91:C93 C95:C215 C217:C228 C271:C359 C236:C269 C233:C234 C230:C231">
    <cfRule type="duplicateValues" dxfId="2" priority="129"/>
  </conditionalFormatting>
  <conditionalFormatting sqref="C312:C316 C318:C319">
    <cfRule type="duplicateValues" dxfId="1" priority="134"/>
  </conditionalFormatting>
  <conditionalFormatting sqref="C420 C422:C423">
    <cfRule type="duplicateValues" dxfId="2" priority="90"/>
    <cfRule type="duplicateValues" dxfId="2" priority="91"/>
    <cfRule type="duplicateValues" dxfId="2" priority="92"/>
    <cfRule type="duplicateValues" dxfId="2" priority="93"/>
    <cfRule type="duplicateValues" dxfId="2" priority="94"/>
    <cfRule type="duplicateValues" dxfId="2" priority="95"/>
    <cfRule type="duplicateValues" dxfId="2" priority="96"/>
    <cfRule type="duplicateValues" dxfId="2" priority="97"/>
  </conditionalFormatting>
  <conditionalFormatting sqref="C424:C425 C427:C430">
    <cfRule type="duplicateValues" dxfId="2" priority="78"/>
    <cfRule type="duplicateValues" dxfId="2" priority="79"/>
    <cfRule type="duplicateValues" dxfId="2" priority="80"/>
    <cfRule type="duplicateValues" dxfId="2" priority="81"/>
    <cfRule type="duplicateValues" dxfId="2" priority="82"/>
    <cfRule type="duplicateValues" dxfId="2" priority="83"/>
    <cfRule type="duplicateValues" dxfId="2" priority="84"/>
    <cfRule type="duplicateValues" dxfId="2" priority="85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MuQun</dc:creator>
  <cp:lastModifiedBy>小虾米</cp:lastModifiedBy>
  <dcterms:created xsi:type="dcterms:W3CDTF">2022-05-11T05:52:00Z</dcterms:created>
  <dcterms:modified xsi:type="dcterms:W3CDTF">2022-06-01T09:16:23Z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E415CA994AC845CEB32012F60EFF38C5</vt:lpwstr>
  </property>
  <property fmtid="{D5CDD505-2E9C-101B-9397-08002B2CF9AE}" pid="3" name="KSOProductBuildVer">
    <vt:lpwstr>2052-11.1.0.11744</vt:lpwstr>
  </property>
  <property fmtid="{D5CDD505-2E9C-101B-9397-08002B2CF9AE}" pid="4" name="KSOReadingLayout">
    <vt:bool>true</vt:bool>
  </property>
</Properties>
</file>