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926"/>
  </bookViews>
  <sheets>
    <sheet name="Sheet2" sheetId="8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3" authorId="0">
      <text>
        <r>
          <rPr>
            <b/>
            <sz val="9"/>
            <rFont val="宋体"/>
            <charset val="134"/>
          </rPr>
          <t>此价格审批流程已完成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<sst xmlns="http://schemas.openxmlformats.org/spreadsheetml/2006/main" count="49" uniqueCount="41">
  <si>
    <t>物料采购价格调整审批表（未税、元）</t>
  </si>
  <si>
    <t>供应商：盐城默成汽车内饰科技有限公司</t>
  </si>
  <si>
    <t xml:space="preserve">编号：2022-06-17 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</si>
  <si>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</si>
  <si>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</si>
  <si>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</si>
  <si>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单位</t>
  </si>
  <si>
    <t>2021年产品价格</t>
  </si>
  <si>
    <t>厂家报价</t>
  </si>
  <si>
    <t>相同/类似物料价格</t>
  </si>
  <si>
    <t>2022年1-5月份价格</t>
  </si>
  <si>
    <t>2022年6-12月份报批价格</t>
  </si>
  <si>
    <t>增减幅度</t>
  </si>
  <si>
    <t>降本比例</t>
  </si>
  <si>
    <t>审批价格</t>
  </si>
  <si>
    <t>平均月使用量</t>
  </si>
  <si>
    <t>平均月增减采购成本</t>
  </si>
  <si>
    <t>备注</t>
  </si>
  <si>
    <t>SHT0000151</t>
  </si>
  <si>
    <t>陕汽重卡安全带锁扣总成</t>
  </si>
  <si>
    <t>件</t>
  </si>
  <si>
    <t>SHT0000239</t>
  </si>
  <si>
    <t>陕汽重卡二点式安全带总成</t>
  </si>
  <si>
    <t>SHT0000191</t>
  </si>
  <si>
    <t>报警带扣</t>
  </si>
  <si>
    <t>SHT0001657</t>
  </si>
  <si>
    <t>安全带锁扣总成</t>
  </si>
  <si>
    <t>SHT0001670</t>
  </si>
  <si>
    <t>副驾驶员安全带锁扣总成</t>
  </si>
  <si>
    <t>SHT0013504</t>
  </si>
  <si>
    <t>X5000左边安全带总成</t>
  </si>
  <si>
    <t>SHT0013505</t>
  </si>
  <si>
    <t>X5000右边安全带总成</t>
  </si>
  <si>
    <t>SHT0001645</t>
  </si>
  <si>
    <t>X3000左边安全带总成</t>
  </si>
  <si>
    <t>SHT0001669</t>
  </si>
  <si>
    <t>X3000右边安全带总成</t>
  </si>
  <si>
    <t>合计</t>
  </si>
  <si>
    <r>
      <t>价格调整原因：</t>
    </r>
    <r>
      <rPr>
        <sz val="12"/>
        <color rgb="FF000000"/>
        <rFont val="宋体"/>
        <charset val="134"/>
      </rPr>
      <t>为降低公司采购成本，经过同供应商进行2次降本商务洽谈，现达成结果如下：第一次价格在21年的基础上降3个点，价格执行期从2022年1-5月份（审批流程已完成），第二次价格在第一次调整后的价格上再降2-4个点，对比21年价格总降价比例6-7个点，特此说明！</t>
    </r>
  </si>
  <si>
    <t>编制：罗让平</t>
  </si>
  <si>
    <t>日期：2022.6.17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</si>
</sst>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 shrinkToFi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9" fontId="1" fillId="2" borderId="2" xfId="1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O6" sqref="O6"/>
    </sheetView>
  </sheetViews>
  <sheetFormatPr defaultColWidth="9" defaultRowHeight="14.25"/>
  <cols>
    <col min="1" max="1" width="4.375" style="1" customWidth="1"/>
    <col min="2" max="2" width="12" style="1" customWidth="1"/>
    <col min="3" max="3" width="24.625" style="1" customWidth="1"/>
    <col min="4" max="4" width="5.75" style="1" customWidth="1"/>
    <col min="5" max="5" width="9.375" style="1" customWidth="1"/>
    <col min="6" max="6" width="7" style="1" customWidth="1"/>
    <col min="7" max="7" width="9.125" style="1" customWidth="1"/>
    <col min="8" max="8" width="11.125" style="1" customWidth="1"/>
    <col min="9" max="9" width="12.625" style="1" customWidth="1"/>
    <col min="10" max="11" width="7.375" style="1" customWidth="1"/>
    <col min="12" max="12" width="9" style="1" customWidth="1"/>
    <col min="13" max="13" width="8.5" style="1" customWidth="1"/>
    <col min="14" max="14" width="9.125" style="1" customWidth="1"/>
    <col min="15" max="15" width="23.25" style="1" customWidth="1"/>
    <col min="16" max="16384" width="9" style="1"/>
  </cols>
  <sheetData>
    <row r="1" s="1" customFormat="1" ht="34.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7" customHeight="1" spans="1:15">
      <c r="A2" s="7" t="s">
        <v>1</v>
      </c>
      <c r="B2" s="7"/>
      <c r="C2" s="7"/>
      <c r="D2" s="8"/>
      <c r="E2" s="8"/>
      <c r="F2" s="8"/>
      <c r="G2" s="8"/>
      <c r="H2" s="8"/>
      <c r="I2" s="8"/>
      <c r="J2" s="27" t="s">
        <v>2</v>
      </c>
      <c r="K2" s="27"/>
      <c r="L2" s="27"/>
      <c r="M2" s="27"/>
      <c r="N2" s="27"/>
      <c r="O2" s="27"/>
    </row>
    <row r="3" s="3" customFormat="1" ht="43.5" customHeight="1" spans="1:15">
      <c r="A3" s="9" t="s">
        <v>3</v>
      </c>
      <c r="B3" s="10" t="s">
        <v>4</v>
      </c>
      <c r="C3" s="9" t="s">
        <v>5</v>
      </c>
      <c r="D3" s="9" t="s">
        <v>6</v>
      </c>
      <c r="E3" s="11" t="s">
        <v>7</v>
      </c>
      <c r="F3" s="12" t="s">
        <v>8</v>
      </c>
      <c r="G3" s="3" t="s">
        <v>9</v>
      </c>
      <c r="H3" s="12" t="s">
        <v>10</v>
      </c>
      <c r="I3" s="28" t="s">
        <v>11</v>
      </c>
      <c r="J3" s="28" t="s">
        <v>12</v>
      </c>
      <c r="K3" s="28" t="s">
        <v>13</v>
      </c>
      <c r="L3" s="28" t="s">
        <v>14</v>
      </c>
      <c r="M3" s="12" t="s">
        <v>15</v>
      </c>
      <c r="N3" s="12" t="s">
        <v>16</v>
      </c>
      <c r="O3" s="9" t="s">
        <v>17</v>
      </c>
    </row>
    <row r="4" s="4" customFormat="1" ht="22.5" customHeight="1" spans="1:15">
      <c r="A4" s="13">
        <v>1</v>
      </c>
      <c r="B4" s="14" t="s">
        <v>18</v>
      </c>
      <c r="C4" s="15" t="s">
        <v>19</v>
      </c>
      <c r="D4" s="16" t="s">
        <v>20</v>
      </c>
      <c r="E4" s="17">
        <v>9.5</v>
      </c>
      <c r="F4" s="17">
        <v>9.5</v>
      </c>
      <c r="G4" s="18">
        <v>9.94</v>
      </c>
      <c r="H4" s="19">
        <v>9.22</v>
      </c>
      <c r="I4" s="29">
        <v>8.9</v>
      </c>
      <c r="J4" s="30">
        <f>H4-I4</f>
        <v>0.32</v>
      </c>
      <c r="K4" s="31">
        <f>J4/H4</f>
        <v>0.03470715835141</v>
      </c>
      <c r="L4" s="29">
        <v>8.9</v>
      </c>
      <c r="M4" s="32">
        <v>1500</v>
      </c>
      <c r="N4" s="33">
        <f>J4*M4</f>
        <v>480</v>
      </c>
      <c r="O4" s="10"/>
    </row>
    <row r="5" s="4" customFormat="1" ht="22.5" customHeight="1" spans="1:15">
      <c r="A5" s="13">
        <v>2</v>
      </c>
      <c r="B5" s="14" t="s">
        <v>21</v>
      </c>
      <c r="C5" s="15" t="s">
        <v>22</v>
      </c>
      <c r="D5" s="16" t="s">
        <v>20</v>
      </c>
      <c r="E5" s="17">
        <v>14.2</v>
      </c>
      <c r="F5" s="17">
        <v>14.2</v>
      </c>
      <c r="G5" s="18">
        <v>17.07</v>
      </c>
      <c r="H5" s="19">
        <v>13.77</v>
      </c>
      <c r="I5" s="29">
        <v>13.45</v>
      </c>
      <c r="J5" s="30">
        <f t="shared" ref="J5:J12" si="0">H5-I5</f>
        <v>0.32</v>
      </c>
      <c r="K5" s="31">
        <f t="shared" ref="K5:K12" si="1">J5/H5</f>
        <v>0.0232389251997095</v>
      </c>
      <c r="L5" s="29">
        <v>13.45</v>
      </c>
      <c r="M5" s="32">
        <v>200</v>
      </c>
      <c r="N5" s="33">
        <f t="shared" ref="N5:N12" si="2">J5*M5</f>
        <v>64.0000000000001</v>
      </c>
      <c r="O5" s="10"/>
    </row>
    <row r="6" s="4" customFormat="1" ht="22.5" customHeight="1" spans="1:15">
      <c r="A6" s="13">
        <v>3</v>
      </c>
      <c r="B6" s="14" t="s">
        <v>23</v>
      </c>
      <c r="C6" s="15" t="s">
        <v>24</v>
      </c>
      <c r="D6" s="16" t="s">
        <v>20</v>
      </c>
      <c r="E6" s="17">
        <v>12.45</v>
      </c>
      <c r="F6" s="17">
        <v>12.45</v>
      </c>
      <c r="G6" s="18">
        <v>13.3</v>
      </c>
      <c r="H6" s="19">
        <v>12.08</v>
      </c>
      <c r="I6" s="29">
        <v>11.75</v>
      </c>
      <c r="J6" s="30">
        <f t="shared" si="0"/>
        <v>0.33</v>
      </c>
      <c r="K6" s="31">
        <f t="shared" si="1"/>
        <v>0.027317880794702</v>
      </c>
      <c r="L6" s="29">
        <v>11.75</v>
      </c>
      <c r="M6" s="32">
        <v>1000</v>
      </c>
      <c r="N6" s="33">
        <f t="shared" si="2"/>
        <v>330</v>
      </c>
      <c r="O6" s="10"/>
    </row>
    <row r="7" s="4" customFormat="1" ht="22.5" customHeight="1" spans="1:15">
      <c r="A7" s="13">
        <v>4</v>
      </c>
      <c r="B7" s="14" t="s">
        <v>25</v>
      </c>
      <c r="C7" s="15" t="s">
        <v>26</v>
      </c>
      <c r="D7" s="16" t="s">
        <v>20</v>
      </c>
      <c r="E7" s="17">
        <v>11.9</v>
      </c>
      <c r="F7" s="17">
        <v>11.9</v>
      </c>
      <c r="G7" s="18">
        <v>12.5</v>
      </c>
      <c r="H7" s="19">
        <v>11.54</v>
      </c>
      <c r="I7" s="29">
        <v>11.2</v>
      </c>
      <c r="J7" s="30">
        <f t="shared" si="0"/>
        <v>0.34</v>
      </c>
      <c r="K7" s="31">
        <f t="shared" si="1"/>
        <v>0.0294627383015598</v>
      </c>
      <c r="L7" s="29">
        <v>11.2</v>
      </c>
      <c r="M7" s="32">
        <v>1500</v>
      </c>
      <c r="N7" s="33">
        <f t="shared" si="2"/>
        <v>510</v>
      </c>
      <c r="O7" s="10"/>
    </row>
    <row r="8" s="4" customFormat="1" ht="22.5" customHeight="1" spans="1:15">
      <c r="A8" s="13">
        <v>5</v>
      </c>
      <c r="B8" s="14" t="s">
        <v>27</v>
      </c>
      <c r="C8" s="15" t="s">
        <v>28</v>
      </c>
      <c r="D8" s="16" t="s">
        <v>20</v>
      </c>
      <c r="E8" s="17">
        <v>9.1</v>
      </c>
      <c r="F8" s="17">
        <v>9.1</v>
      </c>
      <c r="G8" s="18">
        <v>9.4</v>
      </c>
      <c r="H8" s="19">
        <v>8.83</v>
      </c>
      <c r="I8" s="29">
        <v>8.5</v>
      </c>
      <c r="J8" s="30">
        <f t="shared" si="0"/>
        <v>0.33</v>
      </c>
      <c r="K8" s="31">
        <f t="shared" si="1"/>
        <v>0.0373725934314836</v>
      </c>
      <c r="L8" s="29">
        <v>8.5</v>
      </c>
      <c r="M8" s="32">
        <v>2000</v>
      </c>
      <c r="N8" s="33">
        <f t="shared" si="2"/>
        <v>660</v>
      </c>
      <c r="O8" s="10"/>
    </row>
    <row r="9" s="4" customFormat="1" ht="22.5" customHeight="1" spans="1:15">
      <c r="A9" s="13">
        <v>6</v>
      </c>
      <c r="B9" s="20" t="s">
        <v>29</v>
      </c>
      <c r="C9" s="15" t="s">
        <v>30</v>
      </c>
      <c r="D9" s="16" t="s">
        <v>20</v>
      </c>
      <c r="E9" s="17">
        <v>29.5</v>
      </c>
      <c r="F9" s="17">
        <v>29.5</v>
      </c>
      <c r="G9" s="18">
        <v>31</v>
      </c>
      <c r="H9" s="19">
        <v>29.5</v>
      </c>
      <c r="I9" s="29">
        <v>28.3</v>
      </c>
      <c r="J9" s="30">
        <f t="shared" si="0"/>
        <v>1.2</v>
      </c>
      <c r="K9" s="31">
        <f t="shared" si="1"/>
        <v>0.0406779661016949</v>
      </c>
      <c r="L9" s="29">
        <v>28.3</v>
      </c>
      <c r="M9" s="32">
        <v>1000</v>
      </c>
      <c r="N9" s="33">
        <f t="shared" si="2"/>
        <v>1200</v>
      </c>
      <c r="O9" s="34"/>
    </row>
    <row r="10" s="4" customFormat="1" ht="22.5" customHeight="1" spans="1:15">
      <c r="A10" s="13">
        <v>7</v>
      </c>
      <c r="B10" s="20" t="s">
        <v>31</v>
      </c>
      <c r="C10" s="15" t="s">
        <v>32</v>
      </c>
      <c r="D10" s="16" t="s">
        <v>20</v>
      </c>
      <c r="E10" s="17">
        <v>29.5</v>
      </c>
      <c r="F10" s="17">
        <v>29.5</v>
      </c>
      <c r="G10" s="18">
        <v>31</v>
      </c>
      <c r="H10" s="19">
        <v>29.5</v>
      </c>
      <c r="I10" s="29">
        <v>28.3</v>
      </c>
      <c r="J10" s="30">
        <f t="shared" si="0"/>
        <v>1.2</v>
      </c>
      <c r="K10" s="31">
        <f t="shared" si="1"/>
        <v>0.0406779661016949</v>
      </c>
      <c r="L10" s="29">
        <v>28.3</v>
      </c>
      <c r="M10" s="32">
        <v>1000</v>
      </c>
      <c r="N10" s="33">
        <f t="shared" si="2"/>
        <v>1200</v>
      </c>
      <c r="O10" s="34"/>
    </row>
    <row r="11" s="4" customFormat="1" ht="22.5" customHeight="1" spans="1:15">
      <c r="A11" s="13">
        <v>8</v>
      </c>
      <c r="B11" s="14" t="s">
        <v>33</v>
      </c>
      <c r="C11" s="15" t="s">
        <v>34</v>
      </c>
      <c r="D11" s="16" t="s">
        <v>20</v>
      </c>
      <c r="E11" s="17">
        <v>29.5</v>
      </c>
      <c r="F11" s="17">
        <v>29.5</v>
      </c>
      <c r="G11" s="18">
        <v>31</v>
      </c>
      <c r="H11" s="19">
        <v>29.5</v>
      </c>
      <c r="I11" s="29">
        <v>28.3</v>
      </c>
      <c r="J11" s="30">
        <f t="shared" si="0"/>
        <v>1.2</v>
      </c>
      <c r="K11" s="31">
        <f t="shared" si="1"/>
        <v>0.0406779661016949</v>
      </c>
      <c r="L11" s="29">
        <v>28.3</v>
      </c>
      <c r="M11" s="32">
        <v>400</v>
      </c>
      <c r="N11" s="33">
        <f t="shared" si="2"/>
        <v>480</v>
      </c>
      <c r="O11" s="34"/>
    </row>
    <row r="12" s="4" customFormat="1" ht="22.5" customHeight="1" spans="1:15">
      <c r="A12" s="13">
        <v>9</v>
      </c>
      <c r="B12" s="14" t="s">
        <v>35</v>
      </c>
      <c r="C12" s="15" t="s">
        <v>36</v>
      </c>
      <c r="D12" s="16" t="s">
        <v>20</v>
      </c>
      <c r="E12" s="17">
        <v>29.5</v>
      </c>
      <c r="F12" s="17">
        <v>29.5</v>
      </c>
      <c r="G12" s="18">
        <v>31</v>
      </c>
      <c r="H12" s="19">
        <v>29.5</v>
      </c>
      <c r="I12" s="29">
        <v>28.3</v>
      </c>
      <c r="J12" s="30">
        <f t="shared" si="0"/>
        <v>1.2</v>
      </c>
      <c r="K12" s="31">
        <f t="shared" si="1"/>
        <v>0.0406779661016949</v>
      </c>
      <c r="L12" s="29">
        <v>28.3</v>
      </c>
      <c r="M12" s="32">
        <v>200</v>
      </c>
      <c r="N12" s="33">
        <f t="shared" si="2"/>
        <v>240</v>
      </c>
      <c r="O12" s="34"/>
    </row>
    <row r="13" s="4" customFormat="1" ht="22.5" customHeight="1" spans="1:15">
      <c r="A13" s="13">
        <v>10</v>
      </c>
      <c r="B13" s="21"/>
      <c r="C13" s="9" t="s">
        <v>37</v>
      </c>
      <c r="D13" s="9"/>
      <c r="E13" s="9"/>
      <c r="F13" s="17"/>
      <c r="G13" s="22"/>
      <c r="H13" s="23"/>
      <c r="I13" s="23"/>
      <c r="J13" s="19"/>
      <c r="K13" s="19"/>
      <c r="L13" s="19"/>
      <c r="M13" s="19"/>
      <c r="N13" s="19">
        <f>SUM(N4:N12)</f>
        <v>5164</v>
      </c>
      <c r="O13" s="10"/>
    </row>
    <row r="14" s="4" customFormat="1" ht="54" customHeight="1" spans="1:15">
      <c r="A14" s="24" t="s">
        <v>38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5"/>
    </row>
    <row r="15" s="5" customFormat="1" ht="32" customHeight="1" spans="1:14">
      <c r="A15" s="26" t="s">
        <v>39</v>
      </c>
      <c r="B15" s="26"/>
      <c r="N15" s="5" t="s">
        <v>40</v>
      </c>
    </row>
  </sheetData>
  <mergeCells count="4">
    <mergeCell ref="A1:O1"/>
    <mergeCell ref="J2:O2"/>
    <mergeCell ref="A14:O14"/>
    <mergeCell ref="A15:B1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2022-06-17T00:22:35Z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2052-11.1.0.11805</vt:lpwstr>
  </property>
</Properties>
</file>