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E09BC325-5B39-4707-A680-CA2D7F2D6737}" xr6:coauthVersionLast="47" xr6:coauthVersionMax="47" xr10:uidLastSave="{00000000-0000-0000-0000-000000000000}"/>
  <bookViews>
    <workbookView xWindow="-108" yWindow="-108" windowWidth="23256" windowHeight="12720" activeTab="6" xr2:uid="{00000000-000D-0000-FFFF-FFFF00000000}"/>
  </bookViews>
  <sheets>
    <sheet name="智凯1" sheetId="2" r:id="rId1"/>
    <sheet name="智凯2" sheetId="3" r:id="rId2"/>
    <sheet name="智凯3-刘志富" sheetId="4" r:id="rId3"/>
    <sheet name="智凯4" sheetId="5" r:id="rId4"/>
    <sheet name="智凯5" sheetId="7" r:id="rId5"/>
    <sheet name="智凯假" sheetId="6" state="hidden" r:id="rId6"/>
    <sheet name="智凯6" sheetId="8" r:id="rId7"/>
    <sheet name="Sheet1" sheetId="1" r:id="rId8"/>
  </sheets>
  <definedNames>
    <definedName name="_xlnm.Print_Area" localSheetId="0">智凯1!$A$1:$L$18</definedName>
    <definedName name="_xlnm.Print_Area" localSheetId="1">智凯2!$A$1:$L$19</definedName>
    <definedName name="_xlnm.Print_Area" localSheetId="2">'智凯3-刘志富'!$A$1:$G$23</definedName>
    <definedName name="_xlnm.Print_Area" localSheetId="3">智凯4!$A$1:$L$31</definedName>
    <definedName name="_xlnm.Print_Area" localSheetId="4">智凯5!$A$1:$L$25</definedName>
    <definedName name="_xlnm.Print_Area" localSheetId="6">智凯6!$A$1:$M$23</definedName>
    <definedName name="_xlnm.Print_Area" localSheetId="5">智凯假!$A$1:$L$31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8" l="1"/>
  <c r="L11" i="8" s="1"/>
  <c r="G10" i="8"/>
  <c r="L10" i="8" s="1"/>
  <c r="J9" i="8"/>
  <c r="L9" i="8" s="1"/>
  <c r="K10" i="7" l="1"/>
  <c r="K11" i="7"/>
  <c r="K12" i="7"/>
  <c r="K13" i="7"/>
  <c r="K14" i="7"/>
  <c r="K15" i="7"/>
  <c r="G9" i="7"/>
  <c r="K9" i="7" s="1"/>
  <c r="I10" i="6" l="1"/>
  <c r="K10" i="6" s="1"/>
  <c r="I9" i="6"/>
  <c r="K9" i="6" s="1"/>
  <c r="G9" i="3"/>
  <c r="I10" i="5" l="1"/>
  <c r="K10" i="5"/>
  <c r="K9" i="5"/>
  <c r="I9" i="5"/>
  <c r="K11" i="3"/>
  <c r="K10" i="3"/>
  <c r="I9" i="3"/>
  <c r="H9" i="2"/>
  <c r="I9" i="2" s="1"/>
  <c r="K9" i="2" s="1"/>
  <c r="K9" i="3" l="1"/>
</calcChain>
</file>

<file path=xl/sharedStrings.xml><?xml version="1.0" encoding="utf-8"?>
<sst xmlns="http://schemas.openxmlformats.org/spreadsheetml/2006/main" count="295" uniqueCount="94">
  <si>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</si>
  <si>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  <phoneticPr fontId="6" type="noConversion"/>
  </si>
  <si>
    <r>
      <t>乙方：</t>
    </r>
    <r>
      <rPr>
        <u/>
        <sz val="12"/>
        <rFont val="Microsoft YaHei UI"/>
        <family val="3"/>
        <charset val="134"/>
      </rPr>
      <t>沧州智凯金属制品有限公司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</si>
  <si>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</si>
  <si>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</si>
  <si>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</si>
  <si>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</si>
  <si>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</si>
  <si>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</si>
  <si>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</si>
  <si>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  <phoneticPr fontId="6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</si>
  <si>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6" type="noConversion"/>
  </si>
  <si>
    <t>未税产品价格
（含模摊费）</t>
    <phoneticPr fontId="6" type="noConversion"/>
  </si>
  <si>
    <t>备注</t>
    <phoneticPr fontId="6" type="noConversion"/>
  </si>
  <si>
    <t>2021年</t>
    <phoneticPr fontId="6" type="noConversion"/>
  </si>
  <si>
    <t>模检焊具总价</t>
    <phoneticPr fontId="6" type="noConversion"/>
  </si>
  <si>
    <t>摊销费</t>
    <phoneticPr fontId="6" type="noConversion"/>
  </si>
  <si>
    <t>摊销方式</t>
    <phoneticPr fontId="6" type="noConversion"/>
  </si>
  <si>
    <t>SLT0010642</t>
    <phoneticPr fontId="5" type="noConversion"/>
  </si>
  <si>
    <t>滑轨右连接板2（B版）</t>
    <phoneticPr fontId="5" type="noConversion"/>
  </si>
  <si>
    <t>件</t>
    <phoneticPr fontId="6" type="noConversion"/>
  </si>
  <si>
    <t>1.模检焊具费用100%分摊至10万件产品中，自供货之日起执行
2.原状态模具费6194.6903元，新状态模具费12000元。</t>
    <phoneticPr fontId="6" type="noConversion"/>
  </si>
  <si>
    <t>备注：协议编号为HBZYXY-2021-142-07中的SLT0010642滑轨右连接板2属于原状态（A版），自滑轨右连接板2（B版）供货之日起取消</t>
    <phoneticPr fontId="6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</si>
  <si>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</si>
  <si>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6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</si>
  <si>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</si>
  <si>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</si>
  <si>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</si>
  <si>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</si>
  <si>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</si>
  <si>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-01</t>
    </r>
    <phoneticPr fontId="6" type="noConversion"/>
  </si>
  <si>
    <t>2022年</t>
    <phoneticPr fontId="6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</si>
  <si>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-02</t>
    </r>
    <phoneticPr fontId="6" type="noConversion"/>
  </si>
  <si>
    <t>SHT0014366</t>
    <phoneticPr fontId="5" type="noConversion"/>
  </si>
  <si>
    <t>SHT0014367</t>
    <phoneticPr fontId="5" type="noConversion"/>
  </si>
  <si>
    <t>扶手支架</t>
    <phoneticPr fontId="5" type="noConversion"/>
  </si>
  <si>
    <t>1-1</t>
    <phoneticPr fontId="5" type="noConversion"/>
  </si>
  <si>
    <t>件</t>
    <phoneticPr fontId="5" type="noConversion"/>
  </si>
  <si>
    <t>模检焊具费用100%分摊至3万件产品中，自供货之日起执行</t>
    <phoneticPr fontId="6" type="noConversion"/>
  </si>
  <si>
    <t>模具费用体现到SHT0014366产品中</t>
    <phoneticPr fontId="5" type="noConversion"/>
  </si>
  <si>
    <t>该产品作为SHT0014366的组成单件不单独结算</t>
    <phoneticPr fontId="5" type="noConversion"/>
  </si>
  <si>
    <t>1-2</t>
    <phoneticPr fontId="5" type="noConversion"/>
  </si>
  <si>
    <t>扶手转轴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</si>
  <si>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6" type="noConversion"/>
  </si>
  <si>
    <t>H4-2.1扶手支架总成</t>
    <phoneticPr fontId="5" type="noConversion"/>
  </si>
  <si>
    <t>SHT0014394</t>
    <phoneticPr fontId="5" type="noConversion"/>
  </si>
  <si>
    <t>该产品作为SHT0014366的组成单件</t>
    <phoneticPr fontId="5" type="noConversion"/>
  </si>
  <si>
    <t>含0.33元焊接费</t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</si>
  <si>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（1913001）</t>
    </r>
    <phoneticPr fontId="31" type="noConversion"/>
  </si>
  <si>
    <t xml:space="preserve">                                            协议编号：</t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</si>
  <si>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</si>
  <si>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>沧州智凯金属制品有限公司</t>
    </r>
    <phoneticPr fontId="31" type="noConversion"/>
  </si>
  <si>
    <t>河北2022年
（未税）</t>
    <phoneticPr fontId="6" type="noConversion"/>
  </si>
  <si>
    <t>备注</t>
  </si>
  <si>
    <t>SBS0010257</t>
    <phoneticPr fontId="6" type="noConversion"/>
  </si>
  <si>
    <t>胎压钣金焊接总成</t>
    <phoneticPr fontId="6" type="noConversion"/>
  </si>
  <si>
    <t>——</t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</si>
  <si>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6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</si>
  <si>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-04</t>
    </r>
    <phoneticPr fontId="6" type="noConversion"/>
  </si>
  <si>
    <t>SHT0001684</t>
  </si>
  <si>
    <t>T5-2.0安全带出口罩壳固定卡片</t>
  </si>
  <si>
    <t>模检焊具费用100%分摊至5万件产品中，自供货之日起执行</t>
    <phoneticPr fontId="6" type="noConversion"/>
  </si>
  <si>
    <t>SHT0013841</t>
  </si>
  <si>
    <t>气管支架</t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</si>
  <si>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-05</t>
    </r>
    <phoneticPr fontId="6" type="noConversion"/>
  </si>
  <si>
    <t>SHT0011392</t>
    <phoneticPr fontId="5" type="noConversion"/>
  </si>
  <si>
    <t>导向销</t>
    <phoneticPr fontId="5" type="noConversion"/>
  </si>
  <si>
    <t>减震前横梁支撑轴套</t>
  </si>
  <si>
    <t>SHT0010307</t>
    <phoneticPr fontId="5" type="noConversion"/>
  </si>
  <si>
    <t>气囊下支撑钣金固定轴套</t>
  </si>
  <si>
    <t>SHT0010216</t>
    <phoneticPr fontId="5" type="noConversion"/>
  </si>
  <si>
    <t>仰角解锁旋转轴</t>
  </si>
  <si>
    <t>SHT0010304</t>
    <phoneticPr fontId="5" type="noConversion"/>
  </si>
  <si>
    <t>靠背调节手柄销轴</t>
  </si>
  <si>
    <t>SHT0010356</t>
    <phoneticPr fontId="5" type="noConversion"/>
  </si>
  <si>
    <t>仰角调节钣金旋转轴</t>
  </si>
  <si>
    <t>SHT0010832</t>
    <phoneticPr fontId="5" type="noConversion"/>
  </si>
  <si>
    <t>焊接轴套</t>
  </si>
  <si>
    <t>SHT0011363</t>
    <phoneticPr fontId="5" type="noConversion"/>
  </si>
  <si>
    <t>20#</t>
    <phoneticPr fontId="5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</si>
  <si>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-06</t>
    </r>
    <phoneticPr fontId="6" type="noConversion"/>
  </si>
  <si>
    <t>SLT0010412</t>
    <phoneticPr fontId="6" type="noConversion"/>
  </si>
  <si>
    <t>驾驶员扶手安装钣金焊接总成</t>
    <phoneticPr fontId="6" type="noConversion"/>
  </si>
  <si>
    <t>模检焊具费用100%分摊至10万件产品中或3年，自供货之日起执行</t>
    <phoneticPr fontId="6" type="noConversion"/>
  </si>
  <si>
    <t>统帅2080项目</t>
    <phoneticPr fontId="6" type="noConversion"/>
  </si>
  <si>
    <t>SLT0010336</t>
    <phoneticPr fontId="6" type="noConversion"/>
  </si>
  <si>
    <t>驾驶员扶手安装钣金</t>
    <phoneticPr fontId="6" type="noConversion"/>
  </si>
  <si>
    <t>SLT0010412的组成件</t>
    <phoneticPr fontId="6" type="noConversion"/>
  </si>
  <si>
    <t>BFA0000518</t>
    <phoneticPr fontId="6" type="noConversion"/>
  </si>
  <si>
    <t>焊接方螺母</t>
    <phoneticPr fontId="6" type="noConversion"/>
  </si>
  <si>
    <t>阶梯用量（件）</t>
    <phoneticPr fontId="6" type="noConversion"/>
  </si>
  <si>
    <t>3万件≤供货数&lt;5万件时</t>
    <phoneticPr fontId="6" type="noConversion"/>
  </si>
  <si>
    <t>供货数＜3万件时</t>
    <phoneticPr fontId="6" type="noConversion"/>
  </si>
  <si>
    <t>供货数≥5万件时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</si>
</sst>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);[Red]\(0\)"/>
    <numFmt numFmtId="179" formatCode="0_ "/>
  </numFmts>
  <fonts count="33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微软雅黑"/>
      <family val="3"/>
      <charset val="134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indexed="8"/>
      <name val="等线"/>
      <family val="3"/>
      <charset val="134"/>
    </font>
    <font>
      <u/>
      <sz val="12"/>
      <name val="楷体_GB2312"/>
      <family val="3"/>
      <charset val="134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2"/>
      <name val="楷体_GB2312"/>
      <charset val="134"/>
    </font>
    <font>
      <u/>
      <sz val="12"/>
      <name val="等线"/>
      <family val="3"/>
      <charset val="134"/>
    </font>
    <font>
      <sz val="9"/>
      <name val="宋体"/>
      <family val="3"/>
      <charset val="134"/>
    </font>
    <font>
      <sz val="10"/>
      <color rgb="FF00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5" fillId="0" borderId="0" applyProtection="0">
      <alignment vertical="center"/>
    </xf>
    <xf numFmtId="0" fontId="17" fillId="0" borderId="0">
      <alignment vertical="center"/>
    </xf>
  </cellStyleXfs>
  <cellXfs count="109">
    <xf numFmtId="0" fontId="0" fillId="0" borderId="0" xfId="0"/>
    <xf numFmtId="0" fontId="1" fillId="0" borderId="0" xfId="1">
      <alignment vertical="center"/>
    </xf>
    <xf numFmtId="0" fontId="7" fillId="2" borderId="0" xfId="1" applyFont="1" applyFill="1" applyAlignment="1">
      <alignment horizontal="center" vertical="center"/>
    </xf>
    <xf numFmtId="176" fontId="16" fillId="4" borderId="2" xfId="2" applyNumberFormat="1" applyFont="1" applyFill="1" applyBorder="1" applyAlignment="1">
      <alignment horizontal="center" vertical="center" wrapText="1"/>
    </xf>
    <xf numFmtId="176" fontId="16" fillId="0" borderId="5" xfId="2" applyNumberFormat="1" applyFont="1" applyBorder="1" applyAlignment="1">
      <alignment horizontal="center" vertical="center" wrapText="1"/>
    </xf>
    <xf numFmtId="177" fontId="20" fillId="3" borderId="5" xfId="3" applyNumberFormat="1" applyFont="1" applyFill="1" applyBorder="1" applyAlignment="1">
      <alignment horizontal="center" vertical="center" wrapText="1"/>
    </xf>
    <xf numFmtId="176" fontId="16" fillId="4" borderId="5" xfId="2" applyNumberFormat="1" applyFont="1" applyFill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/>
    </xf>
    <xf numFmtId="178" fontId="22" fillId="0" borderId="8" xfId="3" applyNumberFormat="1" applyFont="1" applyBorder="1" applyAlignment="1">
      <alignment horizontal="center" vertical="center"/>
    </xf>
    <xf numFmtId="178" fontId="22" fillId="0" borderId="9" xfId="3" applyNumberFormat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176" fontId="21" fillId="0" borderId="10" xfId="1" applyNumberFormat="1" applyFont="1" applyBorder="1" applyAlignment="1">
      <alignment horizontal="center" vertical="center" wrapText="1"/>
    </xf>
    <xf numFmtId="176" fontId="21" fillId="0" borderId="11" xfId="1" applyNumberFormat="1" applyFont="1" applyBorder="1" applyAlignment="1">
      <alignment horizontal="center" vertical="center" wrapText="1"/>
    </xf>
    <xf numFmtId="176" fontId="21" fillId="0" borderId="11" xfId="1" applyNumberFormat="1" applyFont="1" applyBorder="1" applyAlignment="1">
      <alignment horizontal="left" vertical="center" wrapText="1"/>
    </xf>
    <xf numFmtId="176" fontId="21" fillId="0" borderId="12" xfId="1" applyNumberFormat="1" applyFont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176" fontId="10" fillId="0" borderId="0" xfId="1" applyNumberFormat="1" applyFont="1">
      <alignment vertical="center"/>
    </xf>
    <xf numFmtId="0" fontId="10" fillId="0" borderId="0" xfId="1" applyFont="1" applyAlignment="1">
      <alignment vertical="center" shrinkToFit="1"/>
    </xf>
    <xf numFmtId="0" fontId="26" fillId="0" borderId="0" xfId="1" applyFont="1">
      <alignment vertical="center"/>
    </xf>
    <xf numFmtId="49" fontId="8" fillId="0" borderId="0" xfId="1" applyNumberFormat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vertical="center" wrapText="1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7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49" fontId="28" fillId="2" borderId="0" xfId="1" applyNumberFormat="1" applyFont="1" applyFill="1" applyAlignment="1">
      <alignment horizontal="center" vertical="center"/>
    </xf>
    <xf numFmtId="0" fontId="10" fillId="0" borderId="0" xfId="1" applyFont="1">
      <alignment vertical="center"/>
    </xf>
    <xf numFmtId="176" fontId="16" fillId="4" borderId="8" xfId="2" applyNumberFormat="1" applyFont="1" applyFill="1" applyBorder="1" applyAlignment="1">
      <alignment horizontal="center" vertical="center" wrapText="1"/>
    </xf>
    <xf numFmtId="176" fontId="16" fillId="0" borderId="8" xfId="2" applyNumberFormat="1" applyFont="1" applyBorder="1" applyAlignment="1">
      <alignment horizontal="center" vertical="center" wrapText="1"/>
    </xf>
    <xf numFmtId="177" fontId="20" fillId="3" borderId="8" xfId="3" applyNumberFormat="1" applyFont="1" applyFill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/>
    </xf>
    <xf numFmtId="176" fontId="21" fillId="0" borderId="8" xfId="1" applyNumberFormat="1" applyFont="1" applyBorder="1" applyAlignment="1">
      <alignment horizontal="center" vertical="center" wrapText="1"/>
    </xf>
    <xf numFmtId="176" fontId="21" fillId="0" borderId="8" xfId="1" applyNumberFormat="1" applyFont="1" applyBorder="1" applyAlignment="1">
      <alignment horizontal="left" vertical="center" wrapText="1"/>
    </xf>
    <xf numFmtId="176" fontId="21" fillId="0" borderId="8" xfId="1" applyNumberFormat="1" applyFont="1" applyBorder="1" applyAlignment="1">
      <alignment horizontal="left" vertical="center" wrapText="1" shrinkToFit="1"/>
    </xf>
    <xf numFmtId="0" fontId="21" fillId="0" borderId="8" xfId="1" quotePrefix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3" fillId="2" borderId="8" xfId="1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176" fontId="16" fillId="0" borderId="8" xfId="2" applyNumberFormat="1" applyFont="1" applyBorder="1" applyAlignment="1">
      <alignment horizontal="center" vertical="center" wrapText="1"/>
    </xf>
    <xf numFmtId="0" fontId="21" fillId="2" borderId="8" xfId="1" applyFont="1" applyFill="1" applyBorder="1" applyAlignment="1">
      <alignment horizontal="center" vertical="center"/>
    </xf>
    <xf numFmtId="179" fontId="32" fillId="0" borderId="8" xfId="1" applyNumberFormat="1" applyFont="1" applyBorder="1" applyAlignment="1">
      <alignment horizontal="center" vertical="center" wrapText="1"/>
    </xf>
    <xf numFmtId="0" fontId="32" fillId="0" borderId="8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20" fillId="2" borderId="8" xfId="1" applyFont="1" applyFill="1" applyBorder="1" applyAlignment="1">
      <alignment horizontal="center" vertical="center" wrapText="1"/>
    </xf>
    <xf numFmtId="177" fontId="21" fillId="2" borderId="8" xfId="1" applyNumberFormat="1" applyFont="1" applyFill="1" applyBorder="1" applyAlignment="1">
      <alignment horizontal="center" vertical="center" wrapText="1"/>
    </xf>
    <xf numFmtId="176" fontId="21" fillId="2" borderId="8" xfId="1" applyNumberFormat="1" applyFont="1" applyFill="1" applyBorder="1" applyAlignment="1">
      <alignment horizontal="center" vertical="center" shrinkToFit="1"/>
    </xf>
    <xf numFmtId="176" fontId="21" fillId="2" borderId="8" xfId="1" applyNumberFormat="1" applyFont="1" applyFill="1" applyBorder="1" applyAlignment="1">
      <alignment horizontal="center" vertical="center" wrapText="1"/>
    </xf>
    <xf numFmtId="179" fontId="32" fillId="2" borderId="8" xfId="1" applyNumberFormat="1" applyFont="1" applyFill="1" applyBorder="1" applyAlignment="1">
      <alignment horizontal="center" vertical="center" wrapText="1"/>
    </xf>
    <xf numFmtId="0" fontId="32" fillId="2" borderId="8" xfId="1" applyFont="1" applyFill="1" applyBorder="1" applyAlignment="1">
      <alignment horizontal="center" vertical="center" shrinkToFit="1"/>
    </xf>
    <xf numFmtId="0" fontId="32" fillId="2" borderId="8" xfId="1" applyFont="1" applyFill="1" applyBorder="1" applyAlignment="1">
      <alignment horizontal="center" vertical="center" wrapText="1"/>
    </xf>
    <xf numFmtId="178" fontId="22" fillId="0" borderId="8" xfId="3" applyNumberFormat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176" fontId="16" fillId="0" borderId="8" xfId="2" applyNumberFormat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176" fontId="16" fillId="0" borderId="8" xfId="2" applyNumberFormat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176" fontId="16" fillId="0" borderId="8" xfId="2" applyNumberFormat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18" fillId="3" borderId="2" xfId="3" applyFont="1" applyFill="1" applyBorder="1" applyAlignment="1">
      <alignment horizontal="center" vertical="center" wrapText="1"/>
    </xf>
    <xf numFmtId="177" fontId="13" fillId="2" borderId="3" xfId="1" applyNumberFormat="1" applyFont="1" applyFill="1" applyBorder="1" applyAlignment="1">
      <alignment horizontal="center" vertical="center" shrinkToFit="1"/>
    </xf>
    <xf numFmtId="177" fontId="13" fillId="2" borderId="6" xfId="1" applyNumberFormat="1" applyFont="1" applyFill="1" applyBorder="1" applyAlignment="1">
      <alignment horizontal="center" vertical="center" shrinkToFit="1"/>
    </xf>
    <xf numFmtId="0" fontId="21" fillId="0" borderId="8" xfId="1" applyFont="1" applyBorder="1" applyAlignment="1">
      <alignment horizontal="left" vertical="center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center" vertical="center" wrapText="1"/>
    </xf>
    <xf numFmtId="49" fontId="13" fillId="2" borderId="5" xfId="1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176" fontId="16" fillId="0" borderId="2" xfId="2" applyNumberFormat="1" applyFont="1" applyBorder="1" applyAlignment="1">
      <alignment horizontal="center" vertical="center" wrapText="1"/>
    </xf>
    <xf numFmtId="0" fontId="10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18" fillId="3" borderId="8" xfId="3" applyFont="1" applyFill="1" applyBorder="1" applyAlignment="1">
      <alignment horizontal="center" vertical="center" wrapText="1"/>
    </xf>
    <xf numFmtId="177" fontId="13" fillId="2" borderId="8" xfId="1" applyNumberFormat="1" applyFont="1" applyFill="1" applyBorder="1" applyAlignment="1">
      <alignment horizontal="center" vertical="center" shrinkToFit="1"/>
    </xf>
    <xf numFmtId="0" fontId="12" fillId="2" borderId="8" xfId="1" applyFont="1" applyFill="1" applyBorder="1" applyAlignment="1">
      <alignment horizontal="center" vertical="center" wrapText="1"/>
    </xf>
    <xf numFmtId="49" fontId="13" fillId="2" borderId="8" xfId="1" applyNumberFormat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176" fontId="16" fillId="0" borderId="8" xfId="2" applyNumberFormat="1" applyFont="1" applyBorder="1" applyAlignment="1">
      <alignment horizontal="center" vertical="center" wrapText="1"/>
    </xf>
    <xf numFmtId="176" fontId="16" fillId="0" borderId="9" xfId="2" applyNumberFormat="1" applyFont="1" applyBorder="1" applyAlignment="1">
      <alignment horizontal="center" vertical="center" wrapText="1"/>
    </xf>
    <xf numFmtId="176" fontId="16" fillId="0" borderId="10" xfId="2" applyNumberFormat="1" applyFont="1" applyBorder="1" applyAlignment="1">
      <alignment horizontal="center" vertical="center" wrapText="1"/>
    </xf>
    <xf numFmtId="178" fontId="22" fillId="0" borderId="8" xfId="0" applyNumberFormat="1" applyFont="1" applyBorder="1" applyAlignment="1">
      <alignment horizontal="center" vertical="center"/>
    </xf>
    <xf numFmtId="178" fontId="22" fillId="0" borderId="9" xfId="0" applyNumberFormat="1" applyFont="1" applyBorder="1" applyAlignment="1">
      <alignment horizontal="center" vertical="center"/>
    </xf>
    <xf numFmtId="178" fontId="22" fillId="0" borderId="13" xfId="0" applyNumberFormat="1" applyFont="1" applyBorder="1" applyAlignment="1">
      <alignment horizontal="center" vertical="center"/>
    </xf>
    <xf numFmtId="178" fontId="22" fillId="0" borderId="9" xfId="0" applyNumberFormat="1" applyFont="1" applyBorder="1" applyAlignment="1">
      <alignment horizontal="center" vertical="center" wrapText="1"/>
    </xf>
    <xf numFmtId="178" fontId="22" fillId="0" borderId="13" xfId="0" applyNumberFormat="1" applyFont="1" applyBorder="1" applyAlignment="1">
      <alignment horizontal="center" vertical="center" wrapText="1"/>
    </xf>
    <xf numFmtId="176" fontId="22" fillId="0" borderId="9" xfId="0" applyNumberFormat="1" applyFont="1" applyBorder="1" applyAlignment="1">
      <alignment horizontal="center" vertical="center" wrapText="1"/>
    </xf>
    <xf numFmtId="176" fontId="22" fillId="0" borderId="13" xfId="0" applyNumberFormat="1" applyFont="1" applyBorder="1" applyAlignment="1">
      <alignment horizontal="center" vertical="center" wrapText="1"/>
    </xf>
    <xf numFmtId="176" fontId="16" fillId="0" borderId="14" xfId="2" applyNumberFormat="1" applyFont="1" applyBorder="1" applyAlignment="1">
      <alignment horizontal="center" vertical="center" wrapText="1"/>
    </xf>
    <xf numFmtId="176" fontId="16" fillId="0" borderId="15" xfId="2" applyNumberFormat="1" applyFont="1" applyBorder="1" applyAlignment="1">
      <alignment horizontal="center" vertical="center" wrapText="1"/>
    </xf>
    <xf numFmtId="176" fontId="16" fillId="0" borderId="16" xfId="2" applyNumberFormat="1" applyFont="1" applyBorder="1" applyAlignment="1">
      <alignment horizontal="center" vertical="center" wrapText="1"/>
    </xf>
    <xf numFmtId="176" fontId="21" fillId="0" borderId="9" xfId="1" applyNumberFormat="1" applyFont="1" applyBorder="1" applyAlignment="1">
      <alignment horizontal="center" vertical="center" wrapText="1"/>
    </xf>
    <xf numFmtId="176" fontId="21" fillId="0" borderId="13" xfId="1" applyNumberFormat="1" applyFont="1" applyBorder="1" applyAlignment="1">
      <alignment horizontal="center" vertical="center" wrapText="1"/>
    </xf>
    <xf numFmtId="176" fontId="21" fillId="0" borderId="10" xfId="1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1" xr:uid="{BAB8AA28-21E5-40B2-8C8D-56F2297D2735}"/>
    <cellStyle name="常规 2 2 6" xfId="2" xr:uid="{521BFA0F-CD92-4600-8377-0A991A36C309}"/>
    <cellStyle name="常规 3" xfId="3" xr:uid="{F94F8167-6F78-4838-B0BB-129205D81451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19050</xdr:rowOff>
    </xdr:from>
    <xdr:to>
      <xdr:col>6</xdr:col>
      <xdr:colOff>904875</xdr:colOff>
      <xdr:row>14</xdr:row>
      <xdr:rowOff>276225</xdr:rowOff>
    </xdr:to>
    <xdr:cxnSp macro="">
      <xdr:nvCxnSpPr>
        <xdr:cNvPr id="2" name="直接连接符 1">
          <a:extLst>
            <a:ext uri="{FF2B5EF4-FFF2-40B4-BE49-F238E27FC236}">
              <a16:creationId xmlns:a16="http://schemas.microsoft.com/office/drawing/2014/main" id="{D8857446-28E6-4B9B-ABFF-851465E7419F}"/>
            </a:ext>
          </a:extLst>
        </xdr:cNvPr>
        <xdr:cNvCxnSpPr/>
      </xdr:nvCxnSpPr>
      <xdr:spPr>
        <a:xfrm flipV="1">
          <a:off x="28575" y="2099310"/>
          <a:ext cx="6720840" cy="1666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347133</xdr:colOff>
      <xdr:row>13</xdr:row>
      <xdr:rowOff>389466</xdr:rowOff>
    </xdr:from>
    <xdr:to>
      <xdr:col>9</xdr:col>
      <xdr:colOff>784844</xdr:colOff>
      <xdr:row>22</xdr:row>
      <xdr:rowOff>135466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C80A26C-0335-4E44-8226-49DF546C8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4866" y="5223933"/>
          <a:ext cx="3197845" cy="1828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347133</xdr:colOff>
      <xdr:row>13</xdr:row>
      <xdr:rowOff>296336</xdr:rowOff>
    </xdr:from>
    <xdr:to>
      <xdr:col>9</xdr:col>
      <xdr:colOff>1346200</xdr:colOff>
      <xdr:row>23</xdr:row>
      <xdr:rowOff>50800</xdr:rowOff>
    </xdr:to>
    <xdr:grpSp>
      <xdr:nvGrpSpPr>
        <xdr:cNvPr id="4" name="组合 3">
          <a:extLst>
            <a:ext uri="{FF2B5EF4-FFF2-40B4-BE49-F238E27FC236}">
              <a16:creationId xmlns:a16="http://schemas.microsoft.com/office/drawing/2014/main" id="{3855FC17-0895-4AA3-839F-05DDD53FCD7E}"/>
            </a:ext>
          </a:extLst>
        </xdr:cNvPr>
        <xdr:cNvGrpSpPr/>
      </xdr:nvGrpSpPr>
      <xdr:grpSpPr>
        <a:xfrm>
          <a:off x="4224866" y="5130803"/>
          <a:ext cx="3759201" cy="2158997"/>
          <a:chOff x="4224866" y="5105401"/>
          <a:chExt cx="3621410" cy="1947332"/>
        </a:xfrm>
      </xdr:grpSpPr>
      <xdr:pic>
        <xdr:nvPicPr>
          <xdr:cNvPr id="2" name="图片 1">
            <a:extLst>
              <a:ext uri="{FF2B5EF4-FFF2-40B4-BE49-F238E27FC236}">
                <a16:creationId xmlns:a16="http://schemas.microsoft.com/office/drawing/2014/main" id="{8DEE1287-1696-44E5-998A-7EE88DA654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5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4224866" y="5223933"/>
            <a:ext cx="2794001" cy="1828800"/>
          </a:xfrm>
          <a:prstGeom prst="rect">
            <a:avLst/>
          </a:prstGeom>
        </xdr:spPr>
      </xdr:pic>
      <xdr:pic>
        <xdr:nvPicPr>
          <xdr:cNvPr id="3" name="图片 2">
            <a:extLst>
              <a:ext uri="{FF2B5EF4-FFF2-40B4-BE49-F238E27FC236}">
                <a16:creationId xmlns:a16="http://schemas.microsoft.com/office/drawing/2014/main" id="{2D61FFCF-2CC6-45BC-9B7D-81420B760C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189133" y="5105401"/>
            <a:ext cx="1657143" cy="16086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5A4E-D5F7-4027-A707-673F953EBF9C}">
  <sheetPr>
    <tabColor rgb="FFFF0000"/>
  </sheetPr>
  <dimension ref="A1:IJ41"/>
  <sheetViews>
    <sheetView view="pageBreakPreview" zoomScale="90" zoomScaleSheetLayoutView="90" workbookViewId="0">
      <selection activeCell="C15" sqref="C15"/>
    </sheetView>
  </sheetViews>
  <sheetFormatPr defaultRowHeight="15.6"/>
  <cols>
    <col min="1" max="1" width="5.44140625" style="2" customWidth="1"/>
    <col min="2" max="2" width="13.88671875" style="34" customWidth="1"/>
    <col min="3" max="3" width="22.109375" style="2" customWidth="1"/>
    <col min="4" max="4" width="15.33203125" style="30" customWidth="1"/>
    <col min="5" max="5" width="5.6640625" style="31" customWidth="1"/>
    <col min="6" max="6" width="8.77734375" style="32" customWidth="1"/>
    <col min="7" max="7" width="11.21875" style="32" customWidth="1"/>
    <col min="8" max="8" width="11.88671875" style="32" customWidth="1"/>
    <col min="9" max="9" width="8.33203125" style="32" customWidth="1"/>
    <col min="10" max="10" width="26.88671875" style="32" customWidth="1"/>
    <col min="11" max="11" width="14.44140625" style="32" customWidth="1"/>
    <col min="12" max="12" width="10.77734375" style="3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84" t="s">
        <v>30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85" t="s">
        <v>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86" t="s">
        <v>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82" t="s">
        <v>4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73" t="s">
        <v>5</v>
      </c>
      <c r="B7" s="75" t="s">
        <v>6</v>
      </c>
      <c r="C7" s="77" t="s">
        <v>7</v>
      </c>
      <c r="D7" s="77" t="s">
        <v>8</v>
      </c>
      <c r="E7" s="79" t="s">
        <v>9</v>
      </c>
      <c r="F7" s="81" t="s">
        <v>10</v>
      </c>
      <c r="G7" s="81"/>
      <c r="H7" s="67" t="s">
        <v>11</v>
      </c>
      <c r="I7" s="67"/>
      <c r="J7" s="67"/>
      <c r="K7" s="3" t="s">
        <v>12</v>
      </c>
      <c r="L7" s="68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74"/>
      <c r="B8" s="76"/>
      <c r="C8" s="78"/>
      <c r="D8" s="78"/>
      <c r="E8" s="80"/>
      <c r="F8" s="4" t="s">
        <v>14</v>
      </c>
      <c r="G8" s="4" t="s">
        <v>31</v>
      </c>
      <c r="H8" s="5" t="s">
        <v>15</v>
      </c>
      <c r="I8" s="5" t="s">
        <v>16</v>
      </c>
      <c r="J8" s="5" t="s">
        <v>17</v>
      </c>
      <c r="K8" s="6" t="s">
        <v>31</v>
      </c>
      <c r="L8" s="6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66.599999999999994" customHeight="1">
      <c r="A9" s="7">
        <v>1</v>
      </c>
      <c r="B9" s="8" t="s">
        <v>18</v>
      </c>
      <c r="C9" s="9" t="s">
        <v>19</v>
      </c>
      <c r="D9" s="10"/>
      <c r="E9" s="11" t="s">
        <v>20</v>
      </c>
      <c r="F9" s="12"/>
      <c r="G9" s="12">
        <v>6.3</v>
      </c>
      <c r="H9" s="13">
        <f>6194.6903+12000</f>
        <v>18194.690300000002</v>
      </c>
      <c r="I9" s="13">
        <f>H9/100000</f>
        <v>0.18194690300000002</v>
      </c>
      <c r="J9" s="14" t="s">
        <v>21</v>
      </c>
      <c r="K9" s="13">
        <f>G9+I9</f>
        <v>6.4819469029999999</v>
      </c>
      <c r="L9" s="1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25.2" customHeight="1">
      <c r="A10" s="70" t="s">
        <v>22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7" customFormat="1" ht="30.75" customHeight="1">
      <c r="A11" s="71" t="s">
        <v>23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</row>
    <row r="12" spans="1:244" s="17" customFormat="1" ht="34.5" customHeight="1">
      <c r="A12" s="72" t="s">
        <v>24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</row>
    <row r="13" spans="1:244" s="17" customFormat="1" ht="41.25" customHeight="1">
      <c r="A13" s="72" t="s">
        <v>25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</row>
    <row r="14" spans="1:244" s="17" customFormat="1" ht="17.25" customHeight="1">
      <c r="A14" s="66" t="s">
        <v>26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</row>
    <row r="15" spans="1:244" s="17" customFormat="1">
      <c r="A15" s="18"/>
      <c r="B15" s="19"/>
      <c r="C15" s="18"/>
      <c r="D15" s="18"/>
      <c r="E15" s="18"/>
      <c r="F15" s="20"/>
      <c r="G15" s="20"/>
      <c r="H15" s="20"/>
      <c r="I15" s="20"/>
      <c r="J15" s="20"/>
      <c r="K15" s="20"/>
      <c r="L15" s="21"/>
    </row>
    <row r="16" spans="1:244" s="17" customFormat="1">
      <c r="A16" s="22" t="s">
        <v>27</v>
      </c>
      <c r="B16" s="23"/>
      <c r="C16" s="24"/>
      <c r="D16" s="25" t="s">
        <v>28</v>
      </c>
      <c r="E16" s="24"/>
      <c r="F16" s="26"/>
      <c r="G16" s="26"/>
      <c r="H16" s="26"/>
      <c r="I16" s="26"/>
      <c r="J16" s="26"/>
      <c r="K16" s="26"/>
      <c r="L16" s="27"/>
    </row>
    <row r="17" spans="1:12" s="17" customFormat="1">
      <c r="A17" s="22"/>
      <c r="B17" s="23"/>
      <c r="C17" s="24"/>
      <c r="D17" s="25"/>
      <c r="E17" s="24"/>
      <c r="F17" s="26"/>
      <c r="G17" s="26"/>
      <c r="H17" s="26"/>
      <c r="I17" s="26"/>
      <c r="J17" s="26"/>
      <c r="K17" s="26"/>
      <c r="L17" s="27"/>
    </row>
    <row r="18" spans="1:12" s="17" customFormat="1">
      <c r="A18" s="22" t="s">
        <v>29</v>
      </c>
      <c r="B18" s="22"/>
      <c r="C18" s="18"/>
      <c r="D18" s="22" t="s">
        <v>29</v>
      </c>
      <c r="E18" s="18"/>
      <c r="F18" s="26"/>
      <c r="G18" s="26"/>
      <c r="H18" s="26"/>
      <c r="I18" s="26"/>
      <c r="J18" s="26"/>
      <c r="K18" s="26"/>
      <c r="L18" s="27"/>
    </row>
    <row r="19" spans="1:12" s="17" customFormat="1" ht="14.4">
      <c r="B19" s="28"/>
      <c r="F19" s="26"/>
      <c r="G19" s="26"/>
      <c r="H19" s="26"/>
      <c r="I19" s="26"/>
      <c r="J19" s="26"/>
      <c r="K19" s="26"/>
      <c r="L19" s="27"/>
    </row>
    <row r="20" spans="1:12">
      <c r="B20" s="29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</sheetData>
  <mergeCells count="19">
    <mergeCell ref="A6:L6"/>
    <mergeCell ref="A1:L1"/>
    <mergeCell ref="A2:L2"/>
    <mergeCell ref="A3:L3"/>
    <mergeCell ref="A4:L4"/>
    <mergeCell ref="A5:L5"/>
    <mergeCell ref="A14:L14"/>
    <mergeCell ref="H7:J7"/>
    <mergeCell ref="L7:L8"/>
    <mergeCell ref="A10:L10"/>
    <mergeCell ref="A11:L11"/>
    <mergeCell ref="A12:L12"/>
    <mergeCell ref="A13:L13"/>
    <mergeCell ref="A7:A8"/>
    <mergeCell ref="B7:B8"/>
    <mergeCell ref="C7:C8"/>
    <mergeCell ref="D7:D8"/>
    <mergeCell ref="E7:E8"/>
    <mergeCell ref="F7:G7"/>
  </mergeCells>
  <phoneticPr fontId="5" type="noConversion"/>
  <conditionalFormatting sqref="D1:D9 D11:D1048576">
    <cfRule type="duplicateValues" dxfId="44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D0ABB-8AC4-49CA-A90E-7DEC7025DD50}">
  <sheetPr>
    <tabColor rgb="FFFF0000"/>
  </sheetPr>
  <dimension ref="A1:IJ42"/>
  <sheetViews>
    <sheetView view="pageBreakPreview" zoomScale="90" zoomScaleSheetLayoutView="90" workbookViewId="0">
      <selection activeCell="G9" sqref="G9:L11"/>
    </sheetView>
  </sheetViews>
  <sheetFormatPr defaultRowHeight="15.6"/>
  <cols>
    <col min="1" max="1" width="5.44140625" style="2" customWidth="1"/>
    <col min="2" max="2" width="13.88671875" style="34" customWidth="1"/>
    <col min="3" max="3" width="22.109375" style="2" customWidth="1"/>
    <col min="4" max="4" width="9.33203125" style="30" customWidth="1"/>
    <col min="5" max="5" width="5.6640625" style="31" customWidth="1"/>
    <col min="6" max="6" width="8.77734375" style="32" customWidth="1"/>
    <col min="7" max="7" width="11.21875" style="32" customWidth="1"/>
    <col min="8" max="8" width="11.88671875" style="32" customWidth="1"/>
    <col min="9" max="9" width="8.33203125" style="32" customWidth="1"/>
    <col min="10" max="10" width="26.88671875" style="32" customWidth="1"/>
    <col min="11" max="11" width="14.44140625" style="32" customWidth="1"/>
    <col min="12" max="12" width="24" style="3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84" t="s">
        <v>32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85" t="s">
        <v>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86" t="s">
        <v>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82" t="s">
        <v>4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89" t="s">
        <v>5</v>
      </c>
      <c r="B7" s="90" t="s">
        <v>6</v>
      </c>
      <c r="C7" s="91" t="s">
        <v>7</v>
      </c>
      <c r="D7" s="91" t="s">
        <v>8</v>
      </c>
      <c r="E7" s="92" t="s">
        <v>9</v>
      </c>
      <c r="F7" s="93" t="s">
        <v>10</v>
      </c>
      <c r="G7" s="93"/>
      <c r="H7" s="87" t="s">
        <v>11</v>
      </c>
      <c r="I7" s="87"/>
      <c r="J7" s="87"/>
      <c r="K7" s="36" t="s">
        <v>12</v>
      </c>
      <c r="L7" s="88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89"/>
      <c r="B8" s="90"/>
      <c r="C8" s="91"/>
      <c r="D8" s="91"/>
      <c r="E8" s="92"/>
      <c r="F8" s="37" t="s">
        <v>14</v>
      </c>
      <c r="G8" s="37" t="s">
        <v>31</v>
      </c>
      <c r="H8" s="38" t="s">
        <v>15</v>
      </c>
      <c r="I8" s="38" t="s">
        <v>16</v>
      </c>
      <c r="J8" s="38" t="s">
        <v>17</v>
      </c>
      <c r="K8" s="36" t="s">
        <v>31</v>
      </c>
      <c r="L8" s="8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42" customHeight="1">
      <c r="A9" s="39">
        <v>1</v>
      </c>
      <c r="B9" s="8" t="s">
        <v>33</v>
      </c>
      <c r="C9" s="8" t="s">
        <v>44</v>
      </c>
      <c r="D9" s="10"/>
      <c r="E9" s="11" t="s">
        <v>20</v>
      </c>
      <c r="F9" s="40"/>
      <c r="G9" s="40">
        <f>5.57-I9+0.2</f>
        <v>5.5033333333333339</v>
      </c>
      <c r="H9" s="40">
        <v>8000</v>
      </c>
      <c r="I9" s="40">
        <f>H9/30000</f>
        <v>0.26666666666666666</v>
      </c>
      <c r="J9" s="41" t="s">
        <v>38</v>
      </c>
      <c r="K9" s="40">
        <f>G9+I9</f>
        <v>5.7700000000000005</v>
      </c>
      <c r="L9" s="42" t="s">
        <v>47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41.4" customHeight="1">
      <c r="A10" s="43" t="s">
        <v>36</v>
      </c>
      <c r="B10" s="8" t="s">
        <v>34</v>
      </c>
      <c r="C10" s="8" t="s">
        <v>35</v>
      </c>
      <c r="D10" s="10"/>
      <c r="E10" s="11" t="s">
        <v>37</v>
      </c>
      <c r="F10" s="40"/>
      <c r="G10" s="40">
        <v>1.4714</v>
      </c>
      <c r="H10" s="40">
        <v>0</v>
      </c>
      <c r="I10" s="40">
        <v>0</v>
      </c>
      <c r="J10" s="41" t="s">
        <v>39</v>
      </c>
      <c r="K10" s="40">
        <f>G10+I10</f>
        <v>1.4714</v>
      </c>
      <c r="L10" s="42" t="s">
        <v>40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6" customFormat="1" ht="47.4" customHeight="1">
      <c r="A11" s="43" t="s">
        <v>41</v>
      </c>
      <c r="B11" s="8" t="s">
        <v>45</v>
      </c>
      <c r="C11" s="8" t="s">
        <v>42</v>
      </c>
      <c r="D11" s="10"/>
      <c r="E11" s="11" t="s">
        <v>37</v>
      </c>
      <c r="F11" s="40"/>
      <c r="G11" s="40">
        <v>3.7</v>
      </c>
      <c r="H11" s="40">
        <v>0</v>
      </c>
      <c r="I11" s="40">
        <v>0</v>
      </c>
      <c r="J11" s="40">
        <v>0</v>
      </c>
      <c r="K11" s="40">
        <f>G11+I11</f>
        <v>3.7</v>
      </c>
      <c r="L11" s="42" t="s">
        <v>46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7" customFormat="1" ht="30.75" customHeight="1">
      <c r="A12" s="71" t="s">
        <v>23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13" spans="1:244" s="17" customFormat="1" ht="34.5" customHeight="1">
      <c r="A13" s="72" t="s">
        <v>43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</row>
    <row r="14" spans="1:244" s="17" customFormat="1" ht="41.25" customHeight="1">
      <c r="A14" s="72" t="s">
        <v>25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</row>
    <row r="15" spans="1:244" s="17" customFormat="1" ht="17.25" customHeight="1">
      <c r="A15" s="66" t="s">
        <v>26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</row>
    <row r="16" spans="1:244" s="17" customFormat="1">
      <c r="A16" s="35"/>
      <c r="B16" s="19"/>
      <c r="C16" s="35"/>
      <c r="D16" s="35"/>
      <c r="E16" s="35"/>
      <c r="F16" s="20"/>
      <c r="G16" s="20"/>
      <c r="H16" s="20"/>
      <c r="I16" s="20"/>
      <c r="J16" s="20"/>
      <c r="K16" s="20"/>
      <c r="L16" s="21"/>
    </row>
    <row r="17" spans="1:12" s="17" customFormat="1">
      <c r="A17" s="22" t="s">
        <v>27</v>
      </c>
      <c r="B17" s="23"/>
      <c r="C17" s="24"/>
      <c r="D17" s="25" t="s">
        <v>28</v>
      </c>
      <c r="E17" s="24"/>
      <c r="F17" s="26"/>
      <c r="G17" s="26"/>
      <c r="H17" s="26"/>
      <c r="I17" s="26"/>
      <c r="J17" s="26"/>
      <c r="K17" s="26"/>
      <c r="L17" s="27"/>
    </row>
    <row r="18" spans="1:12" s="17" customFormat="1">
      <c r="A18" s="22"/>
      <c r="B18" s="23"/>
      <c r="C18" s="24"/>
      <c r="D18" s="25"/>
      <c r="E18" s="24"/>
      <c r="F18" s="26"/>
      <c r="G18" s="26"/>
      <c r="H18" s="26"/>
      <c r="I18" s="26"/>
      <c r="J18" s="26"/>
      <c r="K18" s="26"/>
      <c r="L18" s="27"/>
    </row>
    <row r="19" spans="1:12" s="17" customFormat="1">
      <c r="A19" s="22" t="s">
        <v>29</v>
      </c>
      <c r="B19" s="22"/>
      <c r="C19" s="35"/>
      <c r="D19" s="22" t="s">
        <v>29</v>
      </c>
      <c r="E19" s="35"/>
      <c r="F19" s="26"/>
      <c r="G19" s="26"/>
      <c r="H19" s="26"/>
      <c r="I19" s="26"/>
      <c r="J19" s="26"/>
      <c r="K19" s="26"/>
      <c r="L19" s="27"/>
    </row>
    <row r="20" spans="1:12" s="17" customFormat="1" ht="14.4">
      <c r="B20" s="28"/>
      <c r="F20" s="26"/>
      <c r="G20" s="26"/>
      <c r="H20" s="26"/>
      <c r="I20" s="26"/>
      <c r="J20" s="26"/>
      <c r="K20" s="26"/>
      <c r="L20" s="27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</sheetData>
  <mergeCells count="18">
    <mergeCell ref="A6:L6"/>
    <mergeCell ref="A1:L1"/>
    <mergeCell ref="A2:L2"/>
    <mergeCell ref="A3:L3"/>
    <mergeCell ref="A4:L4"/>
    <mergeCell ref="A5:L5"/>
    <mergeCell ref="A15:L15"/>
    <mergeCell ref="H7:J7"/>
    <mergeCell ref="L7:L8"/>
    <mergeCell ref="A12:L12"/>
    <mergeCell ref="A13:L13"/>
    <mergeCell ref="A14:L14"/>
    <mergeCell ref="A7:A8"/>
    <mergeCell ref="B7:B8"/>
    <mergeCell ref="C7:C8"/>
    <mergeCell ref="D7:D8"/>
    <mergeCell ref="E7:E8"/>
    <mergeCell ref="F7:G7"/>
  </mergeCells>
  <phoneticPr fontId="5" type="noConversion"/>
  <conditionalFormatting sqref="D12:D1048576 D1:D10">
    <cfRule type="duplicateValues" dxfId="43" priority="2"/>
  </conditionalFormatting>
  <conditionalFormatting sqref="D11">
    <cfRule type="duplicateValues" dxfId="42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08A9-CB64-45BA-A0CE-AF43B9F2D272}">
  <sheetPr>
    <tabColor rgb="FFFF0000"/>
  </sheetPr>
  <dimension ref="A1:G23"/>
  <sheetViews>
    <sheetView view="pageBreakPreview" zoomScaleNormal="100" zoomScaleSheetLayoutView="100" workbookViewId="0">
      <selection activeCell="A16" sqref="A16:G16"/>
    </sheetView>
  </sheetViews>
  <sheetFormatPr defaultRowHeight="13.8"/>
  <cols>
    <col min="1" max="1" width="5.6640625" style="1" customWidth="1"/>
    <col min="2" max="2" width="12.44140625" style="1" customWidth="1"/>
    <col min="3" max="3" width="33" style="1" customWidth="1"/>
    <col min="4" max="4" width="13.77734375" style="1" customWidth="1"/>
    <col min="5" max="5" width="8.77734375" style="1" customWidth="1"/>
    <col min="6" max="6" width="12.6640625" style="1" customWidth="1"/>
    <col min="7" max="7" width="12.109375" style="1" customWidth="1"/>
    <col min="8" max="251" width="8.88671875" style="1"/>
    <col min="252" max="252" width="5.6640625" style="1" customWidth="1"/>
    <col min="253" max="253" width="10.6640625" style="1" customWidth="1"/>
    <col min="254" max="254" width="26.88671875" style="1" bestFit="1" customWidth="1"/>
    <col min="255" max="255" width="13.77734375" style="1" customWidth="1"/>
    <col min="256" max="256" width="5.44140625" style="1" bestFit="1" customWidth="1"/>
    <col min="257" max="257" width="8.88671875" style="1"/>
    <col min="258" max="258" width="9.33203125" style="1" bestFit="1" customWidth="1"/>
    <col min="259" max="259" width="12.109375" style="1" customWidth="1"/>
    <col min="260" max="507" width="8.88671875" style="1"/>
    <col min="508" max="508" width="5.6640625" style="1" customWidth="1"/>
    <col min="509" max="509" width="10.6640625" style="1" customWidth="1"/>
    <col min="510" max="510" width="26.88671875" style="1" bestFit="1" customWidth="1"/>
    <col min="511" max="511" width="13.77734375" style="1" customWidth="1"/>
    <col min="512" max="512" width="5.44140625" style="1" bestFit="1" customWidth="1"/>
    <col min="513" max="513" width="8.88671875" style="1"/>
    <col min="514" max="514" width="9.33203125" style="1" bestFit="1" customWidth="1"/>
    <col min="515" max="515" width="12.109375" style="1" customWidth="1"/>
    <col min="516" max="763" width="8.88671875" style="1"/>
    <col min="764" max="764" width="5.6640625" style="1" customWidth="1"/>
    <col min="765" max="765" width="10.6640625" style="1" customWidth="1"/>
    <col min="766" max="766" width="26.88671875" style="1" bestFit="1" customWidth="1"/>
    <col min="767" max="767" width="13.77734375" style="1" customWidth="1"/>
    <col min="768" max="768" width="5.44140625" style="1" bestFit="1" customWidth="1"/>
    <col min="769" max="769" width="8.88671875" style="1"/>
    <col min="770" max="770" width="9.33203125" style="1" bestFit="1" customWidth="1"/>
    <col min="771" max="771" width="12.109375" style="1" customWidth="1"/>
    <col min="772" max="1019" width="8.88671875" style="1"/>
    <col min="1020" max="1020" width="5.6640625" style="1" customWidth="1"/>
    <col min="1021" max="1021" width="10.6640625" style="1" customWidth="1"/>
    <col min="1022" max="1022" width="26.88671875" style="1" bestFit="1" customWidth="1"/>
    <col min="1023" max="1023" width="13.77734375" style="1" customWidth="1"/>
    <col min="1024" max="1024" width="5.44140625" style="1" bestFit="1" customWidth="1"/>
    <col min="1025" max="1025" width="8.88671875" style="1"/>
    <col min="1026" max="1026" width="9.33203125" style="1" bestFit="1" customWidth="1"/>
    <col min="1027" max="1027" width="12.109375" style="1" customWidth="1"/>
    <col min="1028" max="1275" width="8.88671875" style="1"/>
    <col min="1276" max="1276" width="5.6640625" style="1" customWidth="1"/>
    <col min="1277" max="1277" width="10.6640625" style="1" customWidth="1"/>
    <col min="1278" max="1278" width="26.88671875" style="1" bestFit="1" customWidth="1"/>
    <col min="1279" max="1279" width="13.77734375" style="1" customWidth="1"/>
    <col min="1280" max="1280" width="5.44140625" style="1" bestFit="1" customWidth="1"/>
    <col min="1281" max="1281" width="8.88671875" style="1"/>
    <col min="1282" max="1282" width="9.33203125" style="1" bestFit="1" customWidth="1"/>
    <col min="1283" max="1283" width="12.109375" style="1" customWidth="1"/>
    <col min="1284" max="1531" width="8.88671875" style="1"/>
    <col min="1532" max="1532" width="5.6640625" style="1" customWidth="1"/>
    <col min="1533" max="1533" width="10.6640625" style="1" customWidth="1"/>
    <col min="1534" max="1534" width="26.88671875" style="1" bestFit="1" customWidth="1"/>
    <col min="1535" max="1535" width="13.77734375" style="1" customWidth="1"/>
    <col min="1536" max="1536" width="5.44140625" style="1" bestFit="1" customWidth="1"/>
    <col min="1537" max="1537" width="8.88671875" style="1"/>
    <col min="1538" max="1538" width="9.33203125" style="1" bestFit="1" customWidth="1"/>
    <col min="1539" max="1539" width="12.109375" style="1" customWidth="1"/>
    <col min="1540" max="1787" width="8.88671875" style="1"/>
    <col min="1788" max="1788" width="5.6640625" style="1" customWidth="1"/>
    <col min="1789" max="1789" width="10.6640625" style="1" customWidth="1"/>
    <col min="1790" max="1790" width="26.88671875" style="1" bestFit="1" customWidth="1"/>
    <col min="1791" max="1791" width="13.77734375" style="1" customWidth="1"/>
    <col min="1792" max="1792" width="5.44140625" style="1" bestFit="1" customWidth="1"/>
    <col min="1793" max="1793" width="8.88671875" style="1"/>
    <col min="1794" max="1794" width="9.33203125" style="1" bestFit="1" customWidth="1"/>
    <col min="1795" max="1795" width="12.109375" style="1" customWidth="1"/>
    <col min="1796" max="2043" width="8.88671875" style="1"/>
    <col min="2044" max="2044" width="5.6640625" style="1" customWidth="1"/>
    <col min="2045" max="2045" width="10.6640625" style="1" customWidth="1"/>
    <col min="2046" max="2046" width="26.88671875" style="1" bestFit="1" customWidth="1"/>
    <col min="2047" max="2047" width="13.77734375" style="1" customWidth="1"/>
    <col min="2048" max="2048" width="5.44140625" style="1" bestFit="1" customWidth="1"/>
    <col min="2049" max="2049" width="8.88671875" style="1"/>
    <col min="2050" max="2050" width="9.33203125" style="1" bestFit="1" customWidth="1"/>
    <col min="2051" max="2051" width="12.109375" style="1" customWidth="1"/>
    <col min="2052" max="2299" width="8.88671875" style="1"/>
    <col min="2300" max="2300" width="5.6640625" style="1" customWidth="1"/>
    <col min="2301" max="2301" width="10.6640625" style="1" customWidth="1"/>
    <col min="2302" max="2302" width="26.88671875" style="1" bestFit="1" customWidth="1"/>
    <col min="2303" max="2303" width="13.77734375" style="1" customWidth="1"/>
    <col min="2304" max="2304" width="5.44140625" style="1" bestFit="1" customWidth="1"/>
    <col min="2305" max="2305" width="8.88671875" style="1"/>
    <col min="2306" max="2306" width="9.33203125" style="1" bestFit="1" customWidth="1"/>
    <col min="2307" max="2307" width="12.109375" style="1" customWidth="1"/>
    <col min="2308" max="2555" width="8.88671875" style="1"/>
    <col min="2556" max="2556" width="5.6640625" style="1" customWidth="1"/>
    <col min="2557" max="2557" width="10.6640625" style="1" customWidth="1"/>
    <col min="2558" max="2558" width="26.88671875" style="1" bestFit="1" customWidth="1"/>
    <col min="2559" max="2559" width="13.77734375" style="1" customWidth="1"/>
    <col min="2560" max="2560" width="5.44140625" style="1" bestFit="1" customWidth="1"/>
    <col min="2561" max="2561" width="8.88671875" style="1"/>
    <col min="2562" max="2562" width="9.33203125" style="1" bestFit="1" customWidth="1"/>
    <col min="2563" max="2563" width="12.109375" style="1" customWidth="1"/>
    <col min="2564" max="2811" width="8.88671875" style="1"/>
    <col min="2812" max="2812" width="5.6640625" style="1" customWidth="1"/>
    <col min="2813" max="2813" width="10.6640625" style="1" customWidth="1"/>
    <col min="2814" max="2814" width="26.88671875" style="1" bestFit="1" customWidth="1"/>
    <col min="2815" max="2815" width="13.77734375" style="1" customWidth="1"/>
    <col min="2816" max="2816" width="5.44140625" style="1" bestFit="1" customWidth="1"/>
    <col min="2817" max="2817" width="8.88671875" style="1"/>
    <col min="2818" max="2818" width="9.33203125" style="1" bestFit="1" customWidth="1"/>
    <col min="2819" max="2819" width="12.109375" style="1" customWidth="1"/>
    <col min="2820" max="3067" width="8.88671875" style="1"/>
    <col min="3068" max="3068" width="5.6640625" style="1" customWidth="1"/>
    <col min="3069" max="3069" width="10.6640625" style="1" customWidth="1"/>
    <col min="3070" max="3070" width="26.88671875" style="1" bestFit="1" customWidth="1"/>
    <col min="3071" max="3071" width="13.77734375" style="1" customWidth="1"/>
    <col min="3072" max="3072" width="5.44140625" style="1" bestFit="1" customWidth="1"/>
    <col min="3073" max="3073" width="8.88671875" style="1"/>
    <col min="3074" max="3074" width="9.33203125" style="1" bestFit="1" customWidth="1"/>
    <col min="3075" max="3075" width="12.109375" style="1" customWidth="1"/>
    <col min="3076" max="3323" width="8.88671875" style="1"/>
    <col min="3324" max="3324" width="5.6640625" style="1" customWidth="1"/>
    <col min="3325" max="3325" width="10.6640625" style="1" customWidth="1"/>
    <col min="3326" max="3326" width="26.88671875" style="1" bestFit="1" customWidth="1"/>
    <col min="3327" max="3327" width="13.77734375" style="1" customWidth="1"/>
    <col min="3328" max="3328" width="5.44140625" style="1" bestFit="1" customWidth="1"/>
    <col min="3329" max="3329" width="8.88671875" style="1"/>
    <col min="3330" max="3330" width="9.33203125" style="1" bestFit="1" customWidth="1"/>
    <col min="3331" max="3331" width="12.109375" style="1" customWidth="1"/>
    <col min="3332" max="3579" width="8.88671875" style="1"/>
    <col min="3580" max="3580" width="5.6640625" style="1" customWidth="1"/>
    <col min="3581" max="3581" width="10.6640625" style="1" customWidth="1"/>
    <col min="3582" max="3582" width="26.88671875" style="1" bestFit="1" customWidth="1"/>
    <col min="3583" max="3583" width="13.77734375" style="1" customWidth="1"/>
    <col min="3584" max="3584" width="5.44140625" style="1" bestFit="1" customWidth="1"/>
    <col min="3585" max="3585" width="8.88671875" style="1"/>
    <col min="3586" max="3586" width="9.33203125" style="1" bestFit="1" customWidth="1"/>
    <col min="3587" max="3587" width="12.109375" style="1" customWidth="1"/>
    <col min="3588" max="3835" width="8.88671875" style="1"/>
    <col min="3836" max="3836" width="5.6640625" style="1" customWidth="1"/>
    <col min="3837" max="3837" width="10.6640625" style="1" customWidth="1"/>
    <col min="3838" max="3838" width="26.88671875" style="1" bestFit="1" customWidth="1"/>
    <col min="3839" max="3839" width="13.77734375" style="1" customWidth="1"/>
    <col min="3840" max="3840" width="5.44140625" style="1" bestFit="1" customWidth="1"/>
    <col min="3841" max="3841" width="8.88671875" style="1"/>
    <col min="3842" max="3842" width="9.33203125" style="1" bestFit="1" customWidth="1"/>
    <col min="3843" max="3843" width="12.109375" style="1" customWidth="1"/>
    <col min="3844" max="4091" width="8.88671875" style="1"/>
    <col min="4092" max="4092" width="5.6640625" style="1" customWidth="1"/>
    <col min="4093" max="4093" width="10.6640625" style="1" customWidth="1"/>
    <col min="4094" max="4094" width="26.88671875" style="1" bestFit="1" customWidth="1"/>
    <col min="4095" max="4095" width="13.77734375" style="1" customWidth="1"/>
    <col min="4096" max="4096" width="5.44140625" style="1" bestFit="1" customWidth="1"/>
    <col min="4097" max="4097" width="8.88671875" style="1"/>
    <col min="4098" max="4098" width="9.33203125" style="1" bestFit="1" customWidth="1"/>
    <col min="4099" max="4099" width="12.109375" style="1" customWidth="1"/>
    <col min="4100" max="4347" width="8.88671875" style="1"/>
    <col min="4348" max="4348" width="5.6640625" style="1" customWidth="1"/>
    <col min="4349" max="4349" width="10.6640625" style="1" customWidth="1"/>
    <col min="4350" max="4350" width="26.88671875" style="1" bestFit="1" customWidth="1"/>
    <col min="4351" max="4351" width="13.77734375" style="1" customWidth="1"/>
    <col min="4352" max="4352" width="5.44140625" style="1" bestFit="1" customWidth="1"/>
    <col min="4353" max="4353" width="8.88671875" style="1"/>
    <col min="4354" max="4354" width="9.33203125" style="1" bestFit="1" customWidth="1"/>
    <col min="4355" max="4355" width="12.109375" style="1" customWidth="1"/>
    <col min="4356" max="4603" width="8.88671875" style="1"/>
    <col min="4604" max="4604" width="5.6640625" style="1" customWidth="1"/>
    <col min="4605" max="4605" width="10.6640625" style="1" customWidth="1"/>
    <col min="4606" max="4606" width="26.88671875" style="1" bestFit="1" customWidth="1"/>
    <col min="4607" max="4607" width="13.77734375" style="1" customWidth="1"/>
    <col min="4608" max="4608" width="5.44140625" style="1" bestFit="1" customWidth="1"/>
    <col min="4609" max="4609" width="8.88671875" style="1"/>
    <col min="4610" max="4610" width="9.33203125" style="1" bestFit="1" customWidth="1"/>
    <col min="4611" max="4611" width="12.109375" style="1" customWidth="1"/>
    <col min="4612" max="4859" width="8.88671875" style="1"/>
    <col min="4860" max="4860" width="5.6640625" style="1" customWidth="1"/>
    <col min="4861" max="4861" width="10.6640625" style="1" customWidth="1"/>
    <col min="4862" max="4862" width="26.88671875" style="1" bestFit="1" customWidth="1"/>
    <col min="4863" max="4863" width="13.77734375" style="1" customWidth="1"/>
    <col min="4864" max="4864" width="5.44140625" style="1" bestFit="1" customWidth="1"/>
    <col min="4865" max="4865" width="8.88671875" style="1"/>
    <col min="4866" max="4866" width="9.33203125" style="1" bestFit="1" customWidth="1"/>
    <col min="4867" max="4867" width="12.109375" style="1" customWidth="1"/>
    <col min="4868" max="5115" width="8.88671875" style="1"/>
    <col min="5116" max="5116" width="5.6640625" style="1" customWidth="1"/>
    <col min="5117" max="5117" width="10.6640625" style="1" customWidth="1"/>
    <col min="5118" max="5118" width="26.88671875" style="1" bestFit="1" customWidth="1"/>
    <col min="5119" max="5119" width="13.77734375" style="1" customWidth="1"/>
    <col min="5120" max="5120" width="5.44140625" style="1" bestFit="1" customWidth="1"/>
    <col min="5121" max="5121" width="8.88671875" style="1"/>
    <col min="5122" max="5122" width="9.33203125" style="1" bestFit="1" customWidth="1"/>
    <col min="5123" max="5123" width="12.109375" style="1" customWidth="1"/>
    <col min="5124" max="5371" width="8.88671875" style="1"/>
    <col min="5372" max="5372" width="5.6640625" style="1" customWidth="1"/>
    <col min="5373" max="5373" width="10.6640625" style="1" customWidth="1"/>
    <col min="5374" max="5374" width="26.88671875" style="1" bestFit="1" customWidth="1"/>
    <col min="5375" max="5375" width="13.77734375" style="1" customWidth="1"/>
    <col min="5376" max="5376" width="5.44140625" style="1" bestFit="1" customWidth="1"/>
    <col min="5377" max="5377" width="8.88671875" style="1"/>
    <col min="5378" max="5378" width="9.33203125" style="1" bestFit="1" customWidth="1"/>
    <col min="5379" max="5379" width="12.109375" style="1" customWidth="1"/>
    <col min="5380" max="5627" width="8.88671875" style="1"/>
    <col min="5628" max="5628" width="5.6640625" style="1" customWidth="1"/>
    <col min="5629" max="5629" width="10.6640625" style="1" customWidth="1"/>
    <col min="5630" max="5630" width="26.88671875" style="1" bestFit="1" customWidth="1"/>
    <col min="5631" max="5631" width="13.77734375" style="1" customWidth="1"/>
    <col min="5632" max="5632" width="5.44140625" style="1" bestFit="1" customWidth="1"/>
    <col min="5633" max="5633" width="8.88671875" style="1"/>
    <col min="5634" max="5634" width="9.33203125" style="1" bestFit="1" customWidth="1"/>
    <col min="5635" max="5635" width="12.109375" style="1" customWidth="1"/>
    <col min="5636" max="5883" width="8.88671875" style="1"/>
    <col min="5884" max="5884" width="5.6640625" style="1" customWidth="1"/>
    <col min="5885" max="5885" width="10.6640625" style="1" customWidth="1"/>
    <col min="5886" max="5886" width="26.88671875" style="1" bestFit="1" customWidth="1"/>
    <col min="5887" max="5887" width="13.77734375" style="1" customWidth="1"/>
    <col min="5888" max="5888" width="5.44140625" style="1" bestFit="1" customWidth="1"/>
    <col min="5889" max="5889" width="8.88671875" style="1"/>
    <col min="5890" max="5890" width="9.33203125" style="1" bestFit="1" customWidth="1"/>
    <col min="5891" max="5891" width="12.109375" style="1" customWidth="1"/>
    <col min="5892" max="6139" width="8.88671875" style="1"/>
    <col min="6140" max="6140" width="5.6640625" style="1" customWidth="1"/>
    <col min="6141" max="6141" width="10.6640625" style="1" customWidth="1"/>
    <col min="6142" max="6142" width="26.88671875" style="1" bestFit="1" customWidth="1"/>
    <col min="6143" max="6143" width="13.77734375" style="1" customWidth="1"/>
    <col min="6144" max="6144" width="5.44140625" style="1" bestFit="1" customWidth="1"/>
    <col min="6145" max="6145" width="8.88671875" style="1"/>
    <col min="6146" max="6146" width="9.33203125" style="1" bestFit="1" customWidth="1"/>
    <col min="6147" max="6147" width="12.109375" style="1" customWidth="1"/>
    <col min="6148" max="6395" width="8.88671875" style="1"/>
    <col min="6396" max="6396" width="5.6640625" style="1" customWidth="1"/>
    <col min="6397" max="6397" width="10.6640625" style="1" customWidth="1"/>
    <col min="6398" max="6398" width="26.88671875" style="1" bestFit="1" customWidth="1"/>
    <col min="6399" max="6399" width="13.77734375" style="1" customWidth="1"/>
    <col min="6400" max="6400" width="5.44140625" style="1" bestFit="1" customWidth="1"/>
    <col min="6401" max="6401" width="8.88671875" style="1"/>
    <col min="6402" max="6402" width="9.33203125" style="1" bestFit="1" customWidth="1"/>
    <col min="6403" max="6403" width="12.109375" style="1" customWidth="1"/>
    <col min="6404" max="6651" width="8.88671875" style="1"/>
    <col min="6652" max="6652" width="5.6640625" style="1" customWidth="1"/>
    <col min="6653" max="6653" width="10.6640625" style="1" customWidth="1"/>
    <col min="6654" max="6654" width="26.88671875" style="1" bestFit="1" customWidth="1"/>
    <col min="6655" max="6655" width="13.77734375" style="1" customWidth="1"/>
    <col min="6656" max="6656" width="5.44140625" style="1" bestFit="1" customWidth="1"/>
    <col min="6657" max="6657" width="8.88671875" style="1"/>
    <col min="6658" max="6658" width="9.33203125" style="1" bestFit="1" customWidth="1"/>
    <col min="6659" max="6659" width="12.109375" style="1" customWidth="1"/>
    <col min="6660" max="6907" width="8.88671875" style="1"/>
    <col min="6908" max="6908" width="5.6640625" style="1" customWidth="1"/>
    <col min="6909" max="6909" width="10.6640625" style="1" customWidth="1"/>
    <col min="6910" max="6910" width="26.88671875" style="1" bestFit="1" customWidth="1"/>
    <col min="6911" max="6911" width="13.77734375" style="1" customWidth="1"/>
    <col min="6912" max="6912" width="5.44140625" style="1" bestFit="1" customWidth="1"/>
    <col min="6913" max="6913" width="8.88671875" style="1"/>
    <col min="6914" max="6914" width="9.33203125" style="1" bestFit="1" customWidth="1"/>
    <col min="6915" max="6915" width="12.109375" style="1" customWidth="1"/>
    <col min="6916" max="7163" width="8.88671875" style="1"/>
    <col min="7164" max="7164" width="5.6640625" style="1" customWidth="1"/>
    <col min="7165" max="7165" width="10.6640625" style="1" customWidth="1"/>
    <col min="7166" max="7166" width="26.88671875" style="1" bestFit="1" customWidth="1"/>
    <col min="7167" max="7167" width="13.77734375" style="1" customWidth="1"/>
    <col min="7168" max="7168" width="5.44140625" style="1" bestFit="1" customWidth="1"/>
    <col min="7169" max="7169" width="8.88671875" style="1"/>
    <col min="7170" max="7170" width="9.33203125" style="1" bestFit="1" customWidth="1"/>
    <col min="7171" max="7171" width="12.109375" style="1" customWidth="1"/>
    <col min="7172" max="7419" width="8.88671875" style="1"/>
    <col min="7420" max="7420" width="5.6640625" style="1" customWidth="1"/>
    <col min="7421" max="7421" width="10.6640625" style="1" customWidth="1"/>
    <col min="7422" max="7422" width="26.88671875" style="1" bestFit="1" customWidth="1"/>
    <col min="7423" max="7423" width="13.77734375" style="1" customWidth="1"/>
    <col min="7424" max="7424" width="5.44140625" style="1" bestFit="1" customWidth="1"/>
    <col min="7425" max="7425" width="8.88671875" style="1"/>
    <col min="7426" max="7426" width="9.33203125" style="1" bestFit="1" customWidth="1"/>
    <col min="7427" max="7427" width="12.109375" style="1" customWidth="1"/>
    <col min="7428" max="7675" width="8.88671875" style="1"/>
    <col min="7676" max="7676" width="5.6640625" style="1" customWidth="1"/>
    <col min="7677" max="7677" width="10.6640625" style="1" customWidth="1"/>
    <col min="7678" max="7678" width="26.88671875" style="1" bestFit="1" customWidth="1"/>
    <col min="7679" max="7679" width="13.77734375" style="1" customWidth="1"/>
    <col min="7680" max="7680" width="5.44140625" style="1" bestFit="1" customWidth="1"/>
    <col min="7681" max="7681" width="8.88671875" style="1"/>
    <col min="7682" max="7682" width="9.33203125" style="1" bestFit="1" customWidth="1"/>
    <col min="7683" max="7683" width="12.109375" style="1" customWidth="1"/>
    <col min="7684" max="7931" width="8.88671875" style="1"/>
    <col min="7932" max="7932" width="5.6640625" style="1" customWidth="1"/>
    <col min="7933" max="7933" width="10.6640625" style="1" customWidth="1"/>
    <col min="7934" max="7934" width="26.88671875" style="1" bestFit="1" customWidth="1"/>
    <col min="7935" max="7935" width="13.77734375" style="1" customWidth="1"/>
    <col min="7936" max="7936" width="5.44140625" style="1" bestFit="1" customWidth="1"/>
    <col min="7937" max="7937" width="8.88671875" style="1"/>
    <col min="7938" max="7938" width="9.33203125" style="1" bestFit="1" customWidth="1"/>
    <col min="7939" max="7939" width="12.109375" style="1" customWidth="1"/>
    <col min="7940" max="8187" width="8.88671875" style="1"/>
    <col min="8188" max="8188" width="5.6640625" style="1" customWidth="1"/>
    <col min="8189" max="8189" width="10.6640625" style="1" customWidth="1"/>
    <col min="8190" max="8190" width="26.88671875" style="1" bestFit="1" customWidth="1"/>
    <col min="8191" max="8191" width="13.77734375" style="1" customWidth="1"/>
    <col min="8192" max="8192" width="5.44140625" style="1" bestFit="1" customWidth="1"/>
    <col min="8193" max="8193" width="8.88671875" style="1"/>
    <col min="8194" max="8194" width="9.33203125" style="1" bestFit="1" customWidth="1"/>
    <col min="8195" max="8195" width="12.109375" style="1" customWidth="1"/>
    <col min="8196" max="8443" width="8.88671875" style="1"/>
    <col min="8444" max="8444" width="5.6640625" style="1" customWidth="1"/>
    <col min="8445" max="8445" width="10.6640625" style="1" customWidth="1"/>
    <col min="8446" max="8446" width="26.88671875" style="1" bestFit="1" customWidth="1"/>
    <col min="8447" max="8447" width="13.77734375" style="1" customWidth="1"/>
    <col min="8448" max="8448" width="5.44140625" style="1" bestFit="1" customWidth="1"/>
    <col min="8449" max="8449" width="8.88671875" style="1"/>
    <col min="8450" max="8450" width="9.33203125" style="1" bestFit="1" customWidth="1"/>
    <col min="8451" max="8451" width="12.109375" style="1" customWidth="1"/>
    <col min="8452" max="8699" width="8.88671875" style="1"/>
    <col min="8700" max="8700" width="5.6640625" style="1" customWidth="1"/>
    <col min="8701" max="8701" width="10.6640625" style="1" customWidth="1"/>
    <col min="8702" max="8702" width="26.88671875" style="1" bestFit="1" customWidth="1"/>
    <col min="8703" max="8703" width="13.77734375" style="1" customWidth="1"/>
    <col min="8704" max="8704" width="5.44140625" style="1" bestFit="1" customWidth="1"/>
    <col min="8705" max="8705" width="8.88671875" style="1"/>
    <col min="8706" max="8706" width="9.33203125" style="1" bestFit="1" customWidth="1"/>
    <col min="8707" max="8707" width="12.109375" style="1" customWidth="1"/>
    <col min="8708" max="8955" width="8.88671875" style="1"/>
    <col min="8956" max="8956" width="5.6640625" style="1" customWidth="1"/>
    <col min="8957" max="8957" width="10.6640625" style="1" customWidth="1"/>
    <col min="8958" max="8958" width="26.88671875" style="1" bestFit="1" customWidth="1"/>
    <col min="8959" max="8959" width="13.77734375" style="1" customWidth="1"/>
    <col min="8960" max="8960" width="5.44140625" style="1" bestFit="1" customWidth="1"/>
    <col min="8961" max="8961" width="8.88671875" style="1"/>
    <col min="8962" max="8962" width="9.33203125" style="1" bestFit="1" customWidth="1"/>
    <col min="8963" max="8963" width="12.109375" style="1" customWidth="1"/>
    <col min="8964" max="9211" width="8.88671875" style="1"/>
    <col min="9212" max="9212" width="5.6640625" style="1" customWidth="1"/>
    <col min="9213" max="9213" width="10.6640625" style="1" customWidth="1"/>
    <col min="9214" max="9214" width="26.88671875" style="1" bestFit="1" customWidth="1"/>
    <col min="9215" max="9215" width="13.77734375" style="1" customWidth="1"/>
    <col min="9216" max="9216" width="5.44140625" style="1" bestFit="1" customWidth="1"/>
    <col min="9217" max="9217" width="8.88671875" style="1"/>
    <col min="9218" max="9218" width="9.33203125" style="1" bestFit="1" customWidth="1"/>
    <col min="9219" max="9219" width="12.109375" style="1" customWidth="1"/>
    <col min="9220" max="9467" width="8.88671875" style="1"/>
    <col min="9468" max="9468" width="5.6640625" style="1" customWidth="1"/>
    <col min="9469" max="9469" width="10.6640625" style="1" customWidth="1"/>
    <col min="9470" max="9470" width="26.88671875" style="1" bestFit="1" customWidth="1"/>
    <col min="9471" max="9471" width="13.77734375" style="1" customWidth="1"/>
    <col min="9472" max="9472" width="5.44140625" style="1" bestFit="1" customWidth="1"/>
    <col min="9473" max="9473" width="8.88671875" style="1"/>
    <col min="9474" max="9474" width="9.33203125" style="1" bestFit="1" customWidth="1"/>
    <col min="9475" max="9475" width="12.109375" style="1" customWidth="1"/>
    <col min="9476" max="9723" width="8.88671875" style="1"/>
    <col min="9724" max="9724" width="5.6640625" style="1" customWidth="1"/>
    <col min="9725" max="9725" width="10.6640625" style="1" customWidth="1"/>
    <col min="9726" max="9726" width="26.88671875" style="1" bestFit="1" customWidth="1"/>
    <col min="9727" max="9727" width="13.77734375" style="1" customWidth="1"/>
    <col min="9728" max="9728" width="5.44140625" style="1" bestFit="1" customWidth="1"/>
    <col min="9729" max="9729" width="8.88671875" style="1"/>
    <col min="9730" max="9730" width="9.33203125" style="1" bestFit="1" customWidth="1"/>
    <col min="9731" max="9731" width="12.109375" style="1" customWidth="1"/>
    <col min="9732" max="9979" width="8.88671875" style="1"/>
    <col min="9980" max="9980" width="5.6640625" style="1" customWidth="1"/>
    <col min="9981" max="9981" width="10.6640625" style="1" customWidth="1"/>
    <col min="9982" max="9982" width="26.88671875" style="1" bestFit="1" customWidth="1"/>
    <col min="9983" max="9983" width="13.77734375" style="1" customWidth="1"/>
    <col min="9984" max="9984" width="5.44140625" style="1" bestFit="1" customWidth="1"/>
    <col min="9985" max="9985" width="8.88671875" style="1"/>
    <col min="9986" max="9986" width="9.33203125" style="1" bestFit="1" customWidth="1"/>
    <col min="9987" max="9987" width="12.109375" style="1" customWidth="1"/>
    <col min="9988" max="10235" width="8.88671875" style="1"/>
    <col min="10236" max="10236" width="5.6640625" style="1" customWidth="1"/>
    <col min="10237" max="10237" width="10.6640625" style="1" customWidth="1"/>
    <col min="10238" max="10238" width="26.88671875" style="1" bestFit="1" customWidth="1"/>
    <col min="10239" max="10239" width="13.77734375" style="1" customWidth="1"/>
    <col min="10240" max="10240" width="5.44140625" style="1" bestFit="1" customWidth="1"/>
    <col min="10241" max="10241" width="8.88671875" style="1"/>
    <col min="10242" max="10242" width="9.33203125" style="1" bestFit="1" customWidth="1"/>
    <col min="10243" max="10243" width="12.109375" style="1" customWidth="1"/>
    <col min="10244" max="10491" width="8.88671875" style="1"/>
    <col min="10492" max="10492" width="5.6640625" style="1" customWidth="1"/>
    <col min="10493" max="10493" width="10.6640625" style="1" customWidth="1"/>
    <col min="10494" max="10494" width="26.88671875" style="1" bestFit="1" customWidth="1"/>
    <col min="10495" max="10495" width="13.77734375" style="1" customWidth="1"/>
    <col min="10496" max="10496" width="5.44140625" style="1" bestFit="1" customWidth="1"/>
    <col min="10497" max="10497" width="8.88671875" style="1"/>
    <col min="10498" max="10498" width="9.33203125" style="1" bestFit="1" customWidth="1"/>
    <col min="10499" max="10499" width="12.109375" style="1" customWidth="1"/>
    <col min="10500" max="10747" width="8.88671875" style="1"/>
    <col min="10748" max="10748" width="5.6640625" style="1" customWidth="1"/>
    <col min="10749" max="10749" width="10.6640625" style="1" customWidth="1"/>
    <col min="10750" max="10750" width="26.88671875" style="1" bestFit="1" customWidth="1"/>
    <col min="10751" max="10751" width="13.77734375" style="1" customWidth="1"/>
    <col min="10752" max="10752" width="5.44140625" style="1" bestFit="1" customWidth="1"/>
    <col min="10753" max="10753" width="8.88671875" style="1"/>
    <col min="10754" max="10754" width="9.33203125" style="1" bestFit="1" customWidth="1"/>
    <col min="10755" max="10755" width="12.109375" style="1" customWidth="1"/>
    <col min="10756" max="11003" width="8.88671875" style="1"/>
    <col min="11004" max="11004" width="5.6640625" style="1" customWidth="1"/>
    <col min="11005" max="11005" width="10.6640625" style="1" customWidth="1"/>
    <col min="11006" max="11006" width="26.88671875" style="1" bestFit="1" customWidth="1"/>
    <col min="11007" max="11007" width="13.77734375" style="1" customWidth="1"/>
    <col min="11008" max="11008" width="5.44140625" style="1" bestFit="1" customWidth="1"/>
    <col min="11009" max="11009" width="8.88671875" style="1"/>
    <col min="11010" max="11010" width="9.33203125" style="1" bestFit="1" customWidth="1"/>
    <col min="11011" max="11011" width="12.109375" style="1" customWidth="1"/>
    <col min="11012" max="11259" width="8.88671875" style="1"/>
    <col min="11260" max="11260" width="5.6640625" style="1" customWidth="1"/>
    <col min="11261" max="11261" width="10.6640625" style="1" customWidth="1"/>
    <col min="11262" max="11262" width="26.88671875" style="1" bestFit="1" customWidth="1"/>
    <col min="11263" max="11263" width="13.77734375" style="1" customWidth="1"/>
    <col min="11264" max="11264" width="5.44140625" style="1" bestFit="1" customWidth="1"/>
    <col min="11265" max="11265" width="8.88671875" style="1"/>
    <col min="11266" max="11266" width="9.33203125" style="1" bestFit="1" customWidth="1"/>
    <col min="11267" max="11267" width="12.109375" style="1" customWidth="1"/>
    <col min="11268" max="11515" width="8.88671875" style="1"/>
    <col min="11516" max="11516" width="5.6640625" style="1" customWidth="1"/>
    <col min="11517" max="11517" width="10.6640625" style="1" customWidth="1"/>
    <col min="11518" max="11518" width="26.88671875" style="1" bestFit="1" customWidth="1"/>
    <col min="11519" max="11519" width="13.77734375" style="1" customWidth="1"/>
    <col min="11520" max="11520" width="5.44140625" style="1" bestFit="1" customWidth="1"/>
    <col min="11521" max="11521" width="8.88671875" style="1"/>
    <col min="11522" max="11522" width="9.33203125" style="1" bestFit="1" customWidth="1"/>
    <col min="11523" max="11523" width="12.109375" style="1" customWidth="1"/>
    <col min="11524" max="11771" width="8.88671875" style="1"/>
    <col min="11772" max="11772" width="5.6640625" style="1" customWidth="1"/>
    <col min="11773" max="11773" width="10.6640625" style="1" customWidth="1"/>
    <col min="11774" max="11774" width="26.88671875" style="1" bestFit="1" customWidth="1"/>
    <col min="11775" max="11775" width="13.77734375" style="1" customWidth="1"/>
    <col min="11776" max="11776" width="5.44140625" style="1" bestFit="1" customWidth="1"/>
    <col min="11777" max="11777" width="8.88671875" style="1"/>
    <col min="11778" max="11778" width="9.33203125" style="1" bestFit="1" customWidth="1"/>
    <col min="11779" max="11779" width="12.109375" style="1" customWidth="1"/>
    <col min="11780" max="12027" width="8.88671875" style="1"/>
    <col min="12028" max="12028" width="5.6640625" style="1" customWidth="1"/>
    <col min="12029" max="12029" width="10.6640625" style="1" customWidth="1"/>
    <col min="12030" max="12030" width="26.88671875" style="1" bestFit="1" customWidth="1"/>
    <col min="12031" max="12031" width="13.77734375" style="1" customWidth="1"/>
    <col min="12032" max="12032" width="5.44140625" style="1" bestFit="1" customWidth="1"/>
    <col min="12033" max="12033" width="8.88671875" style="1"/>
    <col min="12034" max="12034" width="9.33203125" style="1" bestFit="1" customWidth="1"/>
    <col min="12035" max="12035" width="12.109375" style="1" customWidth="1"/>
    <col min="12036" max="12283" width="8.88671875" style="1"/>
    <col min="12284" max="12284" width="5.6640625" style="1" customWidth="1"/>
    <col min="12285" max="12285" width="10.6640625" style="1" customWidth="1"/>
    <col min="12286" max="12286" width="26.88671875" style="1" bestFit="1" customWidth="1"/>
    <col min="12287" max="12287" width="13.77734375" style="1" customWidth="1"/>
    <col min="12288" max="12288" width="5.44140625" style="1" bestFit="1" customWidth="1"/>
    <col min="12289" max="12289" width="8.88671875" style="1"/>
    <col min="12290" max="12290" width="9.33203125" style="1" bestFit="1" customWidth="1"/>
    <col min="12291" max="12291" width="12.109375" style="1" customWidth="1"/>
    <col min="12292" max="12539" width="8.88671875" style="1"/>
    <col min="12540" max="12540" width="5.6640625" style="1" customWidth="1"/>
    <col min="12541" max="12541" width="10.6640625" style="1" customWidth="1"/>
    <col min="12542" max="12542" width="26.88671875" style="1" bestFit="1" customWidth="1"/>
    <col min="12543" max="12543" width="13.77734375" style="1" customWidth="1"/>
    <col min="12544" max="12544" width="5.44140625" style="1" bestFit="1" customWidth="1"/>
    <col min="12545" max="12545" width="8.88671875" style="1"/>
    <col min="12546" max="12546" width="9.33203125" style="1" bestFit="1" customWidth="1"/>
    <col min="12547" max="12547" width="12.109375" style="1" customWidth="1"/>
    <col min="12548" max="12795" width="8.88671875" style="1"/>
    <col min="12796" max="12796" width="5.6640625" style="1" customWidth="1"/>
    <col min="12797" max="12797" width="10.6640625" style="1" customWidth="1"/>
    <col min="12798" max="12798" width="26.88671875" style="1" bestFit="1" customWidth="1"/>
    <col min="12799" max="12799" width="13.77734375" style="1" customWidth="1"/>
    <col min="12800" max="12800" width="5.44140625" style="1" bestFit="1" customWidth="1"/>
    <col min="12801" max="12801" width="8.88671875" style="1"/>
    <col min="12802" max="12802" width="9.33203125" style="1" bestFit="1" customWidth="1"/>
    <col min="12803" max="12803" width="12.109375" style="1" customWidth="1"/>
    <col min="12804" max="13051" width="8.88671875" style="1"/>
    <col min="13052" max="13052" width="5.6640625" style="1" customWidth="1"/>
    <col min="13053" max="13053" width="10.6640625" style="1" customWidth="1"/>
    <col min="13054" max="13054" width="26.88671875" style="1" bestFit="1" customWidth="1"/>
    <col min="13055" max="13055" width="13.77734375" style="1" customWidth="1"/>
    <col min="13056" max="13056" width="5.44140625" style="1" bestFit="1" customWidth="1"/>
    <col min="13057" max="13057" width="8.88671875" style="1"/>
    <col min="13058" max="13058" width="9.33203125" style="1" bestFit="1" customWidth="1"/>
    <col min="13059" max="13059" width="12.109375" style="1" customWidth="1"/>
    <col min="13060" max="13307" width="8.88671875" style="1"/>
    <col min="13308" max="13308" width="5.6640625" style="1" customWidth="1"/>
    <col min="13309" max="13309" width="10.6640625" style="1" customWidth="1"/>
    <col min="13310" max="13310" width="26.88671875" style="1" bestFit="1" customWidth="1"/>
    <col min="13311" max="13311" width="13.77734375" style="1" customWidth="1"/>
    <col min="13312" max="13312" width="5.44140625" style="1" bestFit="1" customWidth="1"/>
    <col min="13313" max="13313" width="8.88671875" style="1"/>
    <col min="13314" max="13314" width="9.33203125" style="1" bestFit="1" customWidth="1"/>
    <col min="13315" max="13315" width="12.109375" style="1" customWidth="1"/>
    <col min="13316" max="13563" width="8.88671875" style="1"/>
    <col min="13564" max="13564" width="5.6640625" style="1" customWidth="1"/>
    <col min="13565" max="13565" width="10.6640625" style="1" customWidth="1"/>
    <col min="13566" max="13566" width="26.88671875" style="1" bestFit="1" customWidth="1"/>
    <col min="13567" max="13567" width="13.77734375" style="1" customWidth="1"/>
    <col min="13568" max="13568" width="5.44140625" style="1" bestFit="1" customWidth="1"/>
    <col min="13569" max="13569" width="8.88671875" style="1"/>
    <col min="13570" max="13570" width="9.33203125" style="1" bestFit="1" customWidth="1"/>
    <col min="13571" max="13571" width="12.109375" style="1" customWidth="1"/>
    <col min="13572" max="13819" width="8.88671875" style="1"/>
    <col min="13820" max="13820" width="5.6640625" style="1" customWidth="1"/>
    <col min="13821" max="13821" width="10.6640625" style="1" customWidth="1"/>
    <col min="13822" max="13822" width="26.88671875" style="1" bestFit="1" customWidth="1"/>
    <col min="13823" max="13823" width="13.77734375" style="1" customWidth="1"/>
    <col min="13824" max="13824" width="5.44140625" style="1" bestFit="1" customWidth="1"/>
    <col min="13825" max="13825" width="8.88671875" style="1"/>
    <col min="13826" max="13826" width="9.33203125" style="1" bestFit="1" customWidth="1"/>
    <col min="13827" max="13827" width="12.109375" style="1" customWidth="1"/>
    <col min="13828" max="14075" width="8.88671875" style="1"/>
    <col min="14076" max="14076" width="5.6640625" style="1" customWidth="1"/>
    <col min="14077" max="14077" width="10.6640625" style="1" customWidth="1"/>
    <col min="14078" max="14078" width="26.88671875" style="1" bestFit="1" customWidth="1"/>
    <col min="14079" max="14079" width="13.77734375" style="1" customWidth="1"/>
    <col min="14080" max="14080" width="5.44140625" style="1" bestFit="1" customWidth="1"/>
    <col min="14081" max="14081" width="8.88671875" style="1"/>
    <col min="14082" max="14082" width="9.33203125" style="1" bestFit="1" customWidth="1"/>
    <col min="14083" max="14083" width="12.109375" style="1" customWidth="1"/>
    <col min="14084" max="14331" width="8.88671875" style="1"/>
    <col min="14332" max="14332" width="5.6640625" style="1" customWidth="1"/>
    <col min="14333" max="14333" width="10.6640625" style="1" customWidth="1"/>
    <col min="14334" max="14334" width="26.88671875" style="1" bestFit="1" customWidth="1"/>
    <col min="14335" max="14335" width="13.77734375" style="1" customWidth="1"/>
    <col min="14336" max="14336" width="5.44140625" style="1" bestFit="1" customWidth="1"/>
    <col min="14337" max="14337" width="8.88671875" style="1"/>
    <col min="14338" max="14338" width="9.33203125" style="1" bestFit="1" customWidth="1"/>
    <col min="14339" max="14339" width="12.109375" style="1" customWidth="1"/>
    <col min="14340" max="14587" width="8.88671875" style="1"/>
    <col min="14588" max="14588" width="5.6640625" style="1" customWidth="1"/>
    <col min="14589" max="14589" width="10.6640625" style="1" customWidth="1"/>
    <col min="14590" max="14590" width="26.88671875" style="1" bestFit="1" customWidth="1"/>
    <col min="14591" max="14591" width="13.77734375" style="1" customWidth="1"/>
    <col min="14592" max="14592" width="5.44140625" style="1" bestFit="1" customWidth="1"/>
    <col min="14593" max="14593" width="8.88671875" style="1"/>
    <col min="14594" max="14594" width="9.33203125" style="1" bestFit="1" customWidth="1"/>
    <col min="14595" max="14595" width="12.109375" style="1" customWidth="1"/>
    <col min="14596" max="14843" width="8.88671875" style="1"/>
    <col min="14844" max="14844" width="5.6640625" style="1" customWidth="1"/>
    <col min="14845" max="14845" width="10.6640625" style="1" customWidth="1"/>
    <col min="14846" max="14846" width="26.88671875" style="1" bestFit="1" customWidth="1"/>
    <col min="14847" max="14847" width="13.77734375" style="1" customWidth="1"/>
    <col min="14848" max="14848" width="5.44140625" style="1" bestFit="1" customWidth="1"/>
    <col min="14849" max="14849" width="8.88671875" style="1"/>
    <col min="14850" max="14850" width="9.33203125" style="1" bestFit="1" customWidth="1"/>
    <col min="14851" max="14851" width="12.109375" style="1" customWidth="1"/>
    <col min="14852" max="15099" width="8.88671875" style="1"/>
    <col min="15100" max="15100" width="5.6640625" style="1" customWidth="1"/>
    <col min="15101" max="15101" width="10.6640625" style="1" customWidth="1"/>
    <col min="15102" max="15102" width="26.88671875" style="1" bestFit="1" customWidth="1"/>
    <col min="15103" max="15103" width="13.77734375" style="1" customWidth="1"/>
    <col min="15104" max="15104" width="5.44140625" style="1" bestFit="1" customWidth="1"/>
    <col min="15105" max="15105" width="8.88671875" style="1"/>
    <col min="15106" max="15106" width="9.33203125" style="1" bestFit="1" customWidth="1"/>
    <col min="15107" max="15107" width="12.109375" style="1" customWidth="1"/>
    <col min="15108" max="15355" width="8.88671875" style="1"/>
    <col min="15356" max="15356" width="5.6640625" style="1" customWidth="1"/>
    <col min="15357" max="15357" width="10.6640625" style="1" customWidth="1"/>
    <col min="15358" max="15358" width="26.88671875" style="1" bestFit="1" customWidth="1"/>
    <col min="15359" max="15359" width="13.77734375" style="1" customWidth="1"/>
    <col min="15360" max="15360" width="5.44140625" style="1" bestFit="1" customWidth="1"/>
    <col min="15361" max="15361" width="8.88671875" style="1"/>
    <col min="15362" max="15362" width="9.33203125" style="1" bestFit="1" customWidth="1"/>
    <col min="15363" max="15363" width="12.109375" style="1" customWidth="1"/>
    <col min="15364" max="15611" width="8.88671875" style="1"/>
    <col min="15612" max="15612" width="5.6640625" style="1" customWidth="1"/>
    <col min="15613" max="15613" width="10.6640625" style="1" customWidth="1"/>
    <col min="15614" max="15614" width="26.88671875" style="1" bestFit="1" customWidth="1"/>
    <col min="15615" max="15615" width="13.77734375" style="1" customWidth="1"/>
    <col min="15616" max="15616" width="5.44140625" style="1" bestFit="1" customWidth="1"/>
    <col min="15617" max="15617" width="8.88671875" style="1"/>
    <col min="15618" max="15618" width="9.33203125" style="1" bestFit="1" customWidth="1"/>
    <col min="15619" max="15619" width="12.109375" style="1" customWidth="1"/>
    <col min="15620" max="15867" width="8.88671875" style="1"/>
    <col min="15868" max="15868" width="5.6640625" style="1" customWidth="1"/>
    <col min="15869" max="15869" width="10.6640625" style="1" customWidth="1"/>
    <col min="15870" max="15870" width="26.88671875" style="1" bestFit="1" customWidth="1"/>
    <col min="15871" max="15871" width="13.77734375" style="1" customWidth="1"/>
    <col min="15872" max="15872" width="5.44140625" style="1" bestFit="1" customWidth="1"/>
    <col min="15873" max="15873" width="8.88671875" style="1"/>
    <col min="15874" max="15874" width="9.33203125" style="1" bestFit="1" customWidth="1"/>
    <col min="15875" max="15875" width="12.109375" style="1" customWidth="1"/>
    <col min="15876" max="16123" width="8.88671875" style="1"/>
    <col min="16124" max="16124" width="5.6640625" style="1" customWidth="1"/>
    <col min="16125" max="16125" width="10.6640625" style="1" customWidth="1"/>
    <col min="16126" max="16126" width="26.88671875" style="1" bestFit="1" customWidth="1"/>
    <col min="16127" max="16127" width="13.77734375" style="1" customWidth="1"/>
    <col min="16128" max="16128" width="5.44140625" style="1" bestFit="1" customWidth="1"/>
    <col min="16129" max="16129" width="8.88671875" style="1"/>
    <col min="16130" max="16130" width="9.33203125" style="1" bestFit="1" customWidth="1"/>
    <col min="16131" max="16131" width="12.109375" style="1" customWidth="1"/>
    <col min="16132" max="16379" width="8.88671875" style="1"/>
    <col min="16380" max="16384" width="8.88671875" style="1" customWidth="1"/>
  </cols>
  <sheetData>
    <row r="1" spans="1:7" ht="22.2">
      <c r="A1" s="83" t="s">
        <v>48</v>
      </c>
      <c r="B1" s="83"/>
      <c r="C1" s="83"/>
      <c r="D1" s="83"/>
      <c r="E1" s="83"/>
      <c r="F1" s="83"/>
      <c r="G1" s="83"/>
    </row>
    <row r="2" spans="1:7" ht="15.6">
      <c r="A2" s="84" t="s">
        <v>49</v>
      </c>
      <c r="B2" s="84"/>
      <c r="C2" s="84"/>
      <c r="D2" s="84"/>
      <c r="E2" s="84"/>
      <c r="F2" s="84"/>
      <c r="G2" s="84"/>
    </row>
    <row r="3" spans="1:7" ht="15.6">
      <c r="A3" s="85" t="s">
        <v>50</v>
      </c>
      <c r="B3" s="85"/>
      <c r="C3" s="85"/>
      <c r="D3" s="85"/>
      <c r="E3" s="85"/>
      <c r="F3" s="85"/>
      <c r="G3" s="85"/>
    </row>
    <row r="4" spans="1:7" ht="15.6">
      <c r="A4" s="85" t="s">
        <v>51</v>
      </c>
      <c r="B4" s="85"/>
      <c r="C4" s="85"/>
      <c r="D4" s="85"/>
      <c r="E4" s="85"/>
      <c r="F4" s="85"/>
      <c r="G4" s="85"/>
    </row>
    <row r="5" spans="1:7" ht="28.5" customHeight="1">
      <c r="A5" s="86" t="s">
        <v>3</v>
      </c>
      <c r="B5" s="86"/>
      <c r="C5" s="86"/>
      <c r="D5" s="86"/>
      <c r="E5" s="86"/>
      <c r="F5" s="86"/>
      <c r="G5" s="86"/>
    </row>
    <row r="6" spans="1:7" ht="15.6">
      <c r="A6" s="82" t="s">
        <v>4</v>
      </c>
      <c r="B6" s="82"/>
      <c r="C6" s="82"/>
      <c r="D6" s="82"/>
      <c r="E6" s="82"/>
      <c r="F6" s="82"/>
      <c r="G6" s="82"/>
    </row>
    <row r="7" spans="1:7">
      <c r="A7" s="89" t="s">
        <v>5</v>
      </c>
      <c r="B7" s="90" t="s">
        <v>6</v>
      </c>
      <c r="C7" s="91" t="s">
        <v>7</v>
      </c>
      <c r="D7" s="91" t="s">
        <v>8</v>
      </c>
      <c r="E7" s="92" t="s">
        <v>9</v>
      </c>
      <c r="F7" s="94" t="s">
        <v>52</v>
      </c>
      <c r="G7" s="88" t="s">
        <v>53</v>
      </c>
    </row>
    <row r="8" spans="1:7">
      <c r="A8" s="89"/>
      <c r="B8" s="90"/>
      <c r="C8" s="91"/>
      <c r="D8" s="91"/>
      <c r="E8" s="92"/>
      <c r="F8" s="95"/>
      <c r="G8" s="88"/>
    </row>
    <row r="9" spans="1:7" ht="22.5" customHeight="1">
      <c r="A9" s="48">
        <v>1</v>
      </c>
      <c r="B9" s="49" t="s">
        <v>54</v>
      </c>
      <c r="C9" s="50" t="s">
        <v>55</v>
      </c>
      <c r="D9" s="51" t="s">
        <v>56</v>
      </c>
      <c r="E9" s="52" t="s">
        <v>20</v>
      </c>
      <c r="F9" s="53">
        <v>0.33</v>
      </c>
      <c r="G9" s="54"/>
    </row>
    <row r="10" spans="1:7" ht="22.5" customHeight="1">
      <c r="A10" s="48"/>
      <c r="B10" s="49"/>
      <c r="C10" s="50"/>
      <c r="D10" s="10"/>
      <c r="E10" s="52"/>
      <c r="F10" s="55"/>
      <c r="G10" s="54"/>
    </row>
    <row r="11" spans="1:7" ht="22.5" customHeight="1">
      <c r="A11" s="48"/>
      <c r="B11" s="49"/>
      <c r="C11" s="50"/>
      <c r="D11" s="10"/>
      <c r="E11" s="52"/>
      <c r="F11" s="55"/>
      <c r="G11" s="54"/>
    </row>
    <row r="12" spans="1:7" ht="22.5" customHeight="1">
      <c r="A12" s="48"/>
      <c r="B12" s="56"/>
      <c r="C12" s="57"/>
      <c r="D12" s="10"/>
      <c r="E12" s="52"/>
      <c r="F12" s="55"/>
      <c r="G12" s="54"/>
    </row>
    <row r="13" spans="1:7" ht="22.5" customHeight="1">
      <c r="A13" s="48"/>
      <c r="B13" s="56"/>
      <c r="C13" s="57"/>
      <c r="D13" s="10"/>
      <c r="E13" s="45"/>
      <c r="F13" s="55"/>
      <c r="G13" s="54"/>
    </row>
    <row r="14" spans="1:7" ht="22.5" customHeight="1">
      <c r="A14" s="48"/>
      <c r="B14" s="56"/>
      <c r="C14" s="58"/>
      <c r="D14" s="58"/>
      <c r="E14" s="45"/>
      <c r="F14" s="55"/>
      <c r="G14" s="54"/>
    </row>
    <row r="15" spans="1:7" ht="22.5" customHeight="1">
      <c r="A15" s="48"/>
      <c r="B15" s="56"/>
      <c r="C15" s="58"/>
      <c r="D15" s="58"/>
      <c r="E15" s="45"/>
      <c r="F15" s="55"/>
      <c r="G15" s="54"/>
    </row>
    <row r="16" spans="1:7" ht="37.200000000000003" customHeight="1">
      <c r="A16" s="71" t="s">
        <v>23</v>
      </c>
      <c r="B16" s="71"/>
      <c r="C16" s="71"/>
      <c r="D16" s="71"/>
      <c r="E16" s="71"/>
      <c r="F16" s="71"/>
      <c r="G16" s="71"/>
    </row>
    <row r="17" spans="1:7" ht="42.6" customHeight="1">
      <c r="A17" s="72" t="s">
        <v>57</v>
      </c>
      <c r="B17" s="72"/>
      <c r="C17" s="72"/>
      <c r="D17" s="72"/>
      <c r="E17" s="72"/>
      <c r="F17" s="72"/>
      <c r="G17" s="72"/>
    </row>
    <row r="18" spans="1:7" ht="43.95" customHeight="1">
      <c r="A18" s="72" t="s">
        <v>25</v>
      </c>
      <c r="B18" s="72"/>
      <c r="C18" s="72"/>
      <c r="D18" s="72"/>
      <c r="E18" s="72"/>
      <c r="F18" s="72"/>
      <c r="G18" s="72"/>
    </row>
    <row r="19" spans="1:7" ht="21" customHeight="1">
      <c r="A19" s="66" t="s">
        <v>26</v>
      </c>
      <c r="B19" s="66"/>
      <c r="C19" s="66"/>
      <c r="D19" s="66"/>
      <c r="E19" s="66"/>
      <c r="F19" s="66"/>
      <c r="G19" s="66"/>
    </row>
    <row r="20" spans="1:7" ht="15.6">
      <c r="A20" s="44"/>
      <c r="B20" s="19"/>
      <c r="C20" s="44"/>
      <c r="D20" s="44"/>
      <c r="E20" s="44"/>
      <c r="F20" s="20"/>
      <c r="G20" s="21"/>
    </row>
    <row r="21" spans="1:7" ht="15.6">
      <c r="A21" s="22" t="s">
        <v>27</v>
      </c>
      <c r="B21" s="23"/>
      <c r="C21" s="24"/>
      <c r="D21" s="25" t="s">
        <v>28</v>
      </c>
      <c r="E21" s="24"/>
      <c r="F21" s="26"/>
      <c r="G21" s="27"/>
    </row>
    <row r="22" spans="1:7" ht="15.6">
      <c r="A22" s="22"/>
      <c r="B22" s="23"/>
      <c r="C22" s="24"/>
      <c r="D22" s="25"/>
      <c r="E22" s="24"/>
      <c r="F22" s="26"/>
      <c r="G22" s="27"/>
    </row>
    <row r="23" spans="1:7" ht="15.6">
      <c r="A23" s="22" t="s">
        <v>29</v>
      </c>
      <c r="B23" s="22"/>
      <c r="C23" s="44"/>
      <c r="D23" s="22" t="s">
        <v>29</v>
      </c>
      <c r="E23" s="44"/>
      <c r="F23" s="26"/>
      <c r="G23" s="27"/>
    </row>
  </sheetData>
  <mergeCells count="17">
    <mergeCell ref="G7:G8"/>
    <mergeCell ref="A16:G16"/>
    <mergeCell ref="A17:G17"/>
    <mergeCell ref="A18:G18"/>
    <mergeCell ref="A19:G19"/>
    <mergeCell ref="A7:A8"/>
    <mergeCell ref="B7:B8"/>
    <mergeCell ref="C7:C8"/>
    <mergeCell ref="D7:D8"/>
    <mergeCell ref="E7:E8"/>
    <mergeCell ref="F7:F8"/>
    <mergeCell ref="A6:G6"/>
    <mergeCell ref="A1:G1"/>
    <mergeCell ref="A2:G2"/>
    <mergeCell ref="A3:G3"/>
    <mergeCell ref="A4:G4"/>
    <mergeCell ref="A5:G5"/>
  </mergeCells>
  <phoneticPr fontId="5" type="noConversion"/>
  <conditionalFormatting sqref="B10:B11">
    <cfRule type="duplicateValues" dxfId="41" priority="19"/>
  </conditionalFormatting>
  <conditionalFormatting sqref="B10:B11">
    <cfRule type="duplicateValues" dxfId="40" priority="20"/>
  </conditionalFormatting>
  <conditionalFormatting sqref="B10:B11">
    <cfRule type="duplicateValues" dxfId="39" priority="21"/>
  </conditionalFormatting>
  <conditionalFormatting sqref="B10:B11">
    <cfRule type="duplicateValues" dxfId="38" priority="22"/>
  </conditionalFormatting>
  <conditionalFormatting sqref="B10:B11">
    <cfRule type="duplicateValues" dxfId="37" priority="23"/>
  </conditionalFormatting>
  <conditionalFormatting sqref="B10:B11">
    <cfRule type="duplicateValues" dxfId="36" priority="24"/>
  </conditionalFormatting>
  <conditionalFormatting sqref="B10:B11">
    <cfRule type="duplicateValues" dxfId="35" priority="25"/>
  </conditionalFormatting>
  <conditionalFormatting sqref="B10:B11">
    <cfRule type="duplicateValues" dxfId="34" priority="18"/>
  </conditionalFormatting>
  <conditionalFormatting sqref="B10:B11">
    <cfRule type="duplicateValues" dxfId="33" priority="26"/>
  </conditionalFormatting>
  <conditionalFormatting sqref="B10:B11">
    <cfRule type="duplicateValues" dxfId="32" priority="27"/>
  </conditionalFormatting>
  <conditionalFormatting sqref="B10:B11">
    <cfRule type="duplicateValues" dxfId="31" priority="28"/>
  </conditionalFormatting>
  <conditionalFormatting sqref="B10:B11">
    <cfRule type="duplicateValues" dxfId="30" priority="29"/>
  </conditionalFormatting>
  <conditionalFormatting sqref="B10:B11">
    <cfRule type="duplicateValues" dxfId="29" priority="30"/>
  </conditionalFormatting>
  <conditionalFormatting sqref="B10:B11">
    <cfRule type="duplicateValues" dxfId="28" priority="31"/>
    <cfRule type="duplicateValues" dxfId="27" priority="32"/>
  </conditionalFormatting>
  <conditionalFormatting sqref="B10:B11">
    <cfRule type="duplicateValues" dxfId="26" priority="33"/>
  </conditionalFormatting>
  <conditionalFormatting sqref="B10:B11">
    <cfRule type="duplicateValues" dxfId="25" priority="34"/>
  </conditionalFormatting>
  <conditionalFormatting sqref="B9">
    <cfRule type="duplicateValues" dxfId="24" priority="2"/>
  </conditionalFormatting>
  <conditionalFormatting sqref="B9">
    <cfRule type="duplicateValues" dxfId="23" priority="3"/>
  </conditionalFormatting>
  <conditionalFormatting sqref="B9">
    <cfRule type="duplicateValues" dxfId="22" priority="4"/>
  </conditionalFormatting>
  <conditionalFormatting sqref="B9">
    <cfRule type="duplicateValues" dxfId="21" priority="5"/>
  </conditionalFormatting>
  <conditionalFormatting sqref="B9">
    <cfRule type="duplicateValues" dxfId="20" priority="6"/>
  </conditionalFormatting>
  <conditionalFormatting sqref="B9">
    <cfRule type="duplicateValues" dxfId="19" priority="7"/>
  </conditionalFormatting>
  <conditionalFormatting sqref="B9">
    <cfRule type="duplicateValues" dxfId="18" priority="8"/>
  </conditionalFormatting>
  <conditionalFormatting sqref="B9">
    <cfRule type="duplicateValues" dxfId="17" priority="1"/>
  </conditionalFormatting>
  <conditionalFormatting sqref="B9">
    <cfRule type="duplicateValues" dxfId="16" priority="9"/>
  </conditionalFormatting>
  <conditionalFormatting sqref="B9">
    <cfRule type="duplicateValues" dxfId="15" priority="10"/>
  </conditionalFormatting>
  <conditionalFormatting sqref="B9">
    <cfRule type="duplicateValues" dxfId="14" priority="11"/>
  </conditionalFormatting>
  <conditionalFormatting sqref="B9">
    <cfRule type="duplicateValues" dxfId="13" priority="12"/>
  </conditionalFormatting>
  <conditionalFormatting sqref="B9">
    <cfRule type="duplicateValues" dxfId="12" priority="13"/>
  </conditionalFormatting>
  <conditionalFormatting sqref="B9">
    <cfRule type="duplicateValues" dxfId="11" priority="14"/>
    <cfRule type="duplicateValues" dxfId="10" priority="15"/>
  </conditionalFormatting>
  <conditionalFormatting sqref="B9">
    <cfRule type="duplicateValues" dxfId="9" priority="16"/>
  </conditionalFormatting>
  <conditionalFormatting sqref="B9">
    <cfRule type="duplicateValues" dxfId="8" priority="17"/>
  </conditionalFormatting>
  <pageMargins left="0.54" right="0.54" top="0.36" bottom="0.21" header="0.3" footer="0.17"/>
  <pageSetup paperSize="9" scale="89" orientation="portrait" r:id="rId1"/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78D99-598C-4940-9A16-2C0600E4E8CD}">
  <dimension ref="A1:IJ42"/>
  <sheetViews>
    <sheetView view="pageBreakPreview" zoomScale="90" zoomScaleSheetLayoutView="90" workbookViewId="0">
      <selection activeCell="D17" sqref="D17:D18"/>
    </sheetView>
  </sheetViews>
  <sheetFormatPr defaultRowHeight="15.6"/>
  <cols>
    <col min="1" max="1" width="5.44140625" style="2" customWidth="1"/>
    <col min="2" max="2" width="13.88671875" style="34" customWidth="1"/>
    <col min="3" max="3" width="22.109375" style="2" customWidth="1"/>
    <col min="4" max="4" width="9.33203125" style="30" customWidth="1"/>
    <col min="5" max="5" width="5.6640625" style="31" customWidth="1"/>
    <col min="6" max="6" width="8.77734375" style="32" customWidth="1"/>
    <col min="7" max="7" width="11.21875" style="32" customWidth="1"/>
    <col min="8" max="8" width="11.88671875" style="32" customWidth="1"/>
    <col min="9" max="9" width="8.33203125" style="32" customWidth="1"/>
    <col min="10" max="10" width="26.88671875" style="32" customWidth="1"/>
    <col min="11" max="11" width="14.44140625" style="32" customWidth="1"/>
    <col min="12" max="12" width="24" style="3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84" t="s">
        <v>58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85" t="s">
        <v>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86" t="s">
        <v>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82" t="s">
        <v>4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89" t="s">
        <v>5</v>
      </c>
      <c r="B7" s="90" t="s">
        <v>6</v>
      </c>
      <c r="C7" s="91" t="s">
        <v>7</v>
      </c>
      <c r="D7" s="91" t="s">
        <v>8</v>
      </c>
      <c r="E7" s="92" t="s">
        <v>9</v>
      </c>
      <c r="F7" s="93" t="s">
        <v>10</v>
      </c>
      <c r="G7" s="93"/>
      <c r="H7" s="87" t="s">
        <v>11</v>
      </c>
      <c r="I7" s="87"/>
      <c r="J7" s="87"/>
      <c r="K7" s="36" t="s">
        <v>12</v>
      </c>
      <c r="L7" s="88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89"/>
      <c r="B8" s="90"/>
      <c r="C8" s="91"/>
      <c r="D8" s="91"/>
      <c r="E8" s="92"/>
      <c r="F8" s="47" t="s">
        <v>14</v>
      </c>
      <c r="G8" s="47" t="s">
        <v>31</v>
      </c>
      <c r="H8" s="38" t="s">
        <v>15</v>
      </c>
      <c r="I8" s="38" t="s">
        <v>16</v>
      </c>
      <c r="J8" s="38" t="s">
        <v>17</v>
      </c>
      <c r="K8" s="36" t="s">
        <v>31</v>
      </c>
      <c r="L8" s="8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42" customHeight="1">
      <c r="A9" s="39">
        <v>1</v>
      </c>
      <c r="B9" s="8" t="s">
        <v>59</v>
      </c>
      <c r="C9" s="59" t="s">
        <v>60</v>
      </c>
      <c r="D9" s="10"/>
      <c r="E9" s="11" t="s">
        <v>20</v>
      </c>
      <c r="F9" s="40"/>
      <c r="G9" s="40">
        <v>0.81589999999999996</v>
      </c>
      <c r="H9" s="40">
        <v>2800</v>
      </c>
      <c r="I9" s="40">
        <f>H9/50000</f>
        <v>5.6000000000000001E-2</v>
      </c>
      <c r="J9" s="41" t="s">
        <v>61</v>
      </c>
      <c r="K9" s="40">
        <f>G9+I9</f>
        <v>0.87190000000000001</v>
      </c>
      <c r="L9" s="4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41.4" customHeight="1">
      <c r="A10" s="43">
        <v>2</v>
      </c>
      <c r="B10" s="8" t="s">
        <v>62</v>
      </c>
      <c r="C10" s="8" t="s">
        <v>63</v>
      </c>
      <c r="D10" s="10"/>
      <c r="E10" s="11" t="s">
        <v>20</v>
      </c>
      <c r="F10" s="40"/>
      <c r="G10" s="40">
        <v>1.25</v>
      </c>
      <c r="H10" s="40">
        <v>4000</v>
      </c>
      <c r="I10" s="40">
        <f>H10/50000</f>
        <v>0.08</v>
      </c>
      <c r="J10" s="41" t="s">
        <v>61</v>
      </c>
      <c r="K10" s="40">
        <f>G10+I10</f>
        <v>1.33</v>
      </c>
      <c r="L10" s="4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6" customFormat="1" ht="47.4" customHeight="1">
      <c r="A11" s="43">
        <v>3</v>
      </c>
      <c r="B11" s="8"/>
      <c r="C11" s="8"/>
      <c r="D11" s="10"/>
      <c r="E11" s="11"/>
      <c r="F11" s="40"/>
      <c r="G11" s="40"/>
      <c r="H11" s="40"/>
      <c r="I11" s="40"/>
      <c r="J11" s="40"/>
      <c r="K11" s="40"/>
      <c r="L11" s="4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7" customFormat="1" ht="30.75" customHeight="1">
      <c r="A12" s="71" t="s">
        <v>23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13" spans="1:244" s="17" customFormat="1" ht="34.5" customHeight="1">
      <c r="A13" s="72" t="s">
        <v>43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</row>
    <row r="14" spans="1:244" s="17" customFormat="1" ht="41.25" customHeight="1">
      <c r="A14" s="72" t="s">
        <v>25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</row>
    <row r="15" spans="1:244" s="17" customFormat="1" ht="17.25" customHeight="1">
      <c r="A15" s="66" t="s">
        <v>26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</row>
    <row r="16" spans="1:244" s="17" customFormat="1">
      <c r="A16" s="46"/>
      <c r="B16" s="19"/>
      <c r="C16" s="46"/>
      <c r="D16" s="46"/>
      <c r="E16" s="46"/>
      <c r="F16" s="20"/>
      <c r="G16" s="20"/>
      <c r="H16" s="20"/>
      <c r="I16" s="20"/>
      <c r="J16" s="20"/>
      <c r="K16" s="20"/>
      <c r="L16" s="21"/>
    </row>
    <row r="17" spans="1:12" s="17" customFormat="1">
      <c r="A17" s="22" t="s">
        <v>27</v>
      </c>
      <c r="B17" s="23"/>
      <c r="C17" s="24"/>
      <c r="D17" s="25" t="s">
        <v>28</v>
      </c>
      <c r="E17" s="24"/>
      <c r="F17" s="26"/>
      <c r="G17" s="26"/>
      <c r="H17" s="26"/>
      <c r="I17" s="26"/>
      <c r="J17" s="26"/>
      <c r="K17" s="26"/>
      <c r="L17" s="27"/>
    </row>
    <row r="18" spans="1:12" s="17" customFormat="1">
      <c r="A18" s="22"/>
      <c r="B18" s="23"/>
      <c r="C18" s="24"/>
      <c r="D18" s="25"/>
      <c r="E18" s="24"/>
      <c r="F18" s="26"/>
      <c r="G18" s="26"/>
      <c r="H18" s="26"/>
      <c r="I18" s="26"/>
      <c r="J18" s="26"/>
      <c r="K18" s="26"/>
      <c r="L18" s="27"/>
    </row>
    <row r="19" spans="1:12" s="17" customFormat="1">
      <c r="A19" s="22" t="s">
        <v>29</v>
      </c>
      <c r="B19" s="22"/>
      <c r="C19" s="46"/>
      <c r="D19" s="22" t="s">
        <v>29</v>
      </c>
      <c r="E19" s="46"/>
      <c r="F19" s="26"/>
      <c r="G19" s="26"/>
      <c r="H19" s="26"/>
      <c r="I19" s="26"/>
      <c r="J19" s="26"/>
      <c r="K19" s="26"/>
      <c r="L19" s="27"/>
    </row>
    <row r="20" spans="1:12" s="17" customFormat="1" ht="14.4">
      <c r="B20" s="28"/>
      <c r="F20" s="26"/>
      <c r="G20" s="26"/>
      <c r="H20" s="26"/>
      <c r="I20" s="26"/>
      <c r="J20" s="26"/>
      <c r="K20" s="26"/>
      <c r="L20" s="27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</sheetData>
  <mergeCells count="18">
    <mergeCell ref="A6:L6"/>
    <mergeCell ref="A1:L1"/>
    <mergeCell ref="A2:L2"/>
    <mergeCell ref="A3:L3"/>
    <mergeCell ref="A4:L4"/>
    <mergeCell ref="A5:L5"/>
    <mergeCell ref="A15:L15"/>
    <mergeCell ref="A7:A8"/>
    <mergeCell ref="B7:B8"/>
    <mergeCell ref="C7:C8"/>
    <mergeCell ref="D7:D8"/>
    <mergeCell ref="E7:E8"/>
    <mergeCell ref="F7:G7"/>
    <mergeCell ref="H7:J7"/>
    <mergeCell ref="L7:L8"/>
    <mergeCell ref="A12:L12"/>
    <mergeCell ref="A13:L13"/>
    <mergeCell ref="A14:L14"/>
  </mergeCells>
  <phoneticPr fontId="5" type="noConversion"/>
  <conditionalFormatting sqref="D12:D1048576 D1:D10">
    <cfRule type="duplicateValues" dxfId="7" priority="2"/>
  </conditionalFormatting>
  <conditionalFormatting sqref="D11">
    <cfRule type="duplicateValues" dxfId="6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B34A6-4A99-41FA-A96A-574CB7A30D70}">
  <dimension ref="A1:IJ46"/>
  <sheetViews>
    <sheetView view="pageBreakPreview" zoomScale="90" zoomScaleSheetLayoutView="90" workbookViewId="0">
      <selection activeCell="F14" sqref="F14"/>
    </sheetView>
  </sheetViews>
  <sheetFormatPr defaultRowHeight="15.6"/>
  <cols>
    <col min="1" max="1" width="5.44140625" style="2" customWidth="1"/>
    <col min="2" max="2" width="13.88671875" style="34" customWidth="1"/>
    <col min="3" max="3" width="22.109375" style="2" customWidth="1"/>
    <col min="4" max="4" width="11.77734375" style="30" customWidth="1"/>
    <col min="5" max="5" width="5.6640625" style="31" customWidth="1"/>
    <col min="6" max="6" width="8.77734375" style="32" customWidth="1"/>
    <col min="7" max="7" width="11.21875" style="32" customWidth="1"/>
    <col min="8" max="8" width="11.88671875" style="32" customWidth="1"/>
    <col min="9" max="9" width="8.33203125" style="32" customWidth="1"/>
    <col min="10" max="10" width="22.77734375" style="32" customWidth="1"/>
    <col min="11" max="11" width="14.44140625" style="32" customWidth="1"/>
    <col min="12" max="12" width="20.88671875" style="3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84" t="s">
        <v>64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85" t="s">
        <v>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86" t="s">
        <v>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82" t="s">
        <v>4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89" t="s">
        <v>5</v>
      </c>
      <c r="B7" s="90" t="s">
        <v>6</v>
      </c>
      <c r="C7" s="91" t="s">
        <v>7</v>
      </c>
      <c r="D7" s="91" t="s">
        <v>8</v>
      </c>
      <c r="E7" s="92" t="s">
        <v>9</v>
      </c>
      <c r="F7" s="93" t="s">
        <v>10</v>
      </c>
      <c r="G7" s="93"/>
      <c r="H7" s="87" t="s">
        <v>11</v>
      </c>
      <c r="I7" s="87"/>
      <c r="J7" s="87"/>
      <c r="K7" s="36" t="s">
        <v>12</v>
      </c>
      <c r="L7" s="88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89"/>
      <c r="B8" s="90"/>
      <c r="C8" s="91"/>
      <c r="D8" s="91"/>
      <c r="E8" s="92"/>
      <c r="F8" s="63" t="s">
        <v>14</v>
      </c>
      <c r="G8" s="63" t="s">
        <v>31</v>
      </c>
      <c r="H8" s="38" t="s">
        <v>15</v>
      </c>
      <c r="I8" s="38" t="s">
        <v>16</v>
      </c>
      <c r="J8" s="38" t="s">
        <v>17</v>
      </c>
      <c r="K8" s="36" t="s">
        <v>31</v>
      </c>
      <c r="L8" s="8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36" customHeight="1">
      <c r="A9" s="39">
        <v>1</v>
      </c>
      <c r="B9" s="8" t="s">
        <v>65</v>
      </c>
      <c r="C9" s="59" t="s">
        <v>66</v>
      </c>
      <c r="D9" s="10" t="s">
        <v>79</v>
      </c>
      <c r="E9" s="11" t="s">
        <v>20</v>
      </c>
      <c r="F9" s="40"/>
      <c r="G9" s="40">
        <f>0.68/1.13</f>
        <v>0.60176991150442483</v>
      </c>
      <c r="H9" s="40">
        <v>0</v>
      </c>
      <c r="I9" s="40">
        <v>0</v>
      </c>
      <c r="J9" s="40">
        <v>0</v>
      </c>
      <c r="K9" s="40">
        <f>G9+I9</f>
        <v>0.60176991150442483</v>
      </c>
      <c r="L9" s="4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36" customHeight="1">
      <c r="A10" s="43">
        <v>2</v>
      </c>
      <c r="B10" s="8" t="s">
        <v>68</v>
      </c>
      <c r="C10" s="10" t="s">
        <v>67</v>
      </c>
      <c r="D10" s="10" t="s">
        <v>79</v>
      </c>
      <c r="E10" s="11" t="s">
        <v>20</v>
      </c>
      <c r="F10" s="40"/>
      <c r="G10" s="40">
        <v>1</v>
      </c>
      <c r="H10" s="40">
        <v>0</v>
      </c>
      <c r="I10" s="40">
        <v>0</v>
      </c>
      <c r="J10" s="40">
        <v>0</v>
      </c>
      <c r="K10" s="40">
        <f t="shared" ref="K10:K15" si="0">G10+I10</f>
        <v>1</v>
      </c>
      <c r="L10" s="4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6" customFormat="1" ht="36" customHeight="1">
      <c r="A11" s="39">
        <v>3</v>
      </c>
      <c r="B11" s="8" t="s">
        <v>70</v>
      </c>
      <c r="C11" s="10" t="s">
        <v>69</v>
      </c>
      <c r="D11" s="10" t="s">
        <v>79</v>
      </c>
      <c r="E11" s="11" t="s">
        <v>20</v>
      </c>
      <c r="F11" s="40"/>
      <c r="G11" s="40">
        <v>1.014</v>
      </c>
      <c r="H11" s="40">
        <v>0</v>
      </c>
      <c r="I11" s="40">
        <v>0</v>
      </c>
      <c r="J11" s="40">
        <v>0</v>
      </c>
      <c r="K11" s="40">
        <f t="shared" si="0"/>
        <v>1.014</v>
      </c>
      <c r="L11" s="4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6" customFormat="1" ht="36" customHeight="1">
      <c r="A12" s="43">
        <v>4</v>
      </c>
      <c r="B12" s="8" t="s">
        <v>72</v>
      </c>
      <c r="C12" s="10" t="s">
        <v>71</v>
      </c>
      <c r="D12" s="10" t="s">
        <v>79</v>
      </c>
      <c r="E12" s="11" t="s">
        <v>20</v>
      </c>
      <c r="F12" s="40"/>
      <c r="G12" s="40">
        <v>0.47199999999999998</v>
      </c>
      <c r="H12" s="40">
        <v>0</v>
      </c>
      <c r="I12" s="40">
        <v>0</v>
      </c>
      <c r="J12" s="40">
        <v>0</v>
      </c>
      <c r="K12" s="40">
        <f t="shared" si="0"/>
        <v>0.47199999999999998</v>
      </c>
      <c r="L12" s="4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16" customFormat="1" ht="36" customHeight="1">
      <c r="A13" s="39">
        <v>5</v>
      </c>
      <c r="B13" s="8" t="s">
        <v>74</v>
      </c>
      <c r="C13" s="10" t="s">
        <v>73</v>
      </c>
      <c r="D13" s="10" t="s">
        <v>79</v>
      </c>
      <c r="E13" s="11" t="s">
        <v>20</v>
      </c>
      <c r="F13" s="40"/>
      <c r="G13" s="40">
        <v>0.72399999999999998</v>
      </c>
      <c r="H13" s="40">
        <v>0</v>
      </c>
      <c r="I13" s="40">
        <v>0</v>
      </c>
      <c r="J13" s="40">
        <v>0</v>
      </c>
      <c r="K13" s="40">
        <f t="shared" si="0"/>
        <v>0.72399999999999998</v>
      </c>
      <c r="L13" s="4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</row>
    <row r="14" spans="1:244" s="16" customFormat="1" ht="36" customHeight="1">
      <c r="A14" s="43">
        <v>6</v>
      </c>
      <c r="B14" s="8" t="s">
        <v>76</v>
      </c>
      <c r="C14" s="10" t="s">
        <v>75</v>
      </c>
      <c r="D14" s="10" t="s">
        <v>79</v>
      </c>
      <c r="E14" s="11" t="s">
        <v>20</v>
      </c>
      <c r="F14" s="40"/>
      <c r="G14" s="40">
        <v>2.8</v>
      </c>
      <c r="H14" s="40">
        <v>0</v>
      </c>
      <c r="I14" s="40">
        <v>0</v>
      </c>
      <c r="J14" s="40">
        <v>0</v>
      </c>
      <c r="K14" s="40">
        <f t="shared" si="0"/>
        <v>2.8</v>
      </c>
      <c r="L14" s="4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</row>
    <row r="15" spans="1:244" s="16" customFormat="1" ht="36" customHeight="1">
      <c r="A15" s="39">
        <v>7</v>
      </c>
      <c r="B15" s="8" t="s">
        <v>78</v>
      </c>
      <c r="C15" s="10" t="s">
        <v>77</v>
      </c>
      <c r="D15" s="10" t="s">
        <v>79</v>
      </c>
      <c r="E15" s="11" t="s">
        <v>20</v>
      </c>
      <c r="F15" s="40"/>
      <c r="G15" s="40">
        <v>2</v>
      </c>
      <c r="H15" s="40">
        <v>0</v>
      </c>
      <c r="I15" s="40">
        <v>0</v>
      </c>
      <c r="J15" s="40">
        <v>0</v>
      </c>
      <c r="K15" s="40">
        <f t="shared" si="0"/>
        <v>2</v>
      </c>
      <c r="L15" s="4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</row>
    <row r="16" spans="1:244" s="17" customFormat="1" ht="30.75" customHeight="1">
      <c r="A16" s="71" t="s">
        <v>23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</row>
    <row r="17" spans="1:12" s="17" customFormat="1" ht="34.5" customHeight="1">
      <c r="A17" s="72" t="s">
        <v>43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</row>
    <row r="18" spans="1:12" s="17" customFormat="1" ht="41.25" customHeight="1">
      <c r="A18" s="72" t="s">
        <v>25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</row>
    <row r="19" spans="1:12" s="17" customFormat="1" ht="17.25" customHeight="1">
      <c r="A19" s="66" t="s">
        <v>26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</row>
    <row r="20" spans="1:12" s="17" customFormat="1">
      <c r="A20" s="62"/>
      <c r="B20" s="19"/>
      <c r="C20" s="62"/>
      <c r="D20" s="62"/>
      <c r="E20" s="62"/>
      <c r="F20" s="20"/>
      <c r="G20" s="20"/>
      <c r="H20" s="20"/>
      <c r="I20" s="20"/>
      <c r="J20" s="20"/>
      <c r="K20" s="20"/>
      <c r="L20" s="21"/>
    </row>
    <row r="21" spans="1:12" s="17" customFormat="1">
      <c r="A21" s="22" t="s">
        <v>27</v>
      </c>
      <c r="B21" s="23"/>
      <c r="C21" s="24"/>
      <c r="D21" s="25" t="s">
        <v>28</v>
      </c>
      <c r="E21" s="24"/>
      <c r="F21" s="26"/>
      <c r="G21" s="26"/>
      <c r="H21" s="26"/>
      <c r="I21" s="26"/>
      <c r="J21" s="26"/>
      <c r="K21" s="26"/>
      <c r="L21" s="27"/>
    </row>
    <row r="22" spans="1:12" s="17" customFormat="1">
      <c r="A22" s="22"/>
      <c r="B22" s="23"/>
      <c r="C22" s="24"/>
      <c r="D22" s="25"/>
      <c r="E22" s="24"/>
      <c r="F22" s="26"/>
      <c r="G22" s="26"/>
      <c r="H22" s="26"/>
      <c r="I22" s="26"/>
      <c r="J22" s="26"/>
      <c r="K22" s="26"/>
      <c r="L22" s="27"/>
    </row>
    <row r="23" spans="1:12" s="17" customFormat="1">
      <c r="A23" s="22" t="s">
        <v>29</v>
      </c>
      <c r="B23" s="22"/>
      <c r="C23" s="62"/>
      <c r="D23" s="22" t="s">
        <v>29</v>
      </c>
      <c r="E23" s="62"/>
      <c r="F23" s="26"/>
      <c r="G23" s="26"/>
      <c r="H23" s="26"/>
      <c r="I23" s="26"/>
      <c r="J23" s="26"/>
      <c r="K23" s="26"/>
      <c r="L23" s="27"/>
    </row>
    <row r="24" spans="1:12" s="17" customFormat="1" ht="14.4">
      <c r="B24" s="28"/>
      <c r="F24" s="26"/>
      <c r="G24" s="26"/>
      <c r="H24" s="26"/>
      <c r="I24" s="26"/>
      <c r="J24" s="26"/>
      <c r="K24" s="26"/>
      <c r="L24" s="27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  <row r="43" spans="2:2">
      <c r="B43" s="29"/>
    </row>
    <row r="44" spans="2:2">
      <c r="B44" s="29"/>
    </row>
    <row r="45" spans="2:2">
      <c r="B45" s="29"/>
    </row>
    <row r="46" spans="2:2">
      <c r="B46" s="29"/>
    </row>
  </sheetData>
  <mergeCells count="18">
    <mergeCell ref="A6:L6"/>
    <mergeCell ref="A1:L1"/>
    <mergeCell ref="A2:L2"/>
    <mergeCell ref="A3:L3"/>
    <mergeCell ref="A4:L4"/>
    <mergeCell ref="A5:L5"/>
    <mergeCell ref="A19:L19"/>
    <mergeCell ref="A7:A8"/>
    <mergeCell ref="B7:B8"/>
    <mergeCell ref="C7:C8"/>
    <mergeCell ref="D7:D8"/>
    <mergeCell ref="E7:E8"/>
    <mergeCell ref="F7:G7"/>
    <mergeCell ref="H7:J7"/>
    <mergeCell ref="L7:L8"/>
    <mergeCell ref="A16:L16"/>
    <mergeCell ref="A17:L17"/>
    <mergeCell ref="A18:L18"/>
  </mergeCells>
  <phoneticPr fontId="5" type="noConversion"/>
  <conditionalFormatting sqref="D1:D1048576">
    <cfRule type="duplicateValues" dxfId="5" priority="3"/>
  </conditionalFormatting>
  <conditionalFormatting sqref="C10:C15">
    <cfRule type="duplicateValues" dxfId="4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10E9E-3001-498B-B171-1B50ED0FF695}">
  <dimension ref="A1:IJ42"/>
  <sheetViews>
    <sheetView view="pageBreakPreview" zoomScale="90" zoomScaleSheetLayoutView="90" workbookViewId="0">
      <selection activeCell="L19" sqref="L19"/>
    </sheetView>
  </sheetViews>
  <sheetFormatPr defaultRowHeight="15.6"/>
  <cols>
    <col min="1" max="1" width="5.44140625" style="2" customWidth="1"/>
    <col min="2" max="2" width="13.88671875" style="34" customWidth="1"/>
    <col min="3" max="3" width="22.109375" style="2" customWidth="1"/>
    <col min="4" max="4" width="9.33203125" style="30" customWidth="1"/>
    <col min="5" max="5" width="5.6640625" style="31" customWidth="1"/>
    <col min="6" max="6" width="8.77734375" style="32" customWidth="1"/>
    <col min="7" max="7" width="11.21875" style="32" customWidth="1"/>
    <col min="8" max="8" width="11.88671875" style="32" customWidth="1"/>
    <col min="9" max="9" width="8.33203125" style="32" customWidth="1"/>
    <col min="10" max="10" width="26.88671875" style="32" customWidth="1"/>
    <col min="11" max="11" width="14.44140625" style="32" customWidth="1"/>
    <col min="12" max="12" width="24" style="3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84" t="s">
        <v>58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85" t="s">
        <v>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86" t="s">
        <v>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82" t="s">
        <v>4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89" t="s">
        <v>5</v>
      </c>
      <c r="B7" s="90" t="s">
        <v>6</v>
      </c>
      <c r="C7" s="91" t="s">
        <v>7</v>
      </c>
      <c r="D7" s="91" t="s">
        <v>8</v>
      </c>
      <c r="E7" s="92" t="s">
        <v>9</v>
      </c>
      <c r="F7" s="93" t="s">
        <v>10</v>
      </c>
      <c r="G7" s="93"/>
      <c r="H7" s="87" t="s">
        <v>11</v>
      </c>
      <c r="I7" s="87"/>
      <c r="J7" s="87"/>
      <c r="K7" s="36" t="s">
        <v>12</v>
      </c>
      <c r="L7" s="88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89"/>
      <c r="B8" s="90"/>
      <c r="C8" s="91"/>
      <c r="D8" s="91"/>
      <c r="E8" s="92"/>
      <c r="F8" s="61" t="s">
        <v>14</v>
      </c>
      <c r="G8" s="61" t="s">
        <v>31</v>
      </c>
      <c r="H8" s="38" t="s">
        <v>15</v>
      </c>
      <c r="I8" s="38" t="s">
        <v>16</v>
      </c>
      <c r="J8" s="38" t="s">
        <v>17</v>
      </c>
      <c r="K8" s="36" t="s">
        <v>31</v>
      </c>
      <c r="L8" s="8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42" customHeight="1">
      <c r="A9" s="39">
        <v>1</v>
      </c>
      <c r="B9" s="8" t="s">
        <v>59</v>
      </c>
      <c r="C9" s="59" t="s">
        <v>60</v>
      </c>
      <c r="D9" s="10"/>
      <c r="E9" s="11" t="s">
        <v>20</v>
      </c>
      <c r="F9" s="40"/>
      <c r="G9" s="40">
        <v>0.81589999999999996</v>
      </c>
      <c r="H9" s="40">
        <v>2800</v>
      </c>
      <c r="I9" s="40">
        <f>H9/50000</f>
        <v>5.6000000000000001E-2</v>
      </c>
      <c r="J9" s="41" t="s">
        <v>61</v>
      </c>
      <c r="K9" s="40">
        <f>G9+I9</f>
        <v>0.87190000000000001</v>
      </c>
      <c r="L9" s="4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41.4" customHeight="1">
      <c r="A10" s="43">
        <v>2</v>
      </c>
      <c r="B10" s="8" t="s">
        <v>62</v>
      </c>
      <c r="C10" s="8" t="s">
        <v>63</v>
      </c>
      <c r="D10" s="10"/>
      <c r="E10" s="11" t="s">
        <v>20</v>
      </c>
      <c r="F10" s="40"/>
      <c r="G10" s="40">
        <v>1.25</v>
      </c>
      <c r="H10" s="40">
        <v>4000</v>
      </c>
      <c r="I10" s="40">
        <f>H10/50000</f>
        <v>0.08</v>
      </c>
      <c r="J10" s="41" t="s">
        <v>61</v>
      </c>
      <c r="K10" s="40">
        <f>G10+I10</f>
        <v>1.33</v>
      </c>
      <c r="L10" s="4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6" customFormat="1" ht="47.4" customHeight="1">
      <c r="A11" s="43">
        <v>3</v>
      </c>
      <c r="B11" s="8"/>
      <c r="C11" s="8"/>
      <c r="D11" s="10"/>
      <c r="E11" s="11"/>
      <c r="F11" s="40"/>
      <c r="G11" s="40"/>
      <c r="H11" s="40"/>
      <c r="I11" s="40"/>
      <c r="J11" s="40"/>
      <c r="K11" s="40"/>
      <c r="L11" s="4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7" customFormat="1" ht="30.75" customHeight="1">
      <c r="A12" s="71" t="s">
        <v>23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13" spans="1:244" s="17" customFormat="1" ht="34.5" customHeight="1">
      <c r="A13" s="72" t="s">
        <v>43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</row>
    <row r="14" spans="1:244" s="17" customFormat="1" ht="41.25" customHeight="1">
      <c r="A14" s="72" t="s">
        <v>25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</row>
    <row r="15" spans="1:244" s="17" customFormat="1" ht="17.25" customHeight="1">
      <c r="A15" s="66" t="s">
        <v>26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</row>
    <row r="16" spans="1:244" s="17" customFormat="1" ht="25.2" customHeight="1">
      <c r="A16" s="60"/>
      <c r="B16" s="19"/>
      <c r="C16" s="60"/>
      <c r="D16" s="60"/>
      <c r="E16" s="60"/>
      <c r="F16" s="20"/>
      <c r="G16" s="20"/>
      <c r="H16" s="20"/>
      <c r="I16" s="20"/>
      <c r="J16" s="20"/>
      <c r="K16" s="20"/>
      <c r="L16" s="21"/>
    </row>
    <row r="17" spans="1:12" s="17" customFormat="1">
      <c r="A17" s="22" t="s">
        <v>27</v>
      </c>
      <c r="B17" s="23"/>
      <c r="C17" s="24"/>
      <c r="D17" s="25"/>
      <c r="E17" s="24"/>
      <c r="F17" s="26"/>
      <c r="G17" s="26"/>
      <c r="H17" s="26"/>
      <c r="I17" s="26"/>
      <c r="J17" s="26"/>
      <c r="K17" s="26"/>
      <c r="L17" s="27"/>
    </row>
    <row r="18" spans="1:12" s="17" customFormat="1">
      <c r="A18" s="22"/>
      <c r="B18" s="23"/>
      <c r="C18" s="24"/>
      <c r="D18" s="25"/>
      <c r="E18" s="24"/>
      <c r="F18" s="26"/>
      <c r="G18" s="26"/>
      <c r="H18" s="26"/>
      <c r="I18" s="26"/>
      <c r="J18" s="26"/>
      <c r="K18" s="26"/>
      <c r="L18" s="27"/>
    </row>
    <row r="19" spans="1:12" s="17" customFormat="1">
      <c r="A19" s="22" t="s">
        <v>29</v>
      </c>
      <c r="B19" s="22"/>
      <c r="C19" s="60"/>
      <c r="D19" s="22"/>
      <c r="E19" s="60"/>
      <c r="F19" s="26"/>
      <c r="G19" s="26"/>
      <c r="H19" s="26"/>
      <c r="I19" s="26"/>
      <c r="J19" s="26"/>
      <c r="K19" s="26"/>
      <c r="L19" s="27"/>
    </row>
    <row r="20" spans="1:12" s="17" customFormat="1" ht="14.4">
      <c r="B20" s="28"/>
      <c r="F20" s="26"/>
      <c r="G20" s="26"/>
      <c r="H20" s="26"/>
      <c r="I20" s="26"/>
      <c r="J20" s="26"/>
      <c r="K20" s="26"/>
      <c r="L20" s="27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</sheetData>
  <mergeCells count="18">
    <mergeCell ref="A15:L15"/>
    <mergeCell ref="A7:A8"/>
    <mergeCell ref="B7:B8"/>
    <mergeCell ref="C7:C8"/>
    <mergeCell ref="D7:D8"/>
    <mergeCell ref="E7:E8"/>
    <mergeCell ref="F7:G7"/>
    <mergeCell ref="H7:J7"/>
    <mergeCell ref="L7:L8"/>
    <mergeCell ref="A12:L12"/>
    <mergeCell ref="A13:L13"/>
    <mergeCell ref="A14:L14"/>
    <mergeCell ref="A6:L6"/>
    <mergeCell ref="A1:L1"/>
    <mergeCell ref="A2:L2"/>
    <mergeCell ref="A3:L3"/>
    <mergeCell ref="A4:L4"/>
    <mergeCell ref="A5:L5"/>
  </mergeCells>
  <phoneticPr fontId="5" type="noConversion"/>
  <conditionalFormatting sqref="D12:D1048576 D1:D10">
    <cfRule type="duplicateValues" dxfId="3" priority="2"/>
  </conditionalFormatting>
  <conditionalFormatting sqref="D11">
    <cfRule type="duplicateValues" dxfId="2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D5B09-F6EB-4891-B681-290044CAD80A}">
  <dimension ref="A1:IK44"/>
  <sheetViews>
    <sheetView tabSelected="1" view="pageBreakPreview" zoomScale="90" zoomScaleSheetLayoutView="90" workbookViewId="0">
      <selection activeCell="I12" sqref="I12"/>
    </sheetView>
  </sheetViews>
  <sheetFormatPr defaultRowHeight="15.6"/>
  <cols>
    <col min="1" max="1" width="5.44140625" style="2" customWidth="1"/>
    <col min="2" max="2" width="13.88671875" style="34" customWidth="1"/>
    <col min="3" max="3" width="22.109375" style="2" customWidth="1"/>
    <col min="4" max="4" width="11.77734375" style="30" customWidth="1"/>
    <col min="5" max="5" width="5.6640625" style="31" customWidth="1"/>
    <col min="6" max="6" width="8.77734375" style="32" customWidth="1"/>
    <col min="7" max="7" width="10.33203125" style="32" customWidth="1"/>
    <col min="8" max="8" width="17" style="32" customWidth="1"/>
    <col min="9" max="9" width="11.88671875" style="32" customWidth="1"/>
    <col min="10" max="10" width="8.33203125" style="32" customWidth="1"/>
    <col min="11" max="11" width="16.109375" style="32" customWidth="1"/>
    <col min="12" max="12" width="14.44140625" style="32" customWidth="1"/>
    <col min="13" max="13" width="20.109375" style="33" customWidth="1"/>
    <col min="14" max="214" width="8.88671875" style="2"/>
    <col min="215" max="215" width="5" style="2" customWidth="1"/>
    <col min="216" max="216" width="15" style="2" customWidth="1"/>
    <col min="217" max="218" width="14.6640625" style="2" customWidth="1"/>
    <col min="219" max="219" width="6.21875" style="2" customWidth="1"/>
    <col min="220" max="222" width="10.109375" style="2" customWidth="1"/>
    <col min="223" max="223" width="10.44140625" style="2" customWidth="1"/>
    <col min="224" max="245" width="8.88671875" style="2"/>
    <col min="246" max="246" width="6.44140625" style="2" customWidth="1"/>
    <col min="247" max="247" width="12.21875" style="2" customWidth="1"/>
    <col min="248" max="248" width="28.21875" style="2" customWidth="1"/>
    <col min="249" max="249" width="13.77734375" style="2" customWidth="1"/>
    <col min="250" max="250" width="5.6640625" style="2" customWidth="1"/>
    <col min="251" max="252" width="9.33203125" style="2" customWidth="1"/>
    <col min="253" max="253" width="13.109375" style="2" customWidth="1"/>
    <col min="254" max="470" width="8.88671875" style="2"/>
    <col min="471" max="471" width="5" style="2" customWidth="1"/>
    <col min="472" max="472" width="15" style="2" customWidth="1"/>
    <col min="473" max="474" width="14.6640625" style="2" customWidth="1"/>
    <col min="475" max="475" width="6.21875" style="2" customWidth="1"/>
    <col min="476" max="478" width="10.109375" style="2" customWidth="1"/>
    <col min="479" max="479" width="10.44140625" style="2" customWidth="1"/>
    <col min="480" max="501" width="8.88671875" style="2"/>
    <col min="502" max="502" width="6.44140625" style="2" customWidth="1"/>
    <col min="503" max="503" width="12.21875" style="2" customWidth="1"/>
    <col min="504" max="504" width="28.21875" style="2" customWidth="1"/>
    <col min="505" max="505" width="13.77734375" style="2" customWidth="1"/>
    <col min="506" max="506" width="5.6640625" style="2" customWidth="1"/>
    <col min="507" max="508" width="9.33203125" style="2" customWidth="1"/>
    <col min="509" max="509" width="13.109375" style="2" customWidth="1"/>
    <col min="510" max="726" width="8.88671875" style="2"/>
    <col min="727" max="727" width="5" style="2" customWidth="1"/>
    <col min="728" max="728" width="15" style="2" customWidth="1"/>
    <col min="729" max="730" width="14.6640625" style="2" customWidth="1"/>
    <col min="731" max="731" width="6.21875" style="2" customWidth="1"/>
    <col min="732" max="734" width="10.109375" style="2" customWidth="1"/>
    <col min="735" max="735" width="10.44140625" style="2" customWidth="1"/>
    <col min="736" max="757" width="8.88671875" style="2"/>
    <col min="758" max="758" width="6.44140625" style="2" customWidth="1"/>
    <col min="759" max="759" width="12.21875" style="2" customWidth="1"/>
    <col min="760" max="760" width="28.21875" style="2" customWidth="1"/>
    <col min="761" max="761" width="13.77734375" style="2" customWidth="1"/>
    <col min="762" max="762" width="5.6640625" style="2" customWidth="1"/>
    <col min="763" max="764" width="9.33203125" style="2" customWidth="1"/>
    <col min="765" max="765" width="13.109375" style="2" customWidth="1"/>
    <col min="766" max="982" width="8.88671875" style="2"/>
    <col min="983" max="983" width="5" style="2" customWidth="1"/>
    <col min="984" max="984" width="15" style="2" customWidth="1"/>
    <col min="985" max="986" width="14.6640625" style="2" customWidth="1"/>
    <col min="987" max="987" width="6.21875" style="2" customWidth="1"/>
    <col min="988" max="990" width="10.109375" style="2" customWidth="1"/>
    <col min="991" max="991" width="10.44140625" style="2" customWidth="1"/>
    <col min="992" max="1013" width="8.88671875" style="2"/>
    <col min="1014" max="1014" width="6.44140625" style="2" customWidth="1"/>
    <col min="1015" max="1015" width="12.21875" style="2" customWidth="1"/>
    <col min="1016" max="1016" width="28.21875" style="2" customWidth="1"/>
    <col min="1017" max="1017" width="13.77734375" style="2" customWidth="1"/>
    <col min="1018" max="1018" width="5.6640625" style="2" customWidth="1"/>
    <col min="1019" max="1020" width="9.33203125" style="2" customWidth="1"/>
    <col min="1021" max="1021" width="13.109375" style="2" customWidth="1"/>
    <col min="1022" max="1238" width="8.88671875" style="2"/>
    <col min="1239" max="1239" width="5" style="2" customWidth="1"/>
    <col min="1240" max="1240" width="15" style="2" customWidth="1"/>
    <col min="1241" max="1242" width="14.6640625" style="2" customWidth="1"/>
    <col min="1243" max="1243" width="6.21875" style="2" customWidth="1"/>
    <col min="1244" max="1246" width="10.109375" style="2" customWidth="1"/>
    <col min="1247" max="1247" width="10.44140625" style="2" customWidth="1"/>
    <col min="1248" max="1269" width="8.88671875" style="2"/>
    <col min="1270" max="1270" width="6.44140625" style="2" customWidth="1"/>
    <col min="1271" max="1271" width="12.21875" style="2" customWidth="1"/>
    <col min="1272" max="1272" width="28.21875" style="2" customWidth="1"/>
    <col min="1273" max="1273" width="13.77734375" style="2" customWidth="1"/>
    <col min="1274" max="1274" width="5.6640625" style="2" customWidth="1"/>
    <col min="1275" max="1276" width="9.33203125" style="2" customWidth="1"/>
    <col min="1277" max="1277" width="13.109375" style="2" customWidth="1"/>
    <col min="1278" max="1494" width="8.88671875" style="2"/>
    <col min="1495" max="1495" width="5" style="2" customWidth="1"/>
    <col min="1496" max="1496" width="15" style="2" customWidth="1"/>
    <col min="1497" max="1498" width="14.6640625" style="2" customWidth="1"/>
    <col min="1499" max="1499" width="6.21875" style="2" customWidth="1"/>
    <col min="1500" max="1502" width="10.109375" style="2" customWidth="1"/>
    <col min="1503" max="1503" width="10.44140625" style="2" customWidth="1"/>
    <col min="1504" max="1525" width="8.88671875" style="2"/>
    <col min="1526" max="1526" width="6.44140625" style="2" customWidth="1"/>
    <col min="1527" max="1527" width="12.21875" style="2" customWidth="1"/>
    <col min="1528" max="1528" width="28.21875" style="2" customWidth="1"/>
    <col min="1529" max="1529" width="13.77734375" style="2" customWidth="1"/>
    <col min="1530" max="1530" width="5.6640625" style="2" customWidth="1"/>
    <col min="1531" max="1532" width="9.33203125" style="2" customWidth="1"/>
    <col min="1533" max="1533" width="13.109375" style="2" customWidth="1"/>
    <col min="1534" max="1750" width="8.88671875" style="2"/>
    <col min="1751" max="1751" width="5" style="2" customWidth="1"/>
    <col min="1752" max="1752" width="15" style="2" customWidth="1"/>
    <col min="1753" max="1754" width="14.6640625" style="2" customWidth="1"/>
    <col min="1755" max="1755" width="6.21875" style="2" customWidth="1"/>
    <col min="1756" max="1758" width="10.109375" style="2" customWidth="1"/>
    <col min="1759" max="1759" width="10.44140625" style="2" customWidth="1"/>
    <col min="1760" max="1781" width="8.88671875" style="2"/>
    <col min="1782" max="1782" width="6.44140625" style="2" customWidth="1"/>
    <col min="1783" max="1783" width="12.21875" style="2" customWidth="1"/>
    <col min="1784" max="1784" width="28.21875" style="2" customWidth="1"/>
    <col min="1785" max="1785" width="13.77734375" style="2" customWidth="1"/>
    <col min="1786" max="1786" width="5.6640625" style="2" customWidth="1"/>
    <col min="1787" max="1788" width="9.33203125" style="2" customWidth="1"/>
    <col min="1789" max="1789" width="13.109375" style="2" customWidth="1"/>
    <col min="1790" max="2006" width="8.88671875" style="2"/>
    <col min="2007" max="2007" width="5" style="2" customWidth="1"/>
    <col min="2008" max="2008" width="15" style="2" customWidth="1"/>
    <col min="2009" max="2010" width="14.6640625" style="2" customWidth="1"/>
    <col min="2011" max="2011" width="6.21875" style="2" customWidth="1"/>
    <col min="2012" max="2014" width="10.109375" style="2" customWidth="1"/>
    <col min="2015" max="2015" width="10.44140625" style="2" customWidth="1"/>
    <col min="2016" max="2037" width="8.88671875" style="2"/>
    <col min="2038" max="2038" width="6.44140625" style="2" customWidth="1"/>
    <col min="2039" max="2039" width="12.21875" style="2" customWidth="1"/>
    <col min="2040" max="2040" width="28.21875" style="2" customWidth="1"/>
    <col min="2041" max="2041" width="13.77734375" style="2" customWidth="1"/>
    <col min="2042" max="2042" width="5.6640625" style="2" customWidth="1"/>
    <col min="2043" max="2044" width="9.33203125" style="2" customWidth="1"/>
    <col min="2045" max="2045" width="13.109375" style="2" customWidth="1"/>
    <col min="2046" max="2262" width="8.88671875" style="2"/>
    <col min="2263" max="2263" width="5" style="2" customWidth="1"/>
    <col min="2264" max="2264" width="15" style="2" customWidth="1"/>
    <col min="2265" max="2266" width="14.6640625" style="2" customWidth="1"/>
    <col min="2267" max="2267" width="6.21875" style="2" customWidth="1"/>
    <col min="2268" max="2270" width="10.109375" style="2" customWidth="1"/>
    <col min="2271" max="2271" width="10.44140625" style="2" customWidth="1"/>
    <col min="2272" max="2293" width="8.88671875" style="2"/>
    <col min="2294" max="2294" width="6.44140625" style="2" customWidth="1"/>
    <col min="2295" max="2295" width="12.21875" style="2" customWidth="1"/>
    <col min="2296" max="2296" width="28.21875" style="2" customWidth="1"/>
    <col min="2297" max="2297" width="13.77734375" style="2" customWidth="1"/>
    <col min="2298" max="2298" width="5.6640625" style="2" customWidth="1"/>
    <col min="2299" max="2300" width="9.33203125" style="2" customWidth="1"/>
    <col min="2301" max="2301" width="13.109375" style="2" customWidth="1"/>
    <col min="2302" max="2518" width="8.88671875" style="2"/>
    <col min="2519" max="2519" width="5" style="2" customWidth="1"/>
    <col min="2520" max="2520" width="15" style="2" customWidth="1"/>
    <col min="2521" max="2522" width="14.6640625" style="2" customWidth="1"/>
    <col min="2523" max="2523" width="6.21875" style="2" customWidth="1"/>
    <col min="2524" max="2526" width="10.109375" style="2" customWidth="1"/>
    <col min="2527" max="2527" width="10.44140625" style="2" customWidth="1"/>
    <col min="2528" max="2549" width="8.88671875" style="2"/>
    <col min="2550" max="2550" width="6.44140625" style="2" customWidth="1"/>
    <col min="2551" max="2551" width="12.21875" style="2" customWidth="1"/>
    <col min="2552" max="2552" width="28.21875" style="2" customWidth="1"/>
    <col min="2553" max="2553" width="13.77734375" style="2" customWidth="1"/>
    <col min="2554" max="2554" width="5.6640625" style="2" customWidth="1"/>
    <col min="2555" max="2556" width="9.33203125" style="2" customWidth="1"/>
    <col min="2557" max="2557" width="13.109375" style="2" customWidth="1"/>
    <col min="2558" max="2774" width="8.88671875" style="2"/>
    <col min="2775" max="2775" width="5" style="2" customWidth="1"/>
    <col min="2776" max="2776" width="15" style="2" customWidth="1"/>
    <col min="2777" max="2778" width="14.6640625" style="2" customWidth="1"/>
    <col min="2779" max="2779" width="6.21875" style="2" customWidth="1"/>
    <col min="2780" max="2782" width="10.109375" style="2" customWidth="1"/>
    <col min="2783" max="2783" width="10.44140625" style="2" customWidth="1"/>
    <col min="2784" max="2805" width="8.88671875" style="2"/>
    <col min="2806" max="2806" width="6.44140625" style="2" customWidth="1"/>
    <col min="2807" max="2807" width="12.21875" style="2" customWidth="1"/>
    <col min="2808" max="2808" width="28.21875" style="2" customWidth="1"/>
    <col min="2809" max="2809" width="13.77734375" style="2" customWidth="1"/>
    <col min="2810" max="2810" width="5.6640625" style="2" customWidth="1"/>
    <col min="2811" max="2812" width="9.33203125" style="2" customWidth="1"/>
    <col min="2813" max="2813" width="13.109375" style="2" customWidth="1"/>
    <col min="2814" max="3030" width="8.88671875" style="2"/>
    <col min="3031" max="3031" width="5" style="2" customWidth="1"/>
    <col min="3032" max="3032" width="15" style="2" customWidth="1"/>
    <col min="3033" max="3034" width="14.6640625" style="2" customWidth="1"/>
    <col min="3035" max="3035" width="6.21875" style="2" customWidth="1"/>
    <col min="3036" max="3038" width="10.109375" style="2" customWidth="1"/>
    <col min="3039" max="3039" width="10.44140625" style="2" customWidth="1"/>
    <col min="3040" max="3061" width="8.88671875" style="2"/>
    <col min="3062" max="3062" width="6.44140625" style="2" customWidth="1"/>
    <col min="3063" max="3063" width="12.21875" style="2" customWidth="1"/>
    <col min="3064" max="3064" width="28.21875" style="2" customWidth="1"/>
    <col min="3065" max="3065" width="13.77734375" style="2" customWidth="1"/>
    <col min="3066" max="3066" width="5.6640625" style="2" customWidth="1"/>
    <col min="3067" max="3068" width="9.33203125" style="2" customWidth="1"/>
    <col min="3069" max="3069" width="13.109375" style="2" customWidth="1"/>
    <col min="3070" max="3286" width="8.88671875" style="2"/>
    <col min="3287" max="3287" width="5" style="2" customWidth="1"/>
    <col min="3288" max="3288" width="15" style="2" customWidth="1"/>
    <col min="3289" max="3290" width="14.6640625" style="2" customWidth="1"/>
    <col min="3291" max="3291" width="6.21875" style="2" customWidth="1"/>
    <col min="3292" max="3294" width="10.109375" style="2" customWidth="1"/>
    <col min="3295" max="3295" width="10.44140625" style="2" customWidth="1"/>
    <col min="3296" max="3317" width="8.88671875" style="2"/>
    <col min="3318" max="3318" width="6.44140625" style="2" customWidth="1"/>
    <col min="3319" max="3319" width="12.21875" style="2" customWidth="1"/>
    <col min="3320" max="3320" width="28.21875" style="2" customWidth="1"/>
    <col min="3321" max="3321" width="13.77734375" style="2" customWidth="1"/>
    <col min="3322" max="3322" width="5.6640625" style="2" customWidth="1"/>
    <col min="3323" max="3324" width="9.33203125" style="2" customWidth="1"/>
    <col min="3325" max="3325" width="13.109375" style="2" customWidth="1"/>
    <col min="3326" max="3542" width="8.88671875" style="2"/>
    <col min="3543" max="3543" width="5" style="2" customWidth="1"/>
    <col min="3544" max="3544" width="15" style="2" customWidth="1"/>
    <col min="3545" max="3546" width="14.6640625" style="2" customWidth="1"/>
    <col min="3547" max="3547" width="6.21875" style="2" customWidth="1"/>
    <col min="3548" max="3550" width="10.109375" style="2" customWidth="1"/>
    <col min="3551" max="3551" width="10.44140625" style="2" customWidth="1"/>
    <col min="3552" max="3573" width="8.88671875" style="2"/>
    <col min="3574" max="3574" width="6.44140625" style="2" customWidth="1"/>
    <col min="3575" max="3575" width="12.21875" style="2" customWidth="1"/>
    <col min="3576" max="3576" width="28.21875" style="2" customWidth="1"/>
    <col min="3577" max="3577" width="13.77734375" style="2" customWidth="1"/>
    <col min="3578" max="3578" width="5.6640625" style="2" customWidth="1"/>
    <col min="3579" max="3580" width="9.33203125" style="2" customWidth="1"/>
    <col min="3581" max="3581" width="13.109375" style="2" customWidth="1"/>
    <col min="3582" max="3798" width="8.88671875" style="2"/>
    <col min="3799" max="3799" width="5" style="2" customWidth="1"/>
    <col min="3800" max="3800" width="15" style="2" customWidth="1"/>
    <col min="3801" max="3802" width="14.6640625" style="2" customWidth="1"/>
    <col min="3803" max="3803" width="6.21875" style="2" customWidth="1"/>
    <col min="3804" max="3806" width="10.109375" style="2" customWidth="1"/>
    <col min="3807" max="3807" width="10.44140625" style="2" customWidth="1"/>
    <col min="3808" max="3829" width="8.88671875" style="2"/>
    <col min="3830" max="3830" width="6.44140625" style="2" customWidth="1"/>
    <col min="3831" max="3831" width="12.21875" style="2" customWidth="1"/>
    <col min="3832" max="3832" width="28.21875" style="2" customWidth="1"/>
    <col min="3833" max="3833" width="13.77734375" style="2" customWidth="1"/>
    <col min="3834" max="3834" width="5.6640625" style="2" customWidth="1"/>
    <col min="3835" max="3836" width="9.33203125" style="2" customWidth="1"/>
    <col min="3837" max="3837" width="13.109375" style="2" customWidth="1"/>
    <col min="3838" max="4054" width="8.88671875" style="2"/>
    <col min="4055" max="4055" width="5" style="2" customWidth="1"/>
    <col min="4056" max="4056" width="15" style="2" customWidth="1"/>
    <col min="4057" max="4058" width="14.6640625" style="2" customWidth="1"/>
    <col min="4059" max="4059" width="6.21875" style="2" customWidth="1"/>
    <col min="4060" max="4062" width="10.109375" style="2" customWidth="1"/>
    <col min="4063" max="4063" width="10.44140625" style="2" customWidth="1"/>
    <col min="4064" max="4085" width="8.88671875" style="2"/>
    <col min="4086" max="4086" width="6.44140625" style="2" customWidth="1"/>
    <col min="4087" max="4087" width="12.21875" style="2" customWidth="1"/>
    <col min="4088" max="4088" width="28.21875" style="2" customWidth="1"/>
    <col min="4089" max="4089" width="13.77734375" style="2" customWidth="1"/>
    <col min="4090" max="4090" width="5.6640625" style="2" customWidth="1"/>
    <col min="4091" max="4092" width="9.33203125" style="2" customWidth="1"/>
    <col min="4093" max="4093" width="13.109375" style="2" customWidth="1"/>
    <col min="4094" max="4310" width="8.88671875" style="2"/>
    <col min="4311" max="4311" width="5" style="2" customWidth="1"/>
    <col min="4312" max="4312" width="15" style="2" customWidth="1"/>
    <col min="4313" max="4314" width="14.6640625" style="2" customWidth="1"/>
    <col min="4315" max="4315" width="6.21875" style="2" customWidth="1"/>
    <col min="4316" max="4318" width="10.109375" style="2" customWidth="1"/>
    <col min="4319" max="4319" width="10.44140625" style="2" customWidth="1"/>
    <col min="4320" max="4341" width="8.88671875" style="2"/>
    <col min="4342" max="4342" width="6.44140625" style="2" customWidth="1"/>
    <col min="4343" max="4343" width="12.21875" style="2" customWidth="1"/>
    <col min="4344" max="4344" width="28.21875" style="2" customWidth="1"/>
    <col min="4345" max="4345" width="13.77734375" style="2" customWidth="1"/>
    <col min="4346" max="4346" width="5.6640625" style="2" customWidth="1"/>
    <col min="4347" max="4348" width="9.33203125" style="2" customWidth="1"/>
    <col min="4349" max="4349" width="13.109375" style="2" customWidth="1"/>
    <col min="4350" max="4566" width="8.88671875" style="2"/>
    <col min="4567" max="4567" width="5" style="2" customWidth="1"/>
    <col min="4568" max="4568" width="15" style="2" customWidth="1"/>
    <col min="4569" max="4570" width="14.6640625" style="2" customWidth="1"/>
    <col min="4571" max="4571" width="6.21875" style="2" customWidth="1"/>
    <col min="4572" max="4574" width="10.109375" style="2" customWidth="1"/>
    <col min="4575" max="4575" width="10.44140625" style="2" customWidth="1"/>
    <col min="4576" max="4597" width="8.88671875" style="2"/>
    <col min="4598" max="4598" width="6.44140625" style="2" customWidth="1"/>
    <col min="4599" max="4599" width="12.21875" style="2" customWidth="1"/>
    <col min="4600" max="4600" width="28.21875" style="2" customWidth="1"/>
    <col min="4601" max="4601" width="13.77734375" style="2" customWidth="1"/>
    <col min="4602" max="4602" width="5.6640625" style="2" customWidth="1"/>
    <col min="4603" max="4604" width="9.33203125" style="2" customWidth="1"/>
    <col min="4605" max="4605" width="13.109375" style="2" customWidth="1"/>
    <col min="4606" max="4822" width="8.88671875" style="2"/>
    <col min="4823" max="4823" width="5" style="2" customWidth="1"/>
    <col min="4824" max="4824" width="15" style="2" customWidth="1"/>
    <col min="4825" max="4826" width="14.6640625" style="2" customWidth="1"/>
    <col min="4827" max="4827" width="6.21875" style="2" customWidth="1"/>
    <col min="4828" max="4830" width="10.109375" style="2" customWidth="1"/>
    <col min="4831" max="4831" width="10.44140625" style="2" customWidth="1"/>
    <col min="4832" max="4853" width="8.88671875" style="2"/>
    <col min="4854" max="4854" width="6.44140625" style="2" customWidth="1"/>
    <col min="4855" max="4855" width="12.21875" style="2" customWidth="1"/>
    <col min="4856" max="4856" width="28.21875" style="2" customWidth="1"/>
    <col min="4857" max="4857" width="13.77734375" style="2" customWidth="1"/>
    <col min="4858" max="4858" width="5.6640625" style="2" customWidth="1"/>
    <col min="4859" max="4860" width="9.33203125" style="2" customWidth="1"/>
    <col min="4861" max="4861" width="13.109375" style="2" customWidth="1"/>
    <col min="4862" max="5078" width="8.88671875" style="2"/>
    <col min="5079" max="5079" width="5" style="2" customWidth="1"/>
    <col min="5080" max="5080" width="15" style="2" customWidth="1"/>
    <col min="5081" max="5082" width="14.6640625" style="2" customWidth="1"/>
    <col min="5083" max="5083" width="6.21875" style="2" customWidth="1"/>
    <col min="5084" max="5086" width="10.109375" style="2" customWidth="1"/>
    <col min="5087" max="5087" width="10.44140625" style="2" customWidth="1"/>
    <col min="5088" max="5109" width="8.88671875" style="2"/>
    <col min="5110" max="5110" width="6.44140625" style="2" customWidth="1"/>
    <col min="5111" max="5111" width="12.21875" style="2" customWidth="1"/>
    <col min="5112" max="5112" width="28.21875" style="2" customWidth="1"/>
    <col min="5113" max="5113" width="13.77734375" style="2" customWidth="1"/>
    <col min="5114" max="5114" width="5.6640625" style="2" customWidth="1"/>
    <col min="5115" max="5116" width="9.33203125" style="2" customWidth="1"/>
    <col min="5117" max="5117" width="13.109375" style="2" customWidth="1"/>
    <col min="5118" max="5334" width="8.88671875" style="2"/>
    <col min="5335" max="5335" width="5" style="2" customWidth="1"/>
    <col min="5336" max="5336" width="15" style="2" customWidth="1"/>
    <col min="5337" max="5338" width="14.6640625" style="2" customWidth="1"/>
    <col min="5339" max="5339" width="6.21875" style="2" customWidth="1"/>
    <col min="5340" max="5342" width="10.109375" style="2" customWidth="1"/>
    <col min="5343" max="5343" width="10.44140625" style="2" customWidth="1"/>
    <col min="5344" max="5365" width="8.88671875" style="2"/>
    <col min="5366" max="5366" width="6.44140625" style="2" customWidth="1"/>
    <col min="5367" max="5367" width="12.21875" style="2" customWidth="1"/>
    <col min="5368" max="5368" width="28.21875" style="2" customWidth="1"/>
    <col min="5369" max="5369" width="13.77734375" style="2" customWidth="1"/>
    <col min="5370" max="5370" width="5.6640625" style="2" customWidth="1"/>
    <col min="5371" max="5372" width="9.33203125" style="2" customWidth="1"/>
    <col min="5373" max="5373" width="13.109375" style="2" customWidth="1"/>
    <col min="5374" max="5590" width="8.88671875" style="2"/>
    <col min="5591" max="5591" width="5" style="2" customWidth="1"/>
    <col min="5592" max="5592" width="15" style="2" customWidth="1"/>
    <col min="5593" max="5594" width="14.6640625" style="2" customWidth="1"/>
    <col min="5595" max="5595" width="6.21875" style="2" customWidth="1"/>
    <col min="5596" max="5598" width="10.109375" style="2" customWidth="1"/>
    <col min="5599" max="5599" width="10.44140625" style="2" customWidth="1"/>
    <col min="5600" max="5621" width="8.88671875" style="2"/>
    <col min="5622" max="5622" width="6.44140625" style="2" customWidth="1"/>
    <col min="5623" max="5623" width="12.21875" style="2" customWidth="1"/>
    <col min="5624" max="5624" width="28.21875" style="2" customWidth="1"/>
    <col min="5625" max="5625" width="13.77734375" style="2" customWidth="1"/>
    <col min="5626" max="5626" width="5.6640625" style="2" customWidth="1"/>
    <col min="5627" max="5628" width="9.33203125" style="2" customWidth="1"/>
    <col min="5629" max="5629" width="13.109375" style="2" customWidth="1"/>
    <col min="5630" max="5846" width="8.88671875" style="2"/>
    <col min="5847" max="5847" width="5" style="2" customWidth="1"/>
    <col min="5848" max="5848" width="15" style="2" customWidth="1"/>
    <col min="5849" max="5850" width="14.6640625" style="2" customWidth="1"/>
    <col min="5851" max="5851" width="6.21875" style="2" customWidth="1"/>
    <col min="5852" max="5854" width="10.109375" style="2" customWidth="1"/>
    <col min="5855" max="5855" width="10.44140625" style="2" customWidth="1"/>
    <col min="5856" max="5877" width="8.88671875" style="2"/>
    <col min="5878" max="5878" width="6.44140625" style="2" customWidth="1"/>
    <col min="5879" max="5879" width="12.21875" style="2" customWidth="1"/>
    <col min="5880" max="5880" width="28.21875" style="2" customWidth="1"/>
    <col min="5881" max="5881" width="13.77734375" style="2" customWidth="1"/>
    <col min="5882" max="5882" width="5.6640625" style="2" customWidth="1"/>
    <col min="5883" max="5884" width="9.33203125" style="2" customWidth="1"/>
    <col min="5885" max="5885" width="13.109375" style="2" customWidth="1"/>
    <col min="5886" max="6102" width="8.88671875" style="2"/>
    <col min="6103" max="6103" width="5" style="2" customWidth="1"/>
    <col min="6104" max="6104" width="15" style="2" customWidth="1"/>
    <col min="6105" max="6106" width="14.6640625" style="2" customWidth="1"/>
    <col min="6107" max="6107" width="6.21875" style="2" customWidth="1"/>
    <col min="6108" max="6110" width="10.109375" style="2" customWidth="1"/>
    <col min="6111" max="6111" width="10.44140625" style="2" customWidth="1"/>
    <col min="6112" max="6133" width="8.88671875" style="2"/>
    <col min="6134" max="6134" width="6.44140625" style="2" customWidth="1"/>
    <col min="6135" max="6135" width="12.21875" style="2" customWidth="1"/>
    <col min="6136" max="6136" width="28.21875" style="2" customWidth="1"/>
    <col min="6137" max="6137" width="13.77734375" style="2" customWidth="1"/>
    <col min="6138" max="6138" width="5.6640625" style="2" customWidth="1"/>
    <col min="6139" max="6140" width="9.33203125" style="2" customWidth="1"/>
    <col min="6141" max="6141" width="13.109375" style="2" customWidth="1"/>
    <col min="6142" max="6358" width="8.88671875" style="2"/>
    <col min="6359" max="6359" width="5" style="2" customWidth="1"/>
    <col min="6360" max="6360" width="15" style="2" customWidth="1"/>
    <col min="6361" max="6362" width="14.6640625" style="2" customWidth="1"/>
    <col min="6363" max="6363" width="6.21875" style="2" customWidth="1"/>
    <col min="6364" max="6366" width="10.109375" style="2" customWidth="1"/>
    <col min="6367" max="6367" width="10.44140625" style="2" customWidth="1"/>
    <col min="6368" max="6389" width="8.88671875" style="2"/>
    <col min="6390" max="6390" width="6.44140625" style="2" customWidth="1"/>
    <col min="6391" max="6391" width="12.21875" style="2" customWidth="1"/>
    <col min="6392" max="6392" width="28.21875" style="2" customWidth="1"/>
    <col min="6393" max="6393" width="13.77734375" style="2" customWidth="1"/>
    <col min="6394" max="6394" width="5.6640625" style="2" customWidth="1"/>
    <col min="6395" max="6396" width="9.33203125" style="2" customWidth="1"/>
    <col min="6397" max="6397" width="13.109375" style="2" customWidth="1"/>
    <col min="6398" max="6614" width="8.88671875" style="2"/>
    <col min="6615" max="6615" width="5" style="2" customWidth="1"/>
    <col min="6616" max="6616" width="15" style="2" customWidth="1"/>
    <col min="6617" max="6618" width="14.6640625" style="2" customWidth="1"/>
    <col min="6619" max="6619" width="6.21875" style="2" customWidth="1"/>
    <col min="6620" max="6622" width="10.109375" style="2" customWidth="1"/>
    <col min="6623" max="6623" width="10.44140625" style="2" customWidth="1"/>
    <col min="6624" max="6645" width="8.88671875" style="2"/>
    <col min="6646" max="6646" width="6.44140625" style="2" customWidth="1"/>
    <col min="6647" max="6647" width="12.21875" style="2" customWidth="1"/>
    <col min="6648" max="6648" width="28.21875" style="2" customWidth="1"/>
    <col min="6649" max="6649" width="13.77734375" style="2" customWidth="1"/>
    <col min="6650" max="6650" width="5.6640625" style="2" customWidth="1"/>
    <col min="6651" max="6652" width="9.33203125" style="2" customWidth="1"/>
    <col min="6653" max="6653" width="13.109375" style="2" customWidth="1"/>
    <col min="6654" max="6870" width="8.88671875" style="2"/>
    <col min="6871" max="6871" width="5" style="2" customWidth="1"/>
    <col min="6872" max="6872" width="15" style="2" customWidth="1"/>
    <col min="6873" max="6874" width="14.6640625" style="2" customWidth="1"/>
    <col min="6875" max="6875" width="6.21875" style="2" customWidth="1"/>
    <col min="6876" max="6878" width="10.109375" style="2" customWidth="1"/>
    <col min="6879" max="6879" width="10.44140625" style="2" customWidth="1"/>
    <col min="6880" max="6901" width="8.88671875" style="2"/>
    <col min="6902" max="6902" width="6.44140625" style="2" customWidth="1"/>
    <col min="6903" max="6903" width="12.21875" style="2" customWidth="1"/>
    <col min="6904" max="6904" width="28.21875" style="2" customWidth="1"/>
    <col min="6905" max="6905" width="13.77734375" style="2" customWidth="1"/>
    <col min="6906" max="6906" width="5.6640625" style="2" customWidth="1"/>
    <col min="6907" max="6908" width="9.33203125" style="2" customWidth="1"/>
    <col min="6909" max="6909" width="13.109375" style="2" customWidth="1"/>
    <col min="6910" max="7126" width="8.88671875" style="2"/>
    <col min="7127" max="7127" width="5" style="2" customWidth="1"/>
    <col min="7128" max="7128" width="15" style="2" customWidth="1"/>
    <col min="7129" max="7130" width="14.6640625" style="2" customWidth="1"/>
    <col min="7131" max="7131" width="6.21875" style="2" customWidth="1"/>
    <col min="7132" max="7134" width="10.109375" style="2" customWidth="1"/>
    <col min="7135" max="7135" width="10.44140625" style="2" customWidth="1"/>
    <col min="7136" max="7157" width="8.88671875" style="2"/>
    <col min="7158" max="7158" width="6.44140625" style="2" customWidth="1"/>
    <col min="7159" max="7159" width="12.21875" style="2" customWidth="1"/>
    <col min="7160" max="7160" width="28.21875" style="2" customWidth="1"/>
    <col min="7161" max="7161" width="13.77734375" style="2" customWidth="1"/>
    <col min="7162" max="7162" width="5.6640625" style="2" customWidth="1"/>
    <col min="7163" max="7164" width="9.33203125" style="2" customWidth="1"/>
    <col min="7165" max="7165" width="13.109375" style="2" customWidth="1"/>
    <col min="7166" max="7382" width="8.88671875" style="2"/>
    <col min="7383" max="7383" width="5" style="2" customWidth="1"/>
    <col min="7384" max="7384" width="15" style="2" customWidth="1"/>
    <col min="7385" max="7386" width="14.6640625" style="2" customWidth="1"/>
    <col min="7387" max="7387" width="6.21875" style="2" customWidth="1"/>
    <col min="7388" max="7390" width="10.109375" style="2" customWidth="1"/>
    <col min="7391" max="7391" width="10.44140625" style="2" customWidth="1"/>
    <col min="7392" max="7413" width="8.88671875" style="2"/>
    <col min="7414" max="7414" width="6.44140625" style="2" customWidth="1"/>
    <col min="7415" max="7415" width="12.21875" style="2" customWidth="1"/>
    <col min="7416" max="7416" width="28.21875" style="2" customWidth="1"/>
    <col min="7417" max="7417" width="13.77734375" style="2" customWidth="1"/>
    <col min="7418" max="7418" width="5.6640625" style="2" customWidth="1"/>
    <col min="7419" max="7420" width="9.33203125" style="2" customWidth="1"/>
    <col min="7421" max="7421" width="13.109375" style="2" customWidth="1"/>
    <col min="7422" max="7638" width="8.88671875" style="2"/>
    <col min="7639" max="7639" width="5" style="2" customWidth="1"/>
    <col min="7640" max="7640" width="15" style="2" customWidth="1"/>
    <col min="7641" max="7642" width="14.6640625" style="2" customWidth="1"/>
    <col min="7643" max="7643" width="6.21875" style="2" customWidth="1"/>
    <col min="7644" max="7646" width="10.109375" style="2" customWidth="1"/>
    <col min="7647" max="7647" width="10.44140625" style="2" customWidth="1"/>
    <col min="7648" max="7669" width="8.88671875" style="2"/>
    <col min="7670" max="7670" width="6.44140625" style="2" customWidth="1"/>
    <col min="7671" max="7671" width="12.21875" style="2" customWidth="1"/>
    <col min="7672" max="7672" width="28.21875" style="2" customWidth="1"/>
    <col min="7673" max="7673" width="13.77734375" style="2" customWidth="1"/>
    <col min="7674" max="7674" width="5.6640625" style="2" customWidth="1"/>
    <col min="7675" max="7676" width="9.33203125" style="2" customWidth="1"/>
    <col min="7677" max="7677" width="13.109375" style="2" customWidth="1"/>
    <col min="7678" max="7894" width="8.88671875" style="2"/>
    <col min="7895" max="7895" width="5" style="2" customWidth="1"/>
    <col min="7896" max="7896" width="15" style="2" customWidth="1"/>
    <col min="7897" max="7898" width="14.6640625" style="2" customWidth="1"/>
    <col min="7899" max="7899" width="6.21875" style="2" customWidth="1"/>
    <col min="7900" max="7902" width="10.109375" style="2" customWidth="1"/>
    <col min="7903" max="7903" width="10.44140625" style="2" customWidth="1"/>
    <col min="7904" max="7925" width="8.88671875" style="2"/>
    <col min="7926" max="7926" width="6.44140625" style="2" customWidth="1"/>
    <col min="7927" max="7927" width="12.21875" style="2" customWidth="1"/>
    <col min="7928" max="7928" width="28.21875" style="2" customWidth="1"/>
    <col min="7929" max="7929" width="13.77734375" style="2" customWidth="1"/>
    <col min="7930" max="7930" width="5.6640625" style="2" customWidth="1"/>
    <col min="7931" max="7932" width="9.33203125" style="2" customWidth="1"/>
    <col min="7933" max="7933" width="13.109375" style="2" customWidth="1"/>
    <col min="7934" max="8150" width="8.88671875" style="2"/>
    <col min="8151" max="8151" width="5" style="2" customWidth="1"/>
    <col min="8152" max="8152" width="15" style="2" customWidth="1"/>
    <col min="8153" max="8154" width="14.6640625" style="2" customWidth="1"/>
    <col min="8155" max="8155" width="6.21875" style="2" customWidth="1"/>
    <col min="8156" max="8158" width="10.109375" style="2" customWidth="1"/>
    <col min="8159" max="8159" width="10.44140625" style="2" customWidth="1"/>
    <col min="8160" max="8181" width="8.88671875" style="2"/>
    <col min="8182" max="8182" width="6.44140625" style="2" customWidth="1"/>
    <col min="8183" max="8183" width="12.21875" style="2" customWidth="1"/>
    <col min="8184" max="8184" width="28.21875" style="2" customWidth="1"/>
    <col min="8185" max="8185" width="13.77734375" style="2" customWidth="1"/>
    <col min="8186" max="8186" width="5.6640625" style="2" customWidth="1"/>
    <col min="8187" max="8188" width="9.33203125" style="2" customWidth="1"/>
    <col min="8189" max="8189" width="13.109375" style="2" customWidth="1"/>
    <col min="8190" max="8406" width="8.88671875" style="2"/>
    <col min="8407" max="8407" width="5" style="2" customWidth="1"/>
    <col min="8408" max="8408" width="15" style="2" customWidth="1"/>
    <col min="8409" max="8410" width="14.6640625" style="2" customWidth="1"/>
    <col min="8411" max="8411" width="6.21875" style="2" customWidth="1"/>
    <col min="8412" max="8414" width="10.109375" style="2" customWidth="1"/>
    <col min="8415" max="8415" width="10.44140625" style="2" customWidth="1"/>
    <col min="8416" max="8437" width="8.88671875" style="2"/>
    <col min="8438" max="8438" width="6.44140625" style="2" customWidth="1"/>
    <col min="8439" max="8439" width="12.21875" style="2" customWidth="1"/>
    <col min="8440" max="8440" width="28.21875" style="2" customWidth="1"/>
    <col min="8441" max="8441" width="13.77734375" style="2" customWidth="1"/>
    <col min="8442" max="8442" width="5.6640625" style="2" customWidth="1"/>
    <col min="8443" max="8444" width="9.33203125" style="2" customWidth="1"/>
    <col min="8445" max="8445" width="13.109375" style="2" customWidth="1"/>
    <col min="8446" max="8662" width="8.88671875" style="2"/>
    <col min="8663" max="8663" width="5" style="2" customWidth="1"/>
    <col min="8664" max="8664" width="15" style="2" customWidth="1"/>
    <col min="8665" max="8666" width="14.6640625" style="2" customWidth="1"/>
    <col min="8667" max="8667" width="6.21875" style="2" customWidth="1"/>
    <col min="8668" max="8670" width="10.109375" style="2" customWidth="1"/>
    <col min="8671" max="8671" width="10.44140625" style="2" customWidth="1"/>
    <col min="8672" max="8693" width="8.88671875" style="2"/>
    <col min="8694" max="8694" width="6.44140625" style="2" customWidth="1"/>
    <col min="8695" max="8695" width="12.21875" style="2" customWidth="1"/>
    <col min="8696" max="8696" width="28.21875" style="2" customWidth="1"/>
    <col min="8697" max="8697" width="13.77734375" style="2" customWidth="1"/>
    <col min="8698" max="8698" width="5.6640625" style="2" customWidth="1"/>
    <col min="8699" max="8700" width="9.33203125" style="2" customWidth="1"/>
    <col min="8701" max="8701" width="13.109375" style="2" customWidth="1"/>
    <col min="8702" max="8918" width="8.88671875" style="2"/>
    <col min="8919" max="8919" width="5" style="2" customWidth="1"/>
    <col min="8920" max="8920" width="15" style="2" customWidth="1"/>
    <col min="8921" max="8922" width="14.6640625" style="2" customWidth="1"/>
    <col min="8923" max="8923" width="6.21875" style="2" customWidth="1"/>
    <col min="8924" max="8926" width="10.109375" style="2" customWidth="1"/>
    <col min="8927" max="8927" width="10.44140625" style="2" customWidth="1"/>
    <col min="8928" max="8949" width="8.88671875" style="2"/>
    <col min="8950" max="8950" width="6.44140625" style="2" customWidth="1"/>
    <col min="8951" max="8951" width="12.21875" style="2" customWidth="1"/>
    <col min="8952" max="8952" width="28.21875" style="2" customWidth="1"/>
    <col min="8953" max="8953" width="13.77734375" style="2" customWidth="1"/>
    <col min="8954" max="8954" width="5.6640625" style="2" customWidth="1"/>
    <col min="8955" max="8956" width="9.33203125" style="2" customWidth="1"/>
    <col min="8957" max="8957" width="13.109375" style="2" customWidth="1"/>
    <col min="8958" max="9174" width="8.88671875" style="2"/>
    <col min="9175" max="9175" width="5" style="2" customWidth="1"/>
    <col min="9176" max="9176" width="15" style="2" customWidth="1"/>
    <col min="9177" max="9178" width="14.6640625" style="2" customWidth="1"/>
    <col min="9179" max="9179" width="6.21875" style="2" customWidth="1"/>
    <col min="9180" max="9182" width="10.109375" style="2" customWidth="1"/>
    <col min="9183" max="9183" width="10.44140625" style="2" customWidth="1"/>
    <col min="9184" max="9205" width="8.88671875" style="2"/>
    <col min="9206" max="9206" width="6.44140625" style="2" customWidth="1"/>
    <col min="9207" max="9207" width="12.21875" style="2" customWidth="1"/>
    <col min="9208" max="9208" width="28.21875" style="2" customWidth="1"/>
    <col min="9209" max="9209" width="13.77734375" style="2" customWidth="1"/>
    <col min="9210" max="9210" width="5.6640625" style="2" customWidth="1"/>
    <col min="9211" max="9212" width="9.33203125" style="2" customWidth="1"/>
    <col min="9213" max="9213" width="13.109375" style="2" customWidth="1"/>
    <col min="9214" max="9430" width="8.88671875" style="2"/>
    <col min="9431" max="9431" width="5" style="2" customWidth="1"/>
    <col min="9432" max="9432" width="15" style="2" customWidth="1"/>
    <col min="9433" max="9434" width="14.6640625" style="2" customWidth="1"/>
    <col min="9435" max="9435" width="6.21875" style="2" customWidth="1"/>
    <col min="9436" max="9438" width="10.109375" style="2" customWidth="1"/>
    <col min="9439" max="9439" width="10.44140625" style="2" customWidth="1"/>
    <col min="9440" max="9461" width="8.88671875" style="2"/>
    <col min="9462" max="9462" width="6.44140625" style="2" customWidth="1"/>
    <col min="9463" max="9463" width="12.21875" style="2" customWidth="1"/>
    <col min="9464" max="9464" width="28.21875" style="2" customWidth="1"/>
    <col min="9465" max="9465" width="13.77734375" style="2" customWidth="1"/>
    <col min="9466" max="9466" width="5.6640625" style="2" customWidth="1"/>
    <col min="9467" max="9468" width="9.33203125" style="2" customWidth="1"/>
    <col min="9469" max="9469" width="13.109375" style="2" customWidth="1"/>
    <col min="9470" max="9686" width="8.88671875" style="2"/>
    <col min="9687" max="9687" width="5" style="2" customWidth="1"/>
    <col min="9688" max="9688" width="15" style="2" customWidth="1"/>
    <col min="9689" max="9690" width="14.6640625" style="2" customWidth="1"/>
    <col min="9691" max="9691" width="6.21875" style="2" customWidth="1"/>
    <col min="9692" max="9694" width="10.109375" style="2" customWidth="1"/>
    <col min="9695" max="9695" width="10.44140625" style="2" customWidth="1"/>
    <col min="9696" max="9717" width="8.88671875" style="2"/>
    <col min="9718" max="9718" width="6.44140625" style="2" customWidth="1"/>
    <col min="9719" max="9719" width="12.21875" style="2" customWidth="1"/>
    <col min="9720" max="9720" width="28.21875" style="2" customWidth="1"/>
    <col min="9721" max="9721" width="13.77734375" style="2" customWidth="1"/>
    <col min="9722" max="9722" width="5.6640625" style="2" customWidth="1"/>
    <col min="9723" max="9724" width="9.33203125" style="2" customWidth="1"/>
    <col min="9725" max="9725" width="13.109375" style="2" customWidth="1"/>
    <col min="9726" max="9942" width="8.88671875" style="2"/>
    <col min="9943" max="9943" width="5" style="2" customWidth="1"/>
    <col min="9944" max="9944" width="15" style="2" customWidth="1"/>
    <col min="9945" max="9946" width="14.6640625" style="2" customWidth="1"/>
    <col min="9947" max="9947" width="6.21875" style="2" customWidth="1"/>
    <col min="9948" max="9950" width="10.109375" style="2" customWidth="1"/>
    <col min="9951" max="9951" width="10.44140625" style="2" customWidth="1"/>
    <col min="9952" max="9973" width="8.88671875" style="2"/>
    <col min="9974" max="9974" width="6.44140625" style="2" customWidth="1"/>
    <col min="9975" max="9975" width="12.21875" style="2" customWidth="1"/>
    <col min="9976" max="9976" width="28.21875" style="2" customWidth="1"/>
    <col min="9977" max="9977" width="13.77734375" style="2" customWidth="1"/>
    <col min="9978" max="9978" width="5.6640625" style="2" customWidth="1"/>
    <col min="9979" max="9980" width="9.33203125" style="2" customWidth="1"/>
    <col min="9981" max="9981" width="13.109375" style="2" customWidth="1"/>
    <col min="9982" max="10198" width="8.88671875" style="2"/>
    <col min="10199" max="10199" width="5" style="2" customWidth="1"/>
    <col min="10200" max="10200" width="15" style="2" customWidth="1"/>
    <col min="10201" max="10202" width="14.6640625" style="2" customWidth="1"/>
    <col min="10203" max="10203" width="6.21875" style="2" customWidth="1"/>
    <col min="10204" max="10206" width="10.109375" style="2" customWidth="1"/>
    <col min="10207" max="10207" width="10.44140625" style="2" customWidth="1"/>
    <col min="10208" max="10229" width="8.88671875" style="2"/>
    <col min="10230" max="10230" width="6.44140625" style="2" customWidth="1"/>
    <col min="10231" max="10231" width="12.21875" style="2" customWidth="1"/>
    <col min="10232" max="10232" width="28.21875" style="2" customWidth="1"/>
    <col min="10233" max="10233" width="13.77734375" style="2" customWidth="1"/>
    <col min="10234" max="10234" width="5.6640625" style="2" customWidth="1"/>
    <col min="10235" max="10236" width="9.33203125" style="2" customWidth="1"/>
    <col min="10237" max="10237" width="13.109375" style="2" customWidth="1"/>
    <col min="10238" max="10454" width="8.88671875" style="2"/>
    <col min="10455" max="10455" width="5" style="2" customWidth="1"/>
    <col min="10456" max="10456" width="15" style="2" customWidth="1"/>
    <col min="10457" max="10458" width="14.6640625" style="2" customWidth="1"/>
    <col min="10459" max="10459" width="6.21875" style="2" customWidth="1"/>
    <col min="10460" max="10462" width="10.109375" style="2" customWidth="1"/>
    <col min="10463" max="10463" width="10.44140625" style="2" customWidth="1"/>
    <col min="10464" max="10485" width="8.88671875" style="2"/>
    <col min="10486" max="10486" width="6.44140625" style="2" customWidth="1"/>
    <col min="10487" max="10487" width="12.21875" style="2" customWidth="1"/>
    <col min="10488" max="10488" width="28.21875" style="2" customWidth="1"/>
    <col min="10489" max="10489" width="13.77734375" style="2" customWidth="1"/>
    <col min="10490" max="10490" width="5.6640625" style="2" customWidth="1"/>
    <col min="10491" max="10492" width="9.33203125" style="2" customWidth="1"/>
    <col min="10493" max="10493" width="13.109375" style="2" customWidth="1"/>
    <col min="10494" max="10710" width="8.88671875" style="2"/>
    <col min="10711" max="10711" width="5" style="2" customWidth="1"/>
    <col min="10712" max="10712" width="15" style="2" customWidth="1"/>
    <col min="10713" max="10714" width="14.6640625" style="2" customWidth="1"/>
    <col min="10715" max="10715" width="6.21875" style="2" customWidth="1"/>
    <col min="10716" max="10718" width="10.109375" style="2" customWidth="1"/>
    <col min="10719" max="10719" width="10.44140625" style="2" customWidth="1"/>
    <col min="10720" max="10741" width="8.88671875" style="2"/>
    <col min="10742" max="10742" width="6.44140625" style="2" customWidth="1"/>
    <col min="10743" max="10743" width="12.21875" style="2" customWidth="1"/>
    <col min="10744" max="10744" width="28.21875" style="2" customWidth="1"/>
    <col min="10745" max="10745" width="13.77734375" style="2" customWidth="1"/>
    <col min="10746" max="10746" width="5.6640625" style="2" customWidth="1"/>
    <col min="10747" max="10748" width="9.33203125" style="2" customWidth="1"/>
    <col min="10749" max="10749" width="13.109375" style="2" customWidth="1"/>
    <col min="10750" max="10966" width="8.88671875" style="2"/>
    <col min="10967" max="10967" width="5" style="2" customWidth="1"/>
    <col min="10968" max="10968" width="15" style="2" customWidth="1"/>
    <col min="10969" max="10970" width="14.6640625" style="2" customWidth="1"/>
    <col min="10971" max="10971" width="6.21875" style="2" customWidth="1"/>
    <col min="10972" max="10974" width="10.109375" style="2" customWidth="1"/>
    <col min="10975" max="10975" width="10.44140625" style="2" customWidth="1"/>
    <col min="10976" max="10997" width="8.88671875" style="2"/>
    <col min="10998" max="10998" width="6.44140625" style="2" customWidth="1"/>
    <col min="10999" max="10999" width="12.21875" style="2" customWidth="1"/>
    <col min="11000" max="11000" width="28.21875" style="2" customWidth="1"/>
    <col min="11001" max="11001" width="13.77734375" style="2" customWidth="1"/>
    <col min="11002" max="11002" width="5.6640625" style="2" customWidth="1"/>
    <col min="11003" max="11004" width="9.33203125" style="2" customWidth="1"/>
    <col min="11005" max="11005" width="13.109375" style="2" customWidth="1"/>
    <col min="11006" max="11222" width="8.88671875" style="2"/>
    <col min="11223" max="11223" width="5" style="2" customWidth="1"/>
    <col min="11224" max="11224" width="15" style="2" customWidth="1"/>
    <col min="11225" max="11226" width="14.6640625" style="2" customWidth="1"/>
    <col min="11227" max="11227" width="6.21875" style="2" customWidth="1"/>
    <col min="11228" max="11230" width="10.109375" style="2" customWidth="1"/>
    <col min="11231" max="11231" width="10.44140625" style="2" customWidth="1"/>
    <col min="11232" max="11253" width="8.88671875" style="2"/>
    <col min="11254" max="11254" width="6.44140625" style="2" customWidth="1"/>
    <col min="11255" max="11255" width="12.21875" style="2" customWidth="1"/>
    <col min="11256" max="11256" width="28.21875" style="2" customWidth="1"/>
    <col min="11257" max="11257" width="13.77734375" style="2" customWidth="1"/>
    <col min="11258" max="11258" width="5.6640625" style="2" customWidth="1"/>
    <col min="11259" max="11260" width="9.33203125" style="2" customWidth="1"/>
    <col min="11261" max="11261" width="13.109375" style="2" customWidth="1"/>
    <col min="11262" max="11478" width="8.88671875" style="2"/>
    <col min="11479" max="11479" width="5" style="2" customWidth="1"/>
    <col min="11480" max="11480" width="15" style="2" customWidth="1"/>
    <col min="11481" max="11482" width="14.6640625" style="2" customWidth="1"/>
    <col min="11483" max="11483" width="6.21875" style="2" customWidth="1"/>
    <col min="11484" max="11486" width="10.109375" style="2" customWidth="1"/>
    <col min="11487" max="11487" width="10.44140625" style="2" customWidth="1"/>
    <col min="11488" max="11509" width="8.88671875" style="2"/>
    <col min="11510" max="11510" width="6.44140625" style="2" customWidth="1"/>
    <col min="11511" max="11511" width="12.21875" style="2" customWidth="1"/>
    <col min="11512" max="11512" width="28.21875" style="2" customWidth="1"/>
    <col min="11513" max="11513" width="13.77734375" style="2" customWidth="1"/>
    <col min="11514" max="11514" width="5.6640625" style="2" customWidth="1"/>
    <col min="11515" max="11516" width="9.33203125" style="2" customWidth="1"/>
    <col min="11517" max="11517" width="13.109375" style="2" customWidth="1"/>
    <col min="11518" max="11734" width="8.88671875" style="2"/>
    <col min="11735" max="11735" width="5" style="2" customWidth="1"/>
    <col min="11736" max="11736" width="15" style="2" customWidth="1"/>
    <col min="11737" max="11738" width="14.6640625" style="2" customWidth="1"/>
    <col min="11739" max="11739" width="6.21875" style="2" customWidth="1"/>
    <col min="11740" max="11742" width="10.109375" style="2" customWidth="1"/>
    <col min="11743" max="11743" width="10.44140625" style="2" customWidth="1"/>
    <col min="11744" max="11765" width="8.88671875" style="2"/>
    <col min="11766" max="11766" width="6.44140625" style="2" customWidth="1"/>
    <col min="11767" max="11767" width="12.21875" style="2" customWidth="1"/>
    <col min="11768" max="11768" width="28.21875" style="2" customWidth="1"/>
    <col min="11769" max="11769" width="13.77734375" style="2" customWidth="1"/>
    <col min="11770" max="11770" width="5.6640625" style="2" customWidth="1"/>
    <col min="11771" max="11772" width="9.33203125" style="2" customWidth="1"/>
    <col min="11773" max="11773" width="13.109375" style="2" customWidth="1"/>
    <col min="11774" max="11990" width="8.88671875" style="2"/>
    <col min="11991" max="11991" width="5" style="2" customWidth="1"/>
    <col min="11992" max="11992" width="15" style="2" customWidth="1"/>
    <col min="11993" max="11994" width="14.6640625" style="2" customWidth="1"/>
    <col min="11995" max="11995" width="6.21875" style="2" customWidth="1"/>
    <col min="11996" max="11998" width="10.109375" style="2" customWidth="1"/>
    <col min="11999" max="11999" width="10.44140625" style="2" customWidth="1"/>
    <col min="12000" max="12021" width="8.88671875" style="2"/>
    <col min="12022" max="12022" width="6.44140625" style="2" customWidth="1"/>
    <col min="12023" max="12023" width="12.21875" style="2" customWidth="1"/>
    <col min="12024" max="12024" width="28.21875" style="2" customWidth="1"/>
    <col min="12025" max="12025" width="13.77734375" style="2" customWidth="1"/>
    <col min="12026" max="12026" width="5.6640625" style="2" customWidth="1"/>
    <col min="12027" max="12028" width="9.33203125" style="2" customWidth="1"/>
    <col min="12029" max="12029" width="13.109375" style="2" customWidth="1"/>
    <col min="12030" max="12246" width="8.88671875" style="2"/>
    <col min="12247" max="12247" width="5" style="2" customWidth="1"/>
    <col min="12248" max="12248" width="15" style="2" customWidth="1"/>
    <col min="12249" max="12250" width="14.6640625" style="2" customWidth="1"/>
    <col min="12251" max="12251" width="6.21875" style="2" customWidth="1"/>
    <col min="12252" max="12254" width="10.109375" style="2" customWidth="1"/>
    <col min="12255" max="12255" width="10.44140625" style="2" customWidth="1"/>
    <col min="12256" max="12277" width="8.88671875" style="2"/>
    <col min="12278" max="12278" width="6.44140625" style="2" customWidth="1"/>
    <col min="12279" max="12279" width="12.21875" style="2" customWidth="1"/>
    <col min="12280" max="12280" width="28.21875" style="2" customWidth="1"/>
    <col min="12281" max="12281" width="13.77734375" style="2" customWidth="1"/>
    <col min="12282" max="12282" width="5.6640625" style="2" customWidth="1"/>
    <col min="12283" max="12284" width="9.33203125" style="2" customWidth="1"/>
    <col min="12285" max="12285" width="13.109375" style="2" customWidth="1"/>
    <col min="12286" max="12502" width="8.88671875" style="2"/>
    <col min="12503" max="12503" width="5" style="2" customWidth="1"/>
    <col min="12504" max="12504" width="15" style="2" customWidth="1"/>
    <col min="12505" max="12506" width="14.6640625" style="2" customWidth="1"/>
    <col min="12507" max="12507" width="6.21875" style="2" customWidth="1"/>
    <col min="12508" max="12510" width="10.109375" style="2" customWidth="1"/>
    <col min="12511" max="12511" width="10.44140625" style="2" customWidth="1"/>
    <col min="12512" max="12533" width="8.88671875" style="2"/>
    <col min="12534" max="12534" width="6.44140625" style="2" customWidth="1"/>
    <col min="12535" max="12535" width="12.21875" style="2" customWidth="1"/>
    <col min="12536" max="12536" width="28.21875" style="2" customWidth="1"/>
    <col min="12537" max="12537" width="13.77734375" style="2" customWidth="1"/>
    <col min="12538" max="12538" width="5.6640625" style="2" customWidth="1"/>
    <col min="12539" max="12540" width="9.33203125" style="2" customWidth="1"/>
    <col min="12541" max="12541" width="13.109375" style="2" customWidth="1"/>
    <col min="12542" max="12758" width="8.88671875" style="2"/>
    <col min="12759" max="12759" width="5" style="2" customWidth="1"/>
    <col min="12760" max="12760" width="15" style="2" customWidth="1"/>
    <col min="12761" max="12762" width="14.6640625" style="2" customWidth="1"/>
    <col min="12763" max="12763" width="6.21875" style="2" customWidth="1"/>
    <col min="12764" max="12766" width="10.109375" style="2" customWidth="1"/>
    <col min="12767" max="12767" width="10.44140625" style="2" customWidth="1"/>
    <col min="12768" max="12789" width="8.88671875" style="2"/>
    <col min="12790" max="12790" width="6.44140625" style="2" customWidth="1"/>
    <col min="12791" max="12791" width="12.21875" style="2" customWidth="1"/>
    <col min="12792" max="12792" width="28.21875" style="2" customWidth="1"/>
    <col min="12793" max="12793" width="13.77734375" style="2" customWidth="1"/>
    <col min="12794" max="12794" width="5.6640625" style="2" customWidth="1"/>
    <col min="12795" max="12796" width="9.33203125" style="2" customWidth="1"/>
    <col min="12797" max="12797" width="13.109375" style="2" customWidth="1"/>
    <col min="12798" max="13014" width="8.88671875" style="2"/>
    <col min="13015" max="13015" width="5" style="2" customWidth="1"/>
    <col min="13016" max="13016" width="15" style="2" customWidth="1"/>
    <col min="13017" max="13018" width="14.6640625" style="2" customWidth="1"/>
    <col min="13019" max="13019" width="6.21875" style="2" customWidth="1"/>
    <col min="13020" max="13022" width="10.109375" style="2" customWidth="1"/>
    <col min="13023" max="13023" width="10.44140625" style="2" customWidth="1"/>
    <col min="13024" max="13045" width="8.88671875" style="2"/>
    <col min="13046" max="13046" width="6.44140625" style="2" customWidth="1"/>
    <col min="13047" max="13047" width="12.21875" style="2" customWidth="1"/>
    <col min="13048" max="13048" width="28.21875" style="2" customWidth="1"/>
    <col min="13049" max="13049" width="13.77734375" style="2" customWidth="1"/>
    <col min="13050" max="13050" width="5.6640625" style="2" customWidth="1"/>
    <col min="13051" max="13052" width="9.33203125" style="2" customWidth="1"/>
    <col min="13053" max="13053" width="13.109375" style="2" customWidth="1"/>
    <col min="13054" max="13270" width="8.88671875" style="2"/>
    <col min="13271" max="13271" width="5" style="2" customWidth="1"/>
    <col min="13272" max="13272" width="15" style="2" customWidth="1"/>
    <col min="13273" max="13274" width="14.6640625" style="2" customWidth="1"/>
    <col min="13275" max="13275" width="6.21875" style="2" customWidth="1"/>
    <col min="13276" max="13278" width="10.109375" style="2" customWidth="1"/>
    <col min="13279" max="13279" width="10.44140625" style="2" customWidth="1"/>
    <col min="13280" max="13301" width="8.88671875" style="2"/>
    <col min="13302" max="13302" width="6.44140625" style="2" customWidth="1"/>
    <col min="13303" max="13303" width="12.21875" style="2" customWidth="1"/>
    <col min="13304" max="13304" width="28.21875" style="2" customWidth="1"/>
    <col min="13305" max="13305" width="13.77734375" style="2" customWidth="1"/>
    <col min="13306" max="13306" width="5.6640625" style="2" customWidth="1"/>
    <col min="13307" max="13308" width="9.33203125" style="2" customWidth="1"/>
    <col min="13309" max="13309" width="13.109375" style="2" customWidth="1"/>
    <col min="13310" max="13526" width="8.88671875" style="2"/>
    <col min="13527" max="13527" width="5" style="2" customWidth="1"/>
    <col min="13528" max="13528" width="15" style="2" customWidth="1"/>
    <col min="13529" max="13530" width="14.6640625" style="2" customWidth="1"/>
    <col min="13531" max="13531" width="6.21875" style="2" customWidth="1"/>
    <col min="13532" max="13534" width="10.109375" style="2" customWidth="1"/>
    <col min="13535" max="13535" width="10.44140625" style="2" customWidth="1"/>
    <col min="13536" max="13557" width="8.88671875" style="2"/>
    <col min="13558" max="13558" width="6.44140625" style="2" customWidth="1"/>
    <col min="13559" max="13559" width="12.21875" style="2" customWidth="1"/>
    <col min="13560" max="13560" width="28.21875" style="2" customWidth="1"/>
    <col min="13561" max="13561" width="13.77734375" style="2" customWidth="1"/>
    <col min="13562" max="13562" width="5.6640625" style="2" customWidth="1"/>
    <col min="13563" max="13564" width="9.33203125" style="2" customWidth="1"/>
    <col min="13565" max="13565" width="13.109375" style="2" customWidth="1"/>
    <col min="13566" max="13782" width="8.88671875" style="2"/>
    <col min="13783" max="13783" width="5" style="2" customWidth="1"/>
    <col min="13784" max="13784" width="15" style="2" customWidth="1"/>
    <col min="13785" max="13786" width="14.6640625" style="2" customWidth="1"/>
    <col min="13787" max="13787" width="6.21875" style="2" customWidth="1"/>
    <col min="13788" max="13790" width="10.109375" style="2" customWidth="1"/>
    <col min="13791" max="13791" width="10.44140625" style="2" customWidth="1"/>
    <col min="13792" max="13813" width="8.88671875" style="2"/>
    <col min="13814" max="13814" width="6.44140625" style="2" customWidth="1"/>
    <col min="13815" max="13815" width="12.21875" style="2" customWidth="1"/>
    <col min="13816" max="13816" width="28.21875" style="2" customWidth="1"/>
    <col min="13817" max="13817" width="13.77734375" style="2" customWidth="1"/>
    <col min="13818" max="13818" width="5.6640625" style="2" customWidth="1"/>
    <col min="13819" max="13820" width="9.33203125" style="2" customWidth="1"/>
    <col min="13821" max="13821" width="13.109375" style="2" customWidth="1"/>
    <col min="13822" max="14038" width="8.88671875" style="2"/>
    <col min="14039" max="14039" width="5" style="2" customWidth="1"/>
    <col min="14040" max="14040" width="15" style="2" customWidth="1"/>
    <col min="14041" max="14042" width="14.6640625" style="2" customWidth="1"/>
    <col min="14043" max="14043" width="6.21875" style="2" customWidth="1"/>
    <col min="14044" max="14046" width="10.109375" style="2" customWidth="1"/>
    <col min="14047" max="14047" width="10.44140625" style="2" customWidth="1"/>
    <col min="14048" max="14069" width="8.88671875" style="2"/>
    <col min="14070" max="14070" width="6.44140625" style="2" customWidth="1"/>
    <col min="14071" max="14071" width="12.21875" style="2" customWidth="1"/>
    <col min="14072" max="14072" width="28.21875" style="2" customWidth="1"/>
    <col min="14073" max="14073" width="13.77734375" style="2" customWidth="1"/>
    <col min="14074" max="14074" width="5.6640625" style="2" customWidth="1"/>
    <col min="14075" max="14076" width="9.33203125" style="2" customWidth="1"/>
    <col min="14077" max="14077" width="13.109375" style="2" customWidth="1"/>
    <col min="14078" max="14294" width="8.88671875" style="2"/>
    <col min="14295" max="14295" width="5" style="2" customWidth="1"/>
    <col min="14296" max="14296" width="15" style="2" customWidth="1"/>
    <col min="14297" max="14298" width="14.6640625" style="2" customWidth="1"/>
    <col min="14299" max="14299" width="6.21875" style="2" customWidth="1"/>
    <col min="14300" max="14302" width="10.109375" style="2" customWidth="1"/>
    <col min="14303" max="14303" width="10.44140625" style="2" customWidth="1"/>
    <col min="14304" max="14325" width="8.88671875" style="2"/>
    <col min="14326" max="14326" width="6.44140625" style="2" customWidth="1"/>
    <col min="14327" max="14327" width="12.21875" style="2" customWidth="1"/>
    <col min="14328" max="14328" width="28.21875" style="2" customWidth="1"/>
    <col min="14329" max="14329" width="13.77734375" style="2" customWidth="1"/>
    <col min="14330" max="14330" width="5.6640625" style="2" customWidth="1"/>
    <col min="14331" max="14332" width="9.33203125" style="2" customWidth="1"/>
    <col min="14333" max="14333" width="13.109375" style="2" customWidth="1"/>
    <col min="14334" max="14550" width="8.88671875" style="2"/>
    <col min="14551" max="14551" width="5" style="2" customWidth="1"/>
    <col min="14552" max="14552" width="15" style="2" customWidth="1"/>
    <col min="14553" max="14554" width="14.6640625" style="2" customWidth="1"/>
    <col min="14555" max="14555" width="6.21875" style="2" customWidth="1"/>
    <col min="14556" max="14558" width="10.109375" style="2" customWidth="1"/>
    <col min="14559" max="14559" width="10.44140625" style="2" customWidth="1"/>
    <col min="14560" max="14581" width="8.88671875" style="2"/>
    <col min="14582" max="14582" width="6.44140625" style="2" customWidth="1"/>
    <col min="14583" max="14583" width="12.21875" style="2" customWidth="1"/>
    <col min="14584" max="14584" width="28.21875" style="2" customWidth="1"/>
    <col min="14585" max="14585" width="13.77734375" style="2" customWidth="1"/>
    <col min="14586" max="14586" width="5.6640625" style="2" customWidth="1"/>
    <col min="14587" max="14588" width="9.33203125" style="2" customWidth="1"/>
    <col min="14589" max="14589" width="13.109375" style="2" customWidth="1"/>
    <col min="14590" max="14806" width="8.88671875" style="2"/>
    <col min="14807" max="14807" width="5" style="2" customWidth="1"/>
    <col min="14808" max="14808" width="15" style="2" customWidth="1"/>
    <col min="14809" max="14810" width="14.6640625" style="2" customWidth="1"/>
    <col min="14811" max="14811" width="6.21875" style="2" customWidth="1"/>
    <col min="14812" max="14814" width="10.109375" style="2" customWidth="1"/>
    <col min="14815" max="14815" width="10.44140625" style="2" customWidth="1"/>
    <col min="14816" max="14837" width="8.88671875" style="2"/>
    <col min="14838" max="14838" width="6.44140625" style="2" customWidth="1"/>
    <col min="14839" max="14839" width="12.21875" style="2" customWidth="1"/>
    <col min="14840" max="14840" width="28.21875" style="2" customWidth="1"/>
    <col min="14841" max="14841" width="13.77734375" style="2" customWidth="1"/>
    <col min="14842" max="14842" width="5.6640625" style="2" customWidth="1"/>
    <col min="14843" max="14844" width="9.33203125" style="2" customWidth="1"/>
    <col min="14845" max="14845" width="13.109375" style="2" customWidth="1"/>
    <col min="14846" max="15062" width="8.88671875" style="2"/>
    <col min="15063" max="15063" width="5" style="2" customWidth="1"/>
    <col min="15064" max="15064" width="15" style="2" customWidth="1"/>
    <col min="15065" max="15066" width="14.6640625" style="2" customWidth="1"/>
    <col min="15067" max="15067" width="6.21875" style="2" customWidth="1"/>
    <col min="15068" max="15070" width="10.109375" style="2" customWidth="1"/>
    <col min="15071" max="15071" width="10.44140625" style="2" customWidth="1"/>
    <col min="15072" max="15093" width="8.88671875" style="2"/>
    <col min="15094" max="15094" width="6.44140625" style="2" customWidth="1"/>
    <col min="15095" max="15095" width="12.21875" style="2" customWidth="1"/>
    <col min="15096" max="15096" width="28.21875" style="2" customWidth="1"/>
    <col min="15097" max="15097" width="13.77734375" style="2" customWidth="1"/>
    <col min="15098" max="15098" width="5.6640625" style="2" customWidth="1"/>
    <col min="15099" max="15100" width="9.33203125" style="2" customWidth="1"/>
    <col min="15101" max="15101" width="13.109375" style="2" customWidth="1"/>
    <col min="15102" max="15318" width="8.88671875" style="2"/>
    <col min="15319" max="15319" width="5" style="2" customWidth="1"/>
    <col min="15320" max="15320" width="15" style="2" customWidth="1"/>
    <col min="15321" max="15322" width="14.6640625" style="2" customWidth="1"/>
    <col min="15323" max="15323" width="6.21875" style="2" customWidth="1"/>
    <col min="15324" max="15326" width="10.109375" style="2" customWidth="1"/>
    <col min="15327" max="15327" width="10.44140625" style="2" customWidth="1"/>
    <col min="15328" max="15349" width="8.88671875" style="2"/>
    <col min="15350" max="15350" width="6.44140625" style="2" customWidth="1"/>
    <col min="15351" max="15351" width="12.21875" style="2" customWidth="1"/>
    <col min="15352" max="15352" width="28.21875" style="2" customWidth="1"/>
    <col min="15353" max="15353" width="13.77734375" style="2" customWidth="1"/>
    <col min="15354" max="15354" width="5.6640625" style="2" customWidth="1"/>
    <col min="15355" max="15356" width="9.33203125" style="2" customWidth="1"/>
    <col min="15357" max="15357" width="13.109375" style="2" customWidth="1"/>
    <col min="15358" max="15574" width="8.88671875" style="2"/>
    <col min="15575" max="15575" width="5" style="2" customWidth="1"/>
    <col min="15576" max="15576" width="15" style="2" customWidth="1"/>
    <col min="15577" max="15578" width="14.6640625" style="2" customWidth="1"/>
    <col min="15579" max="15579" width="6.21875" style="2" customWidth="1"/>
    <col min="15580" max="15582" width="10.109375" style="2" customWidth="1"/>
    <col min="15583" max="15583" width="10.44140625" style="2" customWidth="1"/>
    <col min="15584" max="15605" width="8.88671875" style="2"/>
    <col min="15606" max="15606" width="6.44140625" style="2" customWidth="1"/>
    <col min="15607" max="15607" width="12.21875" style="2" customWidth="1"/>
    <col min="15608" max="15608" width="28.21875" style="2" customWidth="1"/>
    <col min="15609" max="15609" width="13.77734375" style="2" customWidth="1"/>
    <col min="15610" max="15610" width="5.6640625" style="2" customWidth="1"/>
    <col min="15611" max="15612" width="9.33203125" style="2" customWidth="1"/>
    <col min="15613" max="15613" width="13.109375" style="2" customWidth="1"/>
    <col min="15614" max="15830" width="8.88671875" style="2"/>
    <col min="15831" max="15831" width="5" style="2" customWidth="1"/>
    <col min="15832" max="15832" width="15" style="2" customWidth="1"/>
    <col min="15833" max="15834" width="14.6640625" style="2" customWidth="1"/>
    <col min="15835" max="15835" width="6.21875" style="2" customWidth="1"/>
    <col min="15836" max="15838" width="10.109375" style="2" customWidth="1"/>
    <col min="15839" max="15839" width="10.44140625" style="2" customWidth="1"/>
    <col min="15840" max="15861" width="8.88671875" style="2"/>
    <col min="15862" max="15862" width="6.44140625" style="2" customWidth="1"/>
    <col min="15863" max="15863" width="12.21875" style="2" customWidth="1"/>
    <col min="15864" max="15864" width="28.21875" style="2" customWidth="1"/>
    <col min="15865" max="15865" width="13.77734375" style="2" customWidth="1"/>
    <col min="15866" max="15866" width="5.6640625" style="2" customWidth="1"/>
    <col min="15867" max="15868" width="9.33203125" style="2" customWidth="1"/>
    <col min="15869" max="15869" width="13.109375" style="2" customWidth="1"/>
    <col min="15870" max="16086" width="8.88671875" style="2"/>
    <col min="16087" max="16087" width="5" style="2" customWidth="1"/>
    <col min="16088" max="16088" width="15" style="2" customWidth="1"/>
    <col min="16089" max="16090" width="14.6640625" style="2" customWidth="1"/>
    <col min="16091" max="16091" width="6.21875" style="2" customWidth="1"/>
    <col min="16092" max="16094" width="10.109375" style="2" customWidth="1"/>
    <col min="16095" max="16095" width="10.44140625" style="2" customWidth="1"/>
    <col min="16096" max="16117" width="8.88671875" style="2"/>
    <col min="16118" max="16118" width="6.44140625" style="2" customWidth="1"/>
    <col min="16119" max="16119" width="12.21875" style="2" customWidth="1"/>
    <col min="16120" max="16120" width="28.21875" style="2" customWidth="1"/>
    <col min="16121" max="16121" width="13.77734375" style="2" customWidth="1"/>
    <col min="16122" max="16122" width="5.6640625" style="2" customWidth="1"/>
    <col min="16123" max="16124" width="9.33203125" style="2" customWidth="1"/>
    <col min="16125" max="16125" width="13.109375" style="2" customWidth="1"/>
    <col min="16126" max="16342" width="8.88671875" style="2"/>
    <col min="16343" max="16343" width="5" style="2" customWidth="1"/>
    <col min="16344" max="16344" width="15" style="2" customWidth="1"/>
    <col min="16345" max="16346" width="14.6640625" style="2" customWidth="1"/>
    <col min="16347" max="16347" width="6.21875" style="2" customWidth="1"/>
    <col min="16348" max="16350" width="10.109375" style="2" customWidth="1"/>
    <col min="16351" max="16351" width="10.44140625" style="2" customWidth="1"/>
    <col min="16352" max="16384" width="8.88671875" style="2"/>
  </cols>
  <sheetData>
    <row r="1" spans="1:245" ht="22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245" ht="16.5" customHeight="1">
      <c r="A2" s="84" t="s">
        <v>80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245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245" ht="21" customHeight="1">
      <c r="A4" s="85" t="s">
        <v>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245" ht="31.5" customHeight="1">
      <c r="A5" s="86" t="s">
        <v>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245">
      <c r="A6" s="82" t="s">
        <v>4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245" ht="33.6" customHeight="1">
      <c r="A7" s="89" t="s">
        <v>5</v>
      </c>
      <c r="B7" s="90" t="s">
        <v>6</v>
      </c>
      <c r="C7" s="91" t="s">
        <v>7</v>
      </c>
      <c r="D7" s="91" t="s">
        <v>8</v>
      </c>
      <c r="E7" s="92" t="s">
        <v>9</v>
      </c>
      <c r="F7" s="103" t="s">
        <v>10</v>
      </c>
      <c r="G7" s="104"/>
      <c r="H7" s="105"/>
      <c r="I7" s="87" t="s">
        <v>11</v>
      </c>
      <c r="J7" s="87"/>
      <c r="K7" s="87"/>
      <c r="L7" s="36" t="s">
        <v>12</v>
      </c>
      <c r="M7" s="88" t="s">
        <v>13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245" ht="30.6" customHeight="1">
      <c r="A8" s="89"/>
      <c r="B8" s="90"/>
      <c r="C8" s="91"/>
      <c r="D8" s="91"/>
      <c r="E8" s="92"/>
      <c r="F8" s="65" t="s">
        <v>14</v>
      </c>
      <c r="G8" s="65" t="s">
        <v>31</v>
      </c>
      <c r="H8" s="65" t="s">
        <v>90</v>
      </c>
      <c r="I8" s="38" t="s">
        <v>15</v>
      </c>
      <c r="J8" s="38" t="s">
        <v>16</v>
      </c>
      <c r="K8" s="38" t="s">
        <v>17</v>
      </c>
      <c r="L8" s="36" t="s">
        <v>31</v>
      </c>
      <c r="M8" s="88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245" s="16" customFormat="1" ht="26.4" customHeight="1">
      <c r="A9" s="39">
        <v>1</v>
      </c>
      <c r="B9" s="97" t="s">
        <v>81</v>
      </c>
      <c r="C9" s="99" t="s">
        <v>82</v>
      </c>
      <c r="D9" s="99"/>
      <c r="E9" s="99" t="s">
        <v>20</v>
      </c>
      <c r="F9" s="101">
        <v>2.3010000000000002</v>
      </c>
      <c r="G9" s="40">
        <v>2.3010000000000002</v>
      </c>
      <c r="H9" s="40" t="s">
        <v>92</v>
      </c>
      <c r="I9" s="106">
        <v>2920</v>
      </c>
      <c r="J9" s="106">
        <f t="shared" ref="J9" si="0">I9/100000</f>
        <v>2.92E-2</v>
      </c>
      <c r="K9" s="106" t="s">
        <v>83</v>
      </c>
      <c r="L9" s="40">
        <f t="shared" ref="L9" si="1">G9+J9</f>
        <v>2.3302</v>
      </c>
      <c r="M9" s="42" t="s">
        <v>84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</row>
    <row r="10" spans="1:245" s="16" customFormat="1" ht="26.4" customHeight="1">
      <c r="A10" s="39">
        <v>2</v>
      </c>
      <c r="B10" s="98"/>
      <c r="C10" s="100"/>
      <c r="D10" s="100"/>
      <c r="E10" s="100"/>
      <c r="F10" s="102"/>
      <c r="G10" s="40">
        <f>G9*0.95</f>
        <v>2.1859500000000001</v>
      </c>
      <c r="H10" s="40" t="s">
        <v>91</v>
      </c>
      <c r="I10" s="107"/>
      <c r="J10" s="107"/>
      <c r="K10" s="107"/>
      <c r="L10" s="40">
        <f>G10+J9</f>
        <v>2.21515</v>
      </c>
      <c r="M10" s="42" t="s">
        <v>84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</row>
    <row r="11" spans="1:245" s="16" customFormat="1" ht="26.4" customHeight="1">
      <c r="A11" s="39">
        <v>3</v>
      </c>
      <c r="B11" s="98"/>
      <c r="C11" s="100"/>
      <c r="D11" s="100"/>
      <c r="E11" s="100"/>
      <c r="F11" s="102"/>
      <c r="G11" s="40">
        <f>G9*0.9</f>
        <v>2.0709000000000004</v>
      </c>
      <c r="H11" s="40" t="s">
        <v>93</v>
      </c>
      <c r="I11" s="108"/>
      <c r="J11" s="108"/>
      <c r="K11" s="108"/>
      <c r="L11" s="40">
        <f>G11+J9</f>
        <v>2.1001000000000003</v>
      </c>
      <c r="M11" s="42" t="s">
        <v>84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</row>
    <row r="12" spans="1:245" s="16" customFormat="1" ht="26.4" customHeight="1">
      <c r="A12" s="39">
        <v>4</v>
      </c>
      <c r="B12" s="96" t="s">
        <v>85</v>
      </c>
      <c r="C12" s="96" t="s">
        <v>86</v>
      </c>
      <c r="D12" s="10"/>
      <c r="E12" s="11" t="s">
        <v>20</v>
      </c>
      <c r="F12" s="40" t="s">
        <v>56</v>
      </c>
      <c r="G12" s="40" t="s">
        <v>56</v>
      </c>
      <c r="H12" s="40" t="s">
        <v>56</v>
      </c>
      <c r="I12" s="40" t="s">
        <v>56</v>
      </c>
      <c r="J12" s="40" t="s">
        <v>56</v>
      </c>
      <c r="K12" s="40" t="s">
        <v>56</v>
      </c>
      <c r="L12" s="40" t="s">
        <v>56</v>
      </c>
      <c r="M12" s="42" t="s">
        <v>87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</row>
    <row r="13" spans="1:245" s="16" customFormat="1" ht="26.4" customHeight="1">
      <c r="A13" s="39">
        <v>5</v>
      </c>
      <c r="B13" s="96" t="s">
        <v>88</v>
      </c>
      <c r="C13" s="96" t="s">
        <v>89</v>
      </c>
      <c r="D13" s="10"/>
      <c r="E13" s="11" t="s">
        <v>20</v>
      </c>
      <c r="F13" s="40" t="s">
        <v>56</v>
      </c>
      <c r="G13" s="40" t="s">
        <v>56</v>
      </c>
      <c r="H13" s="40" t="s">
        <v>56</v>
      </c>
      <c r="I13" s="40" t="s">
        <v>56</v>
      </c>
      <c r="J13" s="40" t="s">
        <v>56</v>
      </c>
      <c r="K13" s="40" t="s">
        <v>56</v>
      </c>
      <c r="L13" s="40" t="s">
        <v>56</v>
      </c>
      <c r="M13" s="42" t="s">
        <v>87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</row>
    <row r="14" spans="1:245" s="17" customFormat="1" ht="30.75" customHeight="1">
      <c r="A14" s="71" t="s">
        <v>23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</row>
    <row r="15" spans="1:245" s="17" customFormat="1" ht="34.5" customHeight="1">
      <c r="A15" s="72" t="s">
        <v>43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</row>
    <row r="16" spans="1:245" s="17" customFormat="1" ht="41.25" customHeight="1">
      <c r="A16" s="72" t="s">
        <v>25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</row>
    <row r="17" spans="1:13" s="17" customFormat="1" ht="17.25" customHeight="1">
      <c r="A17" s="66" t="s">
        <v>26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</row>
    <row r="18" spans="1:13" s="17" customFormat="1">
      <c r="A18" s="64"/>
      <c r="B18" s="19"/>
      <c r="C18" s="64"/>
      <c r="D18" s="64"/>
      <c r="E18" s="64"/>
      <c r="F18" s="20"/>
      <c r="G18" s="20"/>
      <c r="H18" s="20"/>
      <c r="I18" s="20"/>
      <c r="J18" s="20"/>
      <c r="K18" s="20"/>
      <c r="L18" s="20"/>
      <c r="M18" s="21"/>
    </row>
    <row r="19" spans="1:13" s="17" customFormat="1">
      <c r="A19" s="22" t="s">
        <v>27</v>
      </c>
      <c r="B19" s="23"/>
      <c r="C19" s="24"/>
      <c r="D19" s="25" t="s">
        <v>28</v>
      </c>
      <c r="E19" s="24"/>
      <c r="F19" s="26"/>
      <c r="G19" s="26"/>
      <c r="H19" s="26"/>
      <c r="I19" s="26"/>
      <c r="J19" s="26"/>
      <c r="K19" s="26"/>
      <c r="L19" s="26"/>
      <c r="M19" s="27"/>
    </row>
    <row r="20" spans="1:13" s="17" customFormat="1">
      <c r="A20" s="22"/>
      <c r="B20" s="23"/>
      <c r="C20" s="24"/>
      <c r="D20" s="25"/>
      <c r="E20" s="24"/>
      <c r="F20" s="26"/>
      <c r="G20" s="26"/>
      <c r="H20" s="26"/>
      <c r="I20" s="26"/>
      <c r="J20" s="26"/>
      <c r="K20" s="26"/>
      <c r="L20" s="26"/>
      <c r="M20" s="27"/>
    </row>
    <row r="21" spans="1:13" s="17" customFormat="1">
      <c r="A21" s="22" t="s">
        <v>29</v>
      </c>
      <c r="B21" s="22"/>
      <c r="C21" s="64"/>
      <c r="D21" s="22" t="s">
        <v>29</v>
      </c>
      <c r="E21" s="64"/>
      <c r="F21" s="26"/>
      <c r="G21" s="26"/>
      <c r="H21" s="26"/>
      <c r="I21" s="26"/>
      <c r="J21" s="26"/>
      <c r="K21" s="26"/>
      <c r="L21" s="26"/>
      <c r="M21" s="27"/>
    </row>
    <row r="22" spans="1:13" s="17" customFormat="1" ht="14.4">
      <c r="B22" s="28"/>
      <c r="F22" s="26"/>
      <c r="G22" s="26"/>
      <c r="H22" s="26"/>
      <c r="I22" s="26"/>
      <c r="J22" s="26"/>
      <c r="K22" s="26"/>
      <c r="L22" s="26"/>
      <c r="M22" s="27"/>
    </row>
    <row r="23" spans="1:13">
      <c r="B23" s="29"/>
    </row>
    <row r="24" spans="1:13">
      <c r="B24" s="29"/>
    </row>
    <row r="25" spans="1:13">
      <c r="B25" s="29"/>
    </row>
    <row r="26" spans="1:13">
      <c r="B26" s="29"/>
    </row>
    <row r="27" spans="1:13">
      <c r="B27" s="29"/>
    </row>
    <row r="28" spans="1:13">
      <c r="B28" s="29"/>
    </row>
    <row r="29" spans="1:13">
      <c r="B29" s="29"/>
    </row>
    <row r="30" spans="1:13">
      <c r="B30" s="29"/>
    </row>
    <row r="31" spans="1:13">
      <c r="B31" s="29"/>
    </row>
    <row r="32" spans="1:13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  <row r="43" spans="2:2">
      <c r="B43" s="29"/>
    </row>
    <row r="44" spans="2:2">
      <c r="B44" s="29"/>
    </row>
  </sheetData>
  <mergeCells count="26">
    <mergeCell ref="F9:F11"/>
    <mergeCell ref="F7:H7"/>
    <mergeCell ref="I9:I11"/>
    <mergeCell ref="J9:J11"/>
    <mergeCell ref="K9:K11"/>
    <mergeCell ref="I7:K7"/>
    <mergeCell ref="M7:M8"/>
    <mergeCell ref="A14:M14"/>
    <mergeCell ref="A15:M15"/>
    <mergeCell ref="A16:M16"/>
    <mergeCell ref="A17:M17"/>
    <mergeCell ref="B9:B11"/>
    <mergeCell ref="C9:C11"/>
    <mergeCell ref="D9:D11"/>
    <mergeCell ref="E9:E11"/>
    <mergeCell ref="A7:A8"/>
    <mergeCell ref="B7:B8"/>
    <mergeCell ref="C7:C8"/>
    <mergeCell ref="D7:D8"/>
    <mergeCell ref="E7:E8"/>
    <mergeCell ref="A1:M1"/>
    <mergeCell ref="A2:M2"/>
    <mergeCell ref="A3:M3"/>
    <mergeCell ref="A4:M4"/>
    <mergeCell ref="A5:M5"/>
    <mergeCell ref="A6:M6"/>
  </mergeCells>
  <phoneticPr fontId="6" type="noConversion"/>
  <conditionalFormatting sqref="D14:D1048576 D1:D8">
    <cfRule type="duplicateValues" dxfId="1" priority="3"/>
  </conditionalFormatting>
  <conditionalFormatting sqref="D12:D13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1" orientation="landscape" r:id="rId1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7</vt:i4>
      </vt:variant>
    </vt:vector>
  </HeadingPairs>
  <TitlesOfParts>
    <vt:vector size="15" baseType="lpstr">
      <vt:lpstr>智凯1</vt:lpstr>
      <vt:lpstr>智凯2</vt:lpstr>
      <vt:lpstr>智凯3-刘志富</vt:lpstr>
      <vt:lpstr>智凯4</vt:lpstr>
      <vt:lpstr>智凯5</vt:lpstr>
      <vt:lpstr>智凯假</vt:lpstr>
      <vt:lpstr>智凯6</vt:lpstr>
      <vt:lpstr>Sheet1</vt:lpstr>
      <vt:lpstr>智凯1!Print_Area</vt:lpstr>
      <vt:lpstr>智凯2!Print_Area</vt:lpstr>
      <vt:lpstr>'智凯3-刘志富'!Print_Area</vt:lpstr>
      <vt:lpstr>智凯4!Print_Area</vt:lpstr>
      <vt:lpstr>智凯5!Print_Area</vt:lpstr>
      <vt:lpstr>智凯6!Print_Area</vt:lpstr>
      <vt:lpstr>智凯假!Print_Area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2022-06-23T06:48:04Z</cp:lastPrinted>
  <dcterms:created xsi:type="dcterms:W3CDTF">2015-06-05T18:19:34Z</dcterms:created>
  <dcterms:modified xsi:type="dcterms:W3CDTF">2022-06-23T07:00:51Z</dcterms:modified>
</cp:coreProperties>
</file>