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帅1880" sheetId="1" r:id="rId1"/>
  </sheets>
  <calcPr calcId="144525"/>
</workbook>
</file>

<file path=xl/sharedStrings.xml><?xml version="1.0" encoding="utf-8"?>
<sst xmlns="http://schemas.openxmlformats.org/spreadsheetml/2006/main" count="39" uniqueCount="36">
  <si>
    <t>统帅1880机加件价格核算明细表</t>
  </si>
  <si>
    <t>序号</t>
  </si>
  <si>
    <t>物料代码</t>
  </si>
  <si>
    <t>产品名称</t>
  </si>
  <si>
    <t>图片</t>
  </si>
  <si>
    <t>材质</t>
  </si>
  <si>
    <t>下料尺寸</t>
  </si>
  <si>
    <t>不含税单价</t>
  </si>
  <si>
    <t>重量/kg</t>
  </si>
  <si>
    <t>材料费</t>
  </si>
  <si>
    <t>加工成本</t>
  </si>
  <si>
    <t>不含税</t>
  </si>
  <si>
    <t>材料</t>
  </si>
  <si>
    <t>废铁</t>
  </si>
  <si>
    <t>毛重</t>
  </si>
  <si>
    <t>净重</t>
  </si>
  <si>
    <t>工序</t>
  </si>
  <si>
    <t>工序费</t>
  </si>
  <si>
    <t>合计</t>
  </si>
  <si>
    <t>核算价</t>
  </si>
  <si>
    <t>SHT0011491</t>
  </si>
  <si>
    <t>副驾左上连接板轴套</t>
  </si>
  <si>
    <t>20#</t>
  </si>
  <si>
    <t>28*14</t>
  </si>
  <si>
    <t>切料</t>
  </si>
  <si>
    <t>钻孔</t>
  </si>
  <si>
    <t>车削</t>
  </si>
  <si>
    <t>SHT0011487</t>
  </si>
  <si>
    <t>副驾左侧旋转台阶螺栓</t>
  </si>
  <si>
    <t>45#</t>
  </si>
  <si>
    <t>20*32</t>
  </si>
  <si>
    <t>车削*4</t>
  </si>
  <si>
    <t>压方</t>
  </si>
  <si>
    <t>热处理</t>
  </si>
  <si>
    <t>挑扣</t>
  </si>
  <si>
    <t>镀黑锌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</si>
</sst>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6</xdr:row>
      <xdr:rowOff>85725</xdr:rowOff>
    </xdr:from>
    <xdr:to>
      <xdr:col>3</xdr:col>
      <xdr:colOff>1352550</xdr:colOff>
      <xdr:row>11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3700" y="1247775"/>
          <a:ext cx="130492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255587</xdr:colOff>
      <xdr:row>3</xdr:row>
      <xdr:rowOff>69532</xdr:rowOff>
    </xdr:from>
    <xdr:to>
      <xdr:col>3</xdr:col>
      <xdr:colOff>941387</xdr:colOff>
      <xdr:row>5</xdr:row>
      <xdr:rowOff>128587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3282950" y="574675"/>
          <a:ext cx="401955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J29" sqref="J29"/>
    </sheetView>
  </sheetViews>
  <sheetFormatPr defaultColWidth="9" defaultRowHeight="13.5"/>
  <cols>
    <col min="1" max="1" width="5.125" customWidth="1"/>
    <col min="2" max="2" width="11.5" customWidth="1"/>
    <col min="3" max="3" width="21.25" customWidth="1"/>
    <col min="4" max="4" width="18.5" customWidth="1"/>
    <col min="5" max="5" width="5.125" customWidth="1"/>
    <col min="7" max="8" width="6.375" style="1" customWidth="1"/>
    <col min="9" max="11" width="9" style="2"/>
    <col min="12" max="12" width="9" style="1"/>
  </cols>
  <sheetData>
    <row r="1" ht="24" customHeight="1" spans="1:16">
      <c r="A1" s="3" t="s">
        <v>0</v>
      </c>
      <c r="B1" s="3"/>
      <c r="C1" s="3"/>
      <c r="D1" s="3"/>
      <c r="E1" s="3"/>
      <c r="F1" s="3"/>
      <c r="G1" s="4"/>
      <c r="H1" s="4"/>
      <c r="I1" s="15"/>
      <c r="J1" s="15"/>
      <c r="K1" s="15"/>
      <c r="L1" s="4"/>
      <c r="M1" s="3"/>
      <c r="N1" s="3"/>
      <c r="O1" s="3"/>
      <c r="P1" s="3"/>
    </row>
    <row r="2" spans="1:1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5" t="s">
        <v>6</v>
      </c>
      <c r="G2" s="9" t="s">
        <v>7</v>
      </c>
      <c r="H2" s="9"/>
      <c r="I2" s="16" t="s">
        <v>8</v>
      </c>
      <c r="J2" s="16"/>
      <c r="K2" s="16"/>
      <c r="L2" s="9" t="s">
        <v>9</v>
      </c>
      <c r="M2" s="5" t="s">
        <v>10</v>
      </c>
      <c r="N2" s="17"/>
      <c r="O2" s="18"/>
      <c r="P2" s="19" t="s">
        <v>11</v>
      </c>
    </row>
    <row r="3" spans="1:16">
      <c r="A3" s="5"/>
      <c r="B3" s="6"/>
      <c r="C3" s="6"/>
      <c r="D3" s="10"/>
      <c r="E3" s="11"/>
      <c r="F3" s="5"/>
      <c r="G3" s="9" t="s">
        <v>12</v>
      </c>
      <c r="H3" s="9" t="s">
        <v>13</v>
      </c>
      <c r="I3" s="16" t="s">
        <v>14</v>
      </c>
      <c r="J3" s="16" t="s">
        <v>15</v>
      </c>
      <c r="K3" s="16" t="s">
        <v>13</v>
      </c>
      <c r="L3" s="9"/>
      <c r="M3" s="5" t="s">
        <v>16</v>
      </c>
      <c r="N3" s="17" t="s">
        <v>17</v>
      </c>
      <c r="O3" s="18" t="s">
        <v>18</v>
      </c>
      <c r="P3" s="20" t="s">
        <v>19</v>
      </c>
    </row>
    <row r="4" spans="1:16">
      <c r="A4" s="12">
        <v>1</v>
      </c>
      <c r="B4" s="13" t="s">
        <v>20</v>
      </c>
      <c r="C4" s="13" t="s">
        <v>21</v>
      </c>
      <c r="D4" s="13"/>
      <c r="E4" s="13" t="s">
        <v>22</v>
      </c>
      <c r="F4" s="13" t="s">
        <v>23</v>
      </c>
      <c r="G4" s="13">
        <v>5.5</v>
      </c>
      <c r="H4" s="13">
        <v>1</v>
      </c>
      <c r="I4" s="21">
        <v>0.068</v>
      </c>
      <c r="J4" s="21">
        <v>0.043</v>
      </c>
      <c r="K4" s="21">
        <f>I4-J4</f>
        <v>0.025</v>
      </c>
      <c r="L4" s="13">
        <f>G4*I4-H4*K4</f>
        <v>0.349</v>
      </c>
      <c r="M4" s="22" t="s">
        <v>24</v>
      </c>
      <c r="N4" s="23">
        <v>0.1</v>
      </c>
      <c r="O4" s="13">
        <f>N4+N5+N6</f>
        <v>0.26</v>
      </c>
      <c r="P4" s="13">
        <f>(L4+O4)*1.2</f>
        <v>0.7308</v>
      </c>
    </row>
    <row r="5" spans="1:16">
      <c r="A5" s="12"/>
      <c r="B5" s="13"/>
      <c r="C5" s="13"/>
      <c r="D5" s="13"/>
      <c r="E5" s="13"/>
      <c r="F5" s="13"/>
      <c r="G5" s="13"/>
      <c r="H5" s="13"/>
      <c r="I5" s="21"/>
      <c r="J5" s="21"/>
      <c r="K5" s="21"/>
      <c r="L5" s="13"/>
      <c r="M5" s="22" t="s">
        <v>25</v>
      </c>
      <c r="N5" s="23">
        <v>0.1</v>
      </c>
      <c r="O5" s="13"/>
      <c r="P5" s="13"/>
    </row>
    <row r="6" spans="1:16">
      <c r="A6" s="12"/>
      <c r="B6" s="13"/>
      <c r="C6" s="13"/>
      <c r="D6" s="13"/>
      <c r="E6" s="13"/>
      <c r="F6" s="13"/>
      <c r="G6" s="13"/>
      <c r="H6" s="13"/>
      <c r="I6" s="21"/>
      <c r="J6" s="21"/>
      <c r="K6" s="21"/>
      <c r="L6" s="13"/>
      <c r="M6" s="22" t="s">
        <v>26</v>
      </c>
      <c r="N6" s="23">
        <v>0.06</v>
      </c>
      <c r="O6" s="13"/>
      <c r="P6" s="13"/>
    </row>
    <row r="7" spans="1:16">
      <c r="A7" s="14">
        <v>2</v>
      </c>
      <c r="B7" s="14" t="s">
        <v>27</v>
      </c>
      <c r="C7" s="14" t="s">
        <v>28</v>
      </c>
      <c r="D7" s="14"/>
      <c r="E7" s="14" t="s">
        <v>29</v>
      </c>
      <c r="F7" s="14" t="s">
        <v>30</v>
      </c>
      <c r="G7" s="13">
        <v>5.5</v>
      </c>
      <c r="H7" s="13">
        <v>1</v>
      </c>
      <c r="I7" s="14">
        <v>0.079</v>
      </c>
      <c r="J7" s="14">
        <v>0.013</v>
      </c>
      <c r="K7" s="14">
        <f>I7-J7</f>
        <v>0.066</v>
      </c>
      <c r="L7" s="13">
        <f>G7*I7-H7*K7</f>
        <v>0.3685</v>
      </c>
      <c r="M7" s="22" t="s">
        <v>24</v>
      </c>
      <c r="N7" s="23">
        <v>0.08</v>
      </c>
      <c r="O7" s="13">
        <f>SUM(N7:N13)</f>
        <v>0.53</v>
      </c>
      <c r="P7" s="13">
        <f>(L7+O7)*1.2</f>
        <v>1.0782</v>
      </c>
    </row>
    <row r="8" spans="1:16">
      <c r="A8" s="14"/>
      <c r="B8" s="14"/>
      <c r="C8" s="14"/>
      <c r="D8" s="14"/>
      <c r="E8" s="14"/>
      <c r="F8" s="14"/>
      <c r="G8" s="13"/>
      <c r="H8" s="13"/>
      <c r="I8" s="14"/>
      <c r="J8" s="14"/>
      <c r="K8" s="14"/>
      <c r="L8" s="13"/>
      <c r="M8" s="22" t="s">
        <v>31</v>
      </c>
      <c r="N8" s="23">
        <v>0.24</v>
      </c>
      <c r="O8" s="13"/>
      <c r="P8" s="13"/>
    </row>
    <row r="9" spans="1:16">
      <c r="A9" s="14"/>
      <c r="B9" s="14"/>
      <c r="C9" s="14"/>
      <c r="D9" s="14"/>
      <c r="E9" s="14"/>
      <c r="F9" s="14"/>
      <c r="G9" s="13"/>
      <c r="H9" s="13"/>
      <c r="I9" s="14"/>
      <c r="J9" s="14"/>
      <c r="K9" s="14"/>
      <c r="L9" s="13"/>
      <c r="M9" s="22" t="s">
        <v>25</v>
      </c>
      <c r="N9" s="23">
        <v>0.03</v>
      </c>
      <c r="O9" s="13"/>
      <c r="P9" s="13"/>
    </row>
    <row r="10" spans="1:16">
      <c r="A10" s="14"/>
      <c r="B10" s="14"/>
      <c r="C10" s="14"/>
      <c r="D10" s="14"/>
      <c r="E10" s="14"/>
      <c r="F10" s="14"/>
      <c r="G10" s="13"/>
      <c r="H10" s="13"/>
      <c r="I10" s="14"/>
      <c r="J10" s="14"/>
      <c r="K10" s="14"/>
      <c r="L10" s="13"/>
      <c r="M10" s="22" t="s">
        <v>32</v>
      </c>
      <c r="N10" s="23">
        <v>0.03</v>
      </c>
      <c r="O10" s="13"/>
      <c r="P10" s="13"/>
    </row>
    <row r="11" spans="1:16">
      <c r="A11" s="14"/>
      <c r="B11" s="14"/>
      <c r="C11" s="14"/>
      <c r="D11" s="14"/>
      <c r="E11" s="14"/>
      <c r="F11" s="14"/>
      <c r="G11" s="13"/>
      <c r="H11" s="13"/>
      <c r="I11" s="14"/>
      <c r="J11" s="14"/>
      <c r="K11" s="14"/>
      <c r="L11" s="13"/>
      <c r="M11" s="22" t="s">
        <v>33</v>
      </c>
      <c r="N11" s="23">
        <v>0.02</v>
      </c>
      <c r="O11" s="13"/>
      <c r="P11" s="13"/>
    </row>
    <row r="12" spans="1:16">
      <c r="A12" s="14"/>
      <c r="B12" s="14"/>
      <c r="C12" s="14"/>
      <c r="D12" s="14"/>
      <c r="E12" s="14"/>
      <c r="F12" s="14"/>
      <c r="G12" s="13"/>
      <c r="H12" s="13"/>
      <c r="I12" s="14"/>
      <c r="J12" s="14"/>
      <c r="K12" s="14"/>
      <c r="L12" s="13"/>
      <c r="M12" s="22" t="s">
        <v>34</v>
      </c>
      <c r="N12" s="23">
        <v>0.03</v>
      </c>
      <c r="O12" s="13"/>
      <c r="P12" s="13"/>
    </row>
    <row r="13" spans="1:16">
      <c r="A13" s="14"/>
      <c r="B13" s="14"/>
      <c r="C13" s="14"/>
      <c r="D13" s="14"/>
      <c r="E13" s="14"/>
      <c r="F13" s="14"/>
      <c r="G13" s="13"/>
      <c r="H13" s="13"/>
      <c r="I13" s="14"/>
      <c r="J13" s="14"/>
      <c r="K13" s="14"/>
      <c r="L13" s="13"/>
      <c r="M13" s="22" t="s">
        <v>35</v>
      </c>
      <c r="N13" s="23">
        <v>0.1</v>
      </c>
      <c r="O13" s="13"/>
      <c r="P13" s="13"/>
    </row>
  </sheetData>
  <mergeCells count="39">
    <mergeCell ref="A1:P1"/>
    <mergeCell ref="G2:H2"/>
    <mergeCell ref="I2:K2"/>
    <mergeCell ref="M2:O2"/>
    <mergeCell ref="A2:A3"/>
    <mergeCell ref="A4:A6"/>
    <mergeCell ref="A7:A13"/>
    <mergeCell ref="B2:B3"/>
    <mergeCell ref="B4:B6"/>
    <mergeCell ref="B7:B13"/>
    <mergeCell ref="C2:C3"/>
    <mergeCell ref="C4:C6"/>
    <mergeCell ref="C7:C13"/>
    <mergeCell ref="D2:D3"/>
    <mergeCell ref="D4:D6"/>
    <mergeCell ref="D7:D13"/>
    <mergeCell ref="E2:E3"/>
    <mergeCell ref="E4:E6"/>
    <mergeCell ref="E7:E13"/>
    <mergeCell ref="F2:F3"/>
    <mergeCell ref="F4:F6"/>
    <mergeCell ref="F7:F13"/>
    <mergeCell ref="G4:G6"/>
    <mergeCell ref="G7:G13"/>
    <mergeCell ref="H4:H6"/>
    <mergeCell ref="H7:H13"/>
    <mergeCell ref="I4:I6"/>
    <mergeCell ref="I7:I13"/>
    <mergeCell ref="J4:J6"/>
    <mergeCell ref="J7:J13"/>
    <mergeCell ref="K4:K6"/>
    <mergeCell ref="K7:K13"/>
    <mergeCell ref="L2:L3"/>
    <mergeCell ref="L4:L6"/>
    <mergeCell ref="L7:L13"/>
    <mergeCell ref="O4:O6"/>
    <mergeCell ref="O7:O13"/>
    <mergeCell ref="P4:P6"/>
    <mergeCell ref="P7:P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统帅1880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2022-06-24T09:10:01Z</dcterms:created>
  <dcterms:modified xsi:type="dcterms:W3CDTF">2022-06-24T09:11:02Z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6BDB30DE58E84C73A5A27690B9562830</vt:lpwstr>
  </property>
  <property fmtid="{D5CDD505-2E9C-101B-9397-08002B2CF9AE}" pid="3" name="KSOProductBuildVer">
    <vt:lpwstr>2052-11.1.0.11830</vt:lpwstr>
  </property>
</Properties>
</file>