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3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B3F52941DD841B388380D2232E6F888" descr="8f18cc644a101d6ec96f69a5c852c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95300" y="990600"/>
          <a:ext cx="5200650" cy="6553200"/>
        </a:xfrm>
        <a:prstGeom prst="rect">
          <a:avLst/>
        </a:prstGeom>
      </xdr:spPr>
    </xdr:pic>
  </etc:cellImage>
  <etc:cellImage>
    <xdr:pic>
      <xdr:nvPicPr>
        <xdr:cNvPr id="3" name="ID_76421D1525534CBF9F13308CBECAD764" descr="7a753aa851c600c84f3c290ec43b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01800" y="831850"/>
          <a:ext cx="6826250" cy="5937250"/>
        </a:xfrm>
        <a:prstGeom prst="rect">
          <a:avLst/>
        </a:prstGeom>
      </xdr:spPr>
    </xdr:pic>
  </etc:cellImage>
  <etc:cellImage>
    <xdr:pic>
      <xdr:nvPicPr>
        <xdr:cNvPr id="4" name="ID_107270DF8C7946EB8A5C8697240FBB00" descr="d9e36c195d64c9500a0737a4be0de7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27100" y="2819400"/>
          <a:ext cx="7546340" cy="10058400"/>
        </a:xfrm>
        <a:prstGeom prst="rect">
          <a:avLst/>
        </a:prstGeom>
      </xdr:spPr>
    </xdr:pic>
  </etc:cellImage>
  <etc:cellImage>
    <xdr:pic>
      <xdr:nvPicPr>
        <xdr:cNvPr id="6" name="ID_0429F0A88FA7475AB8EEA5210418BB6F" descr="16553633251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51000" y="2660650"/>
          <a:ext cx="3987800" cy="2997200"/>
        </a:xfrm>
        <a:prstGeom prst="rect">
          <a:avLst/>
        </a:prstGeom>
      </xdr:spPr>
    </xdr:pic>
  </etc:cellImage>
  <etc:cellImage>
    <xdr:pic>
      <xdr:nvPicPr>
        <xdr:cNvPr id="8" name="ID_EE4EBFEEC0CB4128B628C87649312238" descr="b4612a8d70fefef9564d6d2c25607d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570200" y="2774950"/>
          <a:ext cx="4197350" cy="3676650"/>
        </a:xfrm>
        <a:prstGeom prst="rect">
          <a:avLst/>
        </a:prstGeom>
      </xdr:spPr>
    </xdr:pic>
  </etc:cellImage>
  <etc:cellImage>
    <xdr:pic>
      <xdr:nvPicPr>
        <xdr:cNvPr id="10" name="ID_7F41FE3BCFF14E05B50A76AF6B6D1EE7" descr="16553635381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98500" y="4337050"/>
          <a:ext cx="3175000" cy="4311650"/>
        </a:xfrm>
        <a:prstGeom prst="rect">
          <a:avLst/>
        </a:prstGeom>
      </xdr:spPr>
    </xdr:pic>
  </etc:cellImage>
  <etc:cellImage>
    <xdr:pic>
      <xdr:nvPicPr>
        <xdr:cNvPr id="12" name="ID_8D43E1BE260747E49EBE4B4DF5CDCB32" descr="39ce742bbdd7a9b72da2a0a1ac6e27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385800" y="5264150"/>
          <a:ext cx="4699000" cy="3695700"/>
        </a:xfrm>
        <a:prstGeom prst="rect">
          <a:avLst/>
        </a:prstGeom>
      </xdr:spPr>
    </xdr:pic>
  </etc:cellImage>
  <etc:cellImage>
    <xdr:pic>
      <xdr:nvPicPr>
        <xdr:cNvPr id="13" name="ID_1958E4EDE9FF4B7FB24DCFE7CE583517" descr="165536367946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150850" y="7099300"/>
          <a:ext cx="4724400" cy="3644900"/>
        </a:xfrm>
        <a:prstGeom prst="rect">
          <a:avLst/>
        </a:prstGeom>
      </xdr:spPr>
    </xdr:pic>
  </etc:cellImage>
  <etc:cellImage>
    <xdr:pic>
      <xdr:nvPicPr>
        <xdr:cNvPr id="15" name="ID_889BAE54DD7E44F691D92022D1FBA8FB" descr="165536379279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490700" y="4279900"/>
          <a:ext cx="3136900" cy="3429000"/>
        </a:xfrm>
        <a:prstGeom prst="rect">
          <a:avLst/>
        </a:prstGeom>
      </xdr:spPr>
    </xdr:pic>
  </etc:cellImage>
  <etc:cellImage>
    <xdr:pic>
      <xdr:nvPicPr>
        <xdr:cNvPr id="16" name="ID_E86863845D0143CDA61B5357742DC999" descr="165536392695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420850" y="7112000"/>
          <a:ext cx="4641850" cy="3403600"/>
        </a:xfrm>
        <a:prstGeom prst="rect">
          <a:avLst/>
        </a:prstGeom>
      </xdr:spPr>
    </xdr:pic>
  </etc:cellImage>
  <etc:cellImage>
    <xdr:pic>
      <xdr:nvPicPr>
        <xdr:cNvPr id="17" name="ID_EA5C9BEE550E40CD8AE238E1F666AC32" descr="9429b88c591a46b02a3f349c1f4957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303250" y="9455150"/>
          <a:ext cx="7546340" cy="10058400"/>
        </a:xfrm>
        <a:prstGeom prst="rect">
          <a:avLst/>
        </a:prstGeom>
      </xdr:spPr>
    </xdr:pic>
  </etc:cellImage>
  <etc:cellImage>
    <xdr:pic>
      <xdr:nvPicPr>
        <xdr:cNvPr id="18" name="ID_D12FB2DF2A154749B362224B958F1E23" descr="79025c6f9f460bec833f96af7e79bd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338300" y="9334500"/>
          <a:ext cx="754634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<sst xmlns="http://schemas.openxmlformats.org/spreadsheetml/2006/main" count="65" uniqueCount="58">
  <si>
    <t>轻卡气囊减震座椅经销商问卷调查</t>
  </si>
  <si>
    <t>序号</t>
  </si>
  <si>
    <t>经销商名称</t>
  </si>
  <si>
    <t>联系人电话</t>
  </si>
  <si>
    <t>品牌</t>
  </si>
  <si>
    <t>车型</t>
  </si>
  <si>
    <t>应用场景</t>
  </si>
  <si>
    <t>带气囊座椅车型与不带气囊座椅车型差价</t>
  </si>
  <si>
    <t>销售情况</t>
  </si>
  <si>
    <t>带气囊座椅车型及当月销量</t>
  </si>
  <si>
    <t>现车型座椅客户痛点</t>
  </si>
  <si>
    <t>气囊轻卡改装合作需求</t>
  </si>
  <si>
    <t>备注</t>
  </si>
  <si>
    <t>德州八福汽车</t>
  </si>
  <si>
    <t>姜清华13969233322</t>
  </si>
  <si>
    <t>奥铃、时代</t>
  </si>
  <si>
    <t xml:space="preserve">奥铃中卡大黄蜂
奥铃M4 奥铃M卡      时代轻卡     </t>
  </si>
  <si>
    <t>物流·冷链.散杂</t>
  </si>
  <si>
    <t>1，轻卡机械减震与非机械减震差价500元          2，中卡气囊减震与非气囊减震差价1400元左右，都是客户选装项。</t>
  </si>
  <si>
    <t>1，5月份轻卡销售15台相比2021年销售量下滑65%-70% 2，中卡5月份销售2台。</t>
  </si>
  <si>
    <t>奥铃轻卡带气囊座椅目前此店面无车，根据客户需求现调车，减少资金占用。增加成本车辆不好销售。</t>
  </si>
  <si>
    <t>经销商：增加气囊座椅，增加成本，对促销没有帮助。机械减震座椅增加500元，费用不高同时也能提高些舒适度，最主要车主投资500元还基本可以接受。</t>
  </si>
  <si>
    <t>1、轻卡都以短途运输为主要场景。                  2、终端客户90%群体对座椅无特殊要求。        3、引导客户提高座椅舒适度，根据现大形势，座椅增加1200-1900元提高座椅舒适度，终端客户不会投资改变座椅的舒适度。</t>
  </si>
  <si>
    <t>衡水东优</t>
  </si>
  <si>
    <t>付秋梅15233286925</t>
  </si>
  <si>
    <t>重汽轻卡、解放一汽</t>
  </si>
  <si>
    <t>悍将·统帅·智相.虎VH,虎VN,虎VR,领途，JF6</t>
  </si>
  <si>
    <t xml:space="preserve">1，统帅车型差450左右   2，领途车型气囊座椅标配。                           </t>
  </si>
  <si>
    <t xml:space="preserve"> 重汽轻卡与解放一汽每月销售量10多台。  对比2021年销售下滑70%。              </t>
  </si>
  <si>
    <t>带有气囊减震的领途车型销售量低于虎v H,N,R车型。领途月销3台。</t>
  </si>
  <si>
    <t>1，该站对前来体验带有气囊座椅的豪沃轻卡作出评价，身高在1.8米以上不适合带有气囊减震的座椅的车辆，头部空间有限，Z向空间不充足。 2，一汽轻卡客户反馈我们座椅坐垫硬，坐上去太板。</t>
  </si>
  <si>
    <t>答应合作给客户推广引导有需求直接联系我们</t>
  </si>
  <si>
    <t>衡水正道商贸</t>
  </si>
  <si>
    <t xml:space="preserve">欧马可、 </t>
  </si>
  <si>
    <t xml:space="preserve">欧马可M4. </t>
  </si>
  <si>
    <t>无气囊座椅配置</t>
  </si>
  <si>
    <t>下降85%，5月份销3台。</t>
  </si>
  <si>
    <t>无气囊座椅配置，5月份销3台。</t>
  </si>
  <si>
    <t>欧马可在轻卡领域属天花板，再增加配置提高成本，销量更加上不去。对座椅放平功能可以临时休息比较支持。</t>
  </si>
  <si>
    <t>邢台恒奥</t>
  </si>
  <si>
    <t>史金13131931987</t>
  </si>
  <si>
    <t>福田奥铃</t>
  </si>
  <si>
    <t>奥铃M3,奥铃M4</t>
  </si>
  <si>
    <t xml:space="preserve">1，轻卡机械减震与非机械减震差价500元 。  2 ，该店对后续带有气囊减震奥铃 车型，不予以进货销售，原因本来奥铃车价在轻卡领域不低，这几年本不好的环境，油价高，车辆高成本不是优势。如有客户需求，临时去别的店调配。 </t>
  </si>
  <si>
    <t>月销12台，下降70%.</t>
  </si>
  <si>
    <t>目前只有机械减震座椅</t>
  </si>
  <si>
    <t>没有提出意见，对座椅放平功能可以休息比较支持。</t>
  </si>
  <si>
    <t>邢台捷东</t>
  </si>
  <si>
    <t>田金龙15731923677</t>
  </si>
  <si>
    <t>欧马可、 解放一汽、</t>
  </si>
  <si>
    <t>欧马可，虎VH,虎VN,虎VR,领途，JF6</t>
  </si>
  <si>
    <t>1，欧马可暂无气囊座椅配置。                       2，领途车型气囊座椅标配。</t>
  </si>
  <si>
    <t>虎V系列月销10台，欧马可2台。销售下滑70%。</t>
  </si>
  <si>
    <t>领途3台</t>
  </si>
  <si>
    <t>1，对座椅没有提出意见，根据客户需求，客户群体不一样，需求也不一样。2，国家新政策，蓝牌新规定货箱及吨位都有严格要求，新蓝牌的运输距离会更短，因为装载受限。对于座椅舒适的需求度不会明显，目标瞄准黄牌轻卡可以跑中长途的车型上。</t>
  </si>
  <si>
    <t>答应合作给客户推广引导有需求直接联系我们，价位太高不容易接受，不超过1000元。</t>
  </si>
  <si>
    <t>吉利上市的天然气重卡与新能源轻卡外观面貌</t>
  </si>
  <si>
    <t>根据走访服务站，基本有以下几点：
1，轻卡都是短途运输，客户对于轻卡气囊减震座椅没有明显的需求。90%的客户不提此需求。
2，提起对于座椅可以放平这个配置反馈还是比较贴心，中午或者临时等装卸货的时候可以临时休息一下比较实用。
3，对于大环境不好，油价高，造成销售量大幅降低，对增加成本的车辆不受欢迎。
4，服务站可以为现有客户以及后续客户引导推荐气囊减震座椅，期望价位在1000元以内。
5，在奥铃，时代品牌轻卡所装诸城大舜机械减震座椅，基本可以满足并得到认可的舒适度。
由于经销商反馈及销量基本都在这几条范围之内，所以也没再扩大范围走访。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</si>
</sst>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11" fillId="9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7" workbookViewId="0">
      <selection activeCell="O7" sqref="O7"/>
    </sheetView>
  </sheetViews>
  <sheetFormatPr defaultColWidth="8.66666666666667" defaultRowHeight="14"/>
  <cols>
    <col min="1" max="3" width="8.66666666666667" style="1"/>
    <col min="4" max="4" width="17.25" style="1" customWidth="1"/>
    <col min="5" max="5" width="12.4166666666667" style="1" customWidth="1"/>
    <col min="6" max="6" width="17.9166666666667" style="1" customWidth="1"/>
    <col min="7" max="7" width="16.3333333333333" style="1" customWidth="1"/>
    <col min="8" max="8" width="19.6666666666667" style="1" customWidth="1"/>
    <col min="9" max="9" width="15.3333333333333" style="1" customWidth="1"/>
    <col min="10" max="10" width="12" style="1" customWidth="1"/>
    <col min="11" max="11" width="15.5833333333333" style="1" customWidth="1"/>
    <col min="12" max="12" width="18.5" style="1" customWidth="1"/>
    <col min="13" max="13" width="15.6666666666667" style="1" customWidth="1"/>
    <col min="14" max="14" width="16.0833333333333" style="1" customWidth="1"/>
    <col min="15" max="15" width="12.25" style="1" customWidth="1"/>
    <col min="16" max="16" width="10.9166666666667" style="1" customWidth="1"/>
    <col min="17" max="16384" width="8.66666666666667" style="1"/>
  </cols>
  <sheetData>
    <row r="1" ht="22.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</row>
    <row r="2" ht="29" spans="1:15">
      <c r="A2" s="4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14" t="s">
        <v>12</v>
      </c>
      <c r="N2" s="14"/>
      <c r="O2" s="15"/>
    </row>
    <row r="3" ht="146" customHeight="1" spans="1:15">
      <c r="A3" s="4">
        <v>1</v>
      </c>
      <c r="B3" s="5" t="s">
        <v>13</v>
      </c>
      <c r="C3" s="5"/>
      <c r="D3" s="5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9" t="str">
        <f>_xlfn.DISPIMG("ID_4B3F52941DD841B388380D2232E6F888",1)</f>
        <v>=DISPIMG("ID_4B3F52941DD841B388380D2232E6F888",1)</v>
      </c>
      <c r="N3" s="9" t="str">
        <f>_xlfn.DISPIMG("ID_76421D1525534CBF9F13308CBECAD764",1)</f>
        <v>=DISPIMG("ID_76421D1525534CBF9F13308CBECAD764",1)</v>
      </c>
      <c r="O3" s="16"/>
    </row>
    <row r="4" ht="152" customHeight="1" spans="1:15">
      <c r="A4" s="4">
        <v>2</v>
      </c>
      <c r="B4" s="5" t="s">
        <v>23</v>
      </c>
      <c r="C4" s="5"/>
      <c r="D4" s="5" t="s">
        <v>24</v>
      </c>
      <c r="E4" s="7" t="s">
        <v>25</v>
      </c>
      <c r="F4" s="7" t="s">
        <v>26</v>
      </c>
      <c r="G4" s="6" t="s">
        <v>17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9" t="str">
        <f>_xlfn.DISPIMG("ID_107270DF8C7946EB8A5C8697240FBB00",1)</f>
        <v>=DISPIMG("ID_107270DF8C7946EB8A5C8697240FBB00",1)</v>
      </c>
      <c r="N4" s="9" t="str">
        <f>_xlfn.DISPIMG("ID_0429F0A88FA7475AB8EEA5210418BB6F",1)</f>
        <v>=DISPIMG("ID_0429F0A88FA7475AB8EEA5210418BB6F",1)</v>
      </c>
      <c r="O4" s="16" t="str">
        <f>_xlfn.DISPIMG("ID_EE4EBFEEC0CB4128B628C87649312238",1)</f>
        <v>=DISPIMG("ID_EE4EBFEEC0CB4128B628C87649312238",1)</v>
      </c>
    </row>
    <row r="5" ht="90" customHeight="1" spans="1:15">
      <c r="A5" s="4">
        <v>3</v>
      </c>
      <c r="B5" s="5" t="s">
        <v>32</v>
      </c>
      <c r="C5" s="5"/>
      <c r="D5" s="5" t="s">
        <v>24</v>
      </c>
      <c r="E5" s="7" t="s">
        <v>33</v>
      </c>
      <c r="F5" s="7" t="s">
        <v>34</v>
      </c>
      <c r="G5" s="6" t="s">
        <v>17</v>
      </c>
      <c r="H5" s="7" t="s">
        <v>35</v>
      </c>
      <c r="I5" s="7" t="s">
        <v>36</v>
      </c>
      <c r="J5" s="7" t="s">
        <v>37</v>
      </c>
      <c r="K5" s="7" t="s">
        <v>38</v>
      </c>
      <c r="L5" s="7" t="s">
        <v>31</v>
      </c>
      <c r="M5" s="9" t="str">
        <f>_xlfn.DISPIMG("ID_7F41FE3BCFF14E05B50A76AF6B6D1EE7",1)</f>
        <v>=DISPIMG("ID_7F41FE3BCFF14E05B50A76AF6B6D1EE7",1)</v>
      </c>
      <c r="N5" s="9" t="str">
        <f>_xlfn.DISPIMG("ID_889BAE54DD7E44F691D92022D1FBA8FB",1)</f>
        <v>=DISPIMG("ID_889BAE54DD7E44F691D92022D1FBA8FB",1)</v>
      </c>
      <c r="O5" s="16"/>
    </row>
    <row r="6" ht="154" customHeight="1" spans="1:15">
      <c r="A6" s="4">
        <v>4</v>
      </c>
      <c r="B6" s="5" t="s">
        <v>39</v>
      </c>
      <c r="C6" s="5"/>
      <c r="D6" s="5" t="s">
        <v>40</v>
      </c>
      <c r="E6" s="7" t="s">
        <v>41</v>
      </c>
      <c r="F6" s="7" t="s">
        <v>42</v>
      </c>
      <c r="G6" s="6" t="s">
        <v>17</v>
      </c>
      <c r="H6" s="8" t="s">
        <v>43</v>
      </c>
      <c r="I6" s="6" t="s">
        <v>44</v>
      </c>
      <c r="J6" s="7" t="s">
        <v>45</v>
      </c>
      <c r="K6" s="7" t="s">
        <v>46</v>
      </c>
      <c r="L6" s="7" t="s">
        <v>31</v>
      </c>
      <c r="M6" s="9" t="str">
        <f>_xlfn.DISPIMG("ID_8D43E1BE260747E49EBE4B4DF5CDCB32",1)</f>
        <v>=DISPIMG("ID_8D43E1BE260747E49EBE4B4DF5CDCB32",1)</v>
      </c>
      <c r="N6" s="9"/>
      <c r="O6" s="16"/>
    </row>
    <row r="7" ht="198" customHeight="1" spans="1:15">
      <c r="A7" s="4">
        <v>5</v>
      </c>
      <c r="B7" s="5" t="s">
        <v>47</v>
      </c>
      <c r="C7" s="5"/>
      <c r="D7" s="5" t="s">
        <v>48</v>
      </c>
      <c r="E7" s="7" t="s">
        <v>49</v>
      </c>
      <c r="F7" s="7" t="s">
        <v>50</v>
      </c>
      <c r="G7" s="6" t="s">
        <v>17</v>
      </c>
      <c r="H7" s="8" t="s">
        <v>51</v>
      </c>
      <c r="I7" s="6" t="s">
        <v>52</v>
      </c>
      <c r="J7" s="7" t="s">
        <v>53</v>
      </c>
      <c r="K7" s="7" t="s">
        <v>54</v>
      </c>
      <c r="L7" s="7" t="s">
        <v>55</v>
      </c>
      <c r="M7" s="9" t="str">
        <f>_xlfn.DISPIMG("ID_1958E4EDE9FF4B7FB24DCFE7CE583517",1)</f>
        <v>=DISPIMG("ID_1958E4EDE9FF4B7FB24DCFE7CE583517",1)</v>
      </c>
      <c r="N7" s="9" t="str">
        <f>_xlfn.DISPIMG("ID_E86863845D0143CDA61B5357742DC999",1)</f>
        <v>=DISPIMG("ID_E86863845D0143CDA61B5357742DC999",1)</v>
      </c>
      <c r="O7" s="16"/>
    </row>
    <row r="8" ht="47" customHeight="1" spans="1:15">
      <c r="A8" s="4">
        <v>6</v>
      </c>
      <c r="B8" s="9" t="s">
        <v>56</v>
      </c>
      <c r="C8" s="9"/>
      <c r="D8" s="9"/>
      <c r="E8" s="9"/>
      <c r="F8" s="9"/>
      <c r="G8" s="9"/>
      <c r="H8" s="9"/>
      <c r="I8" s="9"/>
      <c r="J8" s="9"/>
      <c r="K8" s="9"/>
      <c r="L8" s="9"/>
      <c r="M8" s="9" t="str">
        <f>_xlfn.DISPIMG("ID_EA5C9BEE550E40CD8AE238E1F666AC32",1)</f>
        <v>=DISPIMG("ID_EA5C9BEE550E40CD8AE238E1F666AC32",1)</v>
      </c>
      <c r="N8" s="9" t="str">
        <f>_xlfn.DISPIMG("ID_D12FB2DF2A154749B362224B958F1E23",1)</f>
        <v>=DISPIMG("ID_D12FB2DF2A154749B362224B958F1E23",1)</v>
      </c>
      <c r="O8" s="16"/>
    </row>
    <row r="9" ht="124" customHeight="1" spans="1:15">
      <c r="A9" s="10">
        <v>7</v>
      </c>
      <c r="B9" s="11" t="s">
        <v>57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7"/>
      <c r="O9" s="18"/>
    </row>
  </sheetData>
  <mergeCells count="10">
    <mergeCell ref="A1:O1"/>
    <mergeCell ref="B2:C2"/>
    <mergeCell ref="M2:O2"/>
    <mergeCell ref="B3:C3"/>
    <mergeCell ref="B4:C4"/>
    <mergeCell ref="B5:C5"/>
    <mergeCell ref="B6:C6"/>
    <mergeCell ref="B7:C7"/>
    <mergeCell ref="B8:L8"/>
    <mergeCell ref="B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永不放弃</cp:lastModifiedBy>
  <dcterms:created xsi:type="dcterms:W3CDTF">2015-06-05T18:19:00Z</dcterms:created>
  <dcterms:modified xsi:type="dcterms:W3CDTF">2022-06-16T07:55:00Z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AFE8B6FCA3D54B0283D17883CA1D015A</vt:lpwstr>
  </property>
  <property fmtid="{D5CDD505-2E9C-101B-9397-08002B2CF9AE}" pid="3" name="KSOProductBuildVer">
    <vt:lpwstr>2052-11.1.0.11744</vt:lpwstr>
  </property>
</Properties>
</file>