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9405" yWindow="975" windowWidth="21840" windowHeight="13740"/>
  </bookViews>
  <sheets>
    <sheet name="预算细节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  <c r="G36" i="1" l="1"/>
  <c r="G23" i="1"/>
  <c r="E33" i="1"/>
  <c r="E32" i="1"/>
  <c r="F4" i="1"/>
  <c r="F5" i="1"/>
  <c r="F40" i="1" s="1"/>
</calcChain>
</file>

<file path=xl/sharedStrings.xml><?xml version="1.0" encoding="utf-8"?>
<sst xmlns="http://schemas.openxmlformats.org/spreadsheetml/2006/main" count="55" uniqueCount="53">
  <si>
    <t>费用项目</t>
    <phoneticPr fontId="1" type="noConversion"/>
  </si>
  <si>
    <t>人力成本</t>
    <phoneticPr fontId="1" type="noConversion"/>
  </si>
  <si>
    <t>小计</t>
    <phoneticPr fontId="1" type="noConversion"/>
  </si>
  <si>
    <t>固定资产投资</t>
    <phoneticPr fontId="1" type="noConversion"/>
  </si>
  <si>
    <t>厂房租金</t>
    <phoneticPr fontId="1" type="noConversion"/>
  </si>
  <si>
    <t>办公室租金</t>
    <phoneticPr fontId="1" type="noConversion"/>
  </si>
  <si>
    <t>生产线设计与采购</t>
    <phoneticPr fontId="1" type="noConversion"/>
  </si>
  <si>
    <t>数量</t>
    <phoneticPr fontId="1" type="noConversion"/>
  </si>
  <si>
    <t>单价</t>
    <phoneticPr fontId="1" type="noConversion"/>
  </si>
  <si>
    <t>总价</t>
    <phoneticPr fontId="1" type="noConversion"/>
  </si>
  <si>
    <t>实际成本</t>
    <phoneticPr fontId="1" type="noConversion"/>
  </si>
  <si>
    <t>220平米</t>
    <phoneticPr fontId="1" type="noConversion"/>
  </si>
  <si>
    <t>办公室桌椅，软装</t>
    <phoneticPr fontId="1" type="noConversion"/>
  </si>
  <si>
    <t>电脑，会议，打印设备</t>
    <phoneticPr fontId="1" type="noConversion"/>
  </si>
  <si>
    <t>通信设备</t>
    <phoneticPr fontId="1" type="noConversion"/>
  </si>
  <si>
    <t>航车</t>
    <phoneticPr fontId="1" type="noConversion"/>
  </si>
  <si>
    <t>叉车</t>
    <phoneticPr fontId="1" type="noConversion"/>
  </si>
  <si>
    <t>组装工具</t>
    <phoneticPr fontId="1" type="noConversion"/>
  </si>
  <si>
    <t>工装，模具</t>
    <phoneticPr fontId="1" type="noConversion"/>
  </si>
  <si>
    <t>组装部件，紧固件</t>
    <phoneticPr fontId="1" type="noConversion"/>
  </si>
  <si>
    <t>包装材料</t>
    <phoneticPr fontId="1" type="noConversion"/>
  </si>
  <si>
    <t>税务师</t>
    <phoneticPr fontId="1" type="noConversion"/>
  </si>
  <si>
    <t>律师</t>
    <phoneticPr fontId="1" type="noConversion"/>
  </si>
  <si>
    <t>250欧/小时</t>
    <phoneticPr fontId="1" type="noConversion"/>
  </si>
  <si>
    <t>120小时</t>
    <phoneticPr fontId="1" type="noConversion"/>
  </si>
  <si>
    <t>500欧/小时</t>
    <phoneticPr fontId="1" type="noConversion"/>
  </si>
  <si>
    <t>100小时</t>
    <phoneticPr fontId="1" type="noConversion"/>
  </si>
  <si>
    <t>差旅机票</t>
    <phoneticPr fontId="1" type="noConversion"/>
  </si>
  <si>
    <t>差旅酒店</t>
    <phoneticPr fontId="1" type="noConversion"/>
  </si>
  <si>
    <t>差旅补助</t>
    <phoneticPr fontId="1" type="noConversion"/>
  </si>
  <si>
    <t>客户生产体系培训</t>
    <phoneticPr fontId="1" type="noConversion"/>
  </si>
  <si>
    <t>行业16949标准培训</t>
    <phoneticPr fontId="1" type="noConversion"/>
  </si>
  <si>
    <t>SAP办公培训</t>
    <phoneticPr fontId="1" type="noConversion"/>
  </si>
  <si>
    <t>组装工艺培训</t>
    <phoneticPr fontId="1" type="noConversion"/>
  </si>
  <si>
    <t>备用金</t>
    <phoneticPr fontId="1" type="noConversion"/>
  </si>
  <si>
    <t>总计</t>
    <phoneticPr fontId="1" type="noConversion"/>
  </si>
  <si>
    <t>每日供货物流</t>
    <phoneticPr fontId="1" type="noConversion"/>
  </si>
  <si>
    <t>每周采购物流</t>
    <phoneticPr fontId="1" type="noConversion"/>
  </si>
  <si>
    <t>物流管理</t>
    <phoneticPr fontId="1" type="noConversion"/>
  </si>
  <si>
    <t>950欧/周</t>
    <phoneticPr fontId="1" type="noConversion"/>
  </si>
  <si>
    <t>运营成本</t>
    <phoneticPr fontId="1" type="noConversion"/>
  </si>
  <si>
    <t>n/a</t>
    <phoneticPr fontId="1" type="noConversion"/>
  </si>
  <si>
    <t>(货币单位为欧元）</t>
    <phoneticPr fontId="1" type="noConversion"/>
  </si>
  <si>
    <t>15欧/平米/月</t>
    <phoneticPr fontId="1" type="noConversion"/>
  </si>
  <si>
    <t>550欧/日</t>
    <phoneticPr fontId="1" type="noConversion"/>
  </si>
  <si>
    <t>60,000欧/年</t>
    <phoneticPr fontId="1" type="noConversion"/>
  </si>
  <si>
    <t>40,000欧/年</t>
    <phoneticPr fontId="1" type="noConversion"/>
  </si>
  <si>
    <t>总经理（冯永江）</t>
    <phoneticPr fontId="1" type="noConversion"/>
  </si>
  <si>
    <t>组装工人（待在欧洲当地招聘）</t>
    <phoneticPr fontId="1" type="noConversion"/>
  </si>
  <si>
    <t>商务经理（吴怀东）/工艺工程师（待在欧洲当地招聘）</t>
    <phoneticPr fontId="1" type="noConversion"/>
  </si>
  <si>
    <t>100,000欧/年</t>
    <phoneticPr fontId="1" type="noConversion"/>
  </si>
  <si>
    <t>550平米</t>
    <phoneticPr fontId="1" type="noConversion"/>
  </si>
  <si>
    <t>10欧/平米/月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</si>
</sst>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b/>
      <sz val="11"/>
      <color rgb="FF0061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4" borderId="0" xfId="0" applyFill="1">
      <alignment vertical="center"/>
    </xf>
    <xf numFmtId="0" fontId="2" fillId="3" borderId="1" xfId="1" applyBorder="1" applyAlignment="1">
      <alignment vertical="center" wrapText="1"/>
    </xf>
    <xf numFmtId="176" fontId="0" fillId="4" borderId="1" xfId="0" applyNumberFormat="1" applyFill="1" applyBorder="1" applyAlignment="1">
      <alignment vertical="center" wrapText="1"/>
    </xf>
    <xf numFmtId="176" fontId="2" fillId="3" borderId="1" xfId="1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2" xfId="1" applyFont="1" applyBorder="1" applyAlignment="1">
      <alignment horizontal="center" vertical="center" wrapText="1"/>
    </xf>
    <xf numFmtId="0" fontId="3" fillId="3" borderId="3" xfId="1" applyFont="1" applyBorder="1" applyAlignment="1">
      <alignment horizontal="center" vertical="center" wrapText="1"/>
    </xf>
    <xf numFmtId="0" fontId="3" fillId="3" borderId="4" xfId="1" applyFont="1" applyBorder="1" applyAlignment="1">
      <alignment horizontal="center" vertical="center" wrapText="1"/>
    </xf>
    <xf numFmtId="0" fontId="2" fillId="3" borderId="5" xfId="1" applyBorder="1" applyAlignment="1">
      <alignment vertical="center" wrapText="1"/>
    </xf>
    <xf numFmtId="0" fontId="2" fillId="3" borderId="6" xfId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176" fontId="0" fillId="4" borderId="6" xfId="0" applyNumberFormat="1" applyFill="1" applyBorder="1" applyAlignment="1">
      <alignment vertical="center" wrapText="1"/>
    </xf>
    <xf numFmtId="176" fontId="2" fillId="3" borderId="6" xfId="1" applyNumberFormat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176" fontId="0" fillId="2" borderId="8" xfId="0" applyNumberFormat="1" applyFill="1" applyBorder="1" applyAlignment="1">
      <alignment vertical="center" wrapText="1"/>
    </xf>
    <xf numFmtId="176" fontId="0" fillId="2" borderId="9" xfId="0" applyNumberFormat="1" applyFill="1" applyBorder="1" applyAlignment="1">
      <alignment vertical="center" wrapText="1"/>
    </xf>
    <xf numFmtId="0" fontId="2" fillId="3" borderId="1" xfId="1" applyBorder="1" applyAlignment="1">
      <alignment horizontal="right" vertical="center" wrapText="1"/>
    </xf>
    <xf numFmtId="0" fontId="0" fillId="4" borderId="1" xfId="0" applyFill="1" applyBorder="1" applyAlignment="1">
      <alignment horizontal="right" vertical="center" wrapText="1"/>
    </xf>
    <xf numFmtId="176" fontId="0" fillId="4" borderId="1" xfId="0" applyNumberFormat="1" applyFill="1" applyBorder="1" applyAlignment="1">
      <alignment horizontal="right" vertical="center" wrapText="1"/>
    </xf>
    <xf numFmtId="0" fontId="0" fillId="2" borderId="8" xfId="0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Fill="1" applyBorder="1" applyAlignment="1">
      <alignment horizontal="right" vertical="center" wrapText="1"/>
    </xf>
    <xf numFmtId="0" fontId="0" fillId="2" borderId="5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 wrapText="1"/>
    </xf>
    <xf numFmtId="176" fontId="0" fillId="2" borderId="1" xfId="0" applyNumberFormat="1" applyFill="1" applyBorder="1" applyAlignment="1">
      <alignment horizontal="right" vertical="center" wrapText="1"/>
    </xf>
    <xf numFmtId="176" fontId="0" fillId="2" borderId="1" xfId="0" applyNumberFormat="1" applyFill="1" applyBorder="1" applyAlignment="1">
      <alignment vertical="center" wrapText="1"/>
    </xf>
    <xf numFmtId="176" fontId="0" fillId="2" borderId="6" xfId="0" applyNumberFormat="1" applyFill="1" applyBorder="1" applyAlignment="1">
      <alignment vertical="center" wrapText="1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tabSelected="1" workbookViewId="0">
      <selection activeCell="I35" sqref="I35"/>
    </sheetView>
  </sheetViews>
  <sheetFormatPr defaultColWidth="11" defaultRowHeight="15.75" x14ac:dyDescent="0.25"/>
  <cols>
    <col min="1" max="1" width="3.375" customWidth="1"/>
    <col min="2" max="2" width="43" style="5" customWidth="1"/>
    <col min="3" max="3" width="13.875" style="21" customWidth="1"/>
    <col min="4" max="4" width="16.5" style="21" customWidth="1"/>
    <col min="5" max="6" width="11" style="5"/>
    <col min="7" max="7" width="12" style="5" customWidth="1"/>
  </cols>
  <sheetData>
    <row r="1" spans="2:7" s="1" customFormat="1" ht="28.5" x14ac:dyDescent="0.25">
      <c r="B1" s="6" t="s">
        <v>0</v>
      </c>
      <c r="C1" s="7" t="s">
        <v>7</v>
      </c>
      <c r="D1" s="7" t="s">
        <v>8</v>
      </c>
      <c r="E1" s="7" t="s">
        <v>10</v>
      </c>
      <c r="F1" s="7" t="s">
        <v>9</v>
      </c>
      <c r="G1" s="8" t="s">
        <v>42</v>
      </c>
    </row>
    <row r="2" spans="2:7" s="1" customFormat="1" x14ac:dyDescent="0.25">
      <c r="B2" s="9" t="s">
        <v>1</v>
      </c>
      <c r="C2" s="17"/>
      <c r="D2" s="17"/>
      <c r="E2" s="2"/>
      <c r="F2" s="2"/>
      <c r="G2" s="10"/>
    </row>
    <row r="3" spans="2:7" s="1" customFormat="1" x14ac:dyDescent="0.25">
      <c r="B3" s="11" t="s">
        <v>47</v>
      </c>
      <c r="C3" s="18">
        <v>1</v>
      </c>
      <c r="D3" s="22" t="s">
        <v>50</v>
      </c>
      <c r="E3" s="3">
        <v>120000</v>
      </c>
      <c r="F3" s="3">
        <v>120000</v>
      </c>
      <c r="G3" s="12"/>
    </row>
    <row r="4" spans="2:7" s="1" customFormat="1" ht="31.5" x14ac:dyDescent="0.25">
      <c r="B4" s="11" t="s">
        <v>49</v>
      </c>
      <c r="C4" s="18">
        <v>2</v>
      </c>
      <c r="D4" s="19" t="s">
        <v>45</v>
      </c>
      <c r="E4" s="3">
        <v>75000</v>
      </c>
      <c r="F4" s="3">
        <f>E4*C4</f>
        <v>150000</v>
      </c>
      <c r="G4" s="12"/>
    </row>
    <row r="5" spans="2:7" s="1" customFormat="1" x14ac:dyDescent="0.25">
      <c r="B5" s="11" t="s">
        <v>48</v>
      </c>
      <c r="C5" s="18">
        <v>4</v>
      </c>
      <c r="D5" s="19" t="s">
        <v>46</v>
      </c>
      <c r="E5" s="3">
        <v>50000</v>
      </c>
      <c r="F5" s="3">
        <f>E5*4</f>
        <v>200000</v>
      </c>
      <c r="G5" s="12"/>
    </row>
    <row r="6" spans="2:7" s="1" customFormat="1" x14ac:dyDescent="0.25">
      <c r="B6" s="9" t="s">
        <v>2</v>
      </c>
      <c r="C6" s="17"/>
      <c r="D6" s="17"/>
      <c r="E6" s="4"/>
      <c r="F6" s="4"/>
      <c r="G6" s="13">
        <f>SUM(F3:F5)</f>
        <v>470000</v>
      </c>
    </row>
    <row r="7" spans="2:7" s="1" customFormat="1" x14ac:dyDescent="0.25">
      <c r="B7" s="11"/>
      <c r="C7" s="18"/>
      <c r="D7" s="18"/>
      <c r="E7" s="3"/>
      <c r="F7" s="3"/>
      <c r="G7" s="12"/>
    </row>
    <row r="8" spans="2:7" s="1" customFormat="1" x14ac:dyDescent="0.25">
      <c r="B8" s="9" t="s">
        <v>40</v>
      </c>
      <c r="C8" s="17"/>
      <c r="D8" s="17"/>
      <c r="E8" s="4"/>
      <c r="F8" s="4"/>
      <c r="G8" s="13"/>
    </row>
    <row r="9" spans="2:7" s="1" customFormat="1" x14ac:dyDescent="0.25">
      <c r="B9" s="23" t="s">
        <v>4</v>
      </c>
      <c r="C9" s="24" t="s">
        <v>51</v>
      </c>
      <c r="D9" s="24" t="s">
        <v>52</v>
      </c>
      <c r="E9" s="26">
        <v>67900</v>
      </c>
      <c r="F9" s="26">
        <v>67900</v>
      </c>
      <c r="G9" s="27"/>
    </row>
    <row r="10" spans="2:7" s="1" customFormat="1" x14ac:dyDescent="0.25">
      <c r="B10" s="11" t="s">
        <v>5</v>
      </c>
      <c r="C10" s="18" t="s">
        <v>11</v>
      </c>
      <c r="D10" s="18" t="s">
        <v>43</v>
      </c>
      <c r="E10" s="3">
        <v>39600</v>
      </c>
      <c r="F10" s="3">
        <v>39600</v>
      </c>
      <c r="G10" s="12"/>
    </row>
    <row r="11" spans="2:7" s="1" customFormat="1" x14ac:dyDescent="0.25">
      <c r="B11" s="11" t="s">
        <v>21</v>
      </c>
      <c r="C11" s="18" t="s">
        <v>24</v>
      </c>
      <c r="D11" s="18" t="s">
        <v>23</v>
      </c>
      <c r="E11" s="3">
        <v>30000</v>
      </c>
      <c r="F11" s="3">
        <v>30000</v>
      </c>
      <c r="G11" s="12"/>
    </row>
    <row r="12" spans="2:7" s="1" customFormat="1" x14ac:dyDescent="0.25">
      <c r="B12" s="11" t="s">
        <v>22</v>
      </c>
      <c r="C12" s="18" t="s">
        <v>26</v>
      </c>
      <c r="D12" s="18" t="s">
        <v>25</v>
      </c>
      <c r="E12" s="3">
        <v>50000</v>
      </c>
      <c r="F12" s="3">
        <v>50000</v>
      </c>
      <c r="G12" s="12"/>
    </row>
    <row r="13" spans="2:7" s="1" customFormat="1" x14ac:dyDescent="0.25">
      <c r="B13" s="11" t="s">
        <v>27</v>
      </c>
      <c r="C13" s="18"/>
      <c r="D13" s="18"/>
      <c r="E13" s="3">
        <v>60000</v>
      </c>
      <c r="F13" s="3">
        <v>60000</v>
      </c>
      <c r="G13" s="12"/>
    </row>
    <row r="14" spans="2:7" s="1" customFormat="1" x14ac:dyDescent="0.25">
      <c r="B14" s="11" t="s">
        <v>28</v>
      </c>
      <c r="C14" s="18"/>
      <c r="D14" s="18"/>
      <c r="E14" s="3">
        <v>30000</v>
      </c>
      <c r="F14" s="3">
        <v>30000</v>
      </c>
      <c r="G14" s="12"/>
    </row>
    <row r="15" spans="2:7" s="1" customFormat="1" x14ac:dyDescent="0.25">
      <c r="B15" s="11" t="s">
        <v>29</v>
      </c>
      <c r="C15" s="18"/>
      <c r="D15" s="18"/>
      <c r="E15" s="3">
        <v>10000</v>
      </c>
      <c r="F15" s="3">
        <v>10000</v>
      </c>
      <c r="G15" s="12"/>
    </row>
    <row r="16" spans="2:7" s="1" customFormat="1" x14ac:dyDescent="0.25">
      <c r="B16" s="11" t="s">
        <v>30</v>
      </c>
      <c r="C16" s="18"/>
      <c r="D16" s="18"/>
      <c r="E16" s="3">
        <v>30000</v>
      </c>
      <c r="F16" s="3">
        <v>30000</v>
      </c>
      <c r="G16" s="12"/>
    </row>
    <row r="17" spans="2:7" s="1" customFormat="1" x14ac:dyDescent="0.25">
      <c r="B17" s="11" t="s">
        <v>33</v>
      </c>
      <c r="C17" s="18"/>
      <c r="D17" s="18"/>
      <c r="E17" s="3">
        <v>20000</v>
      </c>
      <c r="F17" s="3">
        <v>20000</v>
      </c>
      <c r="G17" s="12"/>
    </row>
    <row r="18" spans="2:7" s="1" customFormat="1" x14ac:dyDescent="0.25">
      <c r="B18" s="11" t="s">
        <v>31</v>
      </c>
      <c r="C18" s="18"/>
      <c r="D18" s="18"/>
      <c r="E18" s="3">
        <v>40000</v>
      </c>
      <c r="F18" s="3">
        <v>40000</v>
      </c>
      <c r="G18" s="12"/>
    </row>
    <row r="19" spans="2:7" s="1" customFormat="1" x14ac:dyDescent="0.25">
      <c r="B19" s="11" t="s">
        <v>32</v>
      </c>
      <c r="C19" s="18"/>
      <c r="D19" s="18"/>
      <c r="E19" s="3">
        <v>20000</v>
      </c>
      <c r="F19" s="3">
        <v>20000</v>
      </c>
      <c r="G19" s="12"/>
    </row>
    <row r="20" spans="2:7" s="1" customFormat="1" x14ac:dyDescent="0.25">
      <c r="B20" s="11" t="s">
        <v>36</v>
      </c>
      <c r="C20" s="18" t="s">
        <v>44</v>
      </c>
      <c r="D20" s="18"/>
      <c r="E20" s="3">
        <v>200750</v>
      </c>
      <c r="F20" s="3">
        <v>200750</v>
      </c>
      <c r="G20" s="12"/>
    </row>
    <row r="21" spans="2:7" s="1" customFormat="1" x14ac:dyDescent="0.25">
      <c r="B21" s="11" t="s">
        <v>37</v>
      </c>
      <c r="C21" s="18" t="s">
        <v>39</v>
      </c>
      <c r="D21" s="18"/>
      <c r="E21" s="3">
        <v>49400</v>
      </c>
      <c r="F21" s="3">
        <v>49400</v>
      </c>
      <c r="G21" s="12"/>
    </row>
    <row r="22" spans="2:7" s="1" customFormat="1" x14ac:dyDescent="0.25">
      <c r="B22" s="11" t="s">
        <v>38</v>
      </c>
      <c r="C22" s="18"/>
      <c r="D22" s="18"/>
      <c r="E22" s="3">
        <v>50000</v>
      </c>
      <c r="F22" s="3">
        <v>50000</v>
      </c>
      <c r="G22" s="12"/>
    </row>
    <row r="23" spans="2:7" s="1" customFormat="1" x14ac:dyDescent="0.25">
      <c r="B23" s="9" t="s">
        <v>2</v>
      </c>
      <c r="C23" s="17"/>
      <c r="D23" s="17"/>
      <c r="E23" s="4"/>
      <c r="F23" s="4"/>
      <c r="G23" s="13">
        <f>SUM(F9:F22)</f>
        <v>697650</v>
      </c>
    </row>
    <row r="24" spans="2:7" s="1" customFormat="1" x14ac:dyDescent="0.25">
      <c r="B24" s="11"/>
      <c r="C24" s="18"/>
      <c r="D24" s="18"/>
      <c r="E24" s="3"/>
      <c r="F24" s="3"/>
      <c r="G24" s="12"/>
    </row>
    <row r="25" spans="2:7" s="1" customFormat="1" x14ac:dyDescent="0.25">
      <c r="B25" s="9" t="s">
        <v>3</v>
      </c>
      <c r="C25" s="17"/>
      <c r="D25" s="17"/>
      <c r="E25" s="4"/>
      <c r="F25" s="4"/>
      <c r="G25" s="13"/>
    </row>
    <row r="26" spans="2:7" s="1" customFormat="1" x14ac:dyDescent="0.25">
      <c r="B26" s="11" t="s">
        <v>6</v>
      </c>
      <c r="C26" s="18">
        <v>1</v>
      </c>
      <c r="D26" s="19">
        <v>300000</v>
      </c>
      <c r="E26" s="3">
        <v>300000</v>
      </c>
      <c r="F26" s="3">
        <v>300000</v>
      </c>
      <c r="G26" s="12"/>
    </row>
    <row r="27" spans="2:7" s="1" customFormat="1" x14ac:dyDescent="0.25">
      <c r="B27" s="11" t="s">
        <v>12</v>
      </c>
      <c r="C27" s="18">
        <v>1</v>
      </c>
      <c r="D27" s="19">
        <v>20000</v>
      </c>
      <c r="E27" s="3">
        <v>20000</v>
      </c>
      <c r="F27" s="3">
        <v>20000</v>
      </c>
      <c r="G27" s="12"/>
    </row>
    <row r="28" spans="2:7" s="1" customFormat="1" x14ac:dyDescent="0.25">
      <c r="B28" s="11" t="s">
        <v>13</v>
      </c>
      <c r="C28" s="18">
        <v>1</v>
      </c>
      <c r="D28" s="19">
        <v>12000</v>
      </c>
      <c r="E28" s="3">
        <v>12000</v>
      </c>
      <c r="F28" s="3">
        <v>12000</v>
      </c>
      <c r="G28" s="12"/>
    </row>
    <row r="29" spans="2:7" s="1" customFormat="1" x14ac:dyDescent="0.25">
      <c r="B29" s="11" t="s">
        <v>14</v>
      </c>
      <c r="C29" s="18">
        <v>7</v>
      </c>
      <c r="D29" s="19">
        <v>1200</v>
      </c>
      <c r="E29" s="3">
        <v>8400</v>
      </c>
      <c r="F29" s="3">
        <v>8400</v>
      </c>
      <c r="G29" s="12"/>
    </row>
    <row r="30" spans="2:7" s="1" customFormat="1" x14ac:dyDescent="0.25">
      <c r="B30" s="11" t="s">
        <v>15</v>
      </c>
      <c r="C30" s="18">
        <v>1</v>
      </c>
      <c r="D30" s="19">
        <v>60000</v>
      </c>
      <c r="E30" s="3">
        <v>60000</v>
      </c>
      <c r="F30" s="3">
        <v>60000</v>
      </c>
      <c r="G30" s="12"/>
    </row>
    <row r="31" spans="2:7" s="1" customFormat="1" x14ac:dyDescent="0.25">
      <c r="B31" s="11" t="s">
        <v>16</v>
      </c>
      <c r="C31" s="18">
        <v>1</v>
      </c>
      <c r="D31" s="19">
        <v>40000</v>
      </c>
      <c r="E31" s="3">
        <v>40000</v>
      </c>
      <c r="F31" s="3">
        <v>40000</v>
      </c>
      <c r="G31" s="12"/>
    </row>
    <row r="32" spans="2:7" s="1" customFormat="1" x14ac:dyDescent="0.25">
      <c r="B32" s="11" t="s">
        <v>17</v>
      </c>
      <c r="C32" s="18">
        <v>40</v>
      </c>
      <c r="D32" s="19">
        <v>500</v>
      </c>
      <c r="E32" s="3">
        <f>D32*C32</f>
        <v>20000</v>
      </c>
      <c r="F32" s="3">
        <v>20000</v>
      </c>
      <c r="G32" s="12"/>
    </row>
    <row r="33" spans="2:7" s="1" customFormat="1" x14ac:dyDescent="0.25">
      <c r="B33" s="11" t="s">
        <v>18</v>
      </c>
      <c r="C33" s="18">
        <v>6</v>
      </c>
      <c r="D33" s="19">
        <v>12000</v>
      </c>
      <c r="E33" s="3">
        <f>D33*C33</f>
        <v>72000</v>
      </c>
      <c r="F33" s="3">
        <v>72000</v>
      </c>
      <c r="G33" s="12"/>
    </row>
    <row r="34" spans="2:7" s="1" customFormat="1" x14ac:dyDescent="0.25">
      <c r="B34" s="11" t="s">
        <v>19</v>
      </c>
      <c r="C34" s="18">
        <v>1</v>
      </c>
      <c r="D34" s="19" t="s">
        <v>41</v>
      </c>
      <c r="E34" s="3">
        <v>140000</v>
      </c>
      <c r="F34" s="3">
        <v>140000</v>
      </c>
      <c r="G34" s="12"/>
    </row>
    <row r="35" spans="2:7" s="1" customFormat="1" x14ac:dyDescent="0.25">
      <c r="B35" s="23" t="s">
        <v>20</v>
      </c>
      <c r="C35" s="24">
        <v>1</v>
      </c>
      <c r="D35" s="25">
        <v>59950</v>
      </c>
      <c r="E35" s="26">
        <v>59950</v>
      </c>
      <c r="F35" s="26">
        <v>59950</v>
      </c>
      <c r="G35" s="27"/>
    </row>
    <row r="36" spans="2:7" s="1" customFormat="1" x14ac:dyDescent="0.25">
      <c r="B36" s="9" t="s">
        <v>2</v>
      </c>
      <c r="C36" s="17"/>
      <c r="D36" s="17"/>
      <c r="E36" s="4"/>
      <c r="F36" s="4"/>
      <c r="G36" s="13">
        <f>SUM(F26:F35)</f>
        <v>732350</v>
      </c>
    </row>
    <row r="37" spans="2:7" s="1" customFormat="1" x14ac:dyDescent="0.25">
      <c r="B37" s="11"/>
      <c r="C37" s="18"/>
      <c r="D37" s="18"/>
      <c r="E37" s="3"/>
      <c r="F37" s="3"/>
      <c r="G37" s="12"/>
    </row>
    <row r="38" spans="2:7" s="1" customFormat="1" x14ac:dyDescent="0.25">
      <c r="B38" s="9" t="s">
        <v>34</v>
      </c>
      <c r="C38" s="17"/>
      <c r="D38" s="17"/>
      <c r="E38" s="4"/>
      <c r="F38" s="4">
        <v>100000</v>
      </c>
      <c r="G38" s="13"/>
    </row>
    <row r="39" spans="2:7" s="1" customFormat="1" x14ac:dyDescent="0.25">
      <c r="B39" s="11"/>
      <c r="C39" s="18"/>
      <c r="D39" s="18"/>
      <c r="E39" s="3"/>
      <c r="F39" s="3"/>
      <c r="G39" s="12"/>
    </row>
    <row r="40" spans="2:7" s="1" customFormat="1" ht="16.5" thickBot="1" x14ac:dyDescent="0.3">
      <c r="B40" s="14" t="s">
        <v>35</v>
      </c>
      <c r="C40" s="20"/>
      <c r="D40" s="20"/>
      <c r="E40" s="15"/>
      <c r="F40" s="15">
        <f>SUM(F3:F38)</f>
        <v>2000000</v>
      </c>
      <c r="G40" s="16"/>
    </row>
  </sheetData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预算细节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Huaidong Wu</dc:creator>
  <cp:lastModifiedBy>jiawenxiang</cp:lastModifiedBy>
  <cp:lastPrinted>2022-07-06T02:07:33Z</cp:lastPrinted>
  <dcterms:created xsi:type="dcterms:W3CDTF">2021-10-09T11:15:00Z</dcterms:created>
  <dcterms:modified xsi:type="dcterms:W3CDTF">2022-07-06T06:01:11Z</dcterms:modified>
</cp:coreProperties>
</file>