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B5AEB58E-51F4-4AEC-9724-18D6762E810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万昌4" sheetId="2" r:id="rId1"/>
    <sheet name="Sheet1" sheetId="1" r:id="rId2"/>
  </sheets>
  <definedNames>
    <definedName name="_xlnm.Print_Area" localSheetId="0">万昌4!$A$1:$O$19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" i="2" l="1"/>
  <c r="Q11" i="2"/>
  <c r="Q9" i="2"/>
  <c r="S11" i="2"/>
  <c r="P11" i="2"/>
  <c r="R11" i="2" s="1"/>
  <c r="K11" i="2"/>
  <c r="N11" i="2" s="1"/>
  <c r="S10" i="2"/>
  <c r="R10" i="2"/>
  <c r="P10" i="2"/>
  <c r="K10" i="2"/>
  <c r="N10" i="2" s="1"/>
  <c r="S9" i="2"/>
  <c r="R9" i="2"/>
  <c r="P9" i="2"/>
  <c r="K9" i="2"/>
  <c r="N9" i="2" s="1"/>
  <c r="R12" i="2" l="1"/>
  <c r="M11" i="2"/>
  <c r="M10" i="2"/>
  <c r="M9" i="2"/>
  <c r="Q12" i="2"/>
  <c r="S12" i="2" s="1"/>
</calcChain>
</file>

<file path=xl/sharedStrings.xml><?xml version="1.0" encoding="utf-8"?>
<sst xmlns="http://schemas.openxmlformats.org/spreadsheetml/2006/main" count="59" uniqueCount="46">
  <si>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</si>
  <si>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 xml:space="preserve">                                                                                           协议编号：HBZYXY-2022-078-01</t>
    <phoneticPr fontId="8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</si>
  <si>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</si>
  <si>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黄骅市万昌五金制品有限公司</t>
    </r>
    <phoneticPr fontId="12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</si>
  <si>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</si>
  <si>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</si>
  <si>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</si>
  <si>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</si>
  <si>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</si>
  <si>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</si>
  <si>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</si>
  <si>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8" type="noConversion"/>
  </si>
  <si>
    <t>未税产品价格
（含模摊费）</t>
    <phoneticPr fontId="8" type="noConversion"/>
  </si>
  <si>
    <t>未税采购价格
（不含模具摊销）</t>
  </si>
  <si>
    <t>未税模检具摊销费</t>
    <phoneticPr fontId="8" type="noConversion"/>
  </si>
  <si>
    <t>备注</t>
  </si>
  <si>
    <t>21年-21年6月用量</t>
    <phoneticPr fontId="5" type="noConversion"/>
  </si>
  <si>
    <t>1-6差额</t>
    <phoneticPr fontId="5" type="noConversion"/>
  </si>
  <si>
    <t>7-12差额</t>
    <phoneticPr fontId="5" type="noConversion"/>
  </si>
  <si>
    <t>涨幅</t>
    <phoneticPr fontId="5" type="noConversion"/>
  </si>
  <si>
    <t>2021年</t>
    <phoneticPr fontId="5" type="noConversion"/>
  </si>
  <si>
    <t>2022年1月-6月</t>
  </si>
  <si>
    <t>2022年7月-12月</t>
  </si>
  <si>
    <t>模检具总价</t>
    <phoneticPr fontId="8" type="noConversion"/>
  </si>
  <si>
    <t>摊销费</t>
    <phoneticPr fontId="8" type="noConversion"/>
  </si>
  <si>
    <t>摊销方式</t>
    <phoneticPr fontId="8" type="noConversion"/>
  </si>
  <si>
    <t>2022年1月-6月</t>
    <phoneticPr fontId="8" type="noConversion"/>
  </si>
  <si>
    <t>2022年7月-12月</t>
    <phoneticPr fontId="8" type="noConversion"/>
  </si>
  <si>
    <t>SHT0001899</t>
    <phoneticPr fontId="5" type="noConversion"/>
  </si>
  <si>
    <t>座盆延伸滑块支撑板</t>
    <phoneticPr fontId="5" type="noConversion"/>
  </si>
  <si>
    <t>件</t>
    <phoneticPr fontId="5" type="noConversion"/>
  </si>
  <si>
    <t>模具费分摊至4万件产品中</t>
    <phoneticPr fontId="5" type="noConversion"/>
  </si>
  <si>
    <t>是否摊销完毕？</t>
    <phoneticPr fontId="5" type="noConversion"/>
  </si>
  <si>
    <t>7月后按涨价100%</t>
    <phoneticPr fontId="5" type="noConversion"/>
  </si>
  <si>
    <t>SHT0001862</t>
    <phoneticPr fontId="5" type="noConversion"/>
  </si>
  <si>
    <t>左滑轨连接板</t>
  </si>
  <si>
    <t>SHT0001863</t>
    <phoneticPr fontId="5" type="noConversion"/>
  </si>
  <si>
    <t>右滑轨连接板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</si>
  <si>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</si>
  <si>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 xml:space="preserve">2022 </t>
    </r>
    <r>
      <rPr>
        <sz val="12"/>
        <rFont val="Microsoft YaHei UI"/>
        <family val="2"/>
        <charset val="134"/>
      </rPr>
      <t>年</t>
    </r>
    <r>
      <rPr>
        <u/>
        <sz val="12"/>
        <rFont val="Microsoft YaHei UI"/>
        <family val="3"/>
        <charset val="134"/>
      </rPr>
      <t xml:space="preserve"> 1   </t>
    </r>
    <r>
      <rPr>
        <sz val="12"/>
        <rFont val="Microsoft YaHei UI"/>
        <family val="2"/>
        <charset val="134"/>
      </rPr>
      <t>月</t>
    </r>
    <r>
      <rPr>
        <u/>
        <sz val="12"/>
        <rFont val="Microsoft YaHei UI"/>
        <family val="3"/>
        <charset val="134"/>
      </rPr>
      <t xml:space="preserve">  1   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</si>
  <si>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</si>
  <si>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</si>
  <si>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</si>
  <si>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</si>
  <si>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</si>
  <si>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价格含运费，乙方承担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</si>
</sst>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29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u/>
      <sz val="12"/>
      <name val="Microsoft YaHei UI"/>
      <family val="3"/>
      <charset val="134"/>
    </font>
    <font>
      <sz val="12"/>
      <name val="Microsoft YaHei UI"/>
      <family val="2"/>
      <charset val="134"/>
    </font>
    <font>
      <u/>
      <sz val="12"/>
      <name val="等线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Protection="0">
      <alignment vertical="center"/>
    </xf>
    <xf numFmtId="0" fontId="19" fillId="0" borderId="0">
      <alignment vertical="center"/>
    </xf>
  </cellStyleXfs>
  <cellXfs count="74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left" vertical="center"/>
    </xf>
    <xf numFmtId="0" fontId="10" fillId="2" borderId="0" xfId="2" applyFont="1" applyFill="1" applyAlignment="1">
      <alignment horizontal="left" vertical="center" wrapText="1"/>
    </xf>
    <xf numFmtId="0" fontId="10" fillId="2" borderId="0" xfId="2" applyFont="1" applyFill="1" applyAlignment="1">
      <alignment horizontal="left" vertical="center" shrinkToFit="1"/>
    </xf>
    <xf numFmtId="176" fontId="18" fillId="3" borderId="1" xfId="3" applyNumberFormat="1" applyFont="1" applyFill="1" applyBorder="1" applyAlignment="1">
      <alignment horizontal="center" vertical="center" wrapText="1"/>
    </xf>
    <xf numFmtId="176" fontId="18" fillId="0" borderId="1" xfId="3" applyNumberFormat="1" applyFont="1" applyBorder="1" applyAlignment="1">
      <alignment horizontal="center" vertical="center" wrapText="1"/>
    </xf>
    <xf numFmtId="177" fontId="20" fillId="3" borderId="1" xfId="4" applyNumberFormat="1" applyFont="1" applyFill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vertical="center" wrapText="1"/>
    </xf>
    <xf numFmtId="0" fontId="6" fillId="2" borderId="0" xfId="2" applyFont="1" applyFill="1" applyAlignment="1">
      <alignment horizontal="center" vertical="center" wrapText="1"/>
    </xf>
    <xf numFmtId="0" fontId="21" fillId="0" borderId="1" xfId="2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176" fontId="21" fillId="0" borderId="1" xfId="2" applyNumberFormat="1" applyFont="1" applyBorder="1" applyAlignment="1">
      <alignment horizontal="center" vertical="center" wrapText="1"/>
    </xf>
    <xf numFmtId="177" fontId="21" fillId="0" borderId="1" xfId="2" applyNumberFormat="1" applyFont="1" applyBorder="1" applyAlignment="1">
      <alignment horizontal="left" vertical="center" wrapText="1"/>
    </xf>
    <xf numFmtId="176" fontId="21" fillId="0" borderId="1" xfId="2" applyNumberFormat="1" applyFont="1" applyBorder="1" applyAlignment="1">
      <alignment horizontal="left" vertical="center" wrapText="1"/>
    </xf>
    <xf numFmtId="0" fontId="21" fillId="0" borderId="1" xfId="2" applyFont="1" applyBorder="1" applyAlignment="1">
      <alignment horizontal="center" vertical="center" shrinkToFit="1"/>
    </xf>
    <xf numFmtId="1" fontId="21" fillId="0" borderId="1" xfId="2" applyNumberFormat="1" applyFont="1" applyBorder="1" applyAlignment="1">
      <alignment horizontal="center" vertical="center" shrinkToFit="1"/>
    </xf>
    <xf numFmtId="9" fontId="2" fillId="0" borderId="0" xfId="1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176" fontId="21" fillId="2" borderId="1" xfId="2" applyNumberFormat="1" applyFont="1" applyFill="1" applyBorder="1" applyAlignment="1">
      <alignment horizontal="center" vertical="center" wrapText="1"/>
    </xf>
    <xf numFmtId="177" fontId="21" fillId="2" borderId="1" xfId="2" applyNumberFormat="1" applyFont="1" applyFill="1" applyBorder="1" applyAlignment="1">
      <alignment horizontal="left" vertical="center" wrapText="1"/>
    </xf>
    <xf numFmtId="176" fontId="21" fillId="2" borderId="1" xfId="2" applyNumberFormat="1" applyFont="1" applyFill="1" applyBorder="1" applyAlignment="1">
      <alignment horizontal="left" vertical="center" wrapText="1"/>
    </xf>
    <xf numFmtId="0" fontId="21" fillId="2" borderId="1" xfId="2" applyFont="1" applyFill="1" applyBorder="1" applyAlignment="1">
      <alignment horizontal="center" vertical="center" shrinkToFit="1"/>
    </xf>
    <xf numFmtId="9" fontId="2" fillId="4" borderId="0" xfId="1" applyFont="1" applyFill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0" fontId="10" fillId="0" borderId="0" xfId="2" applyFont="1" applyAlignment="1">
      <alignment vertical="center" wrapText="1"/>
    </xf>
    <xf numFmtId="1" fontId="10" fillId="0" borderId="0" xfId="2" applyNumberFormat="1" applyFont="1" applyAlignment="1">
      <alignment horizontal="center" vertical="center" wrapText="1"/>
    </xf>
    <xf numFmtId="1" fontId="6" fillId="0" borderId="0" xfId="2" applyNumberFormat="1" applyFont="1" applyAlignment="1">
      <alignment horizontal="center" vertical="center"/>
    </xf>
    <xf numFmtId="0" fontId="6" fillId="0" borderId="0" xfId="2" applyFont="1">
      <alignment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>
      <alignment vertical="center"/>
    </xf>
    <xf numFmtId="49" fontId="13" fillId="0" borderId="0" xfId="2" applyNumberFormat="1" applyFont="1" applyAlignment="1">
      <alignment vertical="center" wrapText="1"/>
    </xf>
    <xf numFmtId="176" fontId="10" fillId="0" borderId="0" xfId="2" applyNumberFormat="1" applyFont="1">
      <alignment vertical="center"/>
    </xf>
    <xf numFmtId="176" fontId="10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 shrinkToFit="1"/>
    </xf>
    <xf numFmtId="0" fontId="26" fillId="0" borderId="0" xfId="2" applyFont="1">
      <alignment vertical="center"/>
    </xf>
    <xf numFmtId="49" fontId="13" fillId="0" borderId="0" xfId="2" applyNumberFormat="1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26" fillId="0" borderId="0" xfId="2" applyFont="1" applyAlignment="1">
      <alignment horizontal="center" vertical="center"/>
    </xf>
    <xf numFmtId="176" fontId="6" fillId="0" borderId="0" xfId="2" applyNumberFormat="1" applyFont="1">
      <alignment vertical="center"/>
    </xf>
    <xf numFmtId="176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vertical="center" shrinkToFit="1"/>
    </xf>
    <xf numFmtId="0" fontId="6" fillId="0" borderId="0" xfId="2" applyFont="1" applyAlignment="1">
      <alignment vertical="center" wrapText="1"/>
    </xf>
    <xf numFmtId="0" fontId="14" fillId="2" borderId="0" xfId="2" applyFont="1" applyFill="1" applyAlignment="1">
      <alignment horizontal="center" vertical="center"/>
    </xf>
    <xf numFmtId="0" fontId="27" fillId="2" borderId="0" xfId="2" applyFont="1" applyFill="1" applyAlignment="1">
      <alignment horizontal="center" vertical="center"/>
    </xf>
    <xf numFmtId="176" fontId="6" fillId="2" borderId="0" xfId="2" applyNumberFormat="1" applyFont="1" applyFill="1" applyAlignment="1">
      <alignment horizontal="center" vertical="center"/>
    </xf>
    <xf numFmtId="176" fontId="6" fillId="2" borderId="0" xfId="2" applyNumberFormat="1" applyFont="1" applyFill="1" applyAlignment="1">
      <alignment horizontal="left" vertical="center"/>
    </xf>
    <xf numFmtId="0" fontId="6" fillId="2" borderId="0" xfId="2" applyFont="1" applyFill="1" applyAlignment="1">
      <alignment horizontal="center" vertical="center" shrinkToFit="1"/>
    </xf>
    <xf numFmtId="49" fontId="28" fillId="2" borderId="0" xfId="2" applyNumberFormat="1" applyFont="1" applyFill="1" applyAlignme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>
      <alignment vertical="center"/>
    </xf>
    <xf numFmtId="177" fontId="15" fillId="2" borderId="1" xfId="2" applyNumberFormat="1" applyFont="1" applyFill="1" applyBorder="1" applyAlignment="1">
      <alignment horizontal="center" vertical="center" shrinkToFit="1"/>
    </xf>
    <xf numFmtId="0" fontId="2" fillId="0" borderId="2" xfId="2" applyBorder="1" applyAlignment="1">
      <alignment horizontal="center" vertical="center"/>
    </xf>
    <xf numFmtId="0" fontId="10" fillId="0" borderId="0" xfId="2" applyFont="1" applyAlignment="1">
      <alignment vertical="center" wrapText="1"/>
    </xf>
    <xf numFmtId="0" fontId="14" fillId="2" borderId="1" xfId="2" applyFont="1" applyFill="1" applyBorder="1" applyAlignment="1">
      <alignment horizontal="center" vertical="center" wrapText="1"/>
    </xf>
    <xf numFmtId="49" fontId="15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left" vertical="center" shrinkToFit="1"/>
    </xf>
    <xf numFmtId="0" fontId="3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left" vertical="center"/>
    </xf>
    <xf numFmtId="0" fontId="10" fillId="2" borderId="0" xfId="2" applyFont="1" applyFill="1" applyAlignment="1">
      <alignment horizontal="left" vertical="center" wrapText="1"/>
    </xf>
    <xf numFmtId="0" fontId="21" fillId="0" borderId="1" xfId="2" applyFont="1" applyBorder="1" applyAlignment="1">
      <alignment horizontal="center" vertical="center" wrapText="1" shrinkToFit="1"/>
    </xf>
  </cellXfs>
  <cellStyles count="5">
    <cellStyle name="百分比" xfId="1" builtinId="5"/>
    <cellStyle name="常规" xfId="0" builtinId="0"/>
    <cellStyle name="常规 2" xfId="2" xr:uid="{6564A163-B5B7-4B58-B677-7E1AFFC12D03}"/>
    <cellStyle name="常规 2 2 6" xfId="3" xr:uid="{36ADA9D7-43E4-4004-AC48-2EE7A6B38737}"/>
    <cellStyle name="常规 3" xfId="4" xr:uid="{F433518B-0895-43F4-B03C-CD3232F887C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12</xdr:col>
      <xdr:colOff>732139</xdr:colOff>
      <xdr:row>112</xdr:row>
      <xdr:rowOff>83439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281134C-C4EA-4695-B996-012D6FCF5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" y="6324600"/>
          <a:ext cx="10289524" cy="181123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16</xdr:col>
      <xdr:colOff>1026877</xdr:colOff>
      <xdr:row>157</xdr:row>
      <xdr:rowOff>27521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40A4FFA-65F8-4E87-B2E0-1DD9287D5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" y="24947880"/>
          <a:ext cx="14586667" cy="83485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16</xdr:col>
      <xdr:colOff>1017353</xdr:colOff>
      <xdr:row>195</xdr:row>
      <xdr:rowOff>75290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BE409EF-F27B-4A18-8B2E-BD3EB8256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1960" y="33665160"/>
          <a:ext cx="14577143" cy="7207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3DC9F-B633-4469-8BE0-261A43806562}">
  <dimension ref="A1:JE42"/>
  <sheetViews>
    <sheetView tabSelected="1" view="pageBreakPreview" zoomScale="80" zoomScaleNormal="80" zoomScaleSheetLayoutView="80" workbookViewId="0">
      <selection activeCell="O11" sqref="O11"/>
    </sheetView>
  </sheetViews>
  <sheetFormatPr defaultRowHeight="15.6"/>
  <cols>
    <col min="1" max="1" width="6.44140625" style="4" customWidth="1"/>
    <col min="2" max="2" width="12.21875" style="56" customWidth="1"/>
    <col min="3" max="3" width="15.5546875" style="4" customWidth="1"/>
    <col min="4" max="4" width="8.44140625" style="14" customWidth="1"/>
    <col min="5" max="5" width="5.6640625" style="52" customWidth="1"/>
    <col min="6" max="6" width="13.88671875" style="53" customWidth="1"/>
    <col min="7" max="7" width="16" style="53" customWidth="1"/>
    <col min="8" max="9" width="16.5546875" style="53" customWidth="1"/>
    <col min="10" max="10" width="10.6640625" style="54" customWidth="1"/>
    <col min="11" max="11" width="9.33203125" style="53" customWidth="1"/>
    <col min="12" max="12" width="14.44140625" style="53" customWidth="1"/>
    <col min="13" max="14" width="16" style="53" customWidth="1"/>
    <col min="15" max="15" width="12.21875" style="55" customWidth="1"/>
    <col min="16" max="16" width="14.109375" style="55" customWidth="1"/>
    <col min="17" max="18" width="15.5546875" style="55" customWidth="1"/>
    <col min="19" max="19" width="14.5546875" style="4" customWidth="1"/>
    <col min="20" max="20" width="17.77734375" style="4" hidden="1" customWidth="1"/>
    <col min="21" max="22" width="0" style="4" hidden="1" customWidth="1"/>
    <col min="23" max="236" width="8.88671875" style="4"/>
    <col min="237" max="237" width="5" style="4" customWidth="1"/>
    <col min="238" max="238" width="15" style="4" customWidth="1"/>
    <col min="239" max="240" width="14.6640625" style="4" customWidth="1"/>
    <col min="241" max="241" width="6.21875" style="4" customWidth="1"/>
    <col min="242" max="244" width="10.109375" style="4" customWidth="1"/>
    <col min="245" max="245" width="10.44140625" style="4" customWidth="1"/>
    <col min="246" max="266" width="8.88671875" style="4"/>
    <col min="267" max="267" width="6.44140625" style="4" customWidth="1"/>
    <col min="268" max="268" width="12.21875" style="4" customWidth="1"/>
    <col min="269" max="269" width="28.21875" style="4" customWidth="1"/>
    <col min="270" max="270" width="13.77734375" style="4" customWidth="1"/>
    <col min="271" max="271" width="5.6640625" style="4" customWidth="1"/>
    <col min="272" max="273" width="9.33203125" style="4" customWidth="1"/>
    <col min="274" max="274" width="13.109375" style="4" customWidth="1"/>
    <col min="275" max="492" width="8.88671875" style="4"/>
    <col min="493" max="493" width="5" style="4" customWidth="1"/>
    <col min="494" max="494" width="15" style="4" customWidth="1"/>
    <col min="495" max="496" width="14.6640625" style="4" customWidth="1"/>
    <col min="497" max="497" width="6.21875" style="4" customWidth="1"/>
    <col min="498" max="500" width="10.109375" style="4" customWidth="1"/>
    <col min="501" max="501" width="10.44140625" style="4" customWidth="1"/>
    <col min="502" max="522" width="8.88671875" style="4"/>
    <col min="523" max="523" width="6.44140625" style="4" customWidth="1"/>
    <col min="524" max="524" width="12.21875" style="4" customWidth="1"/>
    <col min="525" max="525" width="28.21875" style="4" customWidth="1"/>
    <col min="526" max="526" width="13.77734375" style="4" customWidth="1"/>
    <col min="527" max="527" width="5.6640625" style="4" customWidth="1"/>
    <col min="528" max="529" width="9.33203125" style="4" customWidth="1"/>
    <col min="530" max="530" width="13.109375" style="4" customWidth="1"/>
    <col min="531" max="748" width="8.88671875" style="4"/>
    <col min="749" max="749" width="5" style="4" customWidth="1"/>
    <col min="750" max="750" width="15" style="4" customWidth="1"/>
    <col min="751" max="752" width="14.6640625" style="4" customWidth="1"/>
    <col min="753" max="753" width="6.21875" style="4" customWidth="1"/>
    <col min="754" max="756" width="10.109375" style="4" customWidth="1"/>
    <col min="757" max="757" width="10.44140625" style="4" customWidth="1"/>
    <col min="758" max="778" width="8.88671875" style="4"/>
    <col min="779" max="779" width="6.44140625" style="4" customWidth="1"/>
    <col min="780" max="780" width="12.21875" style="4" customWidth="1"/>
    <col min="781" max="781" width="28.21875" style="4" customWidth="1"/>
    <col min="782" max="782" width="13.77734375" style="4" customWidth="1"/>
    <col min="783" max="783" width="5.6640625" style="4" customWidth="1"/>
    <col min="784" max="785" width="9.33203125" style="4" customWidth="1"/>
    <col min="786" max="786" width="13.109375" style="4" customWidth="1"/>
    <col min="787" max="1004" width="8.88671875" style="4"/>
    <col min="1005" max="1005" width="5" style="4" customWidth="1"/>
    <col min="1006" max="1006" width="15" style="4" customWidth="1"/>
    <col min="1007" max="1008" width="14.6640625" style="4" customWidth="1"/>
    <col min="1009" max="1009" width="6.21875" style="4" customWidth="1"/>
    <col min="1010" max="1012" width="10.109375" style="4" customWidth="1"/>
    <col min="1013" max="1013" width="10.44140625" style="4" customWidth="1"/>
    <col min="1014" max="1034" width="8.88671875" style="4"/>
    <col min="1035" max="1035" width="6.44140625" style="4" customWidth="1"/>
    <col min="1036" max="1036" width="12.21875" style="4" customWidth="1"/>
    <col min="1037" max="1037" width="28.21875" style="4" customWidth="1"/>
    <col min="1038" max="1038" width="13.77734375" style="4" customWidth="1"/>
    <col min="1039" max="1039" width="5.6640625" style="4" customWidth="1"/>
    <col min="1040" max="1041" width="9.33203125" style="4" customWidth="1"/>
    <col min="1042" max="1042" width="13.109375" style="4" customWidth="1"/>
    <col min="1043" max="1260" width="8.88671875" style="4"/>
    <col min="1261" max="1261" width="5" style="4" customWidth="1"/>
    <col min="1262" max="1262" width="15" style="4" customWidth="1"/>
    <col min="1263" max="1264" width="14.6640625" style="4" customWidth="1"/>
    <col min="1265" max="1265" width="6.21875" style="4" customWidth="1"/>
    <col min="1266" max="1268" width="10.109375" style="4" customWidth="1"/>
    <col min="1269" max="1269" width="10.44140625" style="4" customWidth="1"/>
    <col min="1270" max="1290" width="8.88671875" style="4"/>
    <col min="1291" max="1291" width="6.44140625" style="4" customWidth="1"/>
    <col min="1292" max="1292" width="12.21875" style="4" customWidth="1"/>
    <col min="1293" max="1293" width="28.21875" style="4" customWidth="1"/>
    <col min="1294" max="1294" width="13.77734375" style="4" customWidth="1"/>
    <col min="1295" max="1295" width="5.6640625" style="4" customWidth="1"/>
    <col min="1296" max="1297" width="9.33203125" style="4" customWidth="1"/>
    <col min="1298" max="1298" width="13.109375" style="4" customWidth="1"/>
    <col min="1299" max="1516" width="8.88671875" style="4"/>
    <col min="1517" max="1517" width="5" style="4" customWidth="1"/>
    <col min="1518" max="1518" width="15" style="4" customWidth="1"/>
    <col min="1519" max="1520" width="14.6640625" style="4" customWidth="1"/>
    <col min="1521" max="1521" width="6.21875" style="4" customWidth="1"/>
    <col min="1522" max="1524" width="10.109375" style="4" customWidth="1"/>
    <col min="1525" max="1525" width="10.44140625" style="4" customWidth="1"/>
    <col min="1526" max="1546" width="8.88671875" style="4"/>
    <col min="1547" max="1547" width="6.44140625" style="4" customWidth="1"/>
    <col min="1548" max="1548" width="12.21875" style="4" customWidth="1"/>
    <col min="1549" max="1549" width="28.21875" style="4" customWidth="1"/>
    <col min="1550" max="1550" width="13.77734375" style="4" customWidth="1"/>
    <col min="1551" max="1551" width="5.6640625" style="4" customWidth="1"/>
    <col min="1552" max="1553" width="9.33203125" style="4" customWidth="1"/>
    <col min="1554" max="1554" width="13.109375" style="4" customWidth="1"/>
    <col min="1555" max="1772" width="8.88671875" style="4"/>
    <col min="1773" max="1773" width="5" style="4" customWidth="1"/>
    <col min="1774" max="1774" width="15" style="4" customWidth="1"/>
    <col min="1775" max="1776" width="14.6640625" style="4" customWidth="1"/>
    <col min="1777" max="1777" width="6.21875" style="4" customWidth="1"/>
    <col min="1778" max="1780" width="10.109375" style="4" customWidth="1"/>
    <col min="1781" max="1781" width="10.44140625" style="4" customWidth="1"/>
    <col min="1782" max="1802" width="8.88671875" style="4"/>
    <col min="1803" max="1803" width="6.44140625" style="4" customWidth="1"/>
    <col min="1804" max="1804" width="12.21875" style="4" customWidth="1"/>
    <col min="1805" max="1805" width="28.21875" style="4" customWidth="1"/>
    <col min="1806" max="1806" width="13.77734375" style="4" customWidth="1"/>
    <col min="1807" max="1807" width="5.6640625" style="4" customWidth="1"/>
    <col min="1808" max="1809" width="9.33203125" style="4" customWidth="1"/>
    <col min="1810" max="1810" width="13.109375" style="4" customWidth="1"/>
    <col min="1811" max="2028" width="8.88671875" style="4"/>
    <col min="2029" max="2029" width="5" style="4" customWidth="1"/>
    <col min="2030" max="2030" width="15" style="4" customWidth="1"/>
    <col min="2031" max="2032" width="14.6640625" style="4" customWidth="1"/>
    <col min="2033" max="2033" width="6.21875" style="4" customWidth="1"/>
    <col min="2034" max="2036" width="10.109375" style="4" customWidth="1"/>
    <col min="2037" max="2037" width="10.44140625" style="4" customWidth="1"/>
    <col min="2038" max="2058" width="8.88671875" style="4"/>
    <col min="2059" max="2059" width="6.44140625" style="4" customWidth="1"/>
    <col min="2060" max="2060" width="12.21875" style="4" customWidth="1"/>
    <col min="2061" max="2061" width="28.21875" style="4" customWidth="1"/>
    <col min="2062" max="2062" width="13.77734375" style="4" customWidth="1"/>
    <col min="2063" max="2063" width="5.6640625" style="4" customWidth="1"/>
    <col min="2064" max="2065" width="9.33203125" style="4" customWidth="1"/>
    <col min="2066" max="2066" width="13.109375" style="4" customWidth="1"/>
    <col min="2067" max="2284" width="8.88671875" style="4"/>
    <col min="2285" max="2285" width="5" style="4" customWidth="1"/>
    <col min="2286" max="2286" width="15" style="4" customWidth="1"/>
    <col min="2287" max="2288" width="14.6640625" style="4" customWidth="1"/>
    <col min="2289" max="2289" width="6.21875" style="4" customWidth="1"/>
    <col min="2290" max="2292" width="10.109375" style="4" customWidth="1"/>
    <col min="2293" max="2293" width="10.44140625" style="4" customWidth="1"/>
    <col min="2294" max="2314" width="8.88671875" style="4"/>
    <col min="2315" max="2315" width="6.44140625" style="4" customWidth="1"/>
    <col min="2316" max="2316" width="12.21875" style="4" customWidth="1"/>
    <col min="2317" max="2317" width="28.21875" style="4" customWidth="1"/>
    <col min="2318" max="2318" width="13.77734375" style="4" customWidth="1"/>
    <col min="2319" max="2319" width="5.6640625" style="4" customWidth="1"/>
    <col min="2320" max="2321" width="9.33203125" style="4" customWidth="1"/>
    <col min="2322" max="2322" width="13.109375" style="4" customWidth="1"/>
    <col min="2323" max="2540" width="8.88671875" style="4"/>
    <col min="2541" max="2541" width="5" style="4" customWidth="1"/>
    <col min="2542" max="2542" width="15" style="4" customWidth="1"/>
    <col min="2543" max="2544" width="14.6640625" style="4" customWidth="1"/>
    <col min="2545" max="2545" width="6.21875" style="4" customWidth="1"/>
    <col min="2546" max="2548" width="10.109375" style="4" customWidth="1"/>
    <col min="2549" max="2549" width="10.44140625" style="4" customWidth="1"/>
    <col min="2550" max="2570" width="8.88671875" style="4"/>
    <col min="2571" max="2571" width="6.44140625" style="4" customWidth="1"/>
    <col min="2572" max="2572" width="12.21875" style="4" customWidth="1"/>
    <col min="2573" max="2573" width="28.21875" style="4" customWidth="1"/>
    <col min="2574" max="2574" width="13.77734375" style="4" customWidth="1"/>
    <col min="2575" max="2575" width="5.6640625" style="4" customWidth="1"/>
    <col min="2576" max="2577" width="9.33203125" style="4" customWidth="1"/>
    <col min="2578" max="2578" width="13.109375" style="4" customWidth="1"/>
    <col min="2579" max="2796" width="8.88671875" style="4"/>
    <col min="2797" max="2797" width="5" style="4" customWidth="1"/>
    <col min="2798" max="2798" width="15" style="4" customWidth="1"/>
    <col min="2799" max="2800" width="14.6640625" style="4" customWidth="1"/>
    <col min="2801" max="2801" width="6.21875" style="4" customWidth="1"/>
    <col min="2802" max="2804" width="10.109375" style="4" customWidth="1"/>
    <col min="2805" max="2805" width="10.44140625" style="4" customWidth="1"/>
    <col min="2806" max="2826" width="8.88671875" style="4"/>
    <col min="2827" max="2827" width="6.44140625" style="4" customWidth="1"/>
    <col min="2828" max="2828" width="12.21875" style="4" customWidth="1"/>
    <col min="2829" max="2829" width="28.21875" style="4" customWidth="1"/>
    <col min="2830" max="2830" width="13.77734375" style="4" customWidth="1"/>
    <col min="2831" max="2831" width="5.6640625" style="4" customWidth="1"/>
    <col min="2832" max="2833" width="9.33203125" style="4" customWidth="1"/>
    <col min="2834" max="2834" width="13.109375" style="4" customWidth="1"/>
    <col min="2835" max="3052" width="8.88671875" style="4"/>
    <col min="3053" max="3053" width="5" style="4" customWidth="1"/>
    <col min="3054" max="3054" width="15" style="4" customWidth="1"/>
    <col min="3055" max="3056" width="14.6640625" style="4" customWidth="1"/>
    <col min="3057" max="3057" width="6.21875" style="4" customWidth="1"/>
    <col min="3058" max="3060" width="10.109375" style="4" customWidth="1"/>
    <col min="3061" max="3061" width="10.44140625" style="4" customWidth="1"/>
    <col min="3062" max="3082" width="8.88671875" style="4"/>
    <col min="3083" max="3083" width="6.44140625" style="4" customWidth="1"/>
    <col min="3084" max="3084" width="12.21875" style="4" customWidth="1"/>
    <col min="3085" max="3085" width="28.21875" style="4" customWidth="1"/>
    <col min="3086" max="3086" width="13.77734375" style="4" customWidth="1"/>
    <col min="3087" max="3087" width="5.6640625" style="4" customWidth="1"/>
    <col min="3088" max="3089" width="9.33203125" style="4" customWidth="1"/>
    <col min="3090" max="3090" width="13.109375" style="4" customWidth="1"/>
    <col min="3091" max="3308" width="8.88671875" style="4"/>
    <col min="3309" max="3309" width="5" style="4" customWidth="1"/>
    <col min="3310" max="3310" width="15" style="4" customWidth="1"/>
    <col min="3311" max="3312" width="14.6640625" style="4" customWidth="1"/>
    <col min="3313" max="3313" width="6.21875" style="4" customWidth="1"/>
    <col min="3314" max="3316" width="10.109375" style="4" customWidth="1"/>
    <col min="3317" max="3317" width="10.44140625" style="4" customWidth="1"/>
    <col min="3318" max="3338" width="8.88671875" style="4"/>
    <col min="3339" max="3339" width="6.44140625" style="4" customWidth="1"/>
    <col min="3340" max="3340" width="12.21875" style="4" customWidth="1"/>
    <col min="3341" max="3341" width="28.21875" style="4" customWidth="1"/>
    <col min="3342" max="3342" width="13.77734375" style="4" customWidth="1"/>
    <col min="3343" max="3343" width="5.6640625" style="4" customWidth="1"/>
    <col min="3344" max="3345" width="9.33203125" style="4" customWidth="1"/>
    <col min="3346" max="3346" width="13.109375" style="4" customWidth="1"/>
    <col min="3347" max="3564" width="8.88671875" style="4"/>
    <col min="3565" max="3565" width="5" style="4" customWidth="1"/>
    <col min="3566" max="3566" width="15" style="4" customWidth="1"/>
    <col min="3567" max="3568" width="14.6640625" style="4" customWidth="1"/>
    <col min="3569" max="3569" width="6.21875" style="4" customWidth="1"/>
    <col min="3570" max="3572" width="10.109375" style="4" customWidth="1"/>
    <col min="3573" max="3573" width="10.44140625" style="4" customWidth="1"/>
    <col min="3574" max="3594" width="8.88671875" style="4"/>
    <col min="3595" max="3595" width="6.44140625" style="4" customWidth="1"/>
    <col min="3596" max="3596" width="12.21875" style="4" customWidth="1"/>
    <col min="3597" max="3597" width="28.21875" style="4" customWidth="1"/>
    <col min="3598" max="3598" width="13.77734375" style="4" customWidth="1"/>
    <col min="3599" max="3599" width="5.6640625" style="4" customWidth="1"/>
    <col min="3600" max="3601" width="9.33203125" style="4" customWidth="1"/>
    <col min="3602" max="3602" width="13.109375" style="4" customWidth="1"/>
    <col min="3603" max="3820" width="8.88671875" style="4"/>
    <col min="3821" max="3821" width="5" style="4" customWidth="1"/>
    <col min="3822" max="3822" width="15" style="4" customWidth="1"/>
    <col min="3823" max="3824" width="14.6640625" style="4" customWidth="1"/>
    <col min="3825" max="3825" width="6.21875" style="4" customWidth="1"/>
    <col min="3826" max="3828" width="10.109375" style="4" customWidth="1"/>
    <col min="3829" max="3829" width="10.44140625" style="4" customWidth="1"/>
    <col min="3830" max="3850" width="8.88671875" style="4"/>
    <col min="3851" max="3851" width="6.44140625" style="4" customWidth="1"/>
    <col min="3852" max="3852" width="12.21875" style="4" customWidth="1"/>
    <col min="3853" max="3853" width="28.21875" style="4" customWidth="1"/>
    <col min="3854" max="3854" width="13.77734375" style="4" customWidth="1"/>
    <col min="3855" max="3855" width="5.6640625" style="4" customWidth="1"/>
    <col min="3856" max="3857" width="9.33203125" style="4" customWidth="1"/>
    <col min="3858" max="3858" width="13.109375" style="4" customWidth="1"/>
    <col min="3859" max="4076" width="8.88671875" style="4"/>
    <col min="4077" max="4077" width="5" style="4" customWidth="1"/>
    <col min="4078" max="4078" width="15" style="4" customWidth="1"/>
    <col min="4079" max="4080" width="14.6640625" style="4" customWidth="1"/>
    <col min="4081" max="4081" width="6.21875" style="4" customWidth="1"/>
    <col min="4082" max="4084" width="10.109375" style="4" customWidth="1"/>
    <col min="4085" max="4085" width="10.44140625" style="4" customWidth="1"/>
    <col min="4086" max="4106" width="8.88671875" style="4"/>
    <col min="4107" max="4107" width="6.44140625" style="4" customWidth="1"/>
    <col min="4108" max="4108" width="12.21875" style="4" customWidth="1"/>
    <col min="4109" max="4109" width="28.21875" style="4" customWidth="1"/>
    <col min="4110" max="4110" width="13.77734375" style="4" customWidth="1"/>
    <col min="4111" max="4111" width="5.6640625" style="4" customWidth="1"/>
    <col min="4112" max="4113" width="9.33203125" style="4" customWidth="1"/>
    <col min="4114" max="4114" width="13.109375" style="4" customWidth="1"/>
    <col min="4115" max="4332" width="8.88671875" style="4"/>
    <col min="4333" max="4333" width="5" style="4" customWidth="1"/>
    <col min="4334" max="4334" width="15" style="4" customWidth="1"/>
    <col min="4335" max="4336" width="14.6640625" style="4" customWidth="1"/>
    <col min="4337" max="4337" width="6.21875" style="4" customWidth="1"/>
    <col min="4338" max="4340" width="10.109375" style="4" customWidth="1"/>
    <col min="4341" max="4341" width="10.44140625" style="4" customWidth="1"/>
    <col min="4342" max="4362" width="8.88671875" style="4"/>
    <col min="4363" max="4363" width="6.44140625" style="4" customWidth="1"/>
    <col min="4364" max="4364" width="12.21875" style="4" customWidth="1"/>
    <col min="4365" max="4365" width="28.21875" style="4" customWidth="1"/>
    <col min="4366" max="4366" width="13.77734375" style="4" customWidth="1"/>
    <col min="4367" max="4367" width="5.6640625" style="4" customWidth="1"/>
    <col min="4368" max="4369" width="9.33203125" style="4" customWidth="1"/>
    <col min="4370" max="4370" width="13.109375" style="4" customWidth="1"/>
    <col min="4371" max="4588" width="8.88671875" style="4"/>
    <col min="4589" max="4589" width="5" style="4" customWidth="1"/>
    <col min="4590" max="4590" width="15" style="4" customWidth="1"/>
    <col min="4591" max="4592" width="14.6640625" style="4" customWidth="1"/>
    <col min="4593" max="4593" width="6.21875" style="4" customWidth="1"/>
    <col min="4594" max="4596" width="10.109375" style="4" customWidth="1"/>
    <col min="4597" max="4597" width="10.44140625" style="4" customWidth="1"/>
    <col min="4598" max="4618" width="8.88671875" style="4"/>
    <col min="4619" max="4619" width="6.44140625" style="4" customWidth="1"/>
    <col min="4620" max="4620" width="12.21875" style="4" customWidth="1"/>
    <col min="4621" max="4621" width="28.21875" style="4" customWidth="1"/>
    <col min="4622" max="4622" width="13.77734375" style="4" customWidth="1"/>
    <col min="4623" max="4623" width="5.6640625" style="4" customWidth="1"/>
    <col min="4624" max="4625" width="9.33203125" style="4" customWidth="1"/>
    <col min="4626" max="4626" width="13.109375" style="4" customWidth="1"/>
    <col min="4627" max="4844" width="8.88671875" style="4"/>
    <col min="4845" max="4845" width="5" style="4" customWidth="1"/>
    <col min="4846" max="4846" width="15" style="4" customWidth="1"/>
    <col min="4847" max="4848" width="14.6640625" style="4" customWidth="1"/>
    <col min="4849" max="4849" width="6.21875" style="4" customWidth="1"/>
    <col min="4850" max="4852" width="10.109375" style="4" customWidth="1"/>
    <col min="4853" max="4853" width="10.44140625" style="4" customWidth="1"/>
    <col min="4854" max="4874" width="8.88671875" style="4"/>
    <col min="4875" max="4875" width="6.44140625" style="4" customWidth="1"/>
    <col min="4876" max="4876" width="12.21875" style="4" customWidth="1"/>
    <col min="4877" max="4877" width="28.21875" style="4" customWidth="1"/>
    <col min="4878" max="4878" width="13.77734375" style="4" customWidth="1"/>
    <col min="4879" max="4879" width="5.6640625" style="4" customWidth="1"/>
    <col min="4880" max="4881" width="9.33203125" style="4" customWidth="1"/>
    <col min="4882" max="4882" width="13.109375" style="4" customWidth="1"/>
    <col min="4883" max="5100" width="8.88671875" style="4"/>
    <col min="5101" max="5101" width="5" style="4" customWidth="1"/>
    <col min="5102" max="5102" width="15" style="4" customWidth="1"/>
    <col min="5103" max="5104" width="14.6640625" style="4" customWidth="1"/>
    <col min="5105" max="5105" width="6.21875" style="4" customWidth="1"/>
    <col min="5106" max="5108" width="10.109375" style="4" customWidth="1"/>
    <col min="5109" max="5109" width="10.44140625" style="4" customWidth="1"/>
    <col min="5110" max="5130" width="8.88671875" style="4"/>
    <col min="5131" max="5131" width="6.44140625" style="4" customWidth="1"/>
    <col min="5132" max="5132" width="12.21875" style="4" customWidth="1"/>
    <col min="5133" max="5133" width="28.21875" style="4" customWidth="1"/>
    <col min="5134" max="5134" width="13.77734375" style="4" customWidth="1"/>
    <col min="5135" max="5135" width="5.6640625" style="4" customWidth="1"/>
    <col min="5136" max="5137" width="9.33203125" style="4" customWidth="1"/>
    <col min="5138" max="5138" width="13.109375" style="4" customWidth="1"/>
    <col min="5139" max="5356" width="8.88671875" style="4"/>
    <col min="5357" max="5357" width="5" style="4" customWidth="1"/>
    <col min="5358" max="5358" width="15" style="4" customWidth="1"/>
    <col min="5359" max="5360" width="14.6640625" style="4" customWidth="1"/>
    <col min="5361" max="5361" width="6.21875" style="4" customWidth="1"/>
    <col min="5362" max="5364" width="10.109375" style="4" customWidth="1"/>
    <col min="5365" max="5365" width="10.44140625" style="4" customWidth="1"/>
    <col min="5366" max="5386" width="8.88671875" style="4"/>
    <col min="5387" max="5387" width="6.44140625" style="4" customWidth="1"/>
    <col min="5388" max="5388" width="12.21875" style="4" customWidth="1"/>
    <col min="5389" max="5389" width="28.21875" style="4" customWidth="1"/>
    <col min="5390" max="5390" width="13.77734375" style="4" customWidth="1"/>
    <col min="5391" max="5391" width="5.6640625" style="4" customWidth="1"/>
    <col min="5392" max="5393" width="9.33203125" style="4" customWidth="1"/>
    <col min="5394" max="5394" width="13.109375" style="4" customWidth="1"/>
    <col min="5395" max="5612" width="8.88671875" style="4"/>
    <col min="5613" max="5613" width="5" style="4" customWidth="1"/>
    <col min="5614" max="5614" width="15" style="4" customWidth="1"/>
    <col min="5615" max="5616" width="14.6640625" style="4" customWidth="1"/>
    <col min="5617" max="5617" width="6.21875" style="4" customWidth="1"/>
    <col min="5618" max="5620" width="10.109375" style="4" customWidth="1"/>
    <col min="5621" max="5621" width="10.44140625" style="4" customWidth="1"/>
    <col min="5622" max="5642" width="8.88671875" style="4"/>
    <col min="5643" max="5643" width="6.44140625" style="4" customWidth="1"/>
    <col min="5644" max="5644" width="12.21875" style="4" customWidth="1"/>
    <col min="5645" max="5645" width="28.21875" style="4" customWidth="1"/>
    <col min="5646" max="5646" width="13.77734375" style="4" customWidth="1"/>
    <col min="5647" max="5647" width="5.6640625" style="4" customWidth="1"/>
    <col min="5648" max="5649" width="9.33203125" style="4" customWidth="1"/>
    <col min="5650" max="5650" width="13.109375" style="4" customWidth="1"/>
    <col min="5651" max="5868" width="8.88671875" style="4"/>
    <col min="5869" max="5869" width="5" style="4" customWidth="1"/>
    <col min="5870" max="5870" width="15" style="4" customWidth="1"/>
    <col min="5871" max="5872" width="14.6640625" style="4" customWidth="1"/>
    <col min="5873" max="5873" width="6.21875" style="4" customWidth="1"/>
    <col min="5874" max="5876" width="10.109375" style="4" customWidth="1"/>
    <col min="5877" max="5877" width="10.44140625" style="4" customWidth="1"/>
    <col min="5878" max="5898" width="8.88671875" style="4"/>
    <col min="5899" max="5899" width="6.44140625" style="4" customWidth="1"/>
    <col min="5900" max="5900" width="12.21875" style="4" customWidth="1"/>
    <col min="5901" max="5901" width="28.21875" style="4" customWidth="1"/>
    <col min="5902" max="5902" width="13.77734375" style="4" customWidth="1"/>
    <col min="5903" max="5903" width="5.6640625" style="4" customWidth="1"/>
    <col min="5904" max="5905" width="9.33203125" style="4" customWidth="1"/>
    <col min="5906" max="5906" width="13.109375" style="4" customWidth="1"/>
    <col min="5907" max="6124" width="8.88671875" style="4"/>
    <col min="6125" max="6125" width="5" style="4" customWidth="1"/>
    <col min="6126" max="6126" width="15" style="4" customWidth="1"/>
    <col min="6127" max="6128" width="14.6640625" style="4" customWidth="1"/>
    <col min="6129" max="6129" width="6.21875" style="4" customWidth="1"/>
    <col min="6130" max="6132" width="10.109375" style="4" customWidth="1"/>
    <col min="6133" max="6133" width="10.44140625" style="4" customWidth="1"/>
    <col min="6134" max="6154" width="8.88671875" style="4"/>
    <col min="6155" max="6155" width="6.44140625" style="4" customWidth="1"/>
    <col min="6156" max="6156" width="12.21875" style="4" customWidth="1"/>
    <col min="6157" max="6157" width="28.21875" style="4" customWidth="1"/>
    <col min="6158" max="6158" width="13.77734375" style="4" customWidth="1"/>
    <col min="6159" max="6159" width="5.6640625" style="4" customWidth="1"/>
    <col min="6160" max="6161" width="9.33203125" style="4" customWidth="1"/>
    <col min="6162" max="6162" width="13.109375" style="4" customWidth="1"/>
    <col min="6163" max="6380" width="8.88671875" style="4"/>
    <col min="6381" max="6381" width="5" style="4" customWidth="1"/>
    <col min="6382" max="6382" width="15" style="4" customWidth="1"/>
    <col min="6383" max="6384" width="14.6640625" style="4" customWidth="1"/>
    <col min="6385" max="6385" width="6.21875" style="4" customWidth="1"/>
    <col min="6386" max="6388" width="10.109375" style="4" customWidth="1"/>
    <col min="6389" max="6389" width="10.44140625" style="4" customWidth="1"/>
    <col min="6390" max="6410" width="8.88671875" style="4"/>
    <col min="6411" max="6411" width="6.44140625" style="4" customWidth="1"/>
    <col min="6412" max="6412" width="12.21875" style="4" customWidth="1"/>
    <col min="6413" max="6413" width="28.21875" style="4" customWidth="1"/>
    <col min="6414" max="6414" width="13.77734375" style="4" customWidth="1"/>
    <col min="6415" max="6415" width="5.6640625" style="4" customWidth="1"/>
    <col min="6416" max="6417" width="9.33203125" style="4" customWidth="1"/>
    <col min="6418" max="6418" width="13.109375" style="4" customWidth="1"/>
    <col min="6419" max="6636" width="8.88671875" style="4"/>
    <col min="6637" max="6637" width="5" style="4" customWidth="1"/>
    <col min="6638" max="6638" width="15" style="4" customWidth="1"/>
    <col min="6639" max="6640" width="14.6640625" style="4" customWidth="1"/>
    <col min="6641" max="6641" width="6.21875" style="4" customWidth="1"/>
    <col min="6642" max="6644" width="10.109375" style="4" customWidth="1"/>
    <col min="6645" max="6645" width="10.44140625" style="4" customWidth="1"/>
    <col min="6646" max="6666" width="8.88671875" style="4"/>
    <col min="6667" max="6667" width="6.44140625" style="4" customWidth="1"/>
    <col min="6668" max="6668" width="12.21875" style="4" customWidth="1"/>
    <col min="6669" max="6669" width="28.21875" style="4" customWidth="1"/>
    <col min="6670" max="6670" width="13.77734375" style="4" customWidth="1"/>
    <col min="6671" max="6671" width="5.6640625" style="4" customWidth="1"/>
    <col min="6672" max="6673" width="9.33203125" style="4" customWidth="1"/>
    <col min="6674" max="6674" width="13.109375" style="4" customWidth="1"/>
    <col min="6675" max="6892" width="8.88671875" style="4"/>
    <col min="6893" max="6893" width="5" style="4" customWidth="1"/>
    <col min="6894" max="6894" width="15" style="4" customWidth="1"/>
    <col min="6895" max="6896" width="14.6640625" style="4" customWidth="1"/>
    <col min="6897" max="6897" width="6.21875" style="4" customWidth="1"/>
    <col min="6898" max="6900" width="10.109375" style="4" customWidth="1"/>
    <col min="6901" max="6901" width="10.44140625" style="4" customWidth="1"/>
    <col min="6902" max="6922" width="8.88671875" style="4"/>
    <col min="6923" max="6923" width="6.44140625" style="4" customWidth="1"/>
    <col min="6924" max="6924" width="12.21875" style="4" customWidth="1"/>
    <col min="6925" max="6925" width="28.21875" style="4" customWidth="1"/>
    <col min="6926" max="6926" width="13.77734375" style="4" customWidth="1"/>
    <col min="6927" max="6927" width="5.6640625" style="4" customWidth="1"/>
    <col min="6928" max="6929" width="9.33203125" style="4" customWidth="1"/>
    <col min="6930" max="6930" width="13.109375" style="4" customWidth="1"/>
    <col min="6931" max="7148" width="8.88671875" style="4"/>
    <col min="7149" max="7149" width="5" style="4" customWidth="1"/>
    <col min="7150" max="7150" width="15" style="4" customWidth="1"/>
    <col min="7151" max="7152" width="14.6640625" style="4" customWidth="1"/>
    <col min="7153" max="7153" width="6.21875" style="4" customWidth="1"/>
    <col min="7154" max="7156" width="10.109375" style="4" customWidth="1"/>
    <col min="7157" max="7157" width="10.44140625" style="4" customWidth="1"/>
    <col min="7158" max="7178" width="8.88671875" style="4"/>
    <col min="7179" max="7179" width="6.44140625" style="4" customWidth="1"/>
    <col min="7180" max="7180" width="12.21875" style="4" customWidth="1"/>
    <col min="7181" max="7181" width="28.21875" style="4" customWidth="1"/>
    <col min="7182" max="7182" width="13.77734375" style="4" customWidth="1"/>
    <col min="7183" max="7183" width="5.6640625" style="4" customWidth="1"/>
    <col min="7184" max="7185" width="9.33203125" style="4" customWidth="1"/>
    <col min="7186" max="7186" width="13.109375" style="4" customWidth="1"/>
    <col min="7187" max="7404" width="8.88671875" style="4"/>
    <col min="7405" max="7405" width="5" style="4" customWidth="1"/>
    <col min="7406" max="7406" width="15" style="4" customWidth="1"/>
    <col min="7407" max="7408" width="14.6640625" style="4" customWidth="1"/>
    <col min="7409" max="7409" width="6.21875" style="4" customWidth="1"/>
    <col min="7410" max="7412" width="10.109375" style="4" customWidth="1"/>
    <col min="7413" max="7413" width="10.44140625" style="4" customWidth="1"/>
    <col min="7414" max="7434" width="8.88671875" style="4"/>
    <col min="7435" max="7435" width="6.44140625" style="4" customWidth="1"/>
    <col min="7436" max="7436" width="12.21875" style="4" customWidth="1"/>
    <col min="7437" max="7437" width="28.21875" style="4" customWidth="1"/>
    <col min="7438" max="7438" width="13.77734375" style="4" customWidth="1"/>
    <col min="7439" max="7439" width="5.6640625" style="4" customWidth="1"/>
    <col min="7440" max="7441" width="9.33203125" style="4" customWidth="1"/>
    <col min="7442" max="7442" width="13.109375" style="4" customWidth="1"/>
    <col min="7443" max="7660" width="8.88671875" style="4"/>
    <col min="7661" max="7661" width="5" style="4" customWidth="1"/>
    <col min="7662" max="7662" width="15" style="4" customWidth="1"/>
    <col min="7663" max="7664" width="14.6640625" style="4" customWidth="1"/>
    <col min="7665" max="7665" width="6.21875" style="4" customWidth="1"/>
    <col min="7666" max="7668" width="10.109375" style="4" customWidth="1"/>
    <col min="7669" max="7669" width="10.44140625" style="4" customWidth="1"/>
    <col min="7670" max="7690" width="8.88671875" style="4"/>
    <col min="7691" max="7691" width="6.44140625" style="4" customWidth="1"/>
    <col min="7692" max="7692" width="12.21875" style="4" customWidth="1"/>
    <col min="7693" max="7693" width="28.21875" style="4" customWidth="1"/>
    <col min="7694" max="7694" width="13.77734375" style="4" customWidth="1"/>
    <col min="7695" max="7695" width="5.6640625" style="4" customWidth="1"/>
    <col min="7696" max="7697" width="9.33203125" style="4" customWidth="1"/>
    <col min="7698" max="7698" width="13.109375" style="4" customWidth="1"/>
    <col min="7699" max="7916" width="8.88671875" style="4"/>
    <col min="7917" max="7917" width="5" style="4" customWidth="1"/>
    <col min="7918" max="7918" width="15" style="4" customWidth="1"/>
    <col min="7919" max="7920" width="14.6640625" style="4" customWidth="1"/>
    <col min="7921" max="7921" width="6.21875" style="4" customWidth="1"/>
    <col min="7922" max="7924" width="10.109375" style="4" customWidth="1"/>
    <col min="7925" max="7925" width="10.44140625" style="4" customWidth="1"/>
    <col min="7926" max="7946" width="8.88671875" style="4"/>
    <col min="7947" max="7947" width="6.44140625" style="4" customWidth="1"/>
    <col min="7948" max="7948" width="12.21875" style="4" customWidth="1"/>
    <col min="7949" max="7949" width="28.21875" style="4" customWidth="1"/>
    <col min="7950" max="7950" width="13.77734375" style="4" customWidth="1"/>
    <col min="7951" max="7951" width="5.6640625" style="4" customWidth="1"/>
    <col min="7952" max="7953" width="9.33203125" style="4" customWidth="1"/>
    <col min="7954" max="7954" width="13.109375" style="4" customWidth="1"/>
    <col min="7955" max="8172" width="8.88671875" style="4"/>
    <col min="8173" max="8173" width="5" style="4" customWidth="1"/>
    <col min="8174" max="8174" width="15" style="4" customWidth="1"/>
    <col min="8175" max="8176" width="14.6640625" style="4" customWidth="1"/>
    <col min="8177" max="8177" width="6.21875" style="4" customWidth="1"/>
    <col min="8178" max="8180" width="10.109375" style="4" customWidth="1"/>
    <col min="8181" max="8181" width="10.44140625" style="4" customWidth="1"/>
    <col min="8182" max="8202" width="8.88671875" style="4"/>
    <col min="8203" max="8203" width="6.44140625" style="4" customWidth="1"/>
    <col min="8204" max="8204" width="12.21875" style="4" customWidth="1"/>
    <col min="8205" max="8205" width="28.21875" style="4" customWidth="1"/>
    <col min="8206" max="8206" width="13.77734375" style="4" customWidth="1"/>
    <col min="8207" max="8207" width="5.6640625" style="4" customWidth="1"/>
    <col min="8208" max="8209" width="9.33203125" style="4" customWidth="1"/>
    <col min="8210" max="8210" width="13.109375" style="4" customWidth="1"/>
    <col min="8211" max="8428" width="8.88671875" style="4"/>
    <col min="8429" max="8429" width="5" style="4" customWidth="1"/>
    <col min="8430" max="8430" width="15" style="4" customWidth="1"/>
    <col min="8431" max="8432" width="14.6640625" style="4" customWidth="1"/>
    <col min="8433" max="8433" width="6.21875" style="4" customWidth="1"/>
    <col min="8434" max="8436" width="10.109375" style="4" customWidth="1"/>
    <col min="8437" max="8437" width="10.44140625" style="4" customWidth="1"/>
    <col min="8438" max="8458" width="8.88671875" style="4"/>
    <col min="8459" max="8459" width="6.44140625" style="4" customWidth="1"/>
    <col min="8460" max="8460" width="12.21875" style="4" customWidth="1"/>
    <col min="8461" max="8461" width="28.21875" style="4" customWidth="1"/>
    <col min="8462" max="8462" width="13.77734375" style="4" customWidth="1"/>
    <col min="8463" max="8463" width="5.6640625" style="4" customWidth="1"/>
    <col min="8464" max="8465" width="9.33203125" style="4" customWidth="1"/>
    <col min="8466" max="8466" width="13.109375" style="4" customWidth="1"/>
    <col min="8467" max="8684" width="8.88671875" style="4"/>
    <col min="8685" max="8685" width="5" style="4" customWidth="1"/>
    <col min="8686" max="8686" width="15" style="4" customWidth="1"/>
    <col min="8687" max="8688" width="14.6640625" style="4" customWidth="1"/>
    <col min="8689" max="8689" width="6.21875" style="4" customWidth="1"/>
    <col min="8690" max="8692" width="10.109375" style="4" customWidth="1"/>
    <col min="8693" max="8693" width="10.44140625" style="4" customWidth="1"/>
    <col min="8694" max="8714" width="8.88671875" style="4"/>
    <col min="8715" max="8715" width="6.44140625" style="4" customWidth="1"/>
    <col min="8716" max="8716" width="12.21875" style="4" customWidth="1"/>
    <col min="8717" max="8717" width="28.21875" style="4" customWidth="1"/>
    <col min="8718" max="8718" width="13.77734375" style="4" customWidth="1"/>
    <col min="8719" max="8719" width="5.6640625" style="4" customWidth="1"/>
    <col min="8720" max="8721" width="9.33203125" style="4" customWidth="1"/>
    <col min="8722" max="8722" width="13.109375" style="4" customWidth="1"/>
    <col min="8723" max="8940" width="8.88671875" style="4"/>
    <col min="8941" max="8941" width="5" style="4" customWidth="1"/>
    <col min="8942" max="8942" width="15" style="4" customWidth="1"/>
    <col min="8943" max="8944" width="14.6640625" style="4" customWidth="1"/>
    <col min="8945" max="8945" width="6.21875" style="4" customWidth="1"/>
    <col min="8946" max="8948" width="10.109375" style="4" customWidth="1"/>
    <col min="8949" max="8949" width="10.44140625" style="4" customWidth="1"/>
    <col min="8950" max="8970" width="8.88671875" style="4"/>
    <col min="8971" max="8971" width="6.44140625" style="4" customWidth="1"/>
    <col min="8972" max="8972" width="12.21875" style="4" customWidth="1"/>
    <col min="8973" max="8973" width="28.21875" style="4" customWidth="1"/>
    <col min="8974" max="8974" width="13.77734375" style="4" customWidth="1"/>
    <col min="8975" max="8975" width="5.6640625" style="4" customWidth="1"/>
    <col min="8976" max="8977" width="9.33203125" style="4" customWidth="1"/>
    <col min="8978" max="8978" width="13.109375" style="4" customWidth="1"/>
    <col min="8979" max="9196" width="8.88671875" style="4"/>
    <col min="9197" max="9197" width="5" style="4" customWidth="1"/>
    <col min="9198" max="9198" width="15" style="4" customWidth="1"/>
    <col min="9199" max="9200" width="14.6640625" style="4" customWidth="1"/>
    <col min="9201" max="9201" width="6.21875" style="4" customWidth="1"/>
    <col min="9202" max="9204" width="10.109375" style="4" customWidth="1"/>
    <col min="9205" max="9205" width="10.44140625" style="4" customWidth="1"/>
    <col min="9206" max="9226" width="8.88671875" style="4"/>
    <col min="9227" max="9227" width="6.44140625" style="4" customWidth="1"/>
    <col min="9228" max="9228" width="12.21875" style="4" customWidth="1"/>
    <col min="9229" max="9229" width="28.21875" style="4" customWidth="1"/>
    <col min="9230" max="9230" width="13.77734375" style="4" customWidth="1"/>
    <col min="9231" max="9231" width="5.6640625" style="4" customWidth="1"/>
    <col min="9232" max="9233" width="9.33203125" style="4" customWidth="1"/>
    <col min="9234" max="9234" width="13.109375" style="4" customWidth="1"/>
    <col min="9235" max="9452" width="8.88671875" style="4"/>
    <col min="9453" max="9453" width="5" style="4" customWidth="1"/>
    <col min="9454" max="9454" width="15" style="4" customWidth="1"/>
    <col min="9455" max="9456" width="14.6640625" style="4" customWidth="1"/>
    <col min="9457" max="9457" width="6.21875" style="4" customWidth="1"/>
    <col min="9458" max="9460" width="10.109375" style="4" customWidth="1"/>
    <col min="9461" max="9461" width="10.44140625" style="4" customWidth="1"/>
    <col min="9462" max="9482" width="8.88671875" style="4"/>
    <col min="9483" max="9483" width="6.44140625" style="4" customWidth="1"/>
    <col min="9484" max="9484" width="12.21875" style="4" customWidth="1"/>
    <col min="9485" max="9485" width="28.21875" style="4" customWidth="1"/>
    <col min="9486" max="9486" width="13.77734375" style="4" customWidth="1"/>
    <col min="9487" max="9487" width="5.6640625" style="4" customWidth="1"/>
    <col min="9488" max="9489" width="9.33203125" style="4" customWidth="1"/>
    <col min="9490" max="9490" width="13.109375" style="4" customWidth="1"/>
    <col min="9491" max="9708" width="8.88671875" style="4"/>
    <col min="9709" max="9709" width="5" style="4" customWidth="1"/>
    <col min="9710" max="9710" width="15" style="4" customWidth="1"/>
    <col min="9711" max="9712" width="14.6640625" style="4" customWidth="1"/>
    <col min="9713" max="9713" width="6.21875" style="4" customWidth="1"/>
    <col min="9714" max="9716" width="10.109375" style="4" customWidth="1"/>
    <col min="9717" max="9717" width="10.44140625" style="4" customWidth="1"/>
    <col min="9718" max="9738" width="8.88671875" style="4"/>
    <col min="9739" max="9739" width="6.44140625" style="4" customWidth="1"/>
    <col min="9740" max="9740" width="12.21875" style="4" customWidth="1"/>
    <col min="9741" max="9741" width="28.21875" style="4" customWidth="1"/>
    <col min="9742" max="9742" width="13.77734375" style="4" customWidth="1"/>
    <col min="9743" max="9743" width="5.6640625" style="4" customWidth="1"/>
    <col min="9744" max="9745" width="9.33203125" style="4" customWidth="1"/>
    <col min="9746" max="9746" width="13.109375" style="4" customWidth="1"/>
    <col min="9747" max="9964" width="8.88671875" style="4"/>
    <col min="9965" max="9965" width="5" style="4" customWidth="1"/>
    <col min="9966" max="9966" width="15" style="4" customWidth="1"/>
    <col min="9967" max="9968" width="14.6640625" style="4" customWidth="1"/>
    <col min="9969" max="9969" width="6.21875" style="4" customWidth="1"/>
    <col min="9970" max="9972" width="10.109375" style="4" customWidth="1"/>
    <col min="9973" max="9973" width="10.44140625" style="4" customWidth="1"/>
    <col min="9974" max="9994" width="8.88671875" style="4"/>
    <col min="9995" max="9995" width="6.44140625" style="4" customWidth="1"/>
    <col min="9996" max="9996" width="12.21875" style="4" customWidth="1"/>
    <col min="9997" max="9997" width="28.21875" style="4" customWidth="1"/>
    <col min="9998" max="9998" width="13.77734375" style="4" customWidth="1"/>
    <col min="9999" max="9999" width="5.6640625" style="4" customWidth="1"/>
    <col min="10000" max="10001" width="9.33203125" style="4" customWidth="1"/>
    <col min="10002" max="10002" width="13.109375" style="4" customWidth="1"/>
    <col min="10003" max="10220" width="8.88671875" style="4"/>
    <col min="10221" max="10221" width="5" style="4" customWidth="1"/>
    <col min="10222" max="10222" width="15" style="4" customWidth="1"/>
    <col min="10223" max="10224" width="14.6640625" style="4" customWidth="1"/>
    <col min="10225" max="10225" width="6.21875" style="4" customWidth="1"/>
    <col min="10226" max="10228" width="10.109375" style="4" customWidth="1"/>
    <col min="10229" max="10229" width="10.44140625" style="4" customWidth="1"/>
    <col min="10230" max="10250" width="8.88671875" style="4"/>
    <col min="10251" max="10251" width="6.44140625" style="4" customWidth="1"/>
    <col min="10252" max="10252" width="12.21875" style="4" customWidth="1"/>
    <col min="10253" max="10253" width="28.21875" style="4" customWidth="1"/>
    <col min="10254" max="10254" width="13.77734375" style="4" customWidth="1"/>
    <col min="10255" max="10255" width="5.6640625" style="4" customWidth="1"/>
    <col min="10256" max="10257" width="9.33203125" style="4" customWidth="1"/>
    <col min="10258" max="10258" width="13.109375" style="4" customWidth="1"/>
    <col min="10259" max="10476" width="8.88671875" style="4"/>
    <col min="10477" max="10477" width="5" style="4" customWidth="1"/>
    <col min="10478" max="10478" width="15" style="4" customWidth="1"/>
    <col min="10479" max="10480" width="14.6640625" style="4" customWidth="1"/>
    <col min="10481" max="10481" width="6.21875" style="4" customWidth="1"/>
    <col min="10482" max="10484" width="10.109375" style="4" customWidth="1"/>
    <col min="10485" max="10485" width="10.44140625" style="4" customWidth="1"/>
    <col min="10486" max="10506" width="8.88671875" style="4"/>
    <col min="10507" max="10507" width="6.44140625" style="4" customWidth="1"/>
    <col min="10508" max="10508" width="12.21875" style="4" customWidth="1"/>
    <col min="10509" max="10509" width="28.21875" style="4" customWidth="1"/>
    <col min="10510" max="10510" width="13.77734375" style="4" customWidth="1"/>
    <col min="10511" max="10511" width="5.6640625" style="4" customWidth="1"/>
    <col min="10512" max="10513" width="9.33203125" style="4" customWidth="1"/>
    <col min="10514" max="10514" width="13.109375" style="4" customWidth="1"/>
    <col min="10515" max="10732" width="8.88671875" style="4"/>
    <col min="10733" max="10733" width="5" style="4" customWidth="1"/>
    <col min="10734" max="10734" width="15" style="4" customWidth="1"/>
    <col min="10735" max="10736" width="14.6640625" style="4" customWidth="1"/>
    <col min="10737" max="10737" width="6.21875" style="4" customWidth="1"/>
    <col min="10738" max="10740" width="10.109375" style="4" customWidth="1"/>
    <col min="10741" max="10741" width="10.44140625" style="4" customWidth="1"/>
    <col min="10742" max="10762" width="8.88671875" style="4"/>
    <col min="10763" max="10763" width="6.44140625" style="4" customWidth="1"/>
    <col min="10764" max="10764" width="12.21875" style="4" customWidth="1"/>
    <col min="10765" max="10765" width="28.21875" style="4" customWidth="1"/>
    <col min="10766" max="10766" width="13.77734375" style="4" customWidth="1"/>
    <col min="10767" max="10767" width="5.6640625" style="4" customWidth="1"/>
    <col min="10768" max="10769" width="9.33203125" style="4" customWidth="1"/>
    <col min="10770" max="10770" width="13.109375" style="4" customWidth="1"/>
    <col min="10771" max="10988" width="8.88671875" style="4"/>
    <col min="10989" max="10989" width="5" style="4" customWidth="1"/>
    <col min="10990" max="10990" width="15" style="4" customWidth="1"/>
    <col min="10991" max="10992" width="14.6640625" style="4" customWidth="1"/>
    <col min="10993" max="10993" width="6.21875" style="4" customWidth="1"/>
    <col min="10994" max="10996" width="10.109375" style="4" customWidth="1"/>
    <col min="10997" max="10997" width="10.44140625" style="4" customWidth="1"/>
    <col min="10998" max="11018" width="8.88671875" style="4"/>
    <col min="11019" max="11019" width="6.44140625" style="4" customWidth="1"/>
    <col min="11020" max="11020" width="12.21875" style="4" customWidth="1"/>
    <col min="11021" max="11021" width="28.21875" style="4" customWidth="1"/>
    <col min="11022" max="11022" width="13.77734375" style="4" customWidth="1"/>
    <col min="11023" max="11023" width="5.6640625" style="4" customWidth="1"/>
    <col min="11024" max="11025" width="9.33203125" style="4" customWidth="1"/>
    <col min="11026" max="11026" width="13.109375" style="4" customWidth="1"/>
    <col min="11027" max="11244" width="8.88671875" style="4"/>
    <col min="11245" max="11245" width="5" style="4" customWidth="1"/>
    <col min="11246" max="11246" width="15" style="4" customWidth="1"/>
    <col min="11247" max="11248" width="14.6640625" style="4" customWidth="1"/>
    <col min="11249" max="11249" width="6.21875" style="4" customWidth="1"/>
    <col min="11250" max="11252" width="10.109375" style="4" customWidth="1"/>
    <col min="11253" max="11253" width="10.44140625" style="4" customWidth="1"/>
    <col min="11254" max="11274" width="8.88671875" style="4"/>
    <col min="11275" max="11275" width="6.44140625" style="4" customWidth="1"/>
    <col min="11276" max="11276" width="12.21875" style="4" customWidth="1"/>
    <col min="11277" max="11277" width="28.21875" style="4" customWidth="1"/>
    <col min="11278" max="11278" width="13.77734375" style="4" customWidth="1"/>
    <col min="11279" max="11279" width="5.6640625" style="4" customWidth="1"/>
    <col min="11280" max="11281" width="9.33203125" style="4" customWidth="1"/>
    <col min="11282" max="11282" width="13.109375" style="4" customWidth="1"/>
    <col min="11283" max="11500" width="8.88671875" style="4"/>
    <col min="11501" max="11501" width="5" style="4" customWidth="1"/>
    <col min="11502" max="11502" width="15" style="4" customWidth="1"/>
    <col min="11503" max="11504" width="14.6640625" style="4" customWidth="1"/>
    <col min="11505" max="11505" width="6.21875" style="4" customWidth="1"/>
    <col min="11506" max="11508" width="10.109375" style="4" customWidth="1"/>
    <col min="11509" max="11509" width="10.44140625" style="4" customWidth="1"/>
    <col min="11510" max="11530" width="8.88671875" style="4"/>
    <col min="11531" max="11531" width="6.44140625" style="4" customWidth="1"/>
    <col min="11532" max="11532" width="12.21875" style="4" customWidth="1"/>
    <col min="11533" max="11533" width="28.21875" style="4" customWidth="1"/>
    <col min="11534" max="11534" width="13.77734375" style="4" customWidth="1"/>
    <col min="11535" max="11535" width="5.6640625" style="4" customWidth="1"/>
    <col min="11536" max="11537" width="9.33203125" style="4" customWidth="1"/>
    <col min="11538" max="11538" width="13.109375" style="4" customWidth="1"/>
    <col min="11539" max="11756" width="8.88671875" style="4"/>
    <col min="11757" max="11757" width="5" style="4" customWidth="1"/>
    <col min="11758" max="11758" width="15" style="4" customWidth="1"/>
    <col min="11759" max="11760" width="14.6640625" style="4" customWidth="1"/>
    <col min="11761" max="11761" width="6.21875" style="4" customWidth="1"/>
    <col min="11762" max="11764" width="10.109375" style="4" customWidth="1"/>
    <col min="11765" max="11765" width="10.44140625" style="4" customWidth="1"/>
    <col min="11766" max="11786" width="8.88671875" style="4"/>
    <col min="11787" max="11787" width="6.44140625" style="4" customWidth="1"/>
    <col min="11788" max="11788" width="12.21875" style="4" customWidth="1"/>
    <col min="11789" max="11789" width="28.21875" style="4" customWidth="1"/>
    <col min="11790" max="11790" width="13.77734375" style="4" customWidth="1"/>
    <col min="11791" max="11791" width="5.6640625" style="4" customWidth="1"/>
    <col min="11792" max="11793" width="9.33203125" style="4" customWidth="1"/>
    <col min="11794" max="11794" width="13.109375" style="4" customWidth="1"/>
    <col min="11795" max="12012" width="8.88671875" style="4"/>
    <col min="12013" max="12013" width="5" style="4" customWidth="1"/>
    <col min="12014" max="12014" width="15" style="4" customWidth="1"/>
    <col min="12015" max="12016" width="14.6640625" style="4" customWidth="1"/>
    <col min="12017" max="12017" width="6.21875" style="4" customWidth="1"/>
    <col min="12018" max="12020" width="10.109375" style="4" customWidth="1"/>
    <col min="12021" max="12021" width="10.44140625" style="4" customWidth="1"/>
    <col min="12022" max="12042" width="8.88671875" style="4"/>
    <col min="12043" max="12043" width="6.44140625" style="4" customWidth="1"/>
    <col min="12044" max="12044" width="12.21875" style="4" customWidth="1"/>
    <col min="12045" max="12045" width="28.21875" style="4" customWidth="1"/>
    <col min="12046" max="12046" width="13.77734375" style="4" customWidth="1"/>
    <col min="12047" max="12047" width="5.6640625" style="4" customWidth="1"/>
    <col min="12048" max="12049" width="9.33203125" style="4" customWidth="1"/>
    <col min="12050" max="12050" width="13.109375" style="4" customWidth="1"/>
    <col min="12051" max="12268" width="8.88671875" style="4"/>
    <col min="12269" max="12269" width="5" style="4" customWidth="1"/>
    <col min="12270" max="12270" width="15" style="4" customWidth="1"/>
    <col min="12271" max="12272" width="14.6640625" style="4" customWidth="1"/>
    <col min="12273" max="12273" width="6.21875" style="4" customWidth="1"/>
    <col min="12274" max="12276" width="10.109375" style="4" customWidth="1"/>
    <col min="12277" max="12277" width="10.44140625" style="4" customWidth="1"/>
    <col min="12278" max="12298" width="8.88671875" style="4"/>
    <col min="12299" max="12299" width="6.44140625" style="4" customWidth="1"/>
    <col min="12300" max="12300" width="12.21875" style="4" customWidth="1"/>
    <col min="12301" max="12301" width="28.21875" style="4" customWidth="1"/>
    <col min="12302" max="12302" width="13.77734375" style="4" customWidth="1"/>
    <col min="12303" max="12303" width="5.6640625" style="4" customWidth="1"/>
    <col min="12304" max="12305" width="9.33203125" style="4" customWidth="1"/>
    <col min="12306" max="12306" width="13.109375" style="4" customWidth="1"/>
    <col min="12307" max="12524" width="8.88671875" style="4"/>
    <col min="12525" max="12525" width="5" style="4" customWidth="1"/>
    <col min="12526" max="12526" width="15" style="4" customWidth="1"/>
    <col min="12527" max="12528" width="14.6640625" style="4" customWidth="1"/>
    <col min="12529" max="12529" width="6.21875" style="4" customWidth="1"/>
    <col min="12530" max="12532" width="10.109375" style="4" customWidth="1"/>
    <col min="12533" max="12533" width="10.44140625" style="4" customWidth="1"/>
    <col min="12534" max="12554" width="8.88671875" style="4"/>
    <col min="12555" max="12555" width="6.44140625" style="4" customWidth="1"/>
    <col min="12556" max="12556" width="12.21875" style="4" customWidth="1"/>
    <col min="12557" max="12557" width="28.21875" style="4" customWidth="1"/>
    <col min="12558" max="12558" width="13.77734375" style="4" customWidth="1"/>
    <col min="12559" max="12559" width="5.6640625" style="4" customWidth="1"/>
    <col min="12560" max="12561" width="9.33203125" style="4" customWidth="1"/>
    <col min="12562" max="12562" width="13.109375" style="4" customWidth="1"/>
    <col min="12563" max="12780" width="8.88671875" style="4"/>
    <col min="12781" max="12781" width="5" style="4" customWidth="1"/>
    <col min="12782" max="12782" width="15" style="4" customWidth="1"/>
    <col min="12783" max="12784" width="14.6640625" style="4" customWidth="1"/>
    <col min="12785" max="12785" width="6.21875" style="4" customWidth="1"/>
    <col min="12786" max="12788" width="10.109375" style="4" customWidth="1"/>
    <col min="12789" max="12789" width="10.44140625" style="4" customWidth="1"/>
    <col min="12790" max="12810" width="8.88671875" style="4"/>
    <col min="12811" max="12811" width="6.44140625" style="4" customWidth="1"/>
    <col min="12812" max="12812" width="12.21875" style="4" customWidth="1"/>
    <col min="12813" max="12813" width="28.21875" style="4" customWidth="1"/>
    <col min="12814" max="12814" width="13.77734375" style="4" customWidth="1"/>
    <col min="12815" max="12815" width="5.6640625" style="4" customWidth="1"/>
    <col min="12816" max="12817" width="9.33203125" style="4" customWidth="1"/>
    <col min="12818" max="12818" width="13.109375" style="4" customWidth="1"/>
    <col min="12819" max="13036" width="8.88671875" style="4"/>
    <col min="13037" max="13037" width="5" style="4" customWidth="1"/>
    <col min="13038" max="13038" width="15" style="4" customWidth="1"/>
    <col min="13039" max="13040" width="14.6640625" style="4" customWidth="1"/>
    <col min="13041" max="13041" width="6.21875" style="4" customWidth="1"/>
    <col min="13042" max="13044" width="10.109375" style="4" customWidth="1"/>
    <col min="13045" max="13045" width="10.44140625" style="4" customWidth="1"/>
    <col min="13046" max="13066" width="8.88671875" style="4"/>
    <col min="13067" max="13067" width="6.44140625" style="4" customWidth="1"/>
    <col min="13068" max="13068" width="12.21875" style="4" customWidth="1"/>
    <col min="13069" max="13069" width="28.21875" style="4" customWidth="1"/>
    <col min="13070" max="13070" width="13.77734375" style="4" customWidth="1"/>
    <col min="13071" max="13071" width="5.6640625" style="4" customWidth="1"/>
    <col min="13072" max="13073" width="9.33203125" style="4" customWidth="1"/>
    <col min="13074" max="13074" width="13.109375" style="4" customWidth="1"/>
    <col min="13075" max="13292" width="8.88671875" style="4"/>
    <col min="13293" max="13293" width="5" style="4" customWidth="1"/>
    <col min="13294" max="13294" width="15" style="4" customWidth="1"/>
    <col min="13295" max="13296" width="14.6640625" style="4" customWidth="1"/>
    <col min="13297" max="13297" width="6.21875" style="4" customWidth="1"/>
    <col min="13298" max="13300" width="10.109375" style="4" customWidth="1"/>
    <col min="13301" max="13301" width="10.44140625" style="4" customWidth="1"/>
    <col min="13302" max="13322" width="8.88671875" style="4"/>
    <col min="13323" max="13323" width="6.44140625" style="4" customWidth="1"/>
    <col min="13324" max="13324" width="12.21875" style="4" customWidth="1"/>
    <col min="13325" max="13325" width="28.21875" style="4" customWidth="1"/>
    <col min="13326" max="13326" width="13.77734375" style="4" customWidth="1"/>
    <col min="13327" max="13327" width="5.6640625" style="4" customWidth="1"/>
    <col min="13328" max="13329" width="9.33203125" style="4" customWidth="1"/>
    <col min="13330" max="13330" width="13.109375" style="4" customWidth="1"/>
    <col min="13331" max="13548" width="8.88671875" style="4"/>
    <col min="13549" max="13549" width="5" style="4" customWidth="1"/>
    <col min="13550" max="13550" width="15" style="4" customWidth="1"/>
    <col min="13551" max="13552" width="14.6640625" style="4" customWidth="1"/>
    <col min="13553" max="13553" width="6.21875" style="4" customWidth="1"/>
    <col min="13554" max="13556" width="10.109375" style="4" customWidth="1"/>
    <col min="13557" max="13557" width="10.44140625" style="4" customWidth="1"/>
    <col min="13558" max="13578" width="8.88671875" style="4"/>
    <col min="13579" max="13579" width="6.44140625" style="4" customWidth="1"/>
    <col min="13580" max="13580" width="12.21875" style="4" customWidth="1"/>
    <col min="13581" max="13581" width="28.21875" style="4" customWidth="1"/>
    <col min="13582" max="13582" width="13.77734375" style="4" customWidth="1"/>
    <col min="13583" max="13583" width="5.6640625" style="4" customWidth="1"/>
    <col min="13584" max="13585" width="9.33203125" style="4" customWidth="1"/>
    <col min="13586" max="13586" width="13.109375" style="4" customWidth="1"/>
    <col min="13587" max="13804" width="8.88671875" style="4"/>
    <col min="13805" max="13805" width="5" style="4" customWidth="1"/>
    <col min="13806" max="13806" width="15" style="4" customWidth="1"/>
    <col min="13807" max="13808" width="14.6640625" style="4" customWidth="1"/>
    <col min="13809" max="13809" width="6.21875" style="4" customWidth="1"/>
    <col min="13810" max="13812" width="10.109375" style="4" customWidth="1"/>
    <col min="13813" max="13813" width="10.44140625" style="4" customWidth="1"/>
    <col min="13814" max="13834" width="8.88671875" style="4"/>
    <col min="13835" max="13835" width="6.44140625" style="4" customWidth="1"/>
    <col min="13836" max="13836" width="12.21875" style="4" customWidth="1"/>
    <col min="13837" max="13837" width="28.21875" style="4" customWidth="1"/>
    <col min="13838" max="13838" width="13.77734375" style="4" customWidth="1"/>
    <col min="13839" max="13839" width="5.6640625" style="4" customWidth="1"/>
    <col min="13840" max="13841" width="9.33203125" style="4" customWidth="1"/>
    <col min="13842" max="13842" width="13.109375" style="4" customWidth="1"/>
    <col min="13843" max="14060" width="8.88671875" style="4"/>
    <col min="14061" max="14061" width="5" style="4" customWidth="1"/>
    <col min="14062" max="14062" width="15" style="4" customWidth="1"/>
    <col min="14063" max="14064" width="14.6640625" style="4" customWidth="1"/>
    <col min="14065" max="14065" width="6.21875" style="4" customWidth="1"/>
    <col min="14066" max="14068" width="10.109375" style="4" customWidth="1"/>
    <col min="14069" max="14069" width="10.44140625" style="4" customWidth="1"/>
    <col min="14070" max="14090" width="8.88671875" style="4"/>
    <col min="14091" max="14091" width="6.44140625" style="4" customWidth="1"/>
    <col min="14092" max="14092" width="12.21875" style="4" customWidth="1"/>
    <col min="14093" max="14093" width="28.21875" style="4" customWidth="1"/>
    <col min="14094" max="14094" width="13.77734375" style="4" customWidth="1"/>
    <col min="14095" max="14095" width="5.6640625" style="4" customWidth="1"/>
    <col min="14096" max="14097" width="9.33203125" style="4" customWidth="1"/>
    <col min="14098" max="14098" width="13.109375" style="4" customWidth="1"/>
    <col min="14099" max="14316" width="8.88671875" style="4"/>
    <col min="14317" max="14317" width="5" style="4" customWidth="1"/>
    <col min="14318" max="14318" width="15" style="4" customWidth="1"/>
    <col min="14319" max="14320" width="14.6640625" style="4" customWidth="1"/>
    <col min="14321" max="14321" width="6.21875" style="4" customWidth="1"/>
    <col min="14322" max="14324" width="10.109375" style="4" customWidth="1"/>
    <col min="14325" max="14325" width="10.44140625" style="4" customWidth="1"/>
    <col min="14326" max="14346" width="8.88671875" style="4"/>
    <col min="14347" max="14347" width="6.44140625" style="4" customWidth="1"/>
    <col min="14348" max="14348" width="12.21875" style="4" customWidth="1"/>
    <col min="14349" max="14349" width="28.21875" style="4" customWidth="1"/>
    <col min="14350" max="14350" width="13.77734375" style="4" customWidth="1"/>
    <col min="14351" max="14351" width="5.6640625" style="4" customWidth="1"/>
    <col min="14352" max="14353" width="9.33203125" style="4" customWidth="1"/>
    <col min="14354" max="14354" width="13.109375" style="4" customWidth="1"/>
    <col min="14355" max="14572" width="8.88671875" style="4"/>
    <col min="14573" max="14573" width="5" style="4" customWidth="1"/>
    <col min="14574" max="14574" width="15" style="4" customWidth="1"/>
    <col min="14575" max="14576" width="14.6640625" style="4" customWidth="1"/>
    <col min="14577" max="14577" width="6.21875" style="4" customWidth="1"/>
    <col min="14578" max="14580" width="10.109375" style="4" customWidth="1"/>
    <col min="14581" max="14581" width="10.44140625" style="4" customWidth="1"/>
    <col min="14582" max="14602" width="8.88671875" style="4"/>
    <col min="14603" max="14603" width="6.44140625" style="4" customWidth="1"/>
    <col min="14604" max="14604" width="12.21875" style="4" customWidth="1"/>
    <col min="14605" max="14605" width="28.21875" style="4" customWidth="1"/>
    <col min="14606" max="14606" width="13.77734375" style="4" customWidth="1"/>
    <col min="14607" max="14607" width="5.6640625" style="4" customWidth="1"/>
    <col min="14608" max="14609" width="9.33203125" style="4" customWidth="1"/>
    <col min="14610" max="14610" width="13.109375" style="4" customWidth="1"/>
    <col min="14611" max="14828" width="8.88671875" style="4"/>
    <col min="14829" max="14829" width="5" style="4" customWidth="1"/>
    <col min="14830" max="14830" width="15" style="4" customWidth="1"/>
    <col min="14831" max="14832" width="14.6640625" style="4" customWidth="1"/>
    <col min="14833" max="14833" width="6.21875" style="4" customWidth="1"/>
    <col min="14834" max="14836" width="10.109375" style="4" customWidth="1"/>
    <col min="14837" max="14837" width="10.44140625" style="4" customWidth="1"/>
    <col min="14838" max="14858" width="8.88671875" style="4"/>
    <col min="14859" max="14859" width="6.44140625" style="4" customWidth="1"/>
    <col min="14860" max="14860" width="12.21875" style="4" customWidth="1"/>
    <col min="14861" max="14861" width="28.21875" style="4" customWidth="1"/>
    <col min="14862" max="14862" width="13.77734375" style="4" customWidth="1"/>
    <col min="14863" max="14863" width="5.6640625" style="4" customWidth="1"/>
    <col min="14864" max="14865" width="9.33203125" style="4" customWidth="1"/>
    <col min="14866" max="14866" width="13.109375" style="4" customWidth="1"/>
    <col min="14867" max="15084" width="8.88671875" style="4"/>
    <col min="15085" max="15085" width="5" style="4" customWidth="1"/>
    <col min="15086" max="15086" width="15" style="4" customWidth="1"/>
    <col min="15087" max="15088" width="14.6640625" style="4" customWidth="1"/>
    <col min="15089" max="15089" width="6.21875" style="4" customWidth="1"/>
    <col min="15090" max="15092" width="10.109375" style="4" customWidth="1"/>
    <col min="15093" max="15093" width="10.44140625" style="4" customWidth="1"/>
    <col min="15094" max="15114" width="8.88671875" style="4"/>
    <col min="15115" max="15115" width="6.44140625" style="4" customWidth="1"/>
    <col min="15116" max="15116" width="12.21875" style="4" customWidth="1"/>
    <col min="15117" max="15117" width="28.21875" style="4" customWidth="1"/>
    <col min="15118" max="15118" width="13.77734375" style="4" customWidth="1"/>
    <col min="15119" max="15119" width="5.6640625" style="4" customWidth="1"/>
    <col min="15120" max="15121" width="9.33203125" style="4" customWidth="1"/>
    <col min="15122" max="15122" width="13.109375" style="4" customWidth="1"/>
    <col min="15123" max="15340" width="8.88671875" style="4"/>
    <col min="15341" max="15341" width="5" style="4" customWidth="1"/>
    <col min="15342" max="15342" width="15" style="4" customWidth="1"/>
    <col min="15343" max="15344" width="14.6640625" style="4" customWidth="1"/>
    <col min="15345" max="15345" width="6.21875" style="4" customWidth="1"/>
    <col min="15346" max="15348" width="10.109375" style="4" customWidth="1"/>
    <col min="15349" max="15349" width="10.44140625" style="4" customWidth="1"/>
    <col min="15350" max="15370" width="8.88671875" style="4"/>
    <col min="15371" max="15371" width="6.44140625" style="4" customWidth="1"/>
    <col min="15372" max="15372" width="12.21875" style="4" customWidth="1"/>
    <col min="15373" max="15373" width="28.21875" style="4" customWidth="1"/>
    <col min="15374" max="15374" width="13.77734375" style="4" customWidth="1"/>
    <col min="15375" max="15375" width="5.6640625" style="4" customWidth="1"/>
    <col min="15376" max="15377" width="9.33203125" style="4" customWidth="1"/>
    <col min="15378" max="15378" width="13.109375" style="4" customWidth="1"/>
    <col min="15379" max="15596" width="8.88671875" style="4"/>
    <col min="15597" max="15597" width="5" style="4" customWidth="1"/>
    <col min="15598" max="15598" width="15" style="4" customWidth="1"/>
    <col min="15599" max="15600" width="14.6640625" style="4" customWidth="1"/>
    <col min="15601" max="15601" width="6.21875" style="4" customWidth="1"/>
    <col min="15602" max="15604" width="10.109375" style="4" customWidth="1"/>
    <col min="15605" max="15605" width="10.44140625" style="4" customWidth="1"/>
    <col min="15606" max="15626" width="8.88671875" style="4"/>
    <col min="15627" max="15627" width="6.44140625" style="4" customWidth="1"/>
    <col min="15628" max="15628" width="12.21875" style="4" customWidth="1"/>
    <col min="15629" max="15629" width="28.21875" style="4" customWidth="1"/>
    <col min="15630" max="15630" width="13.77734375" style="4" customWidth="1"/>
    <col min="15631" max="15631" width="5.6640625" style="4" customWidth="1"/>
    <col min="15632" max="15633" width="9.33203125" style="4" customWidth="1"/>
    <col min="15634" max="15634" width="13.109375" style="4" customWidth="1"/>
    <col min="15635" max="15852" width="8.88671875" style="4"/>
    <col min="15853" max="15853" width="5" style="4" customWidth="1"/>
    <col min="15854" max="15854" width="15" style="4" customWidth="1"/>
    <col min="15855" max="15856" width="14.6640625" style="4" customWidth="1"/>
    <col min="15857" max="15857" width="6.21875" style="4" customWidth="1"/>
    <col min="15858" max="15860" width="10.109375" style="4" customWidth="1"/>
    <col min="15861" max="15861" width="10.44140625" style="4" customWidth="1"/>
    <col min="15862" max="15882" width="8.88671875" style="4"/>
    <col min="15883" max="15883" width="6.44140625" style="4" customWidth="1"/>
    <col min="15884" max="15884" width="12.21875" style="4" customWidth="1"/>
    <col min="15885" max="15885" width="28.21875" style="4" customWidth="1"/>
    <col min="15886" max="15886" width="13.77734375" style="4" customWidth="1"/>
    <col min="15887" max="15887" width="5.6640625" style="4" customWidth="1"/>
    <col min="15888" max="15889" width="9.33203125" style="4" customWidth="1"/>
    <col min="15890" max="15890" width="13.109375" style="4" customWidth="1"/>
    <col min="15891" max="16108" width="8.88671875" style="4"/>
    <col min="16109" max="16109" width="5" style="4" customWidth="1"/>
    <col min="16110" max="16110" width="15" style="4" customWidth="1"/>
    <col min="16111" max="16112" width="14.6640625" style="4" customWidth="1"/>
    <col min="16113" max="16113" width="6.21875" style="4" customWidth="1"/>
    <col min="16114" max="16116" width="10.109375" style="4" customWidth="1"/>
    <col min="16117" max="16117" width="10.44140625" style="4" customWidth="1"/>
    <col min="16118" max="16138" width="8.88671875" style="4"/>
    <col min="16139" max="16139" width="6.44140625" style="4" customWidth="1"/>
    <col min="16140" max="16140" width="12.21875" style="4" customWidth="1"/>
    <col min="16141" max="16141" width="28.21875" style="4" customWidth="1"/>
    <col min="16142" max="16142" width="13.77734375" style="4" customWidth="1"/>
    <col min="16143" max="16143" width="5.6640625" style="4" customWidth="1"/>
    <col min="16144" max="16145" width="9.33203125" style="4" customWidth="1"/>
    <col min="16146" max="16146" width="13.109375" style="4" customWidth="1"/>
    <col min="16147" max="16364" width="8.88671875" style="4"/>
    <col min="16365" max="16365" width="5" style="4" customWidth="1"/>
    <col min="16366" max="16366" width="15" style="4" customWidth="1"/>
    <col min="16367" max="16368" width="14.6640625" style="4" customWidth="1"/>
    <col min="16369" max="16369" width="6.21875" style="4" customWidth="1"/>
    <col min="16370" max="16372" width="10.109375" style="4" customWidth="1"/>
    <col min="16373" max="16373" width="10.44140625" style="4" customWidth="1"/>
    <col min="16374" max="16384" width="8.88671875" style="4"/>
  </cols>
  <sheetData>
    <row r="1" spans="1:265" ht="22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1"/>
      <c r="Q1" s="1"/>
      <c r="R1" s="1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 spans="1:265" ht="21.6" customHeight="1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5"/>
      <c r="Q2" s="5"/>
      <c r="R2" s="5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1:26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6"/>
      <c r="Q3" s="6"/>
      <c r="R3" s="6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265" ht="21" customHeight="1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6"/>
      <c r="Q4" s="6"/>
      <c r="R4" s="6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 spans="1:265" ht="31.5" customHeight="1">
      <c r="A5" s="72" t="s">
        <v>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"/>
      <c r="Q5" s="7"/>
      <c r="R5" s="7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 spans="1:265">
      <c r="A6" s="67" t="s">
        <v>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8"/>
      <c r="Q6" s="8"/>
      <c r="R6" s="8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 spans="1:265" ht="31.8" customHeight="1">
      <c r="A7" s="62" t="s">
        <v>6</v>
      </c>
      <c r="B7" s="63" t="s">
        <v>7</v>
      </c>
      <c r="C7" s="64" t="s">
        <v>8</v>
      </c>
      <c r="D7" s="64" t="s">
        <v>9</v>
      </c>
      <c r="E7" s="65" t="s">
        <v>10</v>
      </c>
      <c r="F7" s="9" t="s">
        <v>11</v>
      </c>
      <c r="G7" s="9" t="s">
        <v>12</v>
      </c>
      <c r="H7" s="10" t="s">
        <v>13</v>
      </c>
      <c r="I7" s="10" t="s">
        <v>13</v>
      </c>
      <c r="J7" s="66" t="s">
        <v>14</v>
      </c>
      <c r="K7" s="66"/>
      <c r="L7" s="66"/>
      <c r="M7" s="9" t="s">
        <v>12</v>
      </c>
      <c r="N7" s="9" t="s">
        <v>12</v>
      </c>
      <c r="O7" s="59" t="s">
        <v>15</v>
      </c>
      <c r="P7" s="59" t="s">
        <v>16</v>
      </c>
      <c r="Q7" s="59" t="s">
        <v>17</v>
      </c>
      <c r="R7" s="59" t="s">
        <v>18</v>
      </c>
      <c r="S7" s="60" t="s">
        <v>19</v>
      </c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</row>
    <row r="8" spans="1:265" s="14" customFormat="1" ht="26.4" customHeight="1">
      <c r="A8" s="62"/>
      <c r="B8" s="63"/>
      <c r="C8" s="64"/>
      <c r="D8" s="64"/>
      <c r="E8" s="65"/>
      <c r="F8" s="10" t="s">
        <v>20</v>
      </c>
      <c r="G8" s="10" t="s">
        <v>20</v>
      </c>
      <c r="H8" s="10" t="s">
        <v>21</v>
      </c>
      <c r="I8" s="10" t="s">
        <v>22</v>
      </c>
      <c r="J8" s="11" t="s">
        <v>23</v>
      </c>
      <c r="K8" s="11" t="s">
        <v>24</v>
      </c>
      <c r="L8" s="11" t="s">
        <v>25</v>
      </c>
      <c r="M8" s="9" t="s">
        <v>26</v>
      </c>
      <c r="N8" s="9" t="s">
        <v>27</v>
      </c>
      <c r="O8" s="59"/>
      <c r="P8" s="59"/>
      <c r="Q8" s="59"/>
      <c r="R8" s="59"/>
      <c r="S8" s="60"/>
      <c r="T8" s="12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</row>
    <row r="9" spans="1:265" s="26" customFormat="1" ht="30" customHeight="1">
      <c r="A9" s="15">
        <v>11</v>
      </c>
      <c r="B9" s="16" t="s">
        <v>28</v>
      </c>
      <c r="C9" s="17" t="s">
        <v>29</v>
      </c>
      <c r="D9" s="18"/>
      <c r="E9" s="19" t="s">
        <v>30</v>
      </c>
      <c r="F9" s="20">
        <v>0.91149999999999998</v>
      </c>
      <c r="G9" s="20">
        <v>1.0442499999999999</v>
      </c>
      <c r="H9" s="20">
        <v>1.0614999999999999</v>
      </c>
      <c r="I9" s="20">
        <v>1.2115</v>
      </c>
      <c r="J9" s="21">
        <v>5308</v>
      </c>
      <c r="K9" s="20">
        <f>J9/40000</f>
        <v>0.13270000000000001</v>
      </c>
      <c r="L9" s="22" t="s">
        <v>31</v>
      </c>
      <c r="M9" s="20">
        <f>H9+K9</f>
        <v>1.1941999999999999</v>
      </c>
      <c r="N9" s="20">
        <f t="shared" ref="N9:N11" si="0">I9+K9</f>
        <v>1.3442000000000001</v>
      </c>
      <c r="O9" s="73" t="s">
        <v>45</v>
      </c>
      <c r="P9" s="23">
        <f>155100+18600</f>
        <v>173700</v>
      </c>
      <c r="Q9" s="23">
        <f>(H9-F9)*P9/18*6</f>
        <v>8684.9999999999945</v>
      </c>
      <c r="R9" s="24">
        <f>(I9-F9)*P9/18*6</f>
        <v>17370.000000000004</v>
      </c>
      <c r="S9" s="25">
        <f>(H9-F9)/F9</f>
        <v>0.16456390565002735</v>
      </c>
      <c r="T9" s="2" t="s">
        <v>32</v>
      </c>
      <c r="U9" s="3"/>
      <c r="V9" s="3" t="s">
        <v>33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</row>
    <row r="10" spans="1:265" ht="30" customHeight="1">
      <c r="A10" s="15">
        <v>15</v>
      </c>
      <c r="B10" s="16" t="s">
        <v>34</v>
      </c>
      <c r="C10" s="17" t="s">
        <v>35</v>
      </c>
      <c r="D10" s="18"/>
      <c r="E10" s="19" t="s">
        <v>30</v>
      </c>
      <c r="F10" s="20">
        <v>2.8142</v>
      </c>
      <c r="G10" s="20">
        <v>3.0353982300884961</v>
      </c>
      <c r="H10" s="27">
        <v>3.0642</v>
      </c>
      <c r="I10" s="27">
        <v>3.3142</v>
      </c>
      <c r="J10" s="28">
        <v>8848</v>
      </c>
      <c r="K10" s="20">
        <f>J10/40000</f>
        <v>0.22120000000000001</v>
      </c>
      <c r="L10" s="29" t="s">
        <v>31</v>
      </c>
      <c r="M10" s="27">
        <f t="shared" ref="M10:M11" si="1">H10+K10</f>
        <v>3.2854000000000001</v>
      </c>
      <c r="N10" s="27">
        <f t="shared" si="0"/>
        <v>3.5354000000000001</v>
      </c>
      <c r="O10" s="73" t="s">
        <v>45</v>
      </c>
      <c r="P10" s="30">
        <f>13800+2200</f>
        <v>16000</v>
      </c>
      <c r="Q10" s="23">
        <f t="shared" ref="Q10:Q11" si="2">(H10-F10)*P10/18*6</f>
        <v>1333.3333333333335</v>
      </c>
      <c r="R10" s="24">
        <f t="shared" ref="R10:R11" si="3">(I10-F10)*P10/18*6</f>
        <v>2666.666666666667</v>
      </c>
      <c r="S10" s="31">
        <f>(H10-F10)/F10</f>
        <v>8.8835192950039082E-2</v>
      </c>
      <c r="T10" s="2" t="s">
        <v>32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</row>
    <row r="11" spans="1:265" ht="30" customHeight="1">
      <c r="A11" s="32">
        <v>16</v>
      </c>
      <c r="B11" s="16" t="s">
        <v>36</v>
      </c>
      <c r="C11" s="17" t="s">
        <v>37</v>
      </c>
      <c r="D11" s="18"/>
      <c r="E11" s="19" t="s">
        <v>30</v>
      </c>
      <c r="F11" s="20">
        <v>2.8142</v>
      </c>
      <c r="G11" s="20">
        <v>3.0353982300884961</v>
      </c>
      <c r="H11" s="27">
        <v>3.0642</v>
      </c>
      <c r="I11" s="27">
        <v>3.3142</v>
      </c>
      <c r="J11" s="28">
        <v>8848</v>
      </c>
      <c r="K11" s="20">
        <f>J11/40000</f>
        <v>0.22120000000000001</v>
      </c>
      <c r="L11" s="29" t="s">
        <v>31</v>
      </c>
      <c r="M11" s="27">
        <f t="shared" si="1"/>
        <v>3.2854000000000001</v>
      </c>
      <c r="N11" s="27">
        <f t="shared" si="0"/>
        <v>3.5354000000000001</v>
      </c>
      <c r="O11" s="73" t="s">
        <v>45</v>
      </c>
      <c r="P11" s="30">
        <f>13800+2200</f>
        <v>16000</v>
      </c>
      <c r="Q11" s="23">
        <f t="shared" si="2"/>
        <v>1333.3333333333335</v>
      </c>
      <c r="R11" s="24">
        <f t="shared" si="3"/>
        <v>2666.666666666667</v>
      </c>
      <c r="S11" s="31">
        <f>(H11-F11)/F11</f>
        <v>8.8835192950039082E-2</v>
      </c>
      <c r="T11" s="2" t="s">
        <v>32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</row>
    <row r="12" spans="1:265" s="36" customFormat="1" ht="30.75" customHeight="1">
      <c r="A12" s="61" t="s">
        <v>38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33"/>
      <c r="Q12" s="34">
        <f>SUM(Q9:Q11)</f>
        <v>11351.666666666662</v>
      </c>
      <c r="R12" s="34">
        <f>SUM(R9:R11)</f>
        <v>22703.333333333339</v>
      </c>
      <c r="S12" s="35">
        <f>Q12+R12</f>
        <v>34055</v>
      </c>
      <c r="T12" s="26"/>
    </row>
    <row r="13" spans="1:265" s="36" customFormat="1" ht="35.25" customHeight="1">
      <c r="A13" s="57" t="s">
        <v>39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37"/>
      <c r="Q13" s="37"/>
      <c r="R13" s="37"/>
      <c r="S13" s="26"/>
      <c r="T13" s="26"/>
    </row>
    <row r="14" spans="1:265" s="36" customFormat="1" ht="41.25" customHeight="1">
      <c r="A14" s="57" t="s">
        <v>40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37"/>
      <c r="Q14" s="37"/>
      <c r="R14" s="37"/>
      <c r="S14" s="26"/>
      <c r="T14" s="26"/>
    </row>
    <row r="15" spans="1:265" s="36" customFormat="1" ht="24" customHeight="1">
      <c r="A15" s="58" t="s">
        <v>41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38"/>
      <c r="Q15" s="38"/>
      <c r="R15" s="38"/>
      <c r="S15" s="26"/>
      <c r="T15" s="26"/>
    </row>
    <row r="16" spans="1:265" s="36" customFormat="1">
      <c r="A16" s="38"/>
      <c r="B16" s="39"/>
      <c r="C16" s="38"/>
      <c r="D16" s="38"/>
      <c r="E16" s="38"/>
      <c r="F16" s="40"/>
      <c r="G16" s="40"/>
      <c r="H16" s="40"/>
      <c r="I16" s="40"/>
      <c r="J16" s="41"/>
      <c r="K16" s="40"/>
      <c r="L16" s="40"/>
      <c r="M16" s="40"/>
      <c r="N16" s="40"/>
      <c r="O16" s="42"/>
      <c r="P16" s="42"/>
      <c r="Q16" s="42"/>
      <c r="R16" s="42"/>
      <c r="S16" s="26"/>
      <c r="T16" s="26"/>
    </row>
    <row r="17" spans="1:20" s="36" customFormat="1">
      <c r="A17" s="43" t="s">
        <v>42</v>
      </c>
      <c r="B17" s="44"/>
      <c r="C17" s="45"/>
      <c r="D17" s="46" t="s">
        <v>43</v>
      </c>
      <c r="E17" s="45"/>
      <c r="F17" s="47"/>
      <c r="G17" s="47"/>
      <c r="H17" s="47"/>
      <c r="I17" s="47"/>
      <c r="J17" s="48"/>
      <c r="K17" s="47"/>
      <c r="L17" s="47"/>
      <c r="M17" s="47"/>
      <c r="N17" s="47"/>
      <c r="O17" s="49"/>
      <c r="P17" s="49"/>
      <c r="Q17" s="49"/>
      <c r="R17" s="49"/>
      <c r="S17" s="26"/>
      <c r="T17" s="26"/>
    </row>
    <row r="18" spans="1:20" s="36" customFormat="1">
      <c r="A18" s="43"/>
      <c r="B18" s="44"/>
      <c r="C18" s="45"/>
      <c r="D18" s="46"/>
      <c r="E18" s="45"/>
      <c r="F18" s="47"/>
      <c r="G18" s="47"/>
      <c r="H18" s="47"/>
      <c r="I18" s="47"/>
      <c r="J18" s="48"/>
      <c r="K18" s="47"/>
      <c r="L18" s="47"/>
      <c r="M18" s="47"/>
      <c r="N18" s="47"/>
      <c r="O18" s="49"/>
      <c r="P18" s="49"/>
      <c r="Q18" s="49"/>
      <c r="R18" s="49"/>
      <c r="S18" s="26"/>
      <c r="T18" s="26"/>
    </row>
    <row r="19" spans="1:20" s="36" customFormat="1">
      <c r="A19" s="43" t="s">
        <v>44</v>
      </c>
      <c r="B19" s="43"/>
      <c r="C19" s="38"/>
      <c r="D19" s="43" t="s">
        <v>44</v>
      </c>
      <c r="E19" s="38"/>
      <c r="F19" s="47"/>
      <c r="G19" s="47"/>
      <c r="H19" s="47"/>
      <c r="I19" s="47"/>
      <c r="J19" s="48"/>
      <c r="K19" s="47"/>
      <c r="L19" s="47"/>
      <c r="M19" s="47"/>
      <c r="N19" s="47"/>
      <c r="O19" s="49"/>
      <c r="P19" s="49"/>
      <c r="Q19" s="49"/>
      <c r="R19" s="49"/>
      <c r="S19" s="26"/>
      <c r="T19" s="26"/>
    </row>
    <row r="20" spans="1:20" s="36" customFormat="1" ht="14.4">
      <c r="B20" s="50"/>
      <c r="F20" s="47"/>
      <c r="G20" s="47"/>
      <c r="H20" s="47"/>
      <c r="I20" s="47"/>
      <c r="J20" s="48"/>
      <c r="K20" s="47"/>
      <c r="L20" s="47"/>
      <c r="M20" s="47"/>
      <c r="N20" s="47"/>
      <c r="O20" s="49"/>
      <c r="P20" s="49"/>
      <c r="Q20" s="49"/>
      <c r="R20" s="49"/>
      <c r="S20" s="26"/>
      <c r="T20" s="26"/>
    </row>
    <row r="21" spans="1:20">
      <c r="B21" s="51"/>
    </row>
    <row r="22" spans="1:20">
      <c r="B22" s="51"/>
    </row>
    <row r="23" spans="1:20">
      <c r="B23" s="51"/>
    </row>
    <row r="24" spans="1:20">
      <c r="B24" s="51"/>
    </row>
    <row r="25" spans="1:20">
      <c r="B25" s="51"/>
    </row>
    <row r="26" spans="1:20">
      <c r="B26" s="51"/>
    </row>
    <row r="27" spans="1:20">
      <c r="B27" s="51"/>
    </row>
    <row r="28" spans="1:20">
      <c r="B28" s="51"/>
    </row>
    <row r="29" spans="1:20">
      <c r="B29" s="51"/>
    </row>
    <row r="30" spans="1:20">
      <c r="B30" s="51"/>
    </row>
    <row r="31" spans="1:20">
      <c r="B31" s="51"/>
    </row>
    <row r="32" spans="1:20">
      <c r="B32" s="51"/>
    </row>
    <row r="33" spans="2:2">
      <c r="B33" s="51"/>
    </row>
    <row r="34" spans="2:2">
      <c r="B34" s="51"/>
    </row>
    <row r="35" spans="2:2">
      <c r="B35" s="51"/>
    </row>
    <row r="36" spans="2:2">
      <c r="B36" s="51"/>
    </row>
    <row r="37" spans="2:2">
      <c r="B37" s="51"/>
    </row>
    <row r="38" spans="2:2">
      <c r="B38" s="51"/>
    </row>
    <row r="39" spans="2:2">
      <c r="B39" s="51"/>
    </row>
    <row r="40" spans="2:2">
      <c r="B40" s="51"/>
    </row>
    <row r="41" spans="2:2">
      <c r="B41" s="51"/>
    </row>
    <row r="42" spans="2:2">
      <c r="B42" s="51"/>
    </row>
  </sheetData>
  <mergeCells count="21">
    <mergeCell ref="A6:O6"/>
    <mergeCell ref="A1:O1"/>
    <mergeCell ref="A2:O2"/>
    <mergeCell ref="A3:O3"/>
    <mergeCell ref="A4:O4"/>
    <mergeCell ref="A5:O5"/>
    <mergeCell ref="Q7:Q8"/>
    <mergeCell ref="R7:R8"/>
    <mergeCell ref="S7:S8"/>
    <mergeCell ref="A12:O12"/>
    <mergeCell ref="A7:A8"/>
    <mergeCell ref="B7:B8"/>
    <mergeCell ref="C7:C8"/>
    <mergeCell ref="D7:D8"/>
    <mergeCell ref="E7:E8"/>
    <mergeCell ref="J7:L7"/>
    <mergeCell ref="A13:O13"/>
    <mergeCell ref="A14:O14"/>
    <mergeCell ref="A15:O15"/>
    <mergeCell ref="O7:O8"/>
    <mergeCell ref="P7:P8"/>
  </mergeCells>
  <phoneticPr fontId="5" type="noConversion"/>
  <conditionalFormatting sqref="B1 B3:B1048576">
    <cfRule type="duplicateValues" dxfId="0" priority="1"/>
  </conditionalFormatting>
  <pageMargins left="0.59055118110236227" right="0.23622047244094491" top="0.43307086614173229" bottom="0.39370078740157483" header="0.35433070866141736" footer="0.15748031496062992"/>
  <pageSetup paperSize="9" scale="65" orientation="landscape" horizontalDpi="200" verticalDpi="200" r:id="rId1"/>
  <headerFooter>
    <oddFooter>&amp;C第 &amp;P 页，共 &amp;N 页</oddFooter>
  </headerFooter>
  <colBreaks count="2" manualBreakCount="2">
    <brk id="15" max="18" man="1"/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万昌4</vt:lpstr>
      <vt:lpstr>Sheet1</vt:lpstr>
      <vt:lpstr>万昌4!Print_Area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2022-07-08T05:22:06Z</dcterms:modified>
</cp:coreProperties>
</file>