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angguangqun\Desktop\"/>
    </mc:Choice>
  </mc:AlternateContent>
  <bookViews>
    <workbookView xWindow="0" yWindow="0" windowWidth="19200" windowHeight="7620"/>
  </bookViews>
  <sheets>
    <sheet name="2022.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 l="1"/>
  <c r="Q4" i="1"/>
  <c r="L3" i="1"/>
  <c r="Q3" i="1" s="1"/>
</calcChain>
</file>

<file path=xl/sharedStrings.xml><?xml version="1.0" encoding="utf-8"?>
<sst xmlns="http://schemas.openxmlformats.org/spreadsheetml/2006/main" count="33" uniqueCount="33">
  <si>
    <t>零件号</t>
    <phoneticPr fontId="5" type="noConversion"/>
  </si>
  <si>
    <t>零件名称</t>
    <phoneticPr fontId="4" type="noConversion"/>
  </si>
  <si>
    <t>零件描述</t>
    <phoneticPr fontId="5" type="noConversion"/>
  </si>
  <si>
    <t>重要度</t>
    <phoneticPr fontId="5" type="noConversion"/>
  </si>
  <si>
    <t>单位</t>
    <phoneticPr fontId="5" type="noConversion"/>
  </si>
  <si>
    <t>图示</t>
    <phoneticPr fontId="5" type="noConversion"/>
  </si>
  <si>
    <t>零件类别</t>
    <phoneticPr fontId="5" type="noConversion"/>
  </si>
  <si>
    <t>材料</t>
    <phoneticPr fontId="5" type="noConversion"/>
  </si>
  <si>
    <t>材料标准</t>
    <phoneticPr fontId="5" type="noConversion"/>
  </si>
  <si>
    <t>轮廓尺寸
(长*宽*高)</t>
    <phoneticPr fontId="5" type="noConversion"/>
  </si>
  <si>
    <t>重量
（Kg）</t>
    <phoneticPr fontId="5" type="noConversion"/>
  </si>
  <si>
    <t>工艺用量
（Kg）</t>
    <phoneticPr fontId="4" type="noConversion"/>
  </si>
  <si>
    <t>外购/ 自制</t>
    <phoneticPr fontId="5" type="noConversion"/>
  </si>
  <si>
    <t>项目</t>
    <phoneticPr fontId="4" type="noConversion"/>
  </si>
  <si>
    <t>用量</t>
    <phoneticPr fontId="5" type="noConversion"/>
  </si>
  <si>
    <t>原材料单价</t>
    <phoneticPr fontId="4" type="noConversion"/>
  </si>
  <si>
    <t>未税成本</t>
    <phoneticPr fontId="4" type="noConversion"/>
  </si>
  <si>
    <t>SHT0011378</t>
  </si>
  <si>
    <t>H6右侧扶手发泡面</t>
    <phoneticPr fontId="11" type="noConversion"/>
  </si>
  <si>
    <t>左右对称</t>
    <phoneticPr fontId="11" type="noConversion"/>
  </si>
  <si>
    <t>B</t>
  </si>
  <si>
    <t>EA</t>
    <phoneticPr fontId="11" type="noConversion"/>
  </si>
  <si>
    <t>发泡件</t>
  </si>
  <si>
    <t>PUR</t>
    <phoneticPr fontId="11" type="noConversion"/>
  </si>
  <si>
    <t>378*71*78</t>
    <phoneticPr fontId="11" type="noConversion"/>
  </si>
  <si>
    <t>原材料</t>
    <phoneticPr fontId="4" type="noConversion"/>
  </si>
  <si>
    <t>一般4-8分钟，按最高8分钟</t>
    <phoneticPr fontId="4" type="noConversion"/>
  </si>
  <si>
    <t>加工费</t>
    <phoneticPr fontId="4" type="noConversion"/>
  </si>
  <si>
    <t>模具7个我司提供</t>
    <phoneticPr fontId="4" type="noConversion"/>
  </si>
  <si>
    <t>目标价</t>
    <phoneticPr fontId="4" type="noConversion"/>
  </si>
  <si>
    <t>不含废品损失</t>
    <phoneticPr fontId="4" type="noConversion"/>
  </si>
  <si>
    <t>自结皮发泡料成本略低于座椅发泡料</t>
    <phoneticPr fontId="4" type="noConversion"/>
  </si>
  <si>
    <t>说  明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</si>
</sst>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00_);[Red]\(0.0000\)"/>
  </numFmts>
  <fonts count="14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6" fillId="0" borderId="2" applyNumberFormat="0" applyFill="0" applyBorder="0" applyAlignment="0" applyProtection="0">
      <alignment vertical="center"/>
    </xf>
    <xf numFmtId="0" fontId="8" fillId="0" borderId="0"/>
    <xf numFmtId="0" fontId="10" fillId="0" borderId="0">
      <alignment vertical="center"/>
    </xf>
  </cellStyleXfs>
  <cellXfs count="41">
    <xf numFmtId="0" fontId="0" fillId="0" borderId="0" xfId="0">
      <alignment vertical="center"/>
    </xf>
    <xf numFmtId="49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2" applyNumberFormat="1" applyFont="1" applyFill="1" applyBorder="1" applyAlignment="1" applyProtection="1">
      <alignment horizontal="center" vertical="center" wrapText="1"/>
    </xf>
    <xf numFmtId="176" fontId="3" fillId="2" borderId="1" xfId="2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3" xfId="2" applyNumberFormat="1" applyFont="1" applyFill="1" applyBorder="1" applyAlignment="1" applyProtection="1">
      <alignment horizontal="center" vertical="center" wrapText="1"/>
      <protection locked="0"/>
    </xf>
    <xf numFmtId="43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2" borderId="4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2" applyNumberFormat="1" applyFont="1" applyFill="1" applyBorder="1" applyAlignment="1" applyProtection="1">
      <alignment horizontal="center" vertical="center" wrapText="1"/>
      <protection locked="0"/>
    </xf>
    <xf numFmtId="49" fontId="3" fillId="2" borderId="4" xfId="3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2" applyNumberFormat="1" applyFont="1" applyFill="1" applyBorder="1" applyAlignment="1" applyProtection="1">
      <alignment horizontal="center" vertical="center" wrapText="1"/>
    </xf>
    <xf numFmtId="176" fontId="3" fillId="2" borderId="4" xfId="2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2" borderId="4" xfId="2" applyFont="1" applyFill="1" applyBorder="1" applyAlignment="1" applyProtection="1">
      <alignment horizontal="center" vertical="center" wrapText="1"/>
      <protection locked="0"/>
    </xf>
    <xf numFmtId="0" fontId="3" fillId="2" borderId="5" xfId="2" applyNumberFormat="1" applyFont="1" applyFill="1" applyBorder="1" applyAlignment="1" applyProtection="1">
      <alignment horizontal="center" vertical="center" wrapText="1"/>
      <protection locked="0"/>
    </xf>
    <xf numFmtId="43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0" xfId="3" applyFont="1" applyFill="1" applyBorder="1" applyAlignment="1" applyProtection="1">
      <alignment horizontal="center" vertical="center" wrapText="1"/>
      <protection locked="0"/>
    </xf>
    <xf numFmtId="0" fontId="9" fillId="2" borderId="2" xfId="4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5" applyFont="1" applyFill="1" applyBorder="1" applyAlignment="1">
      <alignment horizontal="center" vertical="center" wrapText="1"/>
    </xf>
    <xf numFmtId="0" fontId="3" fillId="2" borderId="2" xfId="4" applyNumberFormat="1" applyFont="1" applyFill="1" applyBorder="1" applyAlignment="1" applyProtection="1">
      <alignment horizontal="left" vertical="center" wrapText="1"/>
      <protection locked="0"/>
    </xf>
    <xf numFmtId="0" fontId="3" fillId="2" borderId="2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4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3" applyNumberFormat="1" applyFont="1" applyFill="1" applyBorder="1" applyAlignment="1" applyProtection="1">
      <alignment horizontal="center" vertical="center" wrapText="1"/>
      <protection locked="0"/>
    </xf>
    <xf numFmtId="176" fontId="3" fillId="2" borderId="2" xfId="4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0" borderId="6" xfId="4" applyNumberFormat="1" applyFont="1" applyFill="1" applyBorder="1" applyAlignment="1" applyProtection="1">
      <alignment horizontal="center" vertical="center" wrapText="1"/>
      <protection locked="0"/>
    </xf>
    <xf numFmtId="43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0" xfId="4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>
      <alignment vertical="center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43" fontId="12" fillId="0" borderId="2" xfId="1" applyFont="1" applyBorder="1">
      <alignment vertical="center"/>
    </xf>
    <xf numFmtId="0" fontId="12" fillId="0" borderId="0" xfId="0" applyFo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43" fontId="12" fillId="0" borderId="0" xfId="1" applyFont="1">
      <alignment vertical="center"/>
    </xf>
    <xf numFmtId="43" fontId="13" fillId="3" borderId="2" xfId="1" applyFont="1" applyFill="1" applyBorder="1">
      <alignment vertical="center"/>
    </xf>
  </cellXfs>
  <cellStyles count="6">
    <cellStyle name="BOM_Level_Below3" xfId="3"/>
    <cellStyle name="RowLevel_1" xfId="2" builtinId="1" iLevel="0"/>
    <cellStyle name="常规" xfId="0" builtinId="0"/>
    <cellStyle name="常规 2 27" xfId="5"/>
    <cellStyle name="千位分隔" xfId="1" builtinId="3"/>
    <cellStyle name="样式 1" xfId="4"/>
  </cellStyles>
  <dxfs count="6"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146539</xdr:colOff>
      <xdr:row>2</xdr:row>
      <xdr:rowOff>43962</xdr:rowOff>
    </xdr:from>
    <xdr:to>
      <xdr:col>5</xdr:col>
      <xdr:colOff>412098</xdr:colOff>
      <xdr:row>2</xdr:row>
      <xdr:rowOff>310662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5439" y="539262"/>
          <a:ext cx="265559" cy="266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1</xdr:rowOff>
    </xdr:from>
    <xdr:to>
      <xdr:col>7</xdr:col>
      <xdr:colOff>142875</xdr:colOff>
      <xdr:row>21</xdr:row>
      <xdr:rowOff>78040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57376"/>
          <a:ext cx="3933825" cy="2506914"/>
        </a:xfrm>
        <a:prstGeom prst="rect">
          <a:avLst/>
        </a:prstGeom>
      </xdr:spPr>
    </xdr:pic>
    <xdr:clientData/>
  </xdr:twoCellAnchor>
  <xdr:twoCellAnchor editAs="oneCell">
    <xdr:from>
      <xdr:col>7</xdr:col>
      <xdr:colOff>285749</xdr:colOff>
      <xdr:row>5</xdr:row>
      <xdr:rowOff>114299</xdr:rowOff>
    </xdr:from>
    <xdr:to>
      <xdr:col>17</xdr:col>
      <xdr:colOff>95249</xdr:colOff>
      <xdr:row>17</xdr:row>
      <xdr:rowOff>4216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76699" y="1819274"/>
          <a:ext cx="4924425" cy="1833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abSelected="1" workbookViewId="0">
      <selection activeCell="I4" sqref="I4"/>
    </sheetView>
  </sheetViews>
  <sheetFormatPr defaultRowHeight="12.75" x14ac:dyDescent="0.2"/>
  <cols>
    <col min="1" max="1" width="10.25" style="36" customWidth="1"/>
    <col min="2" max="3" width="9" style="36"/>
    <col min="4" max="4" width="3.375" style="36" customWidth="1"/>
    <col min="5" max="5" width="2.875" style="36" customWidth="1"/>
    <col min="6" max="6" width="9" style="36"/>
    <col min="7" max="7" width="6.25" style="36" customWidth="1"/>
    <col min="8" max="8" width="5" style="36" customWidth="1"/>
    <col min="9" max="9" width="4.75" style="36" customWidth="1"/>
    <col min="10" max="10" width="9" style="36"/>
    <col min="11" max="11" width="6.875" style="36" customWidth="1"/>
    <col min="12" max="12" width="9" style="36"/>
    <col min="13" max="13" width="5.75" style="36" customWidth="1"/>
    <col min="14" max="14" width="6.75" style="36" customWidth="1"/>
    <col min="15" max="16" width="5.5" style="36" customWidth="1"/>
    <col min="17" max="17" width="9" style="39"/>
    <col min="18" max="18" width="13.375" style="36" customWidth="1"/>
    <col min="19" max="16384" width="9" style="36"/>
  </cols>
  <sheetData>
    <row r="1" spans="1:18" s="10" customFormat="1" ht="20.100000000000001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 t="s">
        <v>10</v>
      </c>
      <c r="L1" s="6" t="s">
        <v>11</v>
      </c>
      <c r="M1" s="7" t="s">
        <v>12</v>
      </c>
      <c r="N1" s="7" t="s">
        <v>13</v>
      </c>
      <c r="O1" s="8" t="s">
        <v>14</v>
      </c>
      <c r="P1" s="2" t="s">
        <v>15</v>
      </c>
      <c r="Q1" s="9" t="s">
        <v>16</v>
      </c>
      <c r="R1" s="2" t="s">
        <v>32</v>
      </c>
    </row>
    <row r="2" spans="1:18" s="20" customFormat="1" ht="20.100000000000001" customHeight="1" x14ac:dyDescent="0.2">
      <c r="A2" s="11"/>
      <c r="B2" s="12"/>
      <c r="C2" s="12"/>
      <c r="D2" s="12"/>
      <c r="E2" s="12"/>
      <c r="F2" s="12"/>
      <c r="G2" s="13"/>
      <c r="H2" s="13"/>
      <c r="I2" s="13"/>
      <c r="J2" s="14"/>
      <c r="K2" s="15"/>
      <c r="L2" s="16"/>
      <c r="M2" s="17"/>
      <c r="N2" s="17"/>
      <c r="O2" s="18"/>
      <c r="P2" s="12"/>
      <c r="Q2" s="19"/>
      <c r="R2" s="12"/>
    </row>
    <row r="3" spans="1:18" s="31" customFormat="1" ht="42" customHeight="1" x14ac:dyDescent="0.2">
      <c r="A3" s="21" t="s">
        <v>17</v>
      </c>
      <c r="B3" s="22" t="s">
        <v>18</v>
      </c>
      <c r="C3" s="23" t="s">
        <v>19</v>
      </c>
      <c r="D3" s="24" t="s">
        <v>20</v>
      </c>
      <c r="E3" s="25" t="s">
        <v>21</v>
      </c>
      <c r="F3" s="25"/>
      <c r="G3" s="26" t="s">
        <v>22</v>
      </c>
      <c r="H3" s="25" t="s">
        <v>23</v>
      </c>
      <c r="I3" s="25"/>
      <c r="J3" s="25" t="s">
        <v>24</v>
      </c>
      <c r="K3" s="27">
        <v>0.152</v>
      </c>
      <c r="L3" s="25">
        <f>K3*1.08</f>
        <v>0.16416</v>
      </c>
      <c r="M3" s="28"/>
      <c r="N3" s="25" t="s">
        <v>25</v>
      </c>
      <c r="O3" s="29">
        <v>1</v>
      </c>
      <c r="P3" s="29">
        <v>17.3</v>
      </c>
      <c r="Q3" s="30">
        <f>P3*L3</f>
        <v>2.8399680000000003</v>
      </c>
      <c r="R3" s="25" t="s">
        <v>31</v>
      </c>
    </row>
    <row r="4" spans="1:18" ht="37.5" customHeight="1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 t="s">
        <v>26</v>
      </c>
      <c r="M4" s="32"/>
      <c r="N4" s="34" t="s">
        <v>27</v>
      </c>
      <c r="O4" s="32"/>
      <c r="P4" s="32"/>
      <c r="Q4" s="35">
        <f>30/60*8/6</f>
        <v>0.66666666666666663</v>
      </c>
      <c r="R4" s="32" t="s">
        <v>28</v>
      </c>
    </row>
    <row r="5" spans="1:18" ht="25.5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7" t="s">
        <v>29</v>
      </c>
      <c r="O5" s="38"/>
      <c r="P5" s="38"/>
      <c r="Q5" s="40">
        <f>(Q3+Q4)*2</f>
        <v>7.0132693333333336</v>
      </c>
      <c r="R5" s="32" t="s">
        <v>30</v>
      </c>
    </row>
  </sheetData>
  <mergeCells count="18">
    <mergeCell ref="M1:M2"/>
    <mergeCell ref="N1:N2"/>
    <mergeCell ref="O1:O2"/>
    <mergeCell ref="P1:P2"/>
    <mergeCell ref="Q1:Q2"/>
    <mergeCell ref="R1:R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phoneticPr fontId="4" type="noConversion"/>
  <conditionalFormatting sqref="G3">
    <cfRule type="cellIs" dxfId="5" priority="4" stopIfTrue="1" operator="equal">
      <formula>“总成件”</formula>
    </cfRule>
  </conditionalFormatting>
  <conditionalFormatting sqref="N1 N3">
    <cfRule type="cellIs" dxfId="4" priority="3" operator="equal">
      <formula>"北京"</formula>
    </cfRule>
  </conditionalFormatting>
  <conditionalFormatting sqref="N1 N3">
    <cfRule type="cellIs" dxfId="3" priority="2" operator="equal">
      <formula>"天津欧科浩发"</formula>
    </cfRule>
  </conditionalFormatting>
  <conditionalFormatting sqref="N1 N3">
    <cfRule type="cellIs" dxfId="2" priority="1" operator="equal">
      <formula>"天津华盛福"</formula>
    </cfRule>
  </conditionalFormatting>
  <conditionalFormatting sqref="A1:A2">
    <cfRule type="duplicateValues" dxfId="1" priority="5"/>
  </conditionalFormatting>
  <conditionalFormatting sqref="A3">
    <cfRule type="duplicateValues" dxfId="0" priority="6"/>
  </conditionalFormatting>
  <dataValidations count="3">
    <dataValidation type="list" allowBlank="1" showInputMessage="1" showErrorMessage="1" sqref="D3">
      <formula1>"A,B,C,"</formula1>
    </dataValidation>
    <dataValidation type="list" allowBlank="1" showInputMessage="1" showErrorMessage="1" sqref="M3">
      <formula1>"自制,外购"</formula1>
    </dataValidation>
    <dataValidation type="list" allowBlank="1" showInputMessage="1" showErrorMessage="1" sqref="G1:G3">
      <formula1>"装配总成件,焊接总成件,钣金件,机加工件,冷镦件,注塑件,标准件,非标件,发泡件,"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zzf</dc:creator>
  <cp:lastModifiedBy>zzf</cp:lastModifiedBy>
  <dcterms:created xsi:type="dcterms:W3CDTF">2022-07-19T03:27:00Z</dcterms:created>
  <dcterms:modified xsi:type="dcterms:W3CDTF">2022-07-19T05:05:41Z</dcterms:modified>
</cp:coreProperties>
</file>