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4ED79997-DCC5-432D-95A5-7853411A7C0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宏达1" sheetId="13" r:id="rId1"/>
    <sheet name="Sheet1" sheetId="14" r:id="rId2"/>
  </sheets>
  <definedNames>
    <definedName name="_xlnm.Print_Area" localSheetId="0">宏达1!$A$1:$L$22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I10" i="13" s="1"/>
  <c r="K10" i="13" s="1"/>
  <c r="E7" i="14"/>
  <c r="I9" i="13" l="1"/>
  <c r="K9" i="13" s="1"/>
</calcChain>
</file>

<file path=xl/sharedStrings.xml><?xml version="1.0" encoding="utf-8"?>
<sst xmlns="http://schemas.openxmlformats.org/spreadsheetml/2006/main" count="77" uniqueCount="67">
  <si>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</si>
  <si>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</si>
  <si>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</si>
  <si>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</si>
  <si>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</si>
  <si>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</si>
  <si>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</si>
  <si>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</si>
  <si>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</si>
  <si>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</si>
  <si>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</si>
  <si>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</si>
  <si>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</si>
  <si>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</si>
  <si>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</si>
  <si>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</si>
  <si>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</si>
  <si>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</si>
  <si>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</si>
  <si>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</si>
  <si>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</si>
  <si>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</si>
  <si>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</si>
  <si>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</si>
  <si>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</si>
  <si>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</si>
  <si>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</si>
  <si>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</si>
  <si>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</si>
  <si>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</si>
  <si>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</si>
  <si>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</si>
  <si>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</si>
  <si>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</si>
  <si>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</si>
  <si>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</si>
  <si>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</si>
  <si>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</si>
  <si>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</si>
  <si>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</si>
  <si>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</si>
  <si>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</si>
  <si>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</si>
  <si>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</si>
  <si>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</si>
  <si>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</si>
  <si>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</si>
  <si>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</si>
  <si>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</si>
  <si>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</si>
  <si>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</si>
  <si>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</si>
  <si>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</si>
  <si>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航天宏达（泊头）机械科技有限公司</t>
    </r>
    <phoneticPr fontId="1" type="noConversion"/>
  </si>
  <si>
    <t>SLT0014205</t>
    <phoneticPr fontId="32" type="noConversion"/>
  </si>
  <si>
    <t>下框左连接梁总成</t>
    <phoneticPr fontId="32" type="noConversion"/>
  </si>
  <si>
    <t>SLT0014359</t>
    <phoneticPr fontId="32" type="noConversion"/>
  </si>
  <si>
    <t>下框右连接梁总成</t>
    <phoneticPr fontId="32" type="noConversion"/>
  </si>
  <si>
    <t>2022年</t>
    <phoneticPr fontId="1" type="noConversion"/>
  </si>
  <si>
    <t>1.原模具费用共计1万元，甲方已预付5000.00,剩余5000元分摊5万件产品（每种产品分摊2.5万件）
2.2022年7月设变，产生7194.69元模具费，分摊至5万件产品中（每种产品分摊2.5万件）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</si>
  <si>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</si>
  <si>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</si>
  <si>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</si>
  <si>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</si>
  <si>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</si>
  <si>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</si>
  <si>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</t>
    </r>
    <r>
      <rPr>
        <b/>
        <sz val="12"/>
        <rFont val="微软雅黑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107-01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</si>
</sst>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179" fontId="31" fillId="0" borderId="9" xfId="0" applyNumberFormat="1" applyFont="1" applyFill="1" applyBorder="1" applyAlignment="1">
      <alignment horizontal="center" vertical="center"/>
    </xf>
    <xf numFmtId="176" fontId="14" fillId="3" borderId="2" xfId="2" applyNumberFormat="1" applyFont="1" applyFill="1" applyBorder="1" applyAlignment="1">
      <alignment horizontal="center" vertical="center" wrapText="1"/>
    </xf>
    <xf numFmtId="176" fontId="14" fillId="3" borderId="5" xfId="2" applyNumberFormat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16" fillId="0" borderId="0" xfId="1" applyFont="1" applyFill="1" applyAlignment="1">
      <alignment horizontal="left" vertical="center"/>
    </xf>
    <xf numFmtId="0" fontId="8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5" fillId="0" borderId="19" xfId="1" applyNumberFormat="1" applyFont="1" applyFill="1" applyBorder="1" applyAlignment="1">
      <alignment horizontal="center" vertical="center" wrapText="1"/>
    </xf>
    <xf numFmtId="177" fontId="15" fillId="0" borderId="7" xfId="1" applyNumberFormat="1" applyFont="1" applyFill="1" applyBorder="1" applyAlignment="1">
      <alignment horizontal="center" vertical="center" wrapText="1"/>
    </xf>
    <xf numFmtId="176" fontId="15" fillId="0" borderId="19" xfId="1" applyNumberFormat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5"/>
  <sheetViews>
    <sheetView tabSelected="1" view="pageBreakPreview" zoomScale="90" zoomScaleSheetLayoutView="90" workbookViewId="0">
      <selection activeCell="A11" sqref="A11:L11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7" t="s">
        <v>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8" t="s">
        <v>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3" t="s">
        <v>2</v>
      </c>
      <c r="B7" s="65" t="s">
        <v>3</v>
      </c>
      <c r="C7" s="67" t="s">
        <v>4</v>
      </c>
      <c r="D7" s="67" t="s">
        <v>5</v>
      </c>
      <c r="E7" s="69" t="s">
        <v>6</v>
      </c>
      <c r="F7" s="71" t="s">
        <v>13</v>
      </c>
      <c r="G7" s="71"/>
      <c r="H7" s="60" t="s">
        <v>26</v>
      </c>
      <c r="I7" s="60"/>
      <c r="J7" s="60"/>
      <c r="K7" s="45" t="s">
        <v>16</v>
      </c>
      <c r="L7" s="6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4"/>
      <c r="B8" s="66"/>
      <c r="C8" s="68"/>
      <c r="D8" s="68"/>
      <c r="E8" s="70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4.7949999999999999</v>
      </c>
      <c r="H9" s="72">
        <f>10000/2+7194.69</f>
        <v>12194.689999999999</v>
      </c>
      <c r="I9" s="32">
        <f>H9/50000/2</f>
        <v>0.12194689999999998</v>
      </c>
      <c r="J9" s="74" t="s">
        <v>59</v>
      </c>
      <c r="K9" s="32">
        <f>G9+I9</f>
        <v>4.9169469000000001</v>
      </c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5.2904999999999998</v>
      </c>
      <c r="H10" s="73"/>
      <c r="I10" s="27">
        <f>H9/50000/2</f>
        <v>0.12194689999999998</v>
      </c>
      <c r="J10" s="75"/>
      <c r="K10" s="32">
        <f>G10+I10</f>
        <v>5.4124468999999999</v>
      </c>
      <c r="L10" s="28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52" t="s">
        <v>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244" s="1" customFormat="1" ht="21" customHeight="1">
      <c r="A12" s="53" t="s">
        <v>60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244" s="1" customFormat="1" ht="21" customHeight="1">
      <c r="A13" s="54" t="s">
        <v>61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244" s="1" customFormat="1" ht="21" customHeight="1">
      <c r="A14" s="54" t="s">
        <v>62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44" s="1" customFormat="1" ht="21" customHeight="1">
      <c r="A15" s="54" t="s">
        <v>63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244" s="1" customFormat="1" ht="40.200000000000003" customHeight="1">
      <c r="A16" s="53" t="s">
        <v>65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64</v>
      </c>
      <c r="B20" s="48"/>
      <c r="C20" s="49"/>
      <c r="D20" s="47"/>
      <c r="E20" s="49"/>
      <c r="F20" s="50"/>
      <c r="G20" s="50"/>
      <c r="H20" s="47" t="s">
        <v>64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J9:J10"/>
    <mergeCell ref="A16:L16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  <mergeCell ref="H9:H10"/>
    <mergeCell ref="A11:L11"/>
    <mergeCell ref="A12:L12"/>
    <mergeCell ref="A13:L13"/>
    <mergeCell ref="A14:L14"/>
    <mergeCell ref="A15:L15"/>
  </mergeCells>
  <phoneticPr fontId="1" type="noConversion"/>
  <conditionalFormatting sqref="D21:D1048576 D1:D10 D17:D19">
    <cfRule type="duplicateValues" dxfId="2" priority="12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3" t="s">
        <v>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34" t="s">
        <v>34</v>
      </c>
    </row>
    <row r="2" spans="1:8" ht="72.599999999999994" thickBot="1">
      <c r="A2" s="35">
        <v>1</v>
      </c>
      <c r="B2" s="36" t="s">
        <v>35</v>
      </c>
      <c r="C2" s="37" t="s">
        <v>36</v>
      </c>
      <c r="D2" s="37">
        <v>1</v>
      </c>
      <c r="E2" s="36">
        <v>5752.21</v>
      </c>
      <c r="F2" s="37" t="s">
        <v>19</v>
      </c>
      <c r="G2" s="37" t="s">
        <v>20</v>
      </c>
      <c r="H2" s="36" t="s">
        <v>37</v>
      </c>
    </row>
    <row r="3" spans="1:8" ht="72.599999999999994" thickBot="1">
      <c r="A3" s="35">
        <v>2</v>
      </c>
      <c r="B3" s="36" t="s">
        <v>38</v>
      </c>
      <c r="C3" s="37" t="s">
        <v>36</v>
      </c>
      <c r="D3" s="37">
        <v>1</v>
      </c>
      <c r="E3" s="36">
        <v>5752.21</v>
      </c>
      <c r="F3" s="37" t="s">
        <v>39</v>
      </c>
      <c r="G3" s="37" t="s">
        <v>21</v>
      </c>
      <c r="H3" s="36" t="s">
        <v>40</v>
      </c>
    </row>
    <row r="4" spans="1:8" ht="72.599999999999994" thickBot="1">
      <c r="A4" s="35">
        <v>3</v>
      </c>
      <c r="B4" s="36" t="s">
        <v>41</v>
      </c>
      <c r="C4" s="37" t="s">
        <v>36</v>
      </c>
      <c r="D4" s="37">
        <v>1</v>
      </c>
      <c r="E4" s="36">
        <v>7079.65</v>
      </c>
      <c r="F4" s="37" t="s">
        <v>42</v>
      </c>
      <c r="G4" s="37" t="s">
        <v>22</v>
      </c>
      <c r="H4" s="36" t="s">
        <v>43</v>
      </c>
    </row>
    <row r="5" spans="1:8" ht="53.4" thickBot="1">
      <c r="A5" s="35">
        <v>4</v>
      </c>
      <c r="B5" s="36" t="s">
        <v>44</v>
      </c>
      <c r="C5" s="37" t="s">
        <v>36</v>
      </c>
      <c r="D5" s="37">
        <v>1</v>
      </c>
      <c r="E5" s="38">
        <v>3097.35</v>
      </c>
      <c r="F5" s="39" t="s">
        <v>45</v>
      </c>
      <c r="G5" s="39" t="s">
        <v>23</v>
      </c>
      <c r="H5" s="38" t="s">
        <v>46</v>
      </c>
    </row>
    <row r="6" spans="1:8" ht="53.4" thickBot="1">
      <c r="A6" s="35">
        <v>5</v>
      </c>
      <c r="B6" s="36" t="s">
        <v>47</v>
      </c>
      <c r="C6" s="37" t="s">
        <v>36</v>
      </c>
      <c r="D6" s="37">
        <v>1</v>
      </c>
      <c r="E6" s="38">
        <v>3097.35</v>
      </c>
      <c r="F6" s="39" t="s">
        <v>48</v>
      </c>
      <c r="G6" s="39" t="s">
        <v>24</v>
      </c>
      <c r="H6" s="38" t="s">
        <v>49</v>
      </c>
    </row>
    <row r="7" spans="1:8" ht="15" thickBot="1">
      <c r="A7" s="76" t="s">
        <v>50</v>
      </c>
      <c r="B7" s="77"/>
      <c r="C7" s="78"/>
      <c r="D7" s="37">
        <v>5</v>
      </c>
      <c r="E7" s="37">
        <f>SUM(E2:E6)</f>
        <v>24778.769999999997</v>
      </c>
      <c r="F7" s="37" t="s">
        <v>51</v>
      </c>
      <c r="G7" s="37" t="s">
        <v>51</v>
      </c>
      <c r="H7" s="37"/>
    </row>
    <row r="8" spans="1:8" ht="15" thickBot="1">
      <c r="A8" s="79" t="s">
        <v>52</v>
      </c>
      <c r="B8" s="80"/>
      <c r="C8" s="80"/>
      <c r="D8" s="80"/>
      <c r="E8" s="80"/>
      <c r="F8" s="80"/>
      <c r="G8" s="81"/>
      <c r="H8" s="40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宏达1</vt:lpstr>
      <vt:lpstr>Sheet1</vt:lpstr>
      <vt:lpstr>宏达1!Print_Area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2022-07-22T03:23:01Z</dcterms:modified>
</cp:coreProperties>
</file>