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10" i="9" l="1"/>
  <c r="K10" i="9" s="1"/>
  <c r="L10" i="9" l="1"/>
  <c r="M10" i="9" s="1"/>
  <c r="I9" i="9"/>
  <c r="K9" i="9" s="1"/>
  <c r="L9" i="9" l="1"/>
  <c r="M9" i="9" s="1"/>
</calcChain>
</file>

<file path=xl/sharedStrings.xml><?xml version="1.0" encoding="utf-8"?>
<sst xmlns="http://schemas.openxmlformats.org/spreadsheetml/2006/main" count="50" uniqueCount="45">
  <si>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</si>
  <si>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</si>
  <si>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</si>
  <si>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</si>
  <si>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</si>
  <si>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</si>
  <si>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</si>
  <si>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</si>
  <si>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</si>
  <si>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</si>
  <si>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</si>
  <si>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</si>
  <si>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</si>
  <si>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</si>
  <si>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</si>
  <si>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</si>
  <si>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</si>
  <si>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</si>
  <si>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</si>
  <si>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</si>
  <si>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</si>
  <si>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</si>
  <si>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</si>
  <si>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</si>
  <si>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</si>
  <si>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</si>
  <si>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</si>
  <si>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</si>
  <si>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</si>
  <si>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</si>
  <si>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</si>
  <si>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</si>
  <si>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</si>
  <si>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</si>
  <si>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</si>
  <si>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7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</si>
  <si>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</si>
  <si>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</si>
  <si>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7 月 15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</si>
  <si>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沧州智凯金属制品有限公司</t>
    </r>
    <phoneticPr fontId="4" type="noConversion"/>
  </si>
  <si>
    <t>乙方：沧州智凯金属制品有限公司</t>
    <phoneticPr fontId="5" type="noConversion"/>
  </si>
  <si>
    <t>SHT0014871</t>
    <phoneticPr fontId="7" type="noConversion"/>
  </si>
  <si>
    <t>左扶手支架总成</t>
    <phoneticPr fontId="7" type="noConversion"/>
  </si>
  <si>
    <t>SHT0014872</t>
    <phoneticPr fontId="7" type="noConversion"/>
  </si>
  <si>
    <t>右扶手支架总成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</si>
</sst>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46" t="s">
        <v>10</v>
      </c>
      <c r="L7" s="46" t="s">
        <v>11</v>
      </c>
      <c r="M7" s="46" t="s">
        <v>12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13</v>
      </c>
      <c r="G8" s="9" t="s">
        <v>37</v>
      </c>
      <c r="H8" s="47" t="s">
        <v>14</v>
      </c>
      <c r="I8" s="47" t="s">
        <v>15</v>
      </c>
      <c r="J8" s="47" t="s">
        <v>16</v>
      </c>
      <c r="K8" s="52" t="s">
        <v>13</v>
      </c>
      <c r="L8" s="52"/>
      <c r="M8" s="52"/>
      <c r="N8" s="56"/>
      <c r="O8" s="8"/>
    </row>
    <row r="9" spans="1:205" s="24" customFormat="1" ht="28.5" customHeight="1" x14ac:dyDescent="0.15">
      <c r="A9" s="10">
        <v>1</v>
      </c>
      <c r="B9" s="17" t="s">
        <v>41</v>
      </c>
      <c r="C9" s="17" t="s">
        <v>42</v>
      </c>
      <c r="D9" s="12" t="s">
        <v>35</v>
      </c>
      <c r="E9" s="13" t="s">
        <v>17</v>
      </c>
      <c r="F9" s="12" t="s">
        <v>36</v>
      </c>
      <c r="G9" s="14">
        <v>7.1760000000000002</v>
      </c>
      <c r="H9" s="15">
        <v>884.96</v>
      </c>
      <c r="I9" s="16">
        <f>H9/50000</f>
        <v>1.7699200000000002E-2</v>
      </c>
      <c r="J9" s="17" t="s">
        <v>18</v>
      </c>
      <c r="K9" s="18">
        <f>G9+I9</f>
        <v>7.1936992000000002</v>
      </c>
      <c r="L9" s="18">
        <f>K9*0.13</f>
        <v>0.93518089600000009</v>
      </c>
      <c r="M9" s="19">
        <f>K9+L9</f>
        <v>8.1288800959999996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28.5" customHeight="1" x14ac:dyDescent="0.15">
      <c r="A10" s="10">
        <v>2</v>
      </c>
      <c r="B10" s="17" t="s">
        <v>43</v>
      </c>
      <c r="C10" s="17" t="s">
        <v>44</v>
      </c>
      <c r="D10" s="12" t="s">
        <v>35</v>
      </c>
      <c r="E10" s="13" t="s">
        <v>17</v>
      </c>
      <c r="F10" s="12" t="s">
        <v>36</v>
      </c>
      <c r="G10" s="14">
        <v>7.1760000000000002</v>
      </c>
      <c r="H10" s="15">
        <v>884.96</v>
      </c>
      <c r="I10" s="16">
        <f>H10/50000</f>
        <v>1.7699200000000002E-2</v>
      </c>
      <c r="J10" s="17" t="s">
        <v>18</v>
      </c>
      <c r="K10" s="18">
        <f>G10+I10</f>
        <v>7.1936992000000002</v>
      </c>
      <c r="L10" s="18">
        <f>K10*0.13</f>
        <v>0.93518089600000009</v>
      </c>
      <c r="M10" s="19">
        <f>K10+L10</f>
        <v>8.1288800959999996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28.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28.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28.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4" t="s">
        <v>20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5"/>
      <c r="P14" s="26"/>
    </row>
    <row r="15" spans="1:205" s="27" customFormat="1" x14ac:dyDescent="0.15">
      <c r="A15" s="50" t="s">
        <v>38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8"/>
      <c r="P15" s="26"/>
    </row>
    <row r="16" spans="1:205" s="27" customFormat="1" x14ac:dyDescent="0.15">
      <c r="A16" s="54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8"/>
      <c r="P16" s="26"/>
    </row>
    <row r="17" spans="1:16" s="27" customFormat="1" x14ac:dyDescent="0.15">
      <c r="A17" s="50" t="s">
        <v>34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9"/>
      <c r="P17" s="26"/>
    </row>
    <row r="18" spans="1:16" s="27" customFormat="1" x14ac:dyDescent="0.15">
      <c r="A18" s="50" t="s">
        <v>33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8"/>
      <c r="P18" s="26"/>
    </row>
    <row r="19" spans="1:16" s="27" customFormat="1" x14ac:dyDescent="0.1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8"/>
      <c r="P19" s="26"/>
    </row>
    <row r="20" spans="1:16" s="27" customFormat="1" x14ac:dyDescent="0.15">
      <c r="A20" s="51" t="s">
        <v>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9"/>
      <c r="P20" s="26"/>
    </row>
    <row r="21" spans="1:16" s="27" customFormat="1" ht="23.2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 x14ac:dyDescent="0.15">
      <c r="A22" s="30" t="s">
        <v>27</v>
      </c>
      <c r="B22" s="31"/>
      <c r="C22" s="32"/>
      <c r="H22" s="27" t="s">
        <v>40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 x14ac:dyDescent="0.15">
      <c r="A23" s="32" t="s">
        <v>28</v>
      </c>
      <c r="B23" s="31"/>
      <c r="C23" s="32"/>
      <c r="H23" s="27" t="s">
        <v>23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 x14ac:dyDescent="0.15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 x14ac:dyDescent="0.15">
      <c r="A25" s="30" t="s">
        <v>29</v>
      </c>
      <c r="B25" s="30"/>
      <c r="C25" s="39"/>
      <c r="H25" s="27" t="s">
        <v>24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 x14ac:dyDescent="0.15">
      <c r="A26" s="34"/>
      <c r="B26" s="40" t="s">
        <v>26</v>
      </c>
      <c r="C26" s="34"/>
      <c r="I26" s="34" t="s">
        <v>25</v>
      </c>
      <c r="J26" s="34"/>
      <c r="K26" s="34"/>
      <c r="L26" s="34"/>
      <c r="M26" s="34"/>
      <c r="N26" s="37"/>
      <c r="O26" s="38"/>
      <c r="P26" s="26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21">
    <cfRule type="duplicateValues" dxfId="17" priority="24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2022-07-27T07:34:22Z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