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补发" sheetId="5" r:id="rId1"/>
    <sheet name="KSO_Salary_Config" sheetId="4" state="veryHidden" r:id="rId2"/>
  </sheets>
  <calcPr calcId="144525" fullPrecision="0"/>
</workbook>
</file>

<file path=xl/sharedStrings.xml><?xml version="1.0" encoding="utf-8"?>
<sst xmlns="http://schemas.openxmlformats.org/spreadsheetml/2006/main" count="243" uniqueCount="214">
  <si>
    <t>成都光华智能汽车部件有限公司2022年7月工资补发</t>
  </si>
  <si>
    <t>序号</t>
  </si>
  <si>
    <t>姓名</t>
  </si>
  <si>
    <t>部门</t>
  </si>
  <si>
    <t>岗位</t>
  </si>
  <si>
    <t>身份证号码</t>
  </si>
  <si>
    <t>工资卡号（中行）</t>
  </si>
  <si>
    <t>考勤天数</t>
  </si>
  <si>
    <t>基本
工资</t>
  </si>
  <si>
    <t>岗位
工资</t>
  </si>
  <si>
    <t>绩效
工资</t>
  </si>
  <si>
    <t>全勤</t>
  </si>
  <si>
    <t>交通
补贴</t>
  </si>
  <si>
    <t>特殊岗位津贴</t>
  </si>
  <si>
    <t>厂龄补贴</t>
  </si>
  <si>
    <t>夜班津贴</t>
  </si>
  <si>
    <t>加班费</t>
  </si>
  <si>
    <t>奖罚</t>
  </si>
  <si>
    <t>缺勤扣款</t>
  </si>
  <si>
    <t>其他</t>
  </si>
  <si>
    <t>7月
应发工资</t>
  </si>
  <si>
    <t>社保、公积金公司部分</t>
  </si>
  <si>
    <t>各项扣款</t>
  </si>
  <si>
    <t>上期累计收入额</t>
  </si>
  <si>
    <t>上期累计专项扣除</t>
  </si>
  <si>
    <t>上期累计减除费用</t>
  </si>
  <si>
    <t>上期累计金额</t>
  </si>
  <si>
    <t>本期累计收入额</t>
  </si>
  <si>
    <t>本期专项附加</t>
  </si>
  <si>
    <t>起征累计</t>
  </si>
  <si>
    <t>应纳税所得额</t>
  </si>
  <si>
    <t>应纳税额</t>
  </si>
  <si>
    <t>已缴税额</t>
  </si>
  <si>
    <t>应补/退个税</t>
  </si>
  <si>
    <t>工会
会费</t>
  </si>
  <si>
    <t>7月
实发工资</t>
  </si>
  <si>
    <t>备注</t>
  </si>
  <si>
    <t>岗位性质</t>
  </si>
  <si>
    <t>岗位划分</t>
  </si>
  <si>
    <t>养老</t>
  </si>
  <si>
    <t>失业</t>
  </si>
  <si>
    <t>医疗</t>
  </si>
  <si>
    <t>大病</t>
  </si>
  <si>
    <t>工伤</t>
  </si>
  <si>
    <t>生育</t>
  </si>
  <si>
    <t>公积金</t>
  </si>
  <si>
    <t>调基数补扣</t>
  </si>
  <si>
    <t>7.8月
扣款小计</t>
  </si>
  <si>
    <t>子女教育</t>
  </si>
  <si>
    <t>赡养老人</t>
  </si>
  <si>
    <t>住房贷款利息</t>
  </si>
  <si>
    <t>住房租金</t>
  </si>
  <si>
    <t>继续教育</t>
  </si>
  <si>
    <t>专项附加累计</t>
  </si>
  <si>
    <t>李冰清</t>
  </si>
  <si>
    <t>生产运营</t>
  </si>
  <si>
    <t>临时工</t>
  </si>
  <si>
    <t>直接</t>
  </si>
  <si>
    <t>二线</t>
  </si>
  <si>
    <t>41132520030717074x</t>
  </si>
  <si>
    <t/>
  </si>
  <si>
    <t>7月出勤176小时</t>
  </si>
  <si>
    <t>审批：                        审核：                             出纳：                         复核：                            制表：                         日期：</t>
  </si>
  <si>
    <t xml:space="preserve"> </t>
  </si>
  <si>
    <t>$A$3</t>
  </si>
  <si>
    <t>$B$3</t>
  </si>
  <si>
    <t>$C$3</t>
  </si>
  <si>
    <t>$D$3</t>
  </si>
  <si>
    <t>$E$3</t>
  </si>
  <si>
    <t>$F$3</t>
  </si>
  <si>
    <t>标题区域</t>
  </si>
  <si>
    <t>$A$3:$CD$4</t>
  </si>
  <si>
    <t>$G$3</t>
  </si>
  <si>
    <t>数据开始行</t>
  </si>
  <si>
    <t>$H$3</t>
  </si>
  <si>
    <t>$I$3</t>
  </si>
  <si>
    <t>$J$3</t>
  </si>
  <si>
    <t>餐补</t>
  </si>
  <si>
    <t>$K$3</t>
  </si>
  <si>
    <t>各项津补贴</t>
  </si>
  <si>
    <t>$L$3</t>
  </si>
  <si>
    <t>标题区域左上角值</t>
  </si>
  <si>
    <t>$M$3</t>
  </si>
  <si>
    <t>标题区域右下角值</t>
  </si>
  <si>
    <t>$N$3</t>
  </si>
  <si>
    <t>交通补贴</t>
  </si>
  <si>
    <t>$O$3</t>
  </si>
  <si>
    <t>$P$3</t>
  </si>
  <si>
    <t>工资表头json</t>
  </si>
  <si>
    <t>{"list":[{"id":"1","label":"序号","address":"$A$3","selected":2},{"id":"2","label":"姓名","address":"$B$3","selected":2},{"id":"3","label":"部门","address":"$C$3","selected":2},{"id":"4","label":"岗位","address":"$D$3","selected":2},{"id":"5","label":"身份证号码","address":"$E$3","selected":2},{"id":"6","label":"工资卡号（中行）","address":"$F$3","selected":2},{"id":"7","label":"考勤天数","address":"$G$3","selected":2},{"id":"8","label":"基本\n工资","address":"$H$3","selected":2},{"id":"9","label":"岗位\n工资","address":"$I$3","selected":2},{"id":"10","label":"绩效\n工资","address":"$J$3","selected":2},{"id":"11","label":"餐补","address":"$K$3","selected":2},{"id":"12","label":"各项津补贴","address":"$L$3","selected":2},{"id":"13","label":"厂龄补贴","address":"$M$3","selected":2},{"id":"14","label":"夜班津贴","address":"$N$3","selected":2},{"id":"15","label":"交通补贴","address":"$O$3","selected":2},{"id":"16","label":"缺勤扣款","address":"$P$3","selected":2},{"id":"17","label":"其他","address":"$Q$3","selected":2},{"id":"18","label":"5月\n应发工资","address":"$R$3","selected":2},{"id":"19","label":"各项扣款","address":"$S$3","selected":2,"children":[{"id":"19","label":"养老","address":"$S$4","selected":2},{"id":"20","label":"医疗","address":"$T$4","selected":2},{"id":"21","label":"失业","address":"$U$4","selected":2},{"id":"22","label":"公积金","address":"$V$4","selected":2},{"id":"23","label":"5.6月\n扣款小计","address":"$W$4","selected":2}]},{"id":"24","label":"税前工资","address":"$X$3","selected":2},{"id":"25","label":"1月应税工资","address":"$Y$3","selected":2},{"id":"26","label":"2月应税工资","address":"$Z$3","selected":2},{"id":"27","label":"3月应税工资","address":"$AA$3","selected":2},{"id":"28","label":"4月应税工资","address":"$AB$3","selected":2},{"id":"29","label":"5月应税工资","address":"$AC$3","selected":2},{"id":"30","label":"6月应税工资","address":"$AD$3","selected":2},{"id":"31","label":"7月应税工资","address":"$AE$3","selected":2},{"id":"32","label":"8月应税工资","address":"$AF$3","selected":2},{"id":"33","label":"9月应税工资","address":"$AG$3","selected":2},{"id":"34","label":"10月应税工资","address":"$AH$3","selected":2},{"id":"35","label":"11月应税工资","address":"$AI$3","selected":2},{"id":"36","label":"12月应税工资","address":"$AJ$3","selected":2},{"id":"37","label":"累计应税工资","address":"$AK$3","selected":2},{"id":"38","label":"1月专项附加","address":"$AL$3","selected":2},{"id":"39","label":"2月专项附加","address":"$AM$3","selected":2},{"id":"40","label":"3月专项附加","address":"$AN$3","selected":2},{"id":"41","label":"4月专项附加","address":"$AO$3","selected":2},{"id":"42","label":"5月专项附加","address":"$AP$3","selected":2},{"id":"43","label":"6月专项附加","address":"$AQ$3","selected":2},{"id":"44","label":"7月专项附加","address":"$AR$3","selected":2},{"id":"45","label":"8月专项附加","address":"$AS$3","selected":2},{"id":"46","label":"9月专项附加","address":"$AT$3","selected":2},{"id":"47","label":"10月专项附加","address":"$AU$3","selected":2},{"id":"48","label":"11月专项附加","address":"$AV$3","selected":2},{"id":"49","label":"12月专项附加","address":"$AW$3","selected":2},{"id":"50","label":"累计专项附加","address":"$AX$3","selected":2},{"id":"51","label":"1月起征","address":"$AY$3","selected":2},{"id":"52","label":"2月起征","address":"$AZ$3","selected":2},{"id":"53","label":"3月起征","address":"$BA$3","selected":2},{"id":"54","label":"4月起征","address":"$BB$3","selected":2},{"id":"55","label":"5月起征","address":"$BC$3","selected":2},{"id":"56","label":"6月起征","address":"$BD$3","selected":2},{"id":"57","label":"7月起征","address":"$BE$3","selected":2},{"id":"58","label":"8月起征","address":"$BF$3","selected":2},{"id":"59","label":"9月起征","address":"$BG$3","selected":2},{"id":"60","label":"10月起征","address":"$BH$3","selected":2},{"id":"61","label":"11月起征","address":"$BI$3","selected":2},{"id":"62","label":"12月起征","address":"$BJ$3","selected":2},{"id":"63","label":"起征累计","address":"$BK$3","selected":2},{"id":"64","label":"累计应税工资","address":"$BL$3","selected":2},{"id":"65","label":"累计应缴个税","address":"$BM$3","selected":2},{"id":"66","label":"1月已扣税","address":"$BN$3","selected":2},{"id":"67","label":"2月已扣税","address":"$BO$3","selected":2},{"id":"68","label":"3月已扣税","address":"$BP$3","selected":2},{"id":"69","label":"4月已扣税","address":"$BQ$3","selected":2},{"id":"70","label":"5月已扣税","address":"$BR$3","selected":2},{"id":"71","label":"6月已扣税","address":"$BS$3","selected":2},{"id":"72","label":"7月已扣税","address":"$BT$3","selected":2},{"id":"73","label":"8月已扣税","address":"$BU$3","selected":2},{"id":"74","label":"9月已扣税","address":"$BV$3","selected":2},{"id":"75","label":"10月已扣税","address":"$BW$3","selected":2},{"id":"76","label":"11月已扣税","address":"$BX$3","selected":2},{"id":"77","label":"12月已扣税","address":"$BY$3","selected":2},{"id":"78","label":"累计已扣税","address":"$BZ$3","selected":2},{"id":"79","label":"5月应缴个税","address":"$CA$3","selected":2},{"id":"80","label":"工会\n会费","address":"$CB$3","selected":2},{"id":"81","label":"5月\n实发工资","address":"$CC$3","selected":2},{"id":"82","label":"备注","address":"$CD$3","selected":2}]}</t>
  </si>
  <si>
    <t>$Q$3</t>
  </si>
  <si>
    <t>5月
应发工资</t>
  </si>
  <si>
    <t>$R$3</t>
  </si>
  <si>
    <t>$S$3</t>
  </si>
  <si>
    <t>$S$4</t>
  </si>
  <si>
    <t>$T$4</t>
  </si>
  <si>
    <t>$U$4</t>
  </si>
  <si>
    <t>$V$4</t>
  </si>
  <si>
    <t>5.6月
扣款小计</t>
  </si>
  <si>
    <t>$W$4</t>
  </si>
  <si>
    <t>税前工资</t>
  </si>
  <si>
    <t>$X$3</t>
  </si>
  <si>
    <t>1月应税工资</t>
  </si>
  <si>
    <t>$Y$3</t>
  </si>
  <si>
    <t>2月应税工资</t>
  </si>
  <si>
    <t>$Z$3</t>
  </si>
  <si>
    <t>3月应税工资</t>
  </si>
  <si>
    <t>$AA$3</t>
  </si>
  <si>
    <t>4月应税工资</t>
  </si>
  <si>
    <t>$AB$3</t>
  </si>
  <si>
    <t>5月应税工资</t>
  </si>
  <si>
    <t>$AC$3</t>
  </si>
  <si>
    <t>6月应税工资</t>
  </si>
  <si>
    <t>$AD$3</t>
  </si>
  <si>
    <t>7月应税工资</t>
  </si>
  <si>
    <t>$AE$3</t>
  </si>
  <si>
    <t>8月应税工资</t>
  </si>
  <si>
    <t>$AF$3</t>
  </si>
  <si>
    <t>9月应税工资</t>
  </si>
  <si>
    <t>$AG$3</t>
  </si>
  <si>
    <t>10月应税工资</t>
  </si>
  <si>
    <t>$AH$3</t>
  </si>
  <si>
    <t>11月应税工资</t>
  </si>
  <si>
    <t>$AI$3</t>
  </si>
  <si>
    <t>12月应税工资</t>
  </si>
  <si>
    <t>$AJ$3</t>
  </si>
  <si>
    <t>累计应税工资</t>
  </si>
  <si>
    <t>$AK$3</t>
  </si>
  <si>
    <t>1月专项附加</t>
  </si>
  <si>
    <t>$AL$3</t>
  </si>
  <si>
    <t>2月专项附加</t>
  </si>
  <si>
    <t>$AM$3</t>
  </si>
  <si>
    <t>3月专项附加</t>
  </si>
  <si>
    <t>$AN$3</t>
  </si>
  <si>
    <t>4月专项附加</t>
  </si>
  <si>
    <t>$AO$3</t>
  </si>
  <si>
    <t>5月专项附加</t>
  </si>
  <si>
    <t>$AP$3</t>
  </si>
  <si>
    <t>6月专项附加</t>
  </si>
  <si>
    <t>$AQ$3</t>
  </si>
  <si>
    <t>7月专项附加</t>
  </si>
  <si>
    <t>$AR$3</t>
  </si>
  <si>
    <t>8月专项附加</t>
  </si>
  <si>
    <t>$AS$3</t>
  </si>
  <si>
    <t>9月专项附加</t>
  </si>
  <si>
    <t>$AT$3</t>
  </si>
  <si>
    <t>10月专项附加</t>
  </si>
  <si>
    <t>$AU$3</t>
  </si>
  <si>
    <t>11月专项附加</t>
  </si>
  <si>
    <t>$AV$3</t>
  </si>
  <si>
    <t>12月专项附加</t>
  </si>
  <si>
    <t>$AW$3</t>
  </si>
  <si>
    <t>累计专项附加</t>
  </si>
  <si>
    <t>$AX$3</t>
  </si>
  <si>
    <t>1月起征</t>
  </si>
  <si>
    <t>$AY$3</t>
  </si>
  <si>
    <t>2月起征</t>
  </si>
  <si>
    <t>$AZ$3</t>
  </si>
  <si>
    <t>3月起征</t>
  </si>
  <si>
    <t>$BA$3</t>
  </si>
  <si>
    <t>4月起征</t>
  </si>
  <si>
    <t>$BB$3</t>
  </si>
  <si>
    <t>5月起征</t>
  </si>
  <si>
    <t>$BC$3</t>
  </si>
  <si>
    <t>6月起征</t>
  </si>
  <si>
    <t>$BD$3</t>
  </si>
  <si>
    <t>7月起征</t>
  </si>
  <si>
    <t>$BE$3</t>
  </si>
  <si>
    <t>8月起征</t>
  </si>
  <si>
    <t>$BF$3</t>
  </si>
  <si>
    <t>9月起征</t>
  </si>
  <si>
    <t>$BG$3</t>
  </si>
  <si>
    <t>10月起征</t>
  </si>
  <si>
    <t>$BH$3</t>
  </si>
  <si>
    <t>11月起征</t>
  </si>
  <si>
    <t>$BI$3</t>
  </si>
  <si>
    <t>12月起征</t>
  </si>
  <si>
    <t>$BJ$3</t>
  </si>
  <si>
    <t>$BK$3</t>
  </si>
  <si>
    <t>$BL$3</t>
  </si>
  <si>
    <t>累计应缴个税</t>
  </si>
  <si>
    <t>$BM$3</t>
  </si>
  <si>
    <t>1月已扣税</t>
  </si>
  <si>
    <t>$BN$3</t>
  </si>
  <si>
    <t>2月已扣税</t>
  </si>
  <si>
    <t>$BO$3</t>
  </si>
  <si>
    <t>3月已扣税</t>
  </si>
  <si>
    <t>$BP$3</t>
  </si>
  <si>
    <t>4月已扣税</t>
  </si>
  <si>
    <t>$BQ$3</t>
  </si>
  <si>
    <t>5月已扣税</t>
  </si>
  <si>
    <t>$BR$3</t>
  </si>
  <si>
    <t>6月已扣税</t>
  </si>
  <si>
    <t>$BS$3</t>
  </si>
  <si>
    <t>7月已扣税</t>
  </si>
  <si>
    <t>$BT$3</t>
  </si>
  <si>
    <t>8月已扣税</t>
  </si>
  <si>
    <t>$BU$3</t>
  </si>
  <si>
    <t>9月已扣税</t>
  </si>
  <si>
    <t>$BV$3</t>
  </si>
  <si>
    <t>10月已扣税</t>
  </si>
  <si>
    <t>$BW$3</t>
  </si>
  <si>
    <t>11月已扣税</t>
  </si>
  <si>
    <t>$BX$3</t>
  </si>
  <si>
    <t>12月已扣税</t>
  </si>
  <si>
    <t>$BY$3</t>
  </si>
  <si>
    <t>累计已扣税</t>
  </si>
  <si>
    <t>$BZ$3</t>
  </si>
  <si>
    <t>5月应缴个税</t>
  </si>
  <si>
    <t>$CA$3</t>
  </si>
  <si>
    <t>$CB$3</t>
  </si>
  <si>
    <t>5月
实发工资</t>
  </si>
  <si>
    <t>$CC$3</t>
  </si>
  <si>
    <t>$CD$3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</si>
</sst>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2">
    <font>
      <sz val="11"/>
      <color indexed="8"/>
      <name val="宋体"/>
      <charset val="134"/>
    </font>
    <font>
      <sz val="24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indexed="62"/>
      <name val="宋体"/>
      <charset val="134"/>
    </font>
    <font>
      <sz val="10"/>
      <name val="楷体_GB2312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56"/>
      <name val="宋体"/>
      <charset val="134"/>
    </font>
    <font>
      <sz val="10"/>
      <name val="Arial"/>
      <charset val="134"/>
    </font>
    <font>
      <sz val="11"/>
      <color indexed="2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thin">
        <color auto="1"/>
      </right>
      <top style="medium">
        <color auto="1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0" fontId="9" fillId="0" borderId="0" applyFill="0" applyAlignment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17" applyNumberFormat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8" borderId="18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 applyFill="0" applyAlignment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Fill="0" applyAlignment="0">
      <alignment vertical="center"/>
    </xf>
    <xf numFmtId="0" fontId="0" fillId="0" borderId="0" applyFill="0" applyAlignment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21" applyNumberFormat="0" applyAlignment="0" applyProtection="0">
      <alignment vertical="center"/>
    </xf>
    <xf numFmtId="0" fontId="0" fillId="0" borderId="0" applyFill="0" applyAlignment="0">
      <alignment vertical="center"/>
    </xf>
    <xf numFmtId="0" fontId="23" fillId="12" borderId="17" applyNumberFormat="0" applyAlignment="0" applyProtection="0">
      <alignment vertical="center"/>
    </xf>
    <xf numFmtId="0" fontId="24" fillId="13" borderId="22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0" fillId="0" borderId="0" applyFill="0" applyAlignment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9" fillId="0" borderId="0" applyFill="0" applyAlignment="0">
      <alignment vertical="center"/>
    </xf>
    <xf numFmtId="0" fontId="10" fillId="18" borderId="0" applyNumberFormat="0" applyBorder="0" applyAlignment="0" applyProtection="0">
      <alignment vertical="center"/>
    </xf>
    <xf numFmtId="0" fontId="0" fillId="0" borderId="0" applyAlignment="0"/>
    <xf numFmtId="0" fontId="9" fillId="0" borderId="0" applyFill="0" applyAlignment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0" borderId="0" applyFill="0" applyAlignment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0" borderId="0" applyFill="0" applyAlignment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13" fillId="33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9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9" fillId="0" borderId="0" applyFill="0" applyAlignment="0">
      <alignment vertical="center"/>
    </xf>
    <xf numFmtId="0" fontId="9" fillId="0" borderId="0" applyFill="0" applyAlignment="0">
      <alignment vertical="center"/>
    </xf>
    <xf numFmtId="0" fontId="29" fillId="0" borderId="0" applyFill="0" applyAlignment="0">
      <alignment vertical="center"/>
    </xf>
    <xf numFmtId="0" fontId="30" fillId="0" borderId="0"/>
    <xf numFmtId="0" fontId="31" fillId="0" borderId="0" applyFill="0" applyAlignment="0">
      <alignment vertical="center"/>
    </xf>
    <xf numFmtId="0" fontId="9" fillId="0" borderId="0" applyFill="0" applyAlignment="0">
      <alignment vertical="center"/>
    </xf>
    <xf numFmtId="0" fontId="9" fillId="0" borderId="0" applyFill="0" applyAlignment="0">
      <alignment vertical="center"/>
    </xf>
    <xf numFmtId="0" fontId="9" fillId="0" borderId="0" applyFill="0" applyAlignment="0">
      <alignment vertical="center"/>
    </xf>
  </cellStyleXfs>
  <cellXfs count="60"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ill="1" applyAlignment="1"/>
    <xf numFmtId="49" fontId="0" fillId="0" borderId="0" xfId="0" applyNumberFormat="1" applyAlignment="1"/>
    <xf numFmtId="0" fontId="3" fillId="0" borderId="0" xfId="0" applyFont="1" applyAlignment="1"/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5" xfId="0" applyNumberFormat="1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/>
    <xf numFmtId="0" fontId="6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shrinkToFit="1"/>
    </xf>
    <xf numFmtId="176" fontId="5" fillId="0" borderId="0" xfId="0" applyNumberFormat="1" applyFont="1" applyFill="1" applyAlignment="1">
      <alignment horizontal="center" vertical="center" shrinkToFit="1"/>
    </xf>
    <xf numFmtId="0" fontId="0" fillId="0" borderId="0" xfId="0" applyBorder="1" applyAlignment="1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wrapText="1"/>
    </xf>
    <xf numFmtId="0" fontId="3" fillId="0" borderId="0" xfId="0" applyFont="1" applyFill="1" applyAlignment="1"/>
    <xf numFmtId="176" fontId="5" fillId="0" borderId="0" xfId="0" applyNumberFormat="1" applyFont="1" applyFill="1" applyBorder="1" applyAlignment="1">
      <alignment horizontal="center" vertical="center" shrinkToFit="1"/>
    </xf>
    <xf numFmtId="0" fontId="0" fillId="0" borderId="0" xfId="0" applyFill="1" applyBorder="1" applyAlignment="1"/>
    <xf numFmtId="0" fontId="3" fillId="0" borderId="0" xfId="0" applyFont="1" applyBorder="1" applyAlignment="1"/>
    <xf numFmtId="176" fontId="2" fillId="0" borderId="0" xfId="0" applyNumberFormat="1" applyFont="1" applyFill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7" fillId="2" borderId="11" xfId="4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2" fontId="7" fillId="0" borderId="5" xfId="41" applyNumberFormat="1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177" fontId="5" fillId="0" borderId="6" xfId="0" applyNumberFormat="1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176" fontId="8" fillId="0" borderId="5" xfId="0" applyNumberFormat="1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wrapText="1"/>
    </xf>
    <xf numFmtId="176" fontId="8" fillId="0" borderId="11" xfId="0" applyNumberFormat="1" applyFont="1" applyFill="1" applyBorder="1" applyAlignment="1">
      <alignment horizontal="center" vertical="center" shrinkToFit="1"/>
    </xf>
    <xf numFmtId="176" fontId="2" fillId="0" borderId="5" xfId="0" applyNumberFormat="1" applyFont="1" applyFill="1" applyBorder="1" applyAlignment="1">
      <alignment horizontal="center" vertical="center" wrapText="1"/>
    </xf>
    <xf numFmtId="176" fontId="8" fillId="0" borderId="16" xfId="0" applyNumberFormat="1" applyFont="1" applyFill="1" applyBorder="1" applyAlignment="1">
      <alignment horizontal="center" vertical="center" shrinkToFit="1"/>
    </xf>
  </cellXfs>
  <cellStyles count="77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常规_发放" xfId="41"/>
    <cellStyle name="60% - 着色 4" xfId="42"/>
    <cellStyle name="强调文字颜色 1" xfId="43" builtinId="29"/>
    <cellStyle name="20% - 强调文字颜色 1" xfId="44" builtinId="30"/>
    <cellStyle name="40% - 强调文字颜色 1" xfId="45" builtinId="31"/>
    <cellStyle name="60% - 着色 1" xfId="46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60% - 着色 3" xfId="51"/>
    <cellStyle name="20% - 强调文字颜色 4" xfId="52" builtinId="42"/>
    <cellStyle name="40% - 强调文字颜色 4" xfId="53" builtinId="43"/>
    <cellStyle name="20% - 着色 1" xfId="54"/>
    <cellStyle name="强调文字颜色 5" xfId="55" builtinId="45"/>
    <cellStyle name="40% - 强调文字颜色 5" xfId="56" builtinId="47"/>
    <cellStyle name="20% - 着色 2" xfId="57"/>
    <cellStyle name="60% - 强调文字颜色 5" xfId="58" builtinId="48"/>
    <cellStyle name="强调文字颜色 6" xfId="59" builtinId="49"/>
    <cellStyle name="40% - 强调文字颜色 6" xfId="60" builtinId="51"/>
    <cellStyle name="20% - 着色 3" xfId="61"/>
    <cellStyle name="60% - 强调文字颜色 6" xfId="62" builtinId="52"/>
    <cellStyle name="20% - 着色 4" xfId="63"/>
    <cellStyle name="20% - 着色 6" xfId="64"/>
    <cellStyle name="着色 2" xfId="65"/>
    <cellStyle name="40% - 着色 1" xfId="66"/>
    <cellStyle name="40% - 着色 2" xfId="67"/>
    <cellStyle name="40% - 着色 6" xfId="68"/>
    <cellStyle name="60% - 着色 5" xfId="69"/>
    <cellStyle name="60% - 着色 6" xfId="70"/>
    <cellStyle name="差_发放" xfId="71"/>
    <cellStyle name="常规 2" xfId="72"/>
    <cellStyle name="好_发放" xfId="73"/>
    <cellStyle name="着色 3" xfId="74"/>
    <cellStyle name="着色 4" xfId="75"/>
    <cellStyle name="着色 6" xfId="76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B30"/>
  <sheetViews>
    <sheetView tabSelected="1" workbookViewId="0">
      <selection activeCell="O18" sqref="O18"/>
    </sheetView>
  </sheetViews>
  <sheetFormatPr defaultColWidth="9" defaultRowHeight="13.5"/>
  <cols>
    <col min="1" max="1" width="4.75" customWidth="1"/>
    <col min="2" max="2" width="7.75" customWidth="1"/>
    <col min="3" max="3" width="6.125" customWidth="1"/>
    <col min="4" max="5" width="9.125" customWidth="1"/>
    <col min="6" max="6" width="6.5" customWidth="1"/>
    <col min="7" max="7" width="17" style="6" customWidth="1"/>
    <col min="8" max="8" width="19.375" style="6" customWidth="1"/>
    <col min="9" max="9" width="1.75" hidden="1" customWidth="1"/>
    <col min="10" max="10" width="7.125" customWidth="1"/>
    <col min="11" max="11" width="7.25" customWidth="1"/>
    <col min="12" max="12" width="7.625" customWidth="1"/>
    <col min="13" max="14" width="6.625" customWidth="1"/>
    <col min="15" max="15" width="6.125" customWidth="1"/>
    <col min="16" max="16" width="5.25" customWidth="1"/>
    <col min="17" max="17" width="5.75" customWidth="1"/>
    <col min="18" max="18" width="6.75" style="5" customWidth="1"/>
    <col min="19" max="19" width="6" style="5" customWidth="1"/>
    <col min="20" max="20" width="6.375" customWidth="1"/>
    <col min="21" max="21" width="7.875" style="5" customWidth="1"/>
    <col min="22" max="22" width="9.5" style="7" customWidth="1"/>
    <col min="23" max="29" width="9.5" style="7" hidden="1" customWidth="1"/>
    <col min="30" max="30" width="7.875" customWidth="1"/>
    <col min="31" max="32" width="7.125" customWidth="1"/>
    <col min="33" max="33" width="8.25" customWidth="1"/>
    <col min="34" max="34" width="6.875" customWidth="1"/>
    <col min="35" max="35" width="8" customWidth="1"/>
    <col min="36" max="49" width="9.625" style="7" hidden="1" customWidth="1"/>
    <col min="50" max="50" width="6.625" style="7" hidden="1" customWidth="1"/>
    <col min="51" max="51" width="7.5" customWidth="1"/>
    <col min="52" max="52" width="6.375" customWidth="1"/>
    <col min="53" max="53" width="11.125" style="7" customWidth="1"/>
    <col min="54" max="54" width="18.25" customWidth="1"/>
  </cols>
  <sheetData>
    <row r="1" s="2" customFormat="1" ht="41.1" customHeight="1" spans="1:54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31"/>
      <c r="S1" s="31"/>
      <c r="T1" s="8"/>
      <c r="U1" s="31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</row>
    <row r="2" s="3" customFormat="1" ht="22" customHeight="1" spans="1:54">
      <c r="A2" s="9" t="s">
        <v>1</v>
      </c>
      <c r="B2" s="10" t="s">
        <v>2</v>
      </c>
      <c r="C2" s="11" t="s">
        <v>3</v>
      </c>
      <c r="D2" s="11" t="s">
        <v>4</v>
      </c>
      <c r="E2" s="11"/>
      <c r="F2" s="11"/>
      <c r="G2" s="12" t="s">
        <v>5</v>
      </c>
      <c r="H2" s="12" t="s">
        <v>6</v>
      </c>
      <c r="I2" s="11" t="s">
        <v>7</v>
      </c>
      <c r="J2" s="10" t="s">
        <v>8</v>
      </c>
      <c r="K2" s="10" t="s">
        <v>9</v>
      </c>
      <c r="L2" s="24" t="s">
        <v>10</v>
      </c>
      <c r="M2" s="10" t="s">
        <v>11</v>
      </c>
      <c r="N2" s="11" t="s">
        <v>12</v>
      </c>
      <c r="O2" s="11" t="s">
        <v>13</v>
      </c>
      <c r="P2" s="10" t="s">
        <v>14</v>
      </c>
      <c r="Q2" s="10" t="s">
        <v>15</v>
      </c>
      <c r="R2" s="24" t="s">
        <v>16</v>
      </c>
      <c r="S2" s="24" t="s">
        <v>17</v>
      </c>
      <c r="T2" s="11" t="s">
        <v>18</v>
      </c>
      <c r="U2" s="24" t="s">
        <v>19</v>
      </c>
      <c r="V2" s="10" t="s">
        <v>20</v>
      </c>
      <c r="W2" s="32" t="s">
        <v>21</v>
      </c>
      <c r="X2" s="33"/>
      <c r="Y2" s="33"/>
      <c r="Z2" s="33"/>
      <c r="AA2" s="33"/>
      <c r="AB2" s="33"/>
      <c r="AC2" s="41"/>
      <c r="AD2" s="10" t="s">
        <v>22</v>
      </c>
      <c r="AE2" s="10"/>
      <c r="AF2" s="10"/>
      <c r="AG2" s="10"/>
      <c r="AH2" s="10"/>
      <c r="AI2" s="10"/>
      <c r="AJ2" s="43" t="s">
        <v>23</v>
      </c>
      <c r="AK2" s="43" t="s">
        <v>24</v>
      </c>
      <c r="AL2" s="43" t="s">
        <v>25</v>
      </c>
      <c r="AM2" s="44" t="s">
        <v>26</v>
      </c>
      <c r="AN2" s="45"/>
      <c r="AO2" s="45"/>
      <c r="AP2" s="45"/>
      <c r="AQ2" s="48"/>
      <c r="AR2" s="49" t="s">
        <v>27</v>
      </c>
      <c r="AS2" s="49" t="s">
        <v>28</v>
      </c>
      <c r="AT2" s="49" t="s">
        <v>29</v>
      </c>
      <c r="AU2" s="49"/>
      <c r="AV2" s="49" t="s">
        <v>30</v>
      </c>
      <c r="AW2" s="43" t="s">
        <v>31</v>
      </c>
      <c r="AX2" s="43" t="s">
        <v>32</v>
      </c>
      <c r="AY2" s="43" t="s">
        <v>33</v>
      </c>
      <c r="AZ2" s="10" t="s">
        <v>34</v>
      </c>
      <c r="BA2" s="10" t="s">
        <v>35</v>
      </c>
      <c r="BB2" s="53" t="s">
        <v>36</v>
      </c>
    </row>
    <row r="3" s="3" customFormat="1" ht="30" customHeight="1" spans="1:54">
      <c r="A3" s="13"/>
      <c r="B3" s="14"/>
      <c r="C3" s="15"/>
      <c r="D3" s="15"/>
      <c r="E3" s="15" t="s">
        <v>37</v>
      </c>
      <c r="F3" s="15" t="s">
        <v>38</v>
      </c>
      <c r="G3" s="16"/>
      <c r="H3" s="16"/>
      <c r="I3" s="15"/>
      <c r="J3" s="14"/>
      <c r="K3" s="14"/>
      <c r="L3" s="25"/>
      <c r="M3" s="14"/>
      <c r="N3" s="15"/>
      <c r="O3" s="15"/>
      <c r="P3" s="14"/>
      <c r="Q3" s="14"/>
      <c r="R3" s="25"/>
      <c r="S3" s="25"/>
      <c r="T3" s="15"/>
      <c r="U3" s="25"/>
      <c r="V3" s="14"/>
      <c r="W3" s="14" t="s">
        <v>39</v>
      </c>
      <c r="X3" s="14" t="s">
        <v>40</v>
      </c>
      <c r="Y3" s="14" t="s">
        <v>41</v>
      </c>
      <c r="Z3" s="14" t="s">
        <v>42</v>
      </c>
      <c r="AA3" s="14" t="s">
        <v>43</v>
      </c>
      <c r="AB3" s="14" t="s">
        <v>44</v>
      </c>
      <c r="AC3" s="14" t="s">
        <v>45</v>
      </c>
      <c r="AD3" s="14" t="s">
        <v>39</v>
      </c>
      <c r="AE3" s="14" t="s">
        <v>41</v>
      </c>
      <c r="AF3" s="14" t="s">
        <v>40</v>
      </c>
      <c r="AG3" s="14" t="s">
        <v>45</v>
      </c>
      <c r="AH3" s="14" t="s">
        <v>46</v>
      </c>
      <c r="AI3" s="14" t="s">
        <v>47</v>
      </c>
      <c r="AJ3" s="43"/>
      <c r="AK3" s="43"/>
      <c r="AL3" s="43"/>
      <c r="AM3" s="43" t="s">
        <v>48</v>
      </c>
      <c r="AN3" s="43" t="s">
        <v>49</v>
      </c>
      <c r="AO3" s="43" t="s">
        <v>50</v>
      </c>
      <c r="AP3" s="43" t="s">
        <v>51</v>
      </c>
      <c r="AQ3" s="43" t="s">
        <v>52</v>
      </c>
      <c r="AR3" s="50"/>
      <c r="AS3" s="50"/>
      <c r="AT3" s="50"/>
      <c r="AU3" s="50" t="s">
        <v>53</v>
      </c>
      <c r="AV3" s="50"/>
      <c r="AW3" s="43"/>
      <c r="AX3" s="43"/>
      <c r="AY3" s="43"/>
      <c r="AZ3" s="14"/>
      <c r="BA3" s="14"/>
      <c r="BB3" s="54"/>
    </row>
    <row r="4" s="4" customFormat="1" ht="25" customHeight="1" spans="1:54">
      <c r="A4" s="17">
        <v>33</v>
      </c>
      <c r="B4" s="18" t="s">
        <v>54</v>
      </c>
      <c r="C4" s="19" t="s">
        <v>55</v>
      </c>
      <c r="D4" s="19" t="s">
        <v>56</v>
      </c>
      <c r="E4" s="19" t="s">
        <v>57</v>
      </c>
      <c r="F4" s="19" t="s">
        <v>58</v>
      </c>
      <c r="G4" s="20" t="s">
        <v>59</v>
      </c>
      <c r="H4" s="20"/>
      <c r="I4" s="19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34">
        <v>3872</v>
      </c>
      <c r="W4" s="35"/>
      <c r="X4" s="35"/>
      <c r="Y4" s="35"/>
      <c r="Z4" s="35"/>
      <c r="AA4" s="35"/>
      <c r="AB4" s="35"/>
      <c r="AC4" s="35"/>
      <c r="AD4" s="42"/>
      <c r="AE4" s="35"/>
      <c r="AF4" s="19"/>
      <c r="AG4" s="26" t="s">
        <v>60</v>
      </c>
      <c r="AH4" s="26">
        <v>0</v>
      </c>
      <c r="AI4" s="26">
        <f>SUM(AD4:AH4)</f>
        <v>0</v>
      </c>
      <c r="AJ4" s="46">
        <v>948.52</v>
      </c>
      <c r="AK4" s="46">
        <v>0</v>
      </c>
      <c r="AL4" s="46">
        <v>5000</v>
      </c>
      <c r="AM4" s="47"/>
      <c r="AN4" s="47"/>
      <c r="AO4" s="47"/>
      <c r="AP4" s="47"/>
      <c r="AQ4" s="47"/>
      <c r="AR4" s="51">
        <f>V4+AJ4</f>
        <v>4820.52</v>
      </c>
      <c r="AS4" s="51">
        <f>AI4+AK4</f>
        <v>0</v>
      </c>
      <c r="AT4" s="52">
        <f>AL4+5000</f>
        <v>10000</v>
      </c>
      <c r="AU4" s="52"/>
      <c r="AV4" s="51">
        <f>AR4-AS4-AT4-AU4</f>
        <v>-5179.48</v>
      </c>
      <c r="AW4" s="55"/>
      <c r="AX4" s="56"/>
      <c r="AY4" s="57">
        <f>IF(+AW4-AX4&gt;0,AW4-AX4,0)</f>
        <v>0</v>
      </c>
      <c r="AZ4" s="25"/>
      <c r="BA4" s="58">
        <f>V4-AI4-AY4</f>
        <v>3872</v>
      </c>
      <c r="BB4" s="59" t="s">
        <v>61</v>
      </c>
    </row>
    <row r="5" s="5" customFormat="1" ht="29.1" customHeight="1" spans="1:54">
      <c r="A5" s="21" t="s">
        <v>62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</row>
    <row r="6" s="5" customFormat="1" spans="7:53">
      <c r="G6" s="22"/>
      <c r="H6" s="22"/>
      <c r="V6" s="36"/>
      <c r="W6" s="36"/>
      <c r="X6" s="36"/>
      <c r="Y6" s="36"/>
      <c r="Z6" s="36"/>
      <c r="AA6" s="36"/>
      <c r="AB6" s="36"/>
      <c r="AC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BA6" s="36"/>
    </row>
    <row r="10" spans="10:20">
      <c r="J10" s="27"/>
      <c r="K10" s="27"/>
      <c r="L10" s="27"/>
      <c r="R10" s="27"/>
      <c r="T10" s="27"/>
    </row>
    <row r="11" spans="8:22">
      <c r="H11" s="23"/>
      <c r="J11" s="27"/>
      <c r="K11" s="27"/>
      <c r="L11" s="27"/>
      <c r="P11" s="28"/>
      <c r="Q11" s="28"/>
      <c r="R11" s="37"/>
      <c r="S11" s="38"/>
      <c r="T11" s="37"/>
      <c r="U11" s="38"/>
      <c r="V11" s="39"/>
    </row>
    <row r="12" spans="16:22">
      <c r="P12" s="28"/>
      <c r="Q12" s="28"/>
      <c r="R12" s="38"/>
      <c r="S12" s="38"/>
      <c r="T12" s="28"/>
      <c r="U12" s="38"/>
      <c r="V12" s="39"/>
    </row>
    <row r="13" spans="16:22">
      <c r="P13" s="28"/>
      <c r="Q13" s="28"/>
      <c r="R13" s="38"/>
      <c r="S13" s="38"/>
      <c r="T13" s="28"/>
      <c r="U13" s="38"/>
      <c r="V13" s="40"/>
    </row>
    <row r="14" spans="16:22">
      <c r="P14" s="29"/>
      <c r="Q14" s="29"/>
      <c r="R14" s="29"/>
      <c r="S14" s="29"/>
      <c r="T14" s="29"/>
      <c r="U14" s="29"/>
      <c r="V14" s="39"/>
    </row>
    <row r="15" spans="5:19">
      <c r="E15" t="s">
        <v>63</v>
      </c>
      <c r="P15" s="30"/>
      <c r="R15" s="21"/>
      <c r="S15" s="21"/>
    </row>
    <row r="16" spans="16:19">
      <c r="P16" s="30"/>
      <c r="R16" s="21"/>
      <c r="S16" s="21"/>
    </row>
    <row r="17" spans="16:19">
      <c r="P17" s="30"/>
      <c r="R17" s="21"/>
      <c r="S17" s="21"/>
    </row>
    <row r="28" spans="18:20">
      <c r="R28" s="21"/>
      <c r="S28" s="21"/>
      <c r="T28" s="21"/>
    </row>
    <row r="29" spans="18:20">
      <c r="R29" s="21"/>
      <c r="S29" s="21"/>
      <c r="T29" s="30"/>
    </row>
    <row r="30" spans="18:20">
      <c r="R30" s="21"/>
      <c r="S30" s="21"/>
      <c r="T30" s="30"/>
    </row>
  </sheetData>
  <mergeCells count="41">
    <mergeCell ref="A1:BB1"/>
    <mergeCell ref="W2:AC2"/>
    <mergeCell ref="AD2:AI2"/>
    <mergeCell ref="AM2:AQ2"/>
    <mergeCell ref="A5:BB5"/>
    <mergeCell ref="P14:R14"/>
    <mergeCell ref="S14:U14"/>
    <mergeCell ref="R28:T28"/>
    <mergeCell ref="A2:A3"/>
    <mergeCell ref="B2:B3"/>
    <mergeCell ref="C2:C3"/>
    <mergeCell ref="D2:D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AJ2:AJ3"/>
    <mergeCell ref="AK2:AK3"/>
    <mergeCell ref="AL2:AL3"/>
    <mergeCell ref="AR2:AR3"/>
    <mergeCell ref="AS2:AS3"/>
    <mergeCell ref="AT2:AT3"/>
    <mergeCell ref="AV2:AV3"/>
    <mergeCell ref="AW2:AW3"/>
    <mergeCell ref="AX2:AX3"/>
    <mergeCell ref="AY2:AY3"/>
    <mergeCell ref="AZ2:AZ3"/>
    <mergeCell ref="BA2:BA3"/>
    <mergeCell ref="BB2:BB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3"/>
  <sheetViews>
    <sheetView workbookViewId="0">
      <selection activeCell="A1" sqref="A1"/>
    </sheetView>
  </sheetViews>
  <sheetFormatPr defaultColWidth="9" defaultRowHeight="13.5" outlineLevelCol="7"/>
  <sheetData>
    <row r="1" spans="5:8">
      <c r="E1" t="s">
        <v>1</v>
      </c>
      <c r="F1" t="s">
        <v>64</v>
      </c>
      <c r="G1">
        <v>2</v>
      </c>
      <c r="H1">
        <v>0</v>
      </c>
    </row>
    <row r="2" spans="5:8">
      <c r="E2" t="s">
        <v>2</v>
      </c>
      <c r="F2" t="s">
        <v>65</v>
      </c>
      <c r="G2">
        <v>2</v>
      </c>
      <c r="H2">
        <v>0</v>
      </c>
    </row>
    <row r="3" spans="5:8">
      <c r="E3" t="s">
        <v>3</v>
      </c>
      <c r="F3" t="s">
        <v>66</v>
      </c>
      <c r="G3">
        <v>2</v>
      </c>
      <c r="H3">
        <v>0</v>
      </c>
    </row>
    <row r="4" spans="5:8">
      <c r="E4" t="s">
        <v>4</v>
      </c>
      <c r="F4" t="s">
        <v>67</v>
      </c>
      <c r="G4">
        <v>2</v>
      </c>
      <c r="H4">
        <v>0</v>
      </c>
    </row>
    <row r="5" spans="5:8">
      <c r="E5" t="s">
        <v>5</v>
      </c>
      <c r="F5" t="s">
        <v>68</v>
      </c>
      <c r="G5">
        <v>2</v>
      </c>
      <c r="H5">
        <v>0</v>
      </c>
    </row>
    <row r="6" spans="5:8">
      <c r="E6" t="s">
        <v>6</v>
      </c>
      <c r="F6" t="s">
        <v>69</v>
      </c>
      <c r="G6">
        <v>2</v>
      </c>
      <c r="H6">
        <v>0</v>
      </c>
    </row>
    <row r="7" spans="1:8">
      <c r="A7" t="s">
        <v>70</v>
      </c>
      <c r="B7" t="s">
        <v>71</v>
      </c>
      <c r="E7" t="s">
        <v>7</v>
      </c>
      <c r="F7" t="s">
        <v>72</v>
      </c>
      <c r="G7">
        <v>2</v>
      </c>
      <c r="H7">
        <v>0</v>
      </c>
    </row>
    <row r="8" ht="27" spans="1:8">
      <c r="A8" t="s">
        <v>73</v>
      </c>
      <c r="B8">
        <v>5</v>
      </c>
      <c r="E8" s="1" t="s">
        <v>8</v>
      </c>
      <c r="F8" t="s">
        <v>74</v>
      </c>
      <c r="G8">
        <v>2</v>
      </c>
      <c r="H8">
        <v>0</v>
      </c>
    </row>
    <row r="9" ht="27" spans="5:8">
      <c r="E9" s="1" t="s">
        <v>9</v>
      </c>
      <c r="F9" t="s">
        <v>75</v>
      </c>
      <c r="G9">
        <v>2</v>
      </c>
      <c r="H9">
        <v>0</v>
      </c>
    </row>
    <row r="10" ht="27" spans="5:8">
      <c r="E10" s="1" t="s">
        <v>10</v>
      </c>
      <c r="F10" t="s">
        <v>76</v>
      </c>
      <c r="G10">
        <v>2</v>
      </c>
      <c r="H10">
        <v>0</v>
      </c>
    </row>
    <row r="11" spans="5:8">
      <c r="E11" t="s">
        <v>77</v>
      </c>
      <c r="F11" t="s">
        <v>78</v>
      </c>
      <c r="G11">
        <v>2</v>
      </c>
      <c r="H11">
        <v>0</v>
      </c>
    </row>
    <row r="12" spans="5:8">
      <c r="E12" t="s">
        <v>79</v>
      </c>
      <c r="F12" t="s">
        <v>80</v>
      </c>
      <c r="G12">
        <v>2</v>
      </c>
      <c r="H12">
        <v>0</v>
      </c>
    </row>
    <row r="13" spans="1:8">
      <c r="A13" t="s">
        <v>81</v>
      </c>
      <c r="B13" t="s">
        <v>1</v>
      </c>
      <c r="E13" t="s">
        <v>14</v>
      </c>
      <c r="F13" t="s">
        <v>82</v>
      </c>
      <c r="G13">
        <v>2</v>
      </c>
      <c r="H13">
        <v>0</v>
      </c>
    </row>
    <row r="14" spans="1:8">
      <c r="A14" t="s">
        <v>83</v>
      </c>
      <c r="B14" t="s">
        <v>36</v>
      </c>
      <c r="E14" t="s">
        <v>15</v>
      </c>
      <c r="F14" t="s">
        <v>84</v>
      </c>
      <c r="G14">
        <v>2</v>
      </c>
      <c r="H14">
        <v>0</v>
      </c>
    </row>
    <row r="15" spans="5:8">
      <c r="E15" t="s">
        <v>85</v>
      </c>
      <c r="F15" t="s">
        <v>86</v>
      </c>
      <c r="G15">
        <v>2</v>
      </c>
      <c r="H15">
        <v>0</v>
      </c>
    </row>
    <row r="16" spans="5:8">
      <c r="E16" t="s">
        <v>18</v>
      </c>
      <c r="F16" t="s">
        <v>87</v>
      </c>
      <c r="G16">
        <v>2</v>
      </c>
      <c r="H16">
        <v>0</v>
      </c>
    </row>
    <row r="17" spans="1:8">
      <c r="A17" t="s">
        <v>88</v>
      </c>
      <c r="B17" t="s">
        <v>89</v>
      </c>
      <c r="E17" t="s">
        <v>19</v>
      </c>
      <c r="F17" t="s">
        <v>90</v>
      </c>
      <c r="G17">
        <v>2</v>
      </c>
      <c r="H17">
        <v>0</v>
      </c>
    </row>
    <row r="18" ht="27" spans="5:8">
      <c r="E18" s="1" t="s">
        <v>91</v>
      </c>
      <c r="F18" t="s">
        <v>92</v>
      </c>
      <c r="G18">
        <v>2</v>
      </c>
      <c r="H18">
        <v>0</v>
      </c>
    </row>
    <row r="19" spans="5:8">
      <c r="E19" t="s">
        <v>22</v>
      </c>
      <c r="F19" t="s">
        <v>93</v>
      </c>
      <c r="G19">
        <v>2</v>
      </c>
      <c r="H19">
        <v>5</v>
      </c>
    </row>
    <row r="20" spans="5:8">
      <c r="E20" t="s">
        <v>39</v>
      </c>
      <c r="F20" t="s">
        <v>94</v>
      </c>
      <c r="G20">
        <v>2</v>
      </c>
      <c r="H20">
        <v>0</v>
      </c>
    </row>
    <row r="21" spans="5:8">
      <c r="E21" t="s">
        <v>41</v>
      </c>
      <c r="F21" t="s">
        <v>95</v>
      </c>
      <c r="G21">
        <v>2</v>
      </c>
      <c r="H21">
        <v>0</v>
      </c>
    </row>
    <row r="22" spans="5:8">
      <c r="E22" t="s">
        <v>40</v>
      </c>
      <c r="F22" t="s">
        <v>96</v>
      </c>
      <c r="G22">
        <v>2</v>
      </c>
      <c r="H22">
        <v>0</v>
      </c>
    </row>
    <row r="23" spans="5:8">
      <c r="E23" t="s">
        <v>45</v>
      </c>
      <c r="F23" t="s">
        <v>97</v>
      </c>
      <c r="G23">
        <v>2</v>
      </c>
      <c r="H23">
        <v>0</v>
      </c>
    </row>
    <row r="24" ht="27" spans="5:8">
      <c r="E24" s="1" t="s">
        <v>98</v>
      </c>
      <c r="F24" t="s">
        <v>99</v>
      </c>
      <c r="G24">
        <v>2</v>
      </c>
      <c r="H24">
        <v>0</v>
      </c>
    </row>
    <row r="25" spans="5:8">
      <c r="E25" t="s">
        <v>100</v>
      </c>
      <c r="F25" t="s">
        <v>101</v>
      </c>
      <c r="G25">
        <v>2</v>
      </c>
      <c r="H25">
        <v>0</v>
      </c>
    </row>
    <row r="26" spans="5:8">
      <c r="E26" t="s">
        <v>102</v>
      </c>
      <c r="F26" t="s">
        <v>103</v>
      </c>
      <c r="G26">
        <v>2</v>
      </c>
      <c r="H26">
        <v>0</v>
      </c>
    </row>
    <row r="27" spans="5:8">
      <c r="E27" t="s">
        <v>104</v>
      </c>
      <c r="F27" t="s">
        <v>105</v>
      </c>
      <c r="G27">
        <v>2</v>
      </c>
      <c r="H27">
        <v>0</v>
      </c>
    </row>
    <row r="28" spans="5:8">
      <c r="E28" t="s">
        <v>106</v>
      </c>
      <c r="F28" t="s">
        <v>107</v>
      </c>
      <c r="G28">
        <v>2</v>
      </c>
      <c r="H28">
        <v>0</v>
      </c>
    </row>
    <row r="29" spans="5:8">
      <c r="E29" t="s">
        <v>108</v>
      </c>
      <c r="F29" t="s">
        <v>109</v>
      </c>
      <c r="G29">
        <v>2</v>
      </c>
      <c r="H29">
        <v>0</v>
      </c>
    </row>
    <row r="30" spans="5:8">
      <c r="E30" t="s">
        <v>110</v>
      </c>
      <c r="F30" t="s">
        <v>111</v>
      </c>
      <c r="G30">
        <v>2</v>
      </c>
      <c r="H30">
        <v>0</v>
      </c>
    </row>
    <row r="31" spans="5:8">
      <c r="E31" t="s">
        <v>112</v>
      </c>
      <c r="F31" t="s">
        <v>113</v>
      </c>
      <c r="G31">
        <v>2</v>
      </c>
      <c r="H31">
        <v>0</v>
      </c>
    </row>
    <row r="32" spans="5:8">
      <c r="E32" t="s">
        <v>114</v>
      </c>
      <c r="F32" t="s">
        <v>115</v>
      </c>
      <c r="G32">
        <v>2</v>
      </c>
      <c r="H32">
        <v>0</v>
      </c>
    </row>
    <row r="33" spans="5:8">
      <c r="E33" t="s">
        <v>116</v>
      </c>
      <c r="F33" t="s">
        <v>117</v>
      </c>
      <c r="G33">
        <v>2</v>
      </c>
      <c r="H33">
        <v>0</v>
      </c>
    </row>
    <row r="34" spans="5:8">
      <c r="E34" t="s">
        <v>118</v>
      </c>
      <c r="F34" t="s">
        <v>119</v>
      </c>
      <c r="G34">
        <v>2</v>
      </c>
      <c r="H34">
        <v>0</v>
      </c>
    </row>
    <row r="35" spans="5:8">
      <c r="E35" t="s">
        <v>120</v>
      </c>
      <c r="F35" t="s">
        <v>121</v>
      </c>
      <c r="G35">
        <v>2</v>
      </c>
      <c r="H35">
        <v>0</v>
      </c>
    </row>
    <row r="36" spans="5:8">
      <c r="E36" t="s">
        <v>122</v>
      </c>
      <c r="F36" t="s">
        <v>123</v>
      </c>
      <c r="G36">
        <v>2</v>
      </c>
      <c r="H36">
        <v>0</v>
      </c>
    </row>
    <row r="37" spans="5:8">
      <c r="E37" t="s">
        <v>124</v>
      </c>
      <c r="F37" t="s">
        <v>125</v>
      </c>
      <c r="G37">
        <v>2</v>
      </c>
      <c r="H37">
        <v>0</v>
      </c>
    </row>
    <row r="38" spans="5:8">
      <c r="E38" t="s">
        <v>126</v>
      </c>
      <c r="F38" t="s">
        <v>127</v>
      </c>
      <c r="G38">
        <v>2</v>
      </c>
      <c r="H38">
        <v>0</v>
      </c>
    </row>
    <row r="39" spans="5:8">
      <c r="E39" t="s">
        <v>128</v>
      </c>
      <c r="F39" t="s">
        <v>129</v>
      </c>
      <c r="G39">
        <v>2</v>
      </c>
      <c r="H39">
        <v>0</v>
      </c>
    </row>
    <row r="40" spans="5:8">
      <c r="E40" t="s">
        <v>130</v>
      </c>
      <c r="F40" t="s">
        <v>131</v>
      </c>
      <c r="G40">
        <v>2</v>
      </c>
      <c r="H40">
        <v>0</v>
      </c>
    </row>
    <row r="41" spans="5:8">
      <c r="E41" t="s">
        <v>132</v>
      </c>
      <c r="F41" t="s">
        <v>133</v>
      </c>
      <c r="G41">
        <v>2</v>
      </c>
      <c r="H41">
        <v>0</v>
      </c>
    </row>
    <row r="42" spans="5:8">
      <c r="E42" t="s">
        <v>134</v>
      </c>
      <c r="F42" t="s">
        <v>135</v>
      </c>
      <c r="G42">
        <v>2</v>
      </c>
      <c r="H42">
        <v>0</v>
      </c>
    </row>
    <row r="43" spans="5:8">
      <c r="E43" t="s">
        <v>136</v>
      </c>
      <c r="F43" t="s">
        <v>137</v>
      </c>
      <c r="G43">
        <v>2</v>
      </c>
      <c r="H43">
        <v>0</v>
      </c>
    </row>
    <row r="44" spans="5:8">
      <c r="E44" t="s">
        <v>138</v>
      </c>
      <c r="F44" t="s">
        <v>139</v>
      </c>
      <c r="G44">
        <v>2</v>
      </c>
      <c r="H44">
        <v>0</v>
      </c>
    </row>
    <row r="45" spans="5:8">
      <c r="E45" t="s">
        <v>140</v>
      </c>
      <c r="F45" t="s">
        <v>141</v>
      </c>
      <c r="G45">
        <v>2</v>
      </c>
      <c r="H45">
        <v>0</v>
      </c>
    </row>
    <row r="46" spans="5:8">
      <c r="E46" t="s">
        <v>142</v>
      </c>
      <c r="F46" t="s">
        <v>143</v>
      </c>
      <c r="G46">
        <v>2</v>
      </c>
      <c r="H46">
        <v>0</v>
      </c>
    </row>
    <row r="47" spans="5:8">
      <c r="E47" t="s">
        <v>144</v>
      </c>
      <c r="F47" t="s">
        <v>145</v>
      </c>
      <c r="G47">
        <v>2</v>
      </c>
      <c r="H47">
        <v>0</v>
      </c>
    </row>
    <row r="48" spans="5:8">
      <c r="E48" t="s">
        <v>146</v>
      </c>
      <c r="F48" t="s">
        <v>147</v>
      </c>
      <c r="G48">
        <v>2</v>
      </c>
      <c r="H48">
        <v>0</v>
      </c>
    </row>
    <row r="49" spans="5:8">
      <c r="E49" t="s">
        <v>148</v>
      </c>
      <c r="F49" t="s">
        <v>149</v>
      </c>
      <c r="G49">
        <v>2</v>
      </c>
      <c r="H49">
        <v>0</v>
      </c>
    </row>
    <row r="50" spans="5:8">
      <c r="E50" t="s">
        <v>150</v>
      </c>
      <c r="F50" t="s">
        <v>151</v>
      </c>
      <c r="G50">
        <v>2</v>
      </c>
      <c r="H50">
        <v>0</v>
      </c>
    </row>
    <row r="51" spans="5:8">
      <c r="E51" t="s">
        <v>152</v>
      </c>
      <c r="F51" t="s">
        <v>153</v>
      </c>
      <c r="G51">
        <v>2</v>
      </c>
      <c r="H51">
        <v>0</v>
      </c>
    </row>
    <row r="52" spans="5:8">
      <c r="E52" t="s">
        <v>154</v>
      </c>
      <c r="F52" t="s">
        <v>155</v>
      </c>
      <c r="G52">
        <v>2</v>
      </c>
      <c r="H52">
        <v>0</v>
      </c>
    </row>
    <row r="53" spans="5:8">
      <c r="E53" t="s">
        <v>156</v>
      </c>
      <c r="F53" t="s">
        <v>157</v>
      </c>
      <c r="G53">
        <v>2</v>
      </c>
      <c r="H53">
        <v>0</v>
      </c>
    </row>
    <row r="54" spans="5:8">
      <c r="E54" t="s">
        <v>158</v>
      </c>
      <c r="F54" t="s">
        <v>159</v>
      </c>
      <c r="G54">
        <v>2</v>
      </c>
      <c r="H54">
        <v>0</v>
      </c>
    </row>
    <row r="55" spans="5:8">
      <c r="E55" t="s">
        <v>160</v>
      </c>
      <c r="F55" t="s">
        <v>161</v>
      </c>
      <c r="G55">
        <v>2</v>
      </c>
      <c r="H55">
        <v>0</v>
      </c>
    </row>
    <row r="56" spans="5:8">
      <c r="E56" t="s">
        <v>162</v>
      </c>
      <c r="F56" t="s">
        <v>163</v>
      </c>
      <c r="G56">
        <v>2</v>
      </c>
      <c r="H56">
        <v>0</v>
      </c>
    </row>
    <row r="57" spans="5:8">
      <c r="E57" t="s">
        <v>164</v>
      </c>
      <c r="F57" t="s">
        <v>165</v>
      </c>
      <c r="G57">
        <v>2</v>
      </c>
      <c r="H57">
        <v>0</v>
      </c>
    </row>
    <row r="58" spans="5:8">
      <c r="E58" t="s">
        <v>166</v>
      </c>
      <c r="F58" t="s">
        <v>167</v>
      </c>
      <c r="G58">
        <v>2</v>
      </c>
      <c r="H58">
        <v>0</v>
      </c>
    </row>
    <row r="59" spans="5:8">
      <c r="E59" t="s">
        <v>168</v>
      </c>
      <c r="F59" t="s">
        <v>169</v>
      </c>
      <c r="G59">
        <v>2</v>
      </c>
      <c r="H59">
        <v>0</v>
      </c>
    </row>
    <row r="60" spans="5:8">
      <c r="E60" t="s">
        <v>170</v>
      </c>
      <c r="F60" t="s">
        <v>171</v>
      </c>
      <c r="G60">
        <v>2</v>
      </c>
      <c r="H60">
        <v>0</v>
      </c>
    </row>
    <row r="61" spans="5:8">
      <c r="E61" t="s">
        <v>172</v>
      </c>
      <c r="F61" t="s">
        <v>173</v>
      </c>
      <c r="G61">
        <v>2</v>
      </c>
      <c r="H61">
        <v>0</v>
      </c>
    </row>
    <row r="62" spans="5:8">
      <c r="E62" t="s">
        <v>174</v>
      </c>
      <c r="F62" t="s">
        <v>175</v>
      </c>
      <c r="G62">
        <v>2</v>
      </c>
      <c r="H62">
        <v>0</v>
      </c>
    </row>
    <row r="63" spans="5:8">
      <c r="E63" t="s">
        <v>176</v>
      </c>
      <c r="F63" t="s">
        <v>177</v>
      </c>
      <c r="G63">
        <v>2</v>
      </c>
      <c r="H63">
        <v>0</v>
      </c>
    </row>
    <row r="64" spans="5:8">
      <c r="E64" t="s">
        <v>29</v>
      </c>
      <c r="F64" t="s">
        <v>178</v>
      </c>
      <c r="G64">
        <v>2</v>
      </c>
      <c r="H64">
        <v>0</v>
      </c>
    </row>
    <row r="65" spans="5:8">
      <c r="E65" t="s">
        <v>126</v>
      </c>
      <c r="F65" t="s">
        <v>179</v>
      </c>
      <c r="G65">
        <v>2</v>
      </c>
      <c r="H65">
        <v>0</v>
      </c>
    </row>
    <row r="66" spans="5:8">
      <c r="E66" t="s">
        <v>180</v>
      </c>
      <c r="F66" t="s">
        <v>181</v>
      </c>
      <c r="G66">
        <v>2</v>
      </c>
      <c r="H66">
        <v>0</v>
      </c>
    </row>
    <row r="67" spans="5:8">
      <c r="E67" t="s">
        <v>182</v>
      </c>
      <c r="F67" t="s">
        <v>183</v>
      </c>
      <c r="G67">
        <v>2</v>
      </c>
      <c r="H67">
        <v>0</v>
      </c>
    </row>
    <row r="68" spans="5:8">
      <c r="E68" t="s">
        <v>184</v>
      </c>
      <c r="F68" t="s">
        <v>185</v>
      </c>
      <c r="G68">
        <v>2</v>
      </c>
      <c r="H68">
        <v>0</v>
      </c>
    </row>
    <row r="69" spans="5:8">
      <c r="E69" t="s">
        <v>186</v>
      </c>
      <c r="F69" t="s">
        <v>187</v>
      </c>
      <c r="G69">
        <v>2</v>
      </c>
      <c r="H69">
        <v>0</v>
      </c>
    </row>
    <row r="70" spans="5:8">
      <c r="E70" t="s">
        <v>188</v>
      </c>
      <c r="F70" t="s">
        <v>189</v>
      </c>
      <c r="G70">
        <v>2</v>
      </c>
      <c r="H70">
        <v>0</v>
      </c>
    </row>
    <row r="71" spans="5:8">
      <c r="E71" t="s">
        <v>190</v>
      </c>
      <c r="F71" t="s">
        <v>191</v>
      </c>
      <c r="G71">
        <v>2</v>
      </c>
      <c r="H71">
        <v>0</v>
      </c>
    </row>
    <row r="72" spans="5:8">
      <c r="E72" t="s">
        <v>192</v>
      </c>
      <c r="F72" t="s">
        <v>193</v>
      </c>
      <c r="G72">
        <v>2</v>
      </c>
      <c r="H72">
        <v>0</v>
      </c>
    </row>
    <row r="73" spans="5:8">
      <c r="E73" t="s">
        <v>194</v>
      </c>
      <c r="F73" t="s">
        <v>195</v>
      </c>
      <c r="G73">
        <v>2</v>
      </c>
      <c r="H73">
        <v>0</v>
      </c>
    </row>
    <row r="74" spans="5:8">
      <c r="E74" t="s">
        <v>196</v>
      </c>
      <c r="F74" t="s">
        <v>197</v>
      </c>
      <c r="G74">
        <v>2</v>
      </c>
      <c r="H74">
        <v>0</v>
      </c>
    </row>
    <row r="75" spans="5:8">
      <c r="E75" t="s">
        <v>198</v>
      </c>
      <c r="F75" t="s">
        <v>199</v>
      </c>
      <c r="G75">
        <v>2</v>
      </c>
      <c r="H75">
        <v>0</v>
      </c>
    </row>
    <row r="76" spans="5:8">
      <c r="E76" t="s">
        <v>200</v>
      </c>
      <c r="F76" t="s">
        <v>201</v>
      </c>
      <c r="G76">
        <v>2</v>
      </c>
      <c r="H76">
        <v>0</v>
      </c>
    </row>
    <row r="77" spans="5:8">
      <c r="E77" t="s">
        <v>202</v>
      </c>
      <c r="F77" t="s">
        <v>203</v>
      </c>
      <c r="G77">
        <v>2</v>
      </c>
      <c r="H77">
        <v>0</v>
      </c>
    </row>
    <row r="78" spans="5:8">
      <c r="E78" t="s">
        <v>204</v>
      </c>
      <c r="F78" t="s">
        <v>205</v>
      </c>
      <c r="G78">
        <v>2</v>
      </c>
      <c r="H78">
        <v>0</v>
      </c>
    </row>
    <row r="79" spans="5:8">
      <c r="E79" t="s">
        <v>206</v>
      </c>
      <c r="F79" t="s">
        <v>207</v>
      </c>
      <c r="G79">
        <v>2</v>
      </c>
      <c r="H79">
        <v>0</v>
      </c>
    </row>
    <row r="80" spans="5:8">
      <c r="E80" t="s">
        <v>208</v>
      </c>
      <c r="F80" t="s">
        <v>209</v>
      </c>
      <c r="G80">
        <v>2</v>
      </c>
      <c r="H80">
        <v>0</v>
      </c>
    </row>
    <row r="81" ht="27" spans="5:8">
      <c r="E81" s="1" t="s">
        <v>34</v>
      </c>
      <c r="F81" t="s">
        <v>210</v>
      </c>
      <c r="G81">
        <v>2</v>
      </c>
      <c r="H81">
        <v>0</v>
      </c>
    </row>
    <row r="82" ht="27" spans="5:8">
      <c r="E82" s="1" t="s">
        <v>211</v>
      </c>
      <c r="F82" t="s">
        <v>212</v>
      </c>
      <c r="G82">
        <v>2</v>
      </c>
      <c r="H82">
        <v>0</v>
      </c>
    </row>
    <row r="83" spans="5:8">
      <c r="E83" t="s">
        <v>36</v>
      </c>
      <c r="F83" t="s">
        <v>213</v>
      </c>
      <c r="G83">
        <v>2</v>
      </c>
      <c r="H83">
        <v>0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补发</vt:lpstr>
      <vt:lpstr>KSO_Salary_Config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周周</cp:lastModifiedBy>
  <dcterms:created xsi:type="dcterms:W3CDTF">2006-09-16T00:00:00Z</dcterms:created>
  <cp:lastPrinted>2018-07-18T07:48:00Z</cp:lastPrinted>
  <dcterms:modified xsi:type="dcterms:W3CDTF">2022-07-29T05:33:00Z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KSORubyTemplateID" linkTarget="0">
    <vt:lpwstr>1</vt:lpwstr>
  </property>
  <property fmtid="{D5CDD505-2E9C-101B-9397-08002B2CF9AE}" pid="4" name="ICV">
    <vt:lpwstr>D5787A7ABC8C40E5AC45AE94F258AFDF</vt:lpwstr>
  </property>
</Properties>
</file>