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Sheet1!$B$2:$M$11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Q7" i="4"/>
  <c r="Q8"/>
  <c r="Q9"/>
  <c r="Q6"/>
  <c r="Q11" l="1"/>
</calcChain>
</file>

<file path=xl/sharedStrings.xml><?xml version="1.0" encoding="utf-8"?>
<sst xmlns="http://schemas.openxmlformats.org/spreadsheetml/2006/main" count="42" uniqueCount="40">
  <si>
    <t>序号</t>
  </si>
  <si>
    <t>零部件名称</t>
  </si>
  <si>
    <t>品牌型号/图号</t>
  </si>
  <si>
    <t xml:space="preserve"> 单位</t>
  </si>
  <si>
    <t>数量</t>
  </si>
  <si>
    <t>技术要求</t>
  </si>
  <si>
    <t>单价（供参考）</t>
  </si>
  <si>
    <t>预算编码</t>
  </si>
  <si>
    <t>申请人：姚明阳</t>
    <phoneticPr fontId="2" type="noConversion"/>
  </si>
  <si>
    <t>固资编号</t>
    <phoneticPr fontId="2" type="noConversion"/>
  </si>
  <si>
    <t>图示</t>
    <phoneticPr fontId="2" type="noConversion"/>
  </si>
  <si>
    <t>产品介绍</t>
    <phoneticPr fontId="2" type="noConversion"/>
  </si>
  <si>
    <t>大量程扭力测试仪</t>
    <phoneticPr fontId="2" type="noConversion"/>
  </si>
  <si>
    <t>普研/HIT-1000</t>
    <phoneticPr fontId="2" type="noConversion"/>
  </si>
  <si>
    <t>台</t>
    <phoneticPr fontId="2" type="noConversion"/>
  </si>
  <si>
    <t>扭力测试范围涵盖5Nm～100Nm区间</t>
    <phoneticPr fontId="2" type="noConversion"/>
  </si>
  <si>
    <t>扭力测试转接头</t>
    <phoneticPr fontId="2" type="noConversion"/>
  </si>
  <si>
    <t>普研/定制</t>
    <phoneticPr fontId="2" type="noConversion"/>
  </si>
  <si>
    <t>个</t>
    <phoneticPr fontId="2" type="noConversion"/>
  </si>
  <si>
    <t>一端接上述第“1”项测试仪，另一端接H6（对边6mm）外六方批头</t>
    <phoneticPr fontId="2" type="noConversion"/>
  </si>
  <si>
    <t>穆迪/GM20-16J</t>
    <phoneticPr fontId="2" type="noConversion"/>
  </si>
  <si>
    <t>套</t>
    <phoneticPr fontId="2" type="noConversion"/>
  </si>
  <si>
    <t>安全光栅传感器</t>
    <phoneticPr fontId="2" type="noConversion"/>
  </si>
  <si>
    <t>高度500mm，臂长220mm</t>
    <phoneticPr fontId="2" type="noConversion"/>
  </si>
  <si>
    <t>穆迪/——</t>
    <phoneticPr fontId="2" type="noConversion"/>
  </si>
  <si>
    <t>项目：换挡扶手
编码：ZY2015</t>
    <phoneticPr fontId="2" type="noConversion"/>
  </si>
  <si>
    <t>光栅安装悬臂支架</t>
    <phoneticPr fontId="2" type="noConversion"/>
  </si>
  <si>
    <t>；</t>
    <phoneticPr fontId="2" type="noConversion"/>
  </si>
  <si>
    <t>要求到货日期：2022.08.31前</t>
    <phoneticPr fontId="2" type="noConversion"/>
  </si>
  <si>
    <t>用途</t>
    <phoneticPr fontId="2" type="noConversion"/>
  </si>
  <si>
    <t>用于换挡扶手产品扭矩控制</t>
    <phoneticPr fontId="2" type="noConversion"/>
  </si>
  <si>
    <t>用于换挡扶手生产用液压机安全防护</t>
    <phoneticPr fontId="2" type="noConversion"/>
  </si>
  <si>
    <t>N/A</t>
    <phoneticPr fontId="2" type="noConversion"/>
  </si>
  <si>
    <t>https://detail.tmall.com/item.htm?spm=a230r.1.14.28.47126dd7h5zRn5&amp;id=670363731610&amp;ns=1&amp;abbucket=6&amp;skuId=4817293504422</t>
    <phoneticPr fontId="2" type="noConversion"/>
  </si>
  <si>
    <t>间距20mm，16光束，保护高度300mm，总高度370mm，24V</t>
    <phoneticPr fontId="2" type="noConversion"/>
  </si>
  <si>
    <t>扭力测试仪、安全光栅采购明细表-2022.08.11</t>
    <phoneticPr fontId="2" type="noConversion"/>
  </si>
  <si>
    <t>https://item.jd.com/10022718620986.html</t>
    <phoneticPr fontId="2" type="noConversion"/>
  </si>
  <si>
    <t>https://item.jd.com/10054272646110.html</t>
    <phoneticPr fontId="2" type="noConversion"/>
  </si>
  <si>
    <t>https://detail.tmall.com/item.htm?spm=a230r.1.14.28.47126dd7h5zRn5&amp;id=670363731610&amp;ns=1&amp;abbucket=6&amp;skuId=4817293504432</t>
    <phoneticPr fontId="2" type="noConversion"/>
  </si>
  <si>
    <t>MAF010028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</si>
</sst>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u/>
      <sz val="6.05"/>
      <color theme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u/>
      <sz val="16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367394</xdr:colOff>
      <xdr:row>5</xdr:row>
      <xdr:rowOff>40822</xdr:rowOff>
    </xdr:from>
    <xdr:to>
      <xdr:col>9</xdr:col>
      <xdr:colOff>1510394</xdr:colOff>
      <xdr:row>5</xdr:row>
      <xdr:rowOff>1064837</xdr:rowOff>
    </xdr:to>
    <xdr:pic>
      <xdr:nvPicPr>
        <xdr:cNvPr id="1025" name="Picture 1" descr="http://img30.360buyimg.com/popWareDetail/jfs/t1/123512/2/14469/105486/5f800553Ec911743f/32abc6e0ae1d8f4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0655" b="2625"/>
        <a:stretch>
          <a:fillRect/>
        </a:stretch>
      </xdr:blipFill>
      <xdr:spPr bwMode="auto">
        <a:xfrm>
          <a:off x="12709073" y="2122715"/>
          <a:ext cx="1143000" cy="102401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304800</xdr:colOff>
      <xdr:row>6</xdr:row>
      <xdr:rowOff>304800</xdr:rowOff>
    </xdr:to>
    <xdr:sp macro="" textlink="">
      <xdr:nvSpPr>
        <xdr:cNvPr id="1027" name="AutoShape 3" descr="https://img14.360buyimg.com/n0/jfs/t1/216512/17/2602/147767/617f3ce3E9e2abb72/276a96ae7a7bf562.jpg.avif"/>
        <xdr:cNvSpPr>
          <a:spLocks noChangeAspect="1" noChangeArrowheads="1"/>
        </xdr:cNvSpPr>
      </xdr:nvSpPr>
      <xdr:spPr bwMode="auto">
        <a:xfrm>
          <a:off x="21955125" y="3219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476251</xdr:colOff>
      <xdr:row>6</xdr:row>
      <xdr:rowOff>54432</xdr:rowOff>
    </xdr:from>
    <xdr:to>
      <xdr:col>9</xdr:col>
      <xdr:colOff>1483177</xdr:colOff>
      <xdr:row>6</xdr:row>
      <xdr:rowOff>1061358</xdr:rowOff>
    </xdr:to>
    <xdr:pic>
      <xdr:nvPicPr>
        <xdr:cNvPr id="6" name="图片 5" descr="O1CN01PdjQuE1LcbSXc78SU_!!2201410871320.jpg_430x430q9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817930" y="3279325"/>
          <a:ext cx="1006926" cy="1006926"/>
        </a:xfrm>
        <a:prstGeom prst="rect">
          <a:avLst/>
        </a:prstGeom>
      </xdr:spPr>
    </xdr:pic>
    <xdr:clientData/>
  </xdr:twoCellAnchor>
  <xdr:twoCellAnchor editAs="oneCell">
    <xdr:from>
      <xdr:col>9</xdr:col>
      <xdr:colOff>476249</xdr:colOff>
      <xdr:row>7</xdr:row>
      <xdr:rowOff>40823</xdr:rowOff>
    </xdr:from>
    <xdr:to>
      <xdr:col>9</xdr:col>
      <xdr:colOff>1453154</xdr:colOff>
      <xdr:row>7</xdr:row>
      <xdr:rowOff>1088572</xdr:rowOff>
    </xdr:to>
    <xdr:pic>
      <xdr:nvPicPr>
        <xdr:cNvPr id="8" name="图片 7" descr="O1CN01u3vThi1oLlrMpRIBN_!!2213264665209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52622" t="41656" b="33333"/>
        <a:stretch>
          <a:fillRect/>
        </a:stretch>
      </xdr:blipFill>
      <xdr:spPr>
        <a:xfrm>
          <a:off x="12817928" y="4054930"/>
          <a:ext cx="976905" cy="1047749"/>
        </a:xfrm>
        <a:prstGeom prst="rect">
          <a:avLst/>
        </a:prstGeom>
      </xdr:spPr>
    </xdr:pic>
    <xdr:clientData/>
  </xdr:twoCellAnchor>
  <xdr:twoCellAnchor editAs="oneCell">
    <xdr:from>
      <xdr:col>9</xdr:col>
      <xdr:colOff>542926</xdr:colOff>
      <xdr:row>8</xdr:row>
      <xdr:rowOff>68036</xdr:rowOff>
    </xdr:from>
    <xdr:to>
      <xdr:col>9</xdr:col>
      <xdr:colOff>1211036</xdr:colOff>
      <xdr:row>8</xdr:row>
      <xdr:rowOff>1102701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26301" t="37897" r="59693" b="23796"/>
        <a:stretch>
          <a:fillRect/>
        </a:stretch>
      </xdr:blipFill>
      <xdr:spPr bwMode="auto">
        <a:xfrm>
          <a:off x="12884605" y="5225143"/>
          <a:ext cx="668110" cy="10346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tail.tmall.com/item.htm?spm=a230r.1.14.28.47126dd7h5zRn5&amp;id=670363731610&amp;ns=1&amp;abbucket=6&amp;skuId=4817293504422" TargetMode="External"/><Relationship Id="rId2" Type="http://schemas.openxmlformats.org/officeDocument/2006/relationships/hyperlink" Target="https://item.jd.com/10054272646110.html" TargetMode="External"/><Relationship Id="rId1" Type="http://schemas.openxmlformats.org/officeDocument/2006/relationships/hyperlink" Target="https://item.jd.com/10022718620986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etail.tmall.com/item.htm?spm=a230r.1.14.28.47126dd7h5zRn5&amp;id=670363731610&amp;ns=1&amp;abbucket=6&amp;skuId=4817293504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Q17"/>
  <sheetViews>
    <sheetView tabSelected="1" zoomScale="70" zoomScaleNormal="70" zoomScaleSheetLayoutView="70" zoomScalePageLayoutView="70" workbookViewId="0">
      <selection activeCell="G21" sqref="G21"/>
    </sheetView>
  </sheetViews>
  <sheetFormatPr defaultColWidth="9" defaultRowHeight="20.2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9" customWidth="1"/>
    <col min="9" max="9" width="17" customWidth="1"/>
    <col min="10" max="10" width="25.875" customWidth="1"/>
    <col min="11" max="11" width="19.5" customWidth="1"/>
    <col min="12" max="12" width="18.125" customWidth="1"/>
    <col min="13" max="13" width="20.125" customWidth="1"/>
  </cols>
  <sheetData>
    <row r="2" spans="2:17" ht="30" customHeight="1">
      <c r="B2" s="20" t="s">
        <v>35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2:17" ht="44.25" customHeight="1" thickBo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2:17" ht="48" customHeight="1" thickBot="1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8" t="s">
        <v>11</v>
      </c>
      <c r="I4" s="13" t="s">
        <v>6</v>
      </c>
      <c r="J4" s="13" t="s">
        <v>10</v>
      </c>
      <c r="K4" s="14" t="s">
        <v>9</v>
      </c>
      <c r="L4" s="14" t="s">
        <v>29</v>
      </c>
      <c r="M4" s="15" t="s">
        <v>7</v>
      </c>
    </row>
    <row r="5" spans="2:17" ht="22.5" hidden="1" customHeight="1">
      <c r="B5" s="22"/>
      <c r="C5" s="23"/>
      <c r="D5" s="23"/>
      <c r="E5" s="23"/>
      <c r="F5" s="23"/>
      <c r="G5" s="23"/>
      <c r="H5" s="23"/>
      <c r="I5" s="23"/>
      <c r="J5" s="23"/>
      <c r="K5" s="10"/>
      <c r="L5" s="16"/>
      <c r="M5" s="11"/>
    </row>
    <row r="6" spans="2:17" ht="90" customHeight="1">
      <c r="B6" s="6">
        <v>1</v>
      </c>
      <c r="C6" s="2" t="s">
        <v>12</v>
      </c>
      <c r="D6" s="2" t="s">
        <v>13</v>
      </c>
      <c r="E6" s="2" t="s">
        <v>14</v>
      </c>
      <c r="F6" s="2">
        <v>1</v>
      </c>
      <c r="G6" s="2" t="s">
        <v>15</v>
      </c>
      <c r="H6" s="8" t="s">
        <v>36</v>
      </c>
      <c r="I6" s="7">
        <v>3800</v>
      </c>
      <c r="J6" s="2"/>
      <c r="K6" s="35" t="s">
        <v>39</v>
      </c>
      <c r="L6" s="33" t="s">
        <v>30</v>
      </c>
      <c r="M6" s="32" t="s">
        <v>25</v>
      </c>
      <c r="Q6">
        <f>I6*F6</f>
        <v>3800</v>
      </c>
    </row>
    <row r="7" spans="2:17" ht="90" customHeight="1">
      <c r="B7" s="6">
        <v>2</v>
      </c>
      <c r="C7" s="2" t="s">
        <v>16</v>
      </c>
      <c r="D7" s="2" t="s">
        <v>17</v>
      </c>
      <c r="E7" s="3" t="s">
        <v>18</v>
      </c>
      <c r="F7" s="3">
        <v>1</v>
      </c>
      <c r="G7" s="2" t="s">
        <v>19</v>
      </c>
      <c r="H7" s="9" t="s">
        <v>37</v>
      </c>
      <c r="I7" s="5">
        <v>200</v>
      </c>
      <c r="J7" s="2"/>
      <c r="K7" s="36"/>
      <c r="L7" s="34"/>
      <c r="M7" s="32"/>
      <c r="O7" s="4"/>
      <c r="Q7">
        <f t="shared" ref="Q7:Q9" si="0">I7*F7</f>
        <v>200</v>
      </c>
    </row>
    <row r="8" spans="2:17" ht="90" customHeight="1">
      <c r="B8" s="6">
        <v>3</v>
      </c>
      <c r="C8" s="2" t="s">
        <v>22</v>
      </c>
      <c r="D8" s="2" t="s">
        <v>20</v>
      </c>
      <c r="E8" s="3" t="s">
        <v>21</v>
      </c>
      <c r="F8" s="3">
        <v>2</v>
      </c>
      <c r="G8" s="2" t="s">
        <v>34</v>
      </c>
      <c r="H8" s="9" t="s">
        <v>33</v>
      </c>
      <c r="I8" s="5">
        <v>500</v>
      </c>
      <c r="J8" s="2"/>
      <c r="K8" s="17" t="s">
        <v>32</v>
      </c>
      <c r="L8" s="33" t="s">
        <v>31</v>
      </c>
      <c r="M8" s="32"/>
      <c r="O8" s="4"/>
      <c r="Q8">
        <f t="shared" si="0"/>
        <v>1000</v>
      </c>
    </row>
    <row r="9" spans="2:17" ht="90" customHeight="1">
      <c r="B9" s="6">
        <v>4</v>
      </c>
      <c r="C9" s="2" t="s">
        <v>26</v>
      </c>
      <c r="D9" s="2" t="s">
        <v>24</v>
      </c>
      <c r="E9" s="3" t="s">
        <v>21</v>
      </c>
      <c r="F9" s="3">
        <v>2</v>
      </c>
      <c r="G9" s="2" t="s">
        <v>23</v>
      </c>
      <c r="H9" s="9" t="s">
        <v>38</v>
      </c>
      <c r="I9" s="5">
        <v>150</v>
      </c>
      <c r="J9" s="2"/>
      <c r="K9" s="17" t="s">
        <v>32</v>
      </c>
      <c r="L9" s="34"/>
      <c r="M9" s="32"/>
      <c r="O9" s="4"/>
      <c r="Q9">
        <f t="shared" si="0"/>
        <v>300</v>
      </c>
    </row>
    <row r="10" spans="2:17" ht="29.1" customHeight="1">
      <c r="B10" s="24" t="s">
        <v>8</v>
      </c>
      <c r="C10" s="25"/>
      <c r="D10" s="25"/>
      <c r="E10" s="25"/>
      <c r="F10" s="25"/>
      <c r="G10" s="25"/>
      <c r="H10" s="25"/>
      <c r="I10" s="25"/>
      <c r="J10" s="25"/>
      <c r="K10" s="26"/>
      <c r="L10" s="26"/>
      <c r="M10" s="27"/>
    </row>
    <row r="11" spans="2:17" ht="29.25" customHeight="1" thickBot="1">
      <c r="B11" s="28" t="s">
        <v>28</v>
      </c>
      <c r="C11" s="29"/>
      <c r="D11" s="29"/>
      <c r="E11" s="29"/>
      <c r="F11" s="29"/>
      <c r="G11" s="29"/>
      <c r="H11" s="29"/>
      <c r="I11" s="29"/>
      <c r="J11" s="29"/>
      <c r="K11" s="30"/>
      <c r="L11" s="30"/>
      <c r="M11" s="31"/>
      <c r="Q11">
        <f>SUM(Q6:Q9)</f>
        <v>5300</v>
      </c>
    </row>
    <row r="17" spans="4:4">
      <c r="D17" t="s">
        <v>27</v>
      </c>
    </row>
  </sheetData>
  <mergeCells count="8">
    <mergeCell ref="B2:M3"/>
    <mergeCell ref="B5:J5"/>
    <mergeCell ref="B10:M10"/>
    <mergeCell ref="B11:M11"/>
    <mergeCell ref="M6:M9"/>
    <mergeCell ref="L6:L7"/>
    <mergeCell ref="L8:L9"/>
    <mergeCell ref="K6:K7"/>
  </mergeCells>
  <phoneticPr fontId="2" type="noConversion"/>
  <hyperlinks>
    <hyperlink ref="H6" r:id="rId1"/>
    <hyperlink ref="H7" r:id="rId2"/>
    <hyperlink ref="H8" r:id="rId3"/>
    <hyperlink ref="H9" r:id="rId4"/>
  </hyperlinks>
  <printOptions horizontalCentered="1"/>
  <pageMargins left="0.23622047244094491" right="0.23622047244094491" top="0.78740157480314965" bottom="0.35433070866141736" header="0.31496062992125984" footer="0.11811023622047245"/>
  <pageSetup paperSize="9" scale="73" fitToHeight="0" orientation="landscape" r:id="rId5"/>
  <headerFooter>
    <oddFooter>第 &amp;P 页，共 &amp;N 页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2022-03-16T05:15:38Z</cp:lastPrinted>
  <dcterms:created xsi:type="dcterms:W3CDTF">2006-09-13T11:21:00Z</dcterms:created>
  <dcterms:modified xsi:type="dcterms:W3CDTF">2022-08-11T08:28:26Z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