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样品合同\海兴中盛激光切割产品合同\"/>
    </mc:Choice>
  </mc:AlternateContent>
  <xr:revisionPtr revIDLastSave="0" documentId="13_ncr:1_{6E1976A6-A679-4BBE-A74D-69B10280578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清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35" i="2" l="1"/>
  <c r="E435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22" i="2"/>
  <c r="F412" i="2"/>
  <c r="F411" i="2"/>
  <c r="F311" i="2"/>
  <c r="F286" i="2"/>
  <c r="F251" i="2"/>
  <c r="F252" i="2"/>
  <c r="F253" i="2"/>
  <c r="F254" i="2"/>
  <c r="F255" i="2"/>
  <c r="F256" i="2"/>
  <c r="F250" i="2"/>
  <c r="H423" i="2" l="1"/>
  <c r="H424" i="2"/>
  <c r="H425" i="2"/>
  <c r="H426" i="2"/>
  <c r="H427" i="2"/>
  <c r="H428" i="2"/>
  <c r="H429" i="2"/>
  <c r="H430" i="2"/>
  <c r="H431" i="2"/>
  <c r="H432" i="2"/>
  <c r="H433" i="2"/>
  <c r="H434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I421" i="2"/>
  <c r="I420" i="2"/>
  <c r="I419" i="2"/>
  <c r="I418" i="2"/>
  <c r="I417" i="2"/>
  <c r="I416" i="2"/>
  <c r="I415" i="2"/>
  <c r="I414" i="2"/>
  <c r="I413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D347" i="2"/>
  <c r="I347" i="2" s="1"/>
  <c r="I346" i="2"/>
  <c r="D346" i="2"/>
  <c r="I345" i="2"/>
  <c r="D344" i="2"/>
  <c r="I344" i="2" s="1"/>
  <c r="I343" i="2"/>
  <c r="D342" i="2"/>
  <c r="I341" i="2"/>
  <c r="I340" i="2"/>
  <c r="D339" i="2"/>
  <c r="I339" i="2" s="1"/>
  <c r="D338" i="2"/>
  <c r="I338" i="2" s="1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J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42" i="2" l="1"/>
  <c r="H3" i="2" l="1"/>
  <c r="H436" i="2" s="1"/>
  <c r="I3" i="2"/>
  <c r="I435" i="2" s="1"/>
</calcChain>
</file>

<file path=xl/sharedStrings.xml><?xml version="1.0" encoding="utf-8"?>
<sst xmlns="http://schemas.openxmlformats.org/spreadsheetml/2006/main" count="443" uniqueCount="346">
  <si>
    <t>序号</t>
  </si>
  <si>
    <t>名称</t>
  </si>
  <si>
    <t>图片</t>
  </si>
  <si>
    <t>加工线长（mm）</t>
  </si>
  <si>
    <t>数量</t>
  </si>
  <si>
    <t>轻卡减震器料片-2.5mm-1</t>
  </si>
  <si>
    <t>轻卡减震器料片-2.5mm-2</t>
  </si>
  <si>
    <t>轻卡减震器料片-2.5mm-3</t>
  </si>
  <si>
    <t>轻卡减震器料片-2.5mm-4</t>
  </si>
  <si>
    <t>轻卡减震器料片-2.5mm-5</t>
  </si>
  <si>
    <t>轻卡减震器料片-2.5mm-6</t>
  </si>
  <si>
    <t>轻卡减震器料片-2.5mm-7</t>
  </si>
  <si>
    <t>轻卡减震器料片-3.0mm-1</t>
  </si>
  <si>
    <t>轻卡减震器料片-3.0mm-2</t>
  </si>
  <si>
    <t>轻卡减震器料片-3.0mm-3</t>
  </si>
  <si>
    <t>轻卡减震器料片-3.0mm-4</t>
  </si>
  <si>
    <t>轻卡减震器料片-3.0mm-5</t>
  </si>
  <si>
    <t>轻卡减震器料片-3.5mm-1</t>
  </si>
  <si>
    <t>轻卡减震器料片-3.5mm-2</t>
  </si>
  <si>
    <t>轻卡减震器料片-3.5mm-3</t>
  </si>
  <si>
    <t>轻卡减震器料片-3.5mm-4</t>
  </si>
  <si>
    <t>轻卡减震器料片-3.5mm-5</t>
  </si>
  <si>
    <t>轻卡减震器料片-3.5mm-6</t>
  </si>
  <si>
    <t>轻卡减震器料片-3.5mm-7</t>
  </si>
  <si>
    <t>轻卡减震器料片-3.5mm-8</t>
  </si>
  <si>
    <t>轻卡减震器料片-3.5mm-9</t>
  </si>
  <si>
    <t>轻卡减震器料片-3.5mm-10</t>
  </si>
  <si>
    <t>轻卡减震器料片-3.5mm-11</t>
  </si>
  <si>
    <t>轻卡减震器料片-3.5mm-12</t>
  </si>
  <si>
    <t>轻卡减震器料片-3.5mm-13</t>
  </si>
  <si>
    <t>轻卡减震器料片-3.5mm-14</t>
  </si>
  <si>
    <t>轻卡减震器料片-3.5mm-15</t>
  </si>
  <si>
    <t>轻卡减震器料片-3.5mm-16</t>
  </si>
  <si>
    <t>轻卡减震器料片-4.0mm-1</t>
  </si>
  <si>
    <t>轻卡减震器料片-4.0mm-2</t>
  </si>
  <si>
    <t>轻卡减震器料片-4.0mm-3</t>
  </si>
  <si>
    <t>轻卡减震器料片-4.0mm-4</t>
  </si>
  <si>
    <t>轻卡减震器料片-5.0mm-1</t>
  </si>
  <si>
    <t>轻卡减震器料片-8.0mm-1</t>
  </si>
  <si>
    <t>轻卡减震器料片-8.0mm-2</t>
  </si>
  <si>
    <t>轻卡减震器料片-8.0mm-3</t>
  </si>
  <si>
    <t>轻卡减震器料片-8.0mm-4</t>
  </si>
  <si>
    <t>轻卡减震器料片-3.0mm-6</t>
  </si>
  <si>
    <t>轻卡减震器料片-5.0mm-2</t>
  </si>
  <si>
    <t>轻卡减震器料片-5.0mm-3</t>
  </si>
  <si>
    <t>轻卡减震器料片-5.0mm-4</t>
  </si>
  <si>
    <t>轻卡减震器料片-5.0mm-5</t>
  </si>
  <si>
    <t>轻卡减震器料片-5.0mm-6</t>
  </si>
  <si>
    <t>轻卡减震器料片-5.0mm-7</t>
  </si>
  <si>
    <t>OMAK中间背2.0mm-1</t>
  </si>
  <si>
    <t>OMAK中间背2.0mm-2</t>
  </si>
  <si>
    <t>OMAK中间背2.0mm-3</t>
  </si>
  <si>
    <t>OMAK中间背2.0mm-4</t>
  </si>
  <si>
    <t>OMAK中间背2.0mm-5</t>
  </si>
  <si>
    <t>OMAK中间背2.0mm-6</t>
  </si>
  <si>
    <t>OMAK中间背2.0mm-7</t>
  </si>
  <si>
    <t>OMAK中间背2.5mm-1</t>
  </si>
  <si>
    <t>OMAK中间背2.5mm-2</t>
  </si>
  <si>
    <t>OMAK中间背2.5mm-3</t>
  </si>
  <si>
    <t>OMAK中间背2.5mm-4</t>
  </si>
  <si>
    <t>OMAK中间背2.5mm-5</t>
  </si>
  <si>
    <t>OMAK中间背2.5mm-6</t>
  </si>
  <si>
    <t>OMAK中间背2.5mm-7</t>
  </si>
  <si>
    <t>OMAK中间背2.5mm-8</t>
  </si>
  <si>
    <t>OMAK副驾背3.0mm-1</t>
  </si>
  <si>
    <t>OMAK副驾背3.0mm-2</t>
  </si>
  <si>
    <t>OMAK副驾背3.0mm-3</t>
  </si>
  <si>
    <t>OMAK副驾背3.0mm-4</t>
  </si>
  <si>
    <t>OMAK副驾背3.0mm-5</t>
  </si>
  <si>
    <t>OMAK副驾背2.5mm-1</t>
  </si>
  <si>
    <t>OMAK副驾背2.5mm-2</t>
  </si>
  <si>
    <t>OMAK副驾背2.5mm-3</t>
  </si>
  <si>
    <t>OMAK副驾背2.5mm-4</t>
  </si>
  <si>
    <t>OMAK副驾背2.5mm-5</t>
  </si>
  <si>
    <t>OMAK副驾背2.5mm-6</t>
  </si>
  <si>
    <t>OMAK副驾背2.5mm-7</t>
  </si>
  <si>
    <t>OMAK副驾背2.5mm-8</t>
  </si>
  <si>
    <t>OMAK副驾背2.5mm-9</t>
  </si>
  <si>
    <t>OMAK副驾背2.5mm-10</t>
  </si>
  <si>
    <t>OMAK副驾背2.5mm-11</t>
  </si>
  <si>
    <t>OMAK副驾背2.5mm-12</t>
  </si>
  <si>
    <t>主驾2.5mm-1</t>
  </si>
  <si>
    <t>主驾2.5mm-2</t>
  </si>
  <si>
    <t>主驾2.5mm-3</t>
  </si>
  <si>
    <t>主驾2.5mm-4</t>
  </si>
  <si>
    <t>主驾2.5mm-5</t>
  </si>
  <si>
    <t>主驾2.5mm-6</t>
  </si>
  <si>
    <t>主驾2.5mm-7</t>
  </si>
  <si>
    <t>主驾2.5mm-8</t>
  </si>
  <si>
    <t>主驾3.0mm-1</t>
  </si>
  <si>
    <t>主驾3.0mm-2</t>
  </si>
  <si>
    <t>主驾3.0mm-3</t>
  </si>
  <si>
    <t>主驾3.0mm-4</t>
  </si>
  <si>
    <t>主驾3.0mm-5</t>
  </si>
  <si>
    <t>主驾3.0mm-6</t>
  </si>
  <si>
    <t>6486料片T3.0</t>
  </si>
  <si>
    <t>6486料片T1.5</t>
  </si>
  <si>
    <t>T3.0-20210628-1</t>
  </si>
  <si>
    <t>T3.0-20210628-2</t>
  </si>
  <si>
    <t>T3.0-20210628-3</t>
  </si>
  <si>
    <t>T3.0-20210628-4</t>
  </si>
  <si>
    <t>T3.0-20210628-5</t>
  </si>
  <si>
    <t>T3.0-20210628-6</t>
  </si>
  <si>
    <t>T3.0-20210628-7</t>
  </si>
  <si>
    <t>T3.0-20210628-8</t>
  </si>
  <si>
    <t>T3.0-20210628-9</t>
  </si>
  <si>
    <t>T3.0-20210628-10</t>
  </si>
  <si>
    <t>T3.0-20210628-11</t>
  </si>
  <si>
    <t>M4-1.0中间背T2.5-1</t>
  </si>
  <si>
    <t>M4-1.0中间背T2.5-2</t>
  </si>
  <si>
    <t>M4-1.0中间背T2.5-3</t>
  </si>
  <si>
    <t>M4-1.0中间背T2.5-4</t>
  </si>
  <si>
    <t>M4-1.0中间背T2.5-5</t>
  </si>
  <si>
    <t>M4-1.0中间背T2.5-6</t>
  </si>
  <si>
    <t>M4-1.0中间背T2.5-7</t>
  </si>
  <si>
    <t>M4-1.0中间背T2.5-8</t>
  </si>
  <si>
    <t>M4-1.0中间背T2.5-9</t>
  </si>
  <si>
    <t>M4-1.0中间背T2.5-10</t>
  </si>
  <si>
    <t>M4-1.0中间背T2.5-11</t>
  </si>
  <si>
    <t>M4-1.0中间背T2.5-12</t>
  </si>
  <si>
    <t>M4-1.0中间背T2.5-13</t>
  </si>
  <si>
    <t>M4-1.0中间背T2.5-14</t>
  </si>
  <si>
    <t>M4-1.0中间背T2.5-15</t>
  </si>
  <si>
    <t>M4-1.0激光切割T1.0-1</t>
  </si>
  <si>
    <t>M4-1.0激光切割T2.0-1</t>
  </si>
  <si>
    <t>M4-1.0激光切割T2.0-2</t>
  </si>
  <si>
    <t>M4-1.0激光切割T2.0-3</t>
  </si>
  <si>
    <t>M4-1.0激光切割T2.0-4</t>
  </si>
  <si>
    <t>M4-1.0激光切割T2.0-5</t>
  </si>
  <si>
    <t>M4-1.0激光切割T2.0-6</t>
  </si>
  <si>
    <t>M4-1.0激光切割T2.0-7</t>
  </si>
  <si>
    <t>M4-1.0激光切割T2.0-8</t>
  </si>
  <si>
    <t>M4-1.0激光切割T2.0-9</t>
  </si>
  <si>
    <t>M4-1.0激光切割T2.5-1</t>
  </si>
  <si>
    <t>M4-1.0激光切割T2.5-2</t>
  </si>
  <si>
    <t>M4-1.0激光切割T2.5-3</t>
  </si>
  <si>
    <t>M4-1.0激光切割T2.5-4</t>
  </si>
  <si>
    <t>M4-1.0激光切割T2.5-5</t>
  </si>
  <si>
    <t>M4-1.0激光切割T2.5-6</t>
  </si>
  <si>
    <t>M4-1.0激光切割T2.5-7</t>
  </si>
  <si>
    <t>M4-1.0激光切割T2.5-8</t>
  </si>
  <si>
    <t>M4-1.0激光切割T2.5-9</t>
  </si>
  <si>
    <t>M4-1.0激光切割T2.5-10</t>
  </si>
  <si>
    <t>M4-1.0激光切割T2.5-11</t>
  </si>
  <si>
    <t>M4-1.0激光切割T2.5-12</t>
  </si>
  <si>
    <t>M4-1.0激光切割T2.5-13</t>
  </si>
  <si>
    <t>M4-1.0激光切割T3.0-1</t>
  </si>
  <si>
    <t>M4-1.0激光切割T3.0-2</t>
  </si>
  <si>
    <t>M4-1.0激光切割T3.0-3</t>
  </si>
  <si>
    <t>M4-1.0激光切割T3.0-4</t>
  </si>
  <si>
    <t>M4-1.0激光切割T3.0-5</t>
  </si>
  <si>
    <t>M4-1.0激光切割T4.0-1</t>
  </si>
  <si>
    <t>M4-1.0激光切割T4.0-2</t>
  </si>
  <si>
    <t>M4-1.0激光切割T5.0-1</t>
  </si>
  <si>
    <t>M3000料片T5.0-1</t>
  </si>
  <si>
    <t>M3000料片T5.0-2</t>
  </si>
  <si>
    <t>M3000料片T5.0-3</t>
  </si>
  <si>
    <t>M3000料片T5.0-4</t>
  </si>
  <si>
    <t>M3000料片T5.0-5</t>
  </si>
  <si>
    <t>SQX3000料片T4.0</t>
  </si>
  <si>
    <t>扶手分解料片T2.0-1</t>
  </si>
  <si>
    <t>扶手分解料片T2.0-2</t>
  </si>
  <si>
    <t>扶手分解料片T2.0-3</t>
  </si>
  <si>
    <t>扶手分解料片T2.0-4</t>
  </si>
  <si>
    <t>副驾靠背料片T2.0-1</t>
  </si>
  <si>
    <t>副驾靠背料片T2.0-2</t>
  </si>
  <si>
    <t>副驾靠背料片T2.0-3</t>
  </si>
  <si>
    <t>副驾靠背料片T2.0-4</t>
  </si>
  <si>
    <t>副驾靠背料片T2.0-5</t>
  </si>
  <si>
    <t>副驾靠背料片T2.0-6</t>
  </si>
  <si>
    <t>副驾靠背料片T2.0-7</t>
  </si>
  <si>
    <t>副驾靠背料片T2.0-8</t>
  </si>
  <si>
    <t>副驾靠背料片T2.0-9</t>
  </si>
  <si>
    <t>副驾靠背料片T2.0-10</t>
  </si>
  <si>
    <t>副驾靠背料片T2.0-11</t>
  </si>
  <si>
    <t>副驾靠背料片T2.0-12</t>
  </si>
  <si>
    <t>副驾靠背料片T2.0-13</t>
  </si>
  <si>
    <t>副驾靠背料片T2.0-14</t>
  </si>
  <si>
    <t>副驾靠背料片T2.0-15</t>
  </si>
  <si>
    <t>副驾靠背料片T2.0-16</t>
  </si>
  <si>
    <t>副驾靠背料片T4.0-1</t>
  </si>
  <si>
    <t>副驾靠背料片T4.0-2</t>
  </si>
  <si>
    <t>副驾靠背料片T3.0-1</t>
  </si>
  <si>
    <t>副驾靠背料片T3.0-2</t>
  </si>
  <si>
    <t>副驾靠背料片T3.0-3</t>
  </si>
  <si>
    <t>副驾靠背料片T3.0-4</t>
  </si>
  <si>
    <t>副驾靠背料片T2.5-1</t>
  </si>
  <si>
    <t>副驾靠背料片T2.5-2</t>
  </si>
  <si>
    <t>中间背拆开图T2.5-3</t>
  </si>
  <si>
    <t>中间背拆开图T2.5-4</t>
  </si>
  <si>
    <t>中间背拆开图T2.5-5</t>
  </si>
  <si>
    <t>中间背拆开图T2.5-6</t>
  </si>
  <si>
    <t>中间背拆开图T2.5-7</t>
  </si>
  <si>
    <t>中间背拆开图T2.5-8-14</t>
  </si>
  <si>
    <t>中间背拆开图T2.5-8-15</t>
  </si>
  <si>
    <t>中间背拆开图T2.5-8-16</t>
  </si>
  <si>
    <t>中间背拆开图T2.5-8-17</t>
  </si>
  <si>
    <t>中间背拆开图T2.5-8-18</t>
  </si>
  <si>
    <t>中间背拆开图T2.5-8-19</t>
  </si>
  <si>
    <t>中间背拆开图T2.5-8-20</t>
  </si>
  <si>
    <t>轻卡T2.0-1</t>
  </si>
  <si>
    <t>轻卡T2.5-1</t>
  </si>
  <si>
    <t>轻卡T2.5-2</t>
  </si>
  <si>
    <t>轻卡T2.5-3</t>
  </si>
  <si>
    <t>轻卡T2.5-4</t>
  </si>
  <si>
    <t>轻卡T2.5-5</t>
  </si>
  <si>
    <t>轻卡T3.0-1</t>
  </si>
  <si>
    <t>轻卡T3.0-2</t>
  </si>
  <si>
    <t>轻卡T3.0-3</t>
  </si>
  <si>
    <t>轻卡T3.0-4</t>
  </si>
  <si>
    <t>轻卡T3.0-5</t>
  </si>
  <si>
    <t>轻卡T3.0-6</t>
  </si>
  <si>
    <t>轻卡T3.0-7</t>
  </si>
  <si>
    <t>轻卡T3.0-8</t>
  </si>
  <si>
    <t>轻卡T3.0-9</t>
  </si>
  <si>
    <t>轻卡T3.0-10</t>
  </si>
  <si>
    <t>轻卡T3.0-11</t>
  </si>
  <si>
    <t>轻卡T3.0-12</t>
  </si>
  <si>
    <t>轻卡T3.0-13</t>
  </si>
  <si>
    <t>轻卡T4.0-1</t>
  </si>
  <si>
    <t>轻卡T6.0-1</t>
  </si>
  <si>
    <t>轻卡T6.0-2</t>
  </si>
  <si>
    <t>轻卡T6.0-3</t>
  </si>
  <si>
    <t>轻卡T6.0-4</t>
  </si>
  <si>
    <t>轻卡T6.0-5</t>
  </si>
  <si>
    <t>汕德卡-T2.0-1</t>
  </si>
  <si>
    <t>汕德卡-T3.0-1</t>
  </si>
  <si>
    <t>汕德卡-T3.0-2</t>
  </si>
  <si>
    <t>汕德卡-T5.0-1</t>
  </si>
  <si>
    <t>汕德卡-T5.0-2</t>
  </si>
  <si>
    <t>汕德卡-T5.0-3</t>
  </si>
  <si>
    <t>汕德卡-T5.0-4</t>
  </si>
  <si>
    <t>汕德卡-T5.0-5</t>
  </si>
  <si>
    <t>汕德卡-T5.0-6</t>
  </si>
  <si>
    <t>统帅激光切割T2.5-1</t>
  </si>
  <si>
    <t>统帅激光切割T2.5-2</t>
  </si>
  <si>
    <t>统帅激光切割T2.5-3</t>
  </si>
  <si>
    <t>统帅激光切割T2.5-4</t>
  </si>
  <si>
    <t>统帅激光切割T2.5-5</t>
  </si>
  <si>
    <t>统帅激光切割T2.5-6</t>
  </si>
  <si>
    <t>统帅激光切割T2.5-7</t>
  </si>
  <si>
    <t>统帅激光切割T2.5-8</t>
  </si>
  <si>
    <t>统帅激光切割T2.5-9</t>
  </si>
  <si>
    <t>统帅激光切割T2.5-10</t>
  </si>
  <si>
    <t>统帅激光切割T2.5-11</t>
  </si>
  <si>
    <t>统帅激光切割T3.0-1</t>
  </si>
  <si>
    <t>统帅激光切割T3.0-2</t>
  </si>
  <si>
    <t>统帅激光切割T3.0-3</t>
  </si>
  <si>
    <t>统帅激光切割T3.0-4</t>
  </si>
  <si>
    <t>统帅激光切割T3.0-5</t>
  </si>
  <si>
    <t>统帅激光切割T3.0-6</t>
  </si>
  <si>
    <t>统帅激光切割T4.0-1</t>
  </si>
  <si>
    <t>卧铺料片T2.5-1</t>
  </si>
  <si>
    <t>卧铺料片T2.5-2</t>
  </si>
  <si>
    <t>中联重科-01</t>
  </si>
  <si>
    <t>中联重科-02</t>
  </si>
  <si>
    <t>中联重科-03</t>
  </si>
  <si>
    <t>中联重科-04</t>
  </si>
  <si>
    <t>中联重科-05</t>
  </si>
  <si>
    <t>支架料片T2.0</t>
  </si>
  <si>
    <t>圆垫T5.0</t>
  </si>
  <si>
    <t>0825T2.5-01</t>
  </si>
  <si>
    <t>0825T2.5-02</t>
  </si>
  <si>
    <t>0915T2.5-01</t>
  </si>
  <si>
    <t>0915T2.0-01</t>
  </si>
  <si>
    <t>T5-1.3平台前后升降固定钣金T2.5-01</t>
  </si>
  <si>
    <t>气囊扶手支架T3.0</t>
  </si>
  <si>
    <t xml:space="preserve">汕德卡项目安全带上悬置固定板T=3.0
</t>
  </si>
  <si>
    <t>2021-7-13T2.0-1</t>
  </si>
  <si>
    <t>一汽解放T3.0-01</t>
  </si>
  <si>
    <t>一汽解放T3.0-02</t>
  </si>
  <si>
    <t>一汽解放T3.0-03</t>
  </si>
  <si>
    <t>一汽解放T3.0-04</t>
  </si>
  <si>
    <t>一汽解放T3.0-05</t>
  </si>
  <si>
    <t>一汽解放T3.0-06</t>
  </si>
  <si>
    <t>一汽解放T3.0-07</t>
  </si>
  <si>
    <t>坐垫翻折支撑钣金右T3.0</t>
  </si>
  <si>
    <t>2021-7-23T3.0-1</t>
  </si>
  <si>
    <t>2021-7-23T3.0-2</t>
  </si>
  <si>
    <t>2021-7-23T3.0-3</t>
  </si>
  <si>
    <t>2021-7-23T3.0-4</t>
  </si>
  <si>
    <t>2021-7-23T3.0-5</t>
  </si>
  <si>
    <t>2021-7-23T3.0-6</t>
  </si>
  <si>
    <t>2021-7-23T3.0-7</t>
  </si>
  <si>
    <t>2021-7-23T3.0-8</t>
  </si>
  <si>
    <t>2021-7-23T3.0-9</t>
  </si>
  <si>
    <t>2021-7-23T3.0-10</t>
  </si>
  <si>
    <t>2021-7-23T3.0-11</t>
  </si>
  <si>
    <t>2021-7-23T3.0-12</t>
  </si>
  <si>
    <t>2021-7-23T3.0-13</t>
  </si>
  <si>
    <t>2021-7-23T3.0-14</t>
  </si>
  <si>
    <t>2021-7-23T3.0-15</t>
  </si>
  <si>
    <t>2021-7-23T3.0-16</t>
  </si>
  <si>
    <t>2021-7-23T3.0-17</t>
  </si>
  <si>
    <t>2021-7-23T3.0-18</t>
  </si>
  <si>
    <t>2021-7-23T3.0-19</t>
  </si>
  <si>
    <t>2021-7-23T3.0-20</t>
  </si>
  <si>
    <t>2021-7-23T3.0-21</t>
  </si>
  <si>
    <t>2021-7-23T3.0-22</t>
  </si>
  <si>
    <t>2021-7-23T3.0-23</t>
  </si>
  <si>
    <t>2021-7-23T3.0-24</t>
  </si>
  <si>
    <t>2021-7-23T3.0-25</t>
  </si>
  <si>
    <t>2021-7-23T3.0-26</t>
  </si>
  <si>
    <t>2021-7-23T3.0-27</t>
  </si>
  <si>
    <t>2021-7-23T3.0-28</t>
  </si>
  <si>
    <t>2021-7-23T3.0-29</t>
  </si>
  <si>
    <t>2021-7-23T6.0-1</t>
  </si>
  <si>
    <t>2021-7-23T6.0-2</t>
  </si>
  <si>
    <t>2021-7-23T6.0-3</t>
  </si>
  <si>
    <t>1.0垫片：</t>
  </si>
  <si>
    <t>T51.0气囊扶手支架料片</t>
  </si>
  <si>
    <t>座垫翻折支撑钣金右激光切割</t>
  </si>
  <si>
    <t>T5.0垫片（24*12.8）</t>
  </si>
  <si>
    <t>纵梁焊接组件加强块</t>
  </si>
  <si>
    <t>调角器限位支架
6801633X2001A</t>
  </si>
  <si>
    <t>H20料片（T3.0）</t>
  </si>
  <si>
    <t>H20料片（T2.5）</t>
  </si>
  <si>
    <t>H20料片（T2.0）</t>
  </si>
  <si>
    <t>T5.0料片</t>
  </si>
  <si>
    <t>坐垫翻折限位钣金
SHT0013880（T6.0）</t>
  </si>
  <si>
    <t>一汽激光切割料片（T2.5）</t>
  </si>
  <si>
    <t>一汽激光切割料片（T2.0）</t>
  </si>
  <si>
    <t>工具支架（T2.0）</t>
  </si>
  <si>
    <t>卡环枪料片（T2.0）</t>
  </si>
  <si>
    <t>扶手支架料片（T2.0）</t>
  </si>
  <si>
    <t>扶手支架料片（T3.0）</t>
  </si>
  <si>
    <t>J6L激光切割料片（T3.0)</t>
  </si>
  <si>
    <t>H6临时方案展开图（T2.5)</t>
  </si>
  <si>
    <t>T5圆垫</t>
  </si>
  <si>
    <t>前升降固定钣金料片</t>
  </si>
  <si>
    <t>L5000扶手支架料片</t>
  </si>
  <si>
    <t>1.0升级后升降长连杆</t>
  </si>
  <si>
    <t>1.0升级后升降短连杆</t>
  </si>
  <si>
    <t>华凌平顶下视垫片1</t>
  </si>
  <si>
    <t>华凌平顶下视垫片2</t>
  </si>
  <si>
    <t>B40V后排座旁接板（T3.0）</t>
  </si>
  <si>
    <t>B40V地锁固定板（T3.0）</t>
  </si>
  <si>
    <t>B40V后排靠背旁接板（T2.0）</t>
  </si>
  <si>
    <t>B40V后排安全带固定板（T3.0）</t>
  </si>
  <si>
    <t>B40V拉线固定座（T3.0）</t>
  </si>
  <si>
    <t>未税单价</t>
    <phoneticPr fontId="4" type="noConversion"/>
  </si>
  <si>
    <t>未税合计</t>
    <phoneticPr fontId="4" type="noConversion"/>
  </si>
  <si>
    <t>含税单价</t>
    <phoneticPr fontId="4" type="noConversion"/>
  </si>
  <si>
    <t>含税总价</t>
    <phoneticPr fontId="4" type="noConversion"/>
  </si>
  <si>
    <t>激光切割料片清单（加工费）</t>
    <phoneticPr fontId="4" type="noConversion"/>
  </si>
  <si>
    <t>含13%增值税合计：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</si>
</sst>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2" fontId="0" fillId="2" borderId="0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172" Type="http://schemas.openxmlformats.org/officeDocument/2006/relationships/image" Target="../media/image172.png"/><Relationship Id="rId228" Type="http://schemas.openxmlformats.org/officeDocument/2006/relationships/image" Target="../media/image228.png"/><Relationship Id="rId281" Type="http://schemas.openxmlformats.org/officeDocument/2006/relationships/image" Target="../media/image281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250" Type="http://schemas.openxmlformats.org/officeDocument/2006/relationships/image" Target="../media/image250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45" Type="http://schemas.openxmlformats.org/officeDocument/2006/relationships/image" Target="../media/image45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152" Type="http://schemas.openxmlformats.org/officeDocument/2006/relationships/image" Target="../media/image15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56" Type="http://schemas.openxmlformats.org/officeDocument/2006/relationships/image" Target="../media/image56.png"/><Relationship Id="rId317" Type="http://schemas.openxmlformats.org/officeDocument/2006/relationships/image" Target="../media/image317.png"/><Relationship Id="rId359" Type="http://schemas.openxmlformats.org/officeDocument/2006/relationships/image" Target="../media/image359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63" Type="http://schemas.openxmlformats.org/officeDocument/2006/relationships/image" Target="../media/image163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426" Type="http://schemas.openxmlformats.org/officeDocument/2006/relationships/image" Target="../media/image426.png"/><Relationship Id="rId230" Type="http://schemas.openxmlformats.org/officeDocument/2006/relationships/image" Target="../media/image230.png"/><Relationship Id="rId25" Type="http://schemas.openxmlformats.org/officeDocument/2006/relationships/image" Target="../media/image25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328" Type="http://schemas.openxmlformats.org/officeDocument/2006/relationships/image" Target="../media/image328.png"/><Relationship Id="rId132" Type="http://schemas.openxmlformats.org/officeDocument/2006/relationships/image" Target="../media/image13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241" Type="http://schemas.openxmlformats.org/officeDocument/2006/relationships/image" Target="../media/image241.png"/><Relationship Id="rId36" Type="http://schemas.openxmlformats.org/officeDocument/2006/relationships/image" Target="../media/image36.png"/><Relationship Id="rId283" Type="http://schemas.openxmlformats.org/officeDocument/2006/relationships/image" Target="../media/image283.png"/><Relationship Id="rId339" Type="http://schemas.openxmlformats.org/officeDocument/2006/relationships/image" Target="../media/image339.png"/><Relationship Id="rId78" Type="http://schemas.openxmlformats.org/officeDocument/2006/relationships/image" Target="../media/image78.png"/><Relationship Id="rId101" Type="http://schemas.openxmlformats.org/officeDocument/2006/relationships/image" Target="../media/image101.png"/><Relationship Id="rId143" Type="http://schemas.openxmlformats.org/officeDocument/2006/relationships/image" Target="../media/image143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252" Type="http://schemas.openxmlformats.org/officeDocument/2006/relationships/image" Target="../media/image252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47" Type="http://schemas.openxmlformats.org/officeDocument/2006/relationships/image" Target="../media/image47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63" Type="http://schemas.openxmlformats.org/officeDocument/2006/relationships/image" Target="../media/image263.png"/><Relationship Id="rId319" Type="http://schemas.openxmlformats.org/officeDocument/2006/relationships/image" Target="../media/image319.png"/><Relationship Id="rId58" Type="http://schemas.openxmlformats.org/officeDocument/2006/relationships/image" Target="../media/image58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232" Type="http://schemas.openxmlformats.org/officeDocument/2006/relationships/image" Target="../media/image232.png"/><Relationship Id="rId274" Type="http://schemas.openxmlformats.org/officeDocument/2006/relationships/image" Target="../media/image274.png"/><Relationship Id="rId27" Type="http://schemas.openxmlformats.org/officeDocument/2006/relationships/image" Target="../media/image27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41" Type="http://schemas.openxmlformats.org/officeDocument/2006/relationships/image" Target="../media/image341.png"/><Relationship Id="rId383" Type="http://schemas.openxmlformats.org/officeDocument/2006/relationships/image" Target="../media/image383.png"/><Relationship Id="rId201" Type="http://schemas.openxmlformats.org/officeDocument/2006/relationships/image" Target="../media/image201.png"/><Relationship Id="rId243" Type="http://schemas.openxmlformats.org/officeDocument/2006/relationships/image" Target="../media/image243.png"/><Relationship Id="rId285" Type="http://schemas.openxmlformats.org/officeDocument/2006/relationships/image" Target="../media/image285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419" Type="http://schemas.openxmlformats.org/officeDocument/2006/relationships/image" Target="../media/image419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420" Type="http://schemas.openxmlformats.org/officeDocument/2006/relationships/image" Target="../media/image420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421" Type="http://schemas.openxmlformats.org/officeDocument/2006/relationships/image" Target="../media/image421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303" Type="http://schemas.openxmlformats.org/officeDocument/2006/relationships/image" Target="../media/image303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271" Type="http://schemas.openxmlformats.org/officeDocument/2006/relationships/image" Target="../media/image271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240" Type="http://schemas.openxmlformats.org/officeDocument/2006/relationships/image" Target="../media/image240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251" Type="http://schemas.openxmlformats.org/officeDocument/2006/relationships/image" Target="../media/image251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427" Type="http://schemas.openxmlformats.org/officeDocument/2006/relationships/image" Target="../media/image427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242" Type="http://schemas.openxmlformats.org/officeDocument/2006/relationships/image" Target="../media/image242.png"/><Relationship Id="rId284" Type="http://schemas.openxmlformats.org/officeDocument/2006/relationships/image" Target="../media/image284.pn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211" Type="http://schemas.openxmlformats.org/officeDocument/2006/relationships/image" Target="../media/image211.png"/><Relationship Id="rId253" Type="http://schemas.openxmlformats.org/officeDocument/2006/relationships/image" Target="../media/image253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png"/><Relationship Id="rId418" Type="http://schemas.openxmlformats.org/officeDocument/2006/relationships/image" Target="../media/image418.png"/><Relationship Id="rId222" Type="http://schemas.openxmlformats.org/officeDocument/2006/relationships/image" Target="../media/image222.png"/><Relationship Id="rId264" Type="http://schemas.openxmlformats.org/officeDocument/2006/relationships/image" Target="../media/image264.pn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22225</xdr:colOff>
      <xdr:row>2</xdr:row>
      <xdr:rowOff>173355</xdr:rowOff>
    </xdr:from>
    <xdr:to>
      <xdr:col>3</xdr:col>
      <xdr:colOff>0</xdr:colOff>
      <xdr:row>2</xdr:row>
      <xdr:rowOff>450850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6535" y="1442085"/>
          <a:ext cx="1823085" cy="277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</xdr:colOff>
      <xdr:row>3</xdr:row>
      <xdr:rowOff>158115</xdr:rowOff>
    </xdr:from>
    <xdr:to>
      <xdr:col>3</xdr:col>
      <xdr:colOff>3959</xdr:colOff>
      <xdr:row>3</xdr:row>
      <xdr:rowOff>498475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45740" y="2061210"/>
          <a:ext cx="1837690" cy="34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123825</xdr:colOff>
      <xdr:row>4</xdr:row>
      <xdr:rowOff>93345</xdr:rowOff>
    </xdr:from>
    <xdr:to>
      <xdr:col>2</xdr:col>
      <xdr:colOff>1600835</xdr:colOff>
      <xdr:row>4</xdr:row>
      <xdr:rowOff>495300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8135" y="2630805"/>
          <a:ext cx="1477010" cy="401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404177</xdr:colOff>
      <xdr:row>5</xdr:row>
      <xdr:rowOff>68897</xdr:rowOff>
    </xdr:from>
    <xdr:to>
      <xdr:col>2</xdr:col>
      <xdr:colOff>1315402</xdr:colOff>
      <xdr:row>5</xdr:row>
      <xdr:rowOff>562927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3346450" y="3006725"/>
          <a:ext cx="49403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317500</xdr:colOff>
      <xdr:row>6</xdr:row>
      <xdr:rowOff>85725</xdr:rowOff>
    </xdr:from>
    <xdr:to>
      <xdr:col>2</xdr:col>
      <xdr:colOff>1463040</xdr:colOff>
      <xdr:row>6</xdr:row>
      <xdr:rowOff>561975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3386455" y="3532505"/>
          <a:ext cx="476250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428625</xdr:colOff>
      <xdr:row>7</xdr:row>
      <xdr:rowOff>34290</xdr:rowOff>
    </xdr:from>
    <xdr:to>
      <xdr:col>2</xdr:col>
      <xdr:colOff>1367155</xdr:colOff>
      <xdr:row>7</xdr:row>
      <xdr:rowOff>549275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62935" y="4450080"/>
          <a:ext cx="938530" cy="514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371475</xdr:colOff>
      <xdr:row>8</xdr:row>
      <xdr:rowOff>52070</xdr:rowOff>
    </xdr:from>
    <xdr:to>
      <xdr:col>2</xdr:col>
      <xdr:colOff>1419225</xdr:colOff>
      <xdr:row>8</xdr:row>
      <xdr:rowOff>601345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105785" y="5102225"/>
          <a:ext cx="1047750" cy="54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394970</xdr:colOff>
      <xdr:row>9</xdr:row>
      <xdr:rowOff>50800</xdr:rowOff>
    </xdr:from>
    <xdr:to>
      <xdr:col>2</xdr:col>
      <xdr:colOff>1421130</xdr:colOff>
      <xdr:row>9</xdr:row>
      <xdr:rowOff>544830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5400000">
          <a:off x="3395345" y="5469255"/>
          <a:ext cx="494030" cy="102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506412</xdr:colOff>
      <xdr:row>10</xdr:row>
      <xdr:rowOff>64452</xdr:rowOff>
    </xdr:from>
    <xdr:to>
      <xdr:col>2</xdr:col>
      <xdr:colOff>1277302</xdr:colOff>
      <xdr:row>10</xdr:row>
      <xdr:rowOff>547687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5400000">
          <a:off x="3383915" y="6238875"/>
          <a:ext cx="483235" cy="770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11</xdr:row>
      <xdr:rowOff>100965</xdr:rowOff>
    </xdr:from>
    <xdr:to>
      <xdr:col>2</xdr:col>
      <xdr:colOff>1209675</xdr:colOff>
      <xdr:row>11</xdr:row>
      <xdr:rowOff>561975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305810" y="7054215"/>
          <a:ext cx="638175" cy="46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615950</xdr:colOff>
      <xdr:row>12</xdr:row>
      <xdr:rowOff>50800</xdr:rowOff>
    </xdr:from>
    <xdr:to>
      <xdr:col>2</xdr:col>
      <xdr:colOff>1268095</xdr:colOff>
      <xdr:row>12</xdr:row>
      <xdr:rowOff>581025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5400000">
          <a:off x="3411220" y="7577455"/>
          <a:ext cx="530225" cy="652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13</xdr:row>
      <xdr:rowOff>15240</xdr:rowOff>
    </xdr:from>
    <xdr:to>
      <xdr:col>2</xdr:col>
      <xdr:colOff>1343025</xdr:colOff>
      <xdr:row>13</xdr:row>
      <xdr:rowOff>596900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86760" y="8237220"/>
          <a:ext cx="790575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14</xdr:row>
      <xdr:rowOff>128905</xdr:rowOff>
    </xdr:from>
    <xdr:to>
      <xdr:col>2</xdr:col>
      <xdr:colOff>1587500</xdr:colOff>
      <xdr:row>14</xdr:row>
      <xdr:rowOff>527050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953385" y="8985250"/>
          <a:ext cx="1368425" cy="398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15</xdr:row>
      <xdr:rowOff>81915</xdr:rowOff>
    </xdr:from>
    <xdr:to>
      <xdr:col>3</xdr:col>
      <xdr:colOff>149</xdr:colOff>
      <xdr:row>15</xdr:row>
      <xdr:rowOff>479425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791460" y="9572625"/>
          <a:ext cx="1788160" cy="397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16</xdr:row>
      <xdr:rowOff>60325</xdr:rowOff>
    </xdr:from>
    <xdr:to>
      <xdr:col>2</xdr:col>
      <xdr:colOff>1104265</xdr:colOff>
      <xdr:row>16</xdr:row>
      <xdr:rowOff>561975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324860" y="10185400"/>
          <a:ext cx="513715" cy="50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543560</xdr:colOff>
      <xdr:row>17</xdr:row>
      <xdr:rowOff>47625</xdr:rowOff>
    </xdr:from>
    <xdr:to>
      <xdr:col>2</xdr:col>
      <xdr:colOff>1111250</xdr:colOff>
      <xdr:row>17</xdr:row>
      <xdr:rowOff>602615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277870" y="10807065"/>
          <a:ext cx="567690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581025</xdr:colOff>
      <xdr:row>18</xdr:row>
      <xdr:rowOff>24130</xdr:rowOff>
    </xdr:from>
    <xdr:to>
      <xdr:col>2</xdr:col>
      <xdr:colOff>1153160</xdr:colOff>
      <xdr:row>18</xdr:row>
      <xdr:rowOff>606425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315335" y="11417935"/>
          <a:ext cx="572135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637540</xdr:colOff>
      <xdr:row>19</xdr:row>
      <xdr:rowOff>24765</xdr:rowOff>
    </xdr:from>
    <xdr:to>
      <xdr:col>2</xdr:col>
      <xdr:colOff>1209675</xdr:colOff>
      <xdr:row>19</xdr:row>
      <xdr:rowOff>581025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371850" y="12052935"/>
          <a:ext cx="572135" cy="55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600075</xdr:colOff>
      <xdr:row>21</xdr:row>
      <xdr:rowOff>12700</xdr:rowOff>
    </xdr:from>
    <xdr:to>
      <xdr:col>2</xdr:col>
      <xdr:colOff>1181735</xdr:colOff>
      <xdr:row>21</xdr:row>
      <xdr:rowOff>609600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334385" y="13309600"/>
          <a:ext cx="581660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20</xdr:row>
      <xdr:rowOff>57150</xdr:rowOff>
    </xdr:from>
    <xdr:to>
      <xdr:col>2</xdr:col>
      <xdr:colOff>1343660</xdr:colOff>
      <xdr:row>20</xdr:row>
      <xdr:rowOff>603250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305810" y="12719685"/>
          <a:ext cx="772160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180975</xdr:colOff>
      <xdr:row>22</xdr:row>
      <xdr:rowOff>124460</xdr:rowOff>
    </xdr:from>
    <xdr:to>
      <xdr:col>2</xdr:col>
      <xdr:colOff>1524000</xdr:colOff>
      <xdr:row>22</xdr:row>
      <xdr:rowOff>565150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915285" y="14055725"/>
          <a:ext cx="1343025" cy="440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</xdr:colOff>
      <xdr:row>23</xdr:row>
      <xdr:rowOff>129540</xdr:rowOff>
    </xdr:from>
    <xdr:to>
      <xdr:col>3</xdr:col>
      <xdr:colOff>0</xdr:colOff>
      <xdr:row>23</xdr:row>
      <xdr:rowOff>565150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762885" y="14695170"/>
          <a:ext cx="181673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24</xdr:row>
      <xdr:rowOff>109220</xdr:rowOff>
    </xdr:from>
    <xdr:to>
      <xdr:col>2</xdr:col>
      <xdr:colOff>1447800</xdr:colOff>
      <xdr:row>24</xdr:row>
      <xdr:rowOff>571500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981960" y="15309215"/>
          <a:ext cx="1200150" cy="462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331470</xdr:colOff>
      <xdr:row>25</xdr:row>
      <xdr:rowOff>112395</xdr:rowOff>
    </xdr:from>
    <xdr:to>
      <xdr:col>2</xdr:col>
      <xdr:colOff>1419860</xdr:colOff>
      <xdr:row>25</xdr:row>
      <xdr:rowOff>575945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5400000">
          <a:off x="3378200" y="15634335"/>
          <a:ext cx="463550" cy="1088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26</xdr:row>
      <xdr:rowOff>40640</xdr:rowOff>
    </xdr:from>
    <xdr:to>
      <xdr:col>2</xdr:col>
      <xdr:colOff>1305560</xdr:colOff>
      <xdr:row>26</xdr:row>
      <xdr:rowOff>591820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267710" y="16509365"/>
          <a:ext cx="772160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27</xdr:row>
      <xdr:rowOff>29210</xdr:rowOff>
    </xdr:from>
    <xdr:to>
      <xdr:col>2</xdr:col>
      <xdr:colOff>1324610</xdr:colOff>
      <xdr:row>27</xdr:row>
      <xdr:rowOff>559435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229610" y="17132300"/>
          <a:ext cx="829310" cy="53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676275</xdr:colOff>
      <xdr:row>28</xdr:row>
      <xdr:rowOff>34925</xdr:rowOff>
    </xdr:from>
    <xdr:to>
      <xdr:col>2</xdr:col>
      <xdr:colOff>1247775</xdr:colOff>
      <xdr:row>28</xdr:row>
      <xdr:rowOff>612775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410585" y="17772380"/>
          <a:ext cx="571500" cy="577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638175</xdr:colOff>
      <xdr:row>29</xdr:row>
      <xdr:rowOff>25400</xdr:rowOff>
    </xdr:from>
    <xdr:to>
      <xdr:col>2</xdr:col>
      <xdr:colOff>1276985</xdr:colOff>
      <xdr:row>29</xdr:row>
      <xdr:rowOff>603885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372485" y="18397220"/>
          <a:ext cx="638810" cy="578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30</xdr:row>
      <xdr:rowOff>72390</xdr:rowOff>
    </xdr:from>
    <xdr:to>
      <xdr:col>2</xdr:col>
      <xdr:colOff>1343660</xdr:colOff>
      <xdr:row>30</xdr:row>
      <xdr:rowOff>558800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5400000">
          <a:off x="3410585" y="18897600"/>
          <a:ext cx="48641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409575</xdr:colOff>
      <xdr:row>31</xdr:row>
      <xdr:rowOff>82550</xdr:rowOff>
    </xdr:from>
    <xdr:to>
      <xdr:col>2</xdr:col>
      <xdr:colOff>1391285</xdr:colOff>
      <xdr:row>31</xdr:row>
      <xdr:rowOff>571500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143885" y="19723100"/>
          <a:ext cx="981710" cy="488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32</xdr:row>
      <xdr:rowOff>163195</xdr:rowOff>
    </xdr:from>
    <xdr:to>
      <xdr:col>3</xdr:col>
      <xdr:colOff>0</xdr:colOff>
      <xdr:row>32</xdr:row>
      <xdr:rowOff>498475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867660" y="20438110"/>
          <a:ext cx="1711960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33</xdr:row>
      <xdr:rowOff>149225</xdr:rowOff>
    </xdr:from>
    <xdr:to>
      <xdr:col>2</xdr:col>
      <xdr:colOff>1657985</xdr:colOff>
      <xdr:row>33</xdr:row>
      <xdr:rowOff>584200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810510" y="21058505"/>
          <a:ext cx="1581785" cy="434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34</xdr:row>
      <xdr:rowOff>79375</xdr:rowOff>
    </xdr:from>
    <xdr:to>
      <xdr:col>2</xdr:col>
      <xdr:colOff>1200150</xdr:colOff>
      <xdr:row>34</xdr:row>
      <xdr:rowOff>555625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305810" y="21623020"/>
          <a:ext cx="62865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35</xdr:row>
      <xdr:rowOff>243840</xdr:rowOff>
    </xdr:from>
    <xdr:to>
      <xdr:col>2</xdr:col>
      <xdr:colOff>1657985</xdr:colOff>
      <xdr:row>35</xdr:row>
      <xdr:rowOff>441325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772410" y="22421850"/>
          <a:ext cx="161988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36</xdr:row>
      <xdr:rowOff>282575</xdr:rowOff>
    </xdr:from>
    <xdr:to>
      <xdr:col>2</xdr:col>
      <xdr:colOff>1657985</xdr:colOff>
      <xdr:row>36</xdr:row>
      <xdr:rowOff>480060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772410" y="23094950"/>
          <a:ext cx="161988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37</xdr:row>
      <xdr:rowOff>254000</xdr:rowOff>
    </xdr:from>
    <xdr:to>
      <xdr:col>3</xdr:col>
      <xdr:colOff>2689</xdr:colOff>
      <xdr:row>37</xdr:row>
      <xdr:rowOff>440690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753360" y="23700740"/>
          <a:ext cx="1828800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38</xdr:row>
      <xdr:rowOff>234950</xdr:rowOff>
    </xdr:from>
    <xdr:to>
      <xdr:col>3</xdr:col>
      <xdr:colOff>2689</xdr:colOff>
      <xdr:row>38</xdr:row>
      <xdr:rowOff>421640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753360" y="24316055"/>
          <a:ext cx="1828800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38</xdr:row>
      <xdr:rowOff>634365</xdr:rowOff>
    </xdr:from>
    <xdr:to>
      <xdr:col>2</xdr:col>
      <xdr:colOff>1488440</xdr:colOff>
      <xdr:row>39</xdr:row>
      <xdr:rowOff>565150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058160" y="24715470"/>
          <a:ext cx="116459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542925</xdr:colOff>
      <xdr:row>40</xdr:row>
      <xdr:rowOff>25400</xdr:rowOff>
    </xdr:from>
    <xdr:to>
      <xdr:col>2</xdr:col>
      <xdr:colOff>1173480</xdr:colOff>
      <xdr:row>40</xdr:row>
      <xdr:rowOff>565150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277235" y="25375235"/>
          <a:ext cx="63055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40</xdr:row>
      <xdr:rowOff>634365</xdr:rowOff>
    </xdr:from>
    <xdr:to>
      <xdr:col>2</xdr:col>
      <xdr:colOff>1452880</xdr:colOff>
      <xdr:row>41</xdr:row>
      <xdr:rowOff>584835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972435" y="25984200"/>
          <a:ext cx="1214755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250825</xdr:colOff>
      <xdr:row>42</xdr:row>
      <xdr:rowOff>21590</xdr:rowOff>
    </xdr:from>
    <xdr:to>
      <xdr:col>2</xdr:col>
      <xdr:colOff>1465580</xdr:colOff>
      <xdr:row>42</xdr:row>
      <xdr:rowOff>607060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985135" y="26640155"/>
          <a:ext cx="121475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234950</xdr:colOff>
      <xdr:row>43</xdr:row>
      <xdr:rowOff>34290</xdr:rowOff>
    </xdr:from>
    <xdr:to>
      <xdr:col>2</xdr:col>
      <xdr:colOff>1449705</xdr:colOff>
      <xdr:row>43</xdr:row>
      <xdr:rowOff>619760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969260" y="27287220"/>
          <a:ext cx="121475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315595</xdr:colOff>
      <xdr:row>44</xdr:row>
      <xdr:rowOff>34290</xdr:rowOff>
    </xdr:from>
    <xdr:to>
      <xdr:col>2</xdr:col>
      <xdr:colOff>1205230</xdr:colOff>
      <xdr:row>44</xdr:row>
      <xdr:rowOff>624840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3049905" y="27921585"/>
          <a:ext cx="88963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45085</xdr:colOff>
      <xdr:row>45</xdr:row>
      <xdr:rowOff>131445</xdr:rowOff>
    </xdr:from>
    <xdr:to>
      <xdr:col>3</xdr:col>
      <xdr:colOff>0</xdr:colOff>
      <xdr:row>45</xdr:row>
      <xdr:rowOff>418465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779395" y="28653105"/>
          <a:ext cx="1800225" cy="287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466725</xdr:colOff>
      <xdr:row>46</xdr:row>
      <xdr:rowOff>10160</xdr:rowOff>
    </xdr:from>
    <xdr:to>
      <xdr:col>2</xdr:col>
      <xdr:colOff>1066800</xdr:colOff>
      <xdr:row>46</xdr:row>
      <xdr:rowOff>598170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201035" y="29166185"/>
          <a:ext cx="600075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47</xdr:row>
      <xdr:rowOff>34925</xdr:rowOff>
    </xdr:from>
    <xdr:to>
      <xdr:col>2</xdr:col>
      <xdr:colOff>1316990</xdr:colOff>
      <xdr:row>47</xdr:row>
      <xdr:rowOff>628650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096260" y="29825315"/>
          <a:ext cx="955040" cy="593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48</xdr:row>
      <xdr:rowOff>100330</xdr:rowOff>
    </xdr:from>
    <xdr:to>
      <xdr:col>2</xdr:col>
      <xdr:colOff>1181100</xdr:colOff>
      <xdr:row>48</xdr:row>
      <xdr:rowOff>511175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3191510" y="30525085"/>
          <a:ext cx="723900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48</xdr:row>
      <xdr:rowOff>634365</xdr:rowOff>
    </xdr:from>
    <xdr:to>
      <xdr:col>2</xdr:col>
      <xdr:colOff>1584960</xdr:colOff>
      <xdr:row>49</xdr:row>
      <xdr:rowOff>584200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953385" y="31059120"/>
          <a:ext cx="136588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50</xdr:row>
      <xdr:rowOff>48260</xdr:rowOff>
    </xdr:from>
    <xdr:to>
      <xdr:col>2</xdr:col>
      <xdr:colOff>1466850</xdr:colOff>
      <xdr:row>50</xdr:row>
      <xdr:rowOff>618490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3153410" y="31741745"/>
          <a:ext cx="1047750" cy="570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384175</xdr:colOff>
      <xdr:row>51</xdr:row>
      <xdr:rowOff>20320</xdr:rowOff>
    </xdr:from>
    <xdr:to>
      <xdr:col>2</xdr:col>
      <xdr:colOff>1294130</xdr:colOff>
      <xdr:row>51</xdr:row>
      <xdr:rowOff>587375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5400000">
          <a:off x="3289935" y="32176720"/>
          <a:ext cx="567055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290195</xdr:colOff>
      <xdr:row>52</xdr:row>
      <xdr:rowOff>20320</xdr:rowOff>
    </xdr:from>
    <xdr:to>
      <xdr:col>2</xdr:col>
      <xdr:colOff>1436370</xdr:colOff>
      <xdr:row>52</xdr:row>
      <xdr:rowOff>608965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3303270" y="32703770"/>
          <a:ext cx="588645" cy="1146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53</xdr:row>
      <xdr:rowOff>15240</xdr:rowOff>
    </xdr:from>
    <xdr:to>
      <xdr:col>2</xdr:col>
      <xdr:colOff>1287780</xdr:colOff>
      <xdr:row>53</xdr:row>
      <xdr:rowOff>609600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134360" y="33611820"/>
          <a:ext cx="887730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358775</xdr:colOff>
      <xdr:row>54</xdr:row>
      <xdr:rowOff>29845</xdr:rowOff>
    </xdr:from>
    <xdr:to>
      <xdr:col>2</xdr:col>
      <xdr:colOff>1274445</xdr:colOff>
      <xdr:row>54</xdr:row>
      <xdr:rowOff>602615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5400000">
          <a:off x="3264535" y="34089340"/>
          <a:ext cx="57277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420370</xdr:colOff>
      <xdr:row>55</xdr:row>
      <xdr:rowOff>13335</xdr:rowOff>
    </xdr:from>
    <xdr:to>
      <xdr:col>2</xdr:col>
      <xdr:colOff>1261110</xdr:colOff>
      <xdr:row>55</xdr:row>
      <xdr:rowOff>578485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5400000">
          <a:off x="3292475" y="34740850"/>
          <a:ext cx="565150" cy="840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123825</xdr:colOff>
      <xdr:row>56</xdr:row>
      <xdr:rowOff>53340</xdr:rowOff>
    </xdr:from>
    <xdr:to>
      <xdr:col>2</xdr:col>
      <xdr:colOff>1492250</xdr:colOff>
      <xdr:row>56</xdr:row>
      <xdr:rowOff>612775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858135" y="35553015"/>
          <a:ext cx="1368425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57</xdr:row>
      <xdr:rowOff>148590</xdr:rowOff>
    </xdr:from>
    <xdr:to>
      <xdr:col>3</xdr:col>
      <xdr:colOff>2689</xdr:colOff>
      <xdr:row>57</xdr:row>
      <xdr:rowOff>441325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781935" y="36282630"/>
          <a:ext cx="180022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58</xdr:row>
      <xdr:rowOff>215900</xdr:rowOff>
    </xdr:from>
    <xdr:to>
      <xdr:col>2</xdr:col>
      <xdr:colOff>1657350</xdr:colOff>
      <xdr:row>58</xdr:row>
      <xdr:rowOff>440690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867660" y="36984305"/>
          <a:ext cx="15240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59</xdr:row>
      <xdr:rowOff>20320</xdr:rowOff>
    </xdr:from>
    <xdr:to>
      <xdr:col>2</xdr:col>
      <xdr:colOff>1238885</xdr:colOff>
      <xdr:row>59</xdr:row>
      <xdr:rowOff>565150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3077210" y="37423090"/>
          <a:ext cx="89598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60</xdr:row>
      <xdr:rowOff>73025</xdr:rowOff>
    </xdr:from>
    <xdr:to>
      <xdr:col>2</xdr:col>
      <xdr:colOff>1112520</xdr:colOff>
      <xdr:row>60</xdr:row>
      <xdr:rowOff>588010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286760" y="38110160"/>
          <a:ext cx="560070" cy="514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600075</xdr:colOff>
      <xdr:row>61</xdr:row>
      <xdr:rowOff>52705</xdr:rowOff>
    </xdr:from>
    <xdr:to>
      <xdr:col>2</xdr:col>
      <xdr:colOff>1129030</xdr:colOff>
      <xdr:row>61</xdr:row>
      <xdr:rowOff>584200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3334385" y="38724205"/>
          <a:ext cx="528955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561975</xdr:colOff>
      <xdr:row>62</xdr:row>
      <xdr:rowOff>16510</xdr:rowOff>
    </xdr:from>
    <xdr:to>
      <xdr:col>2</xdr:col>
      <xdr:colOff>1143000</xdr:colOff>
      <xdr:row>62</xdr:row>
      <xdr:rowOff>596900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3296285" y="39322375"/>
          <a:ext cx="58102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333375</xdr:colOff>
      <xdr:row>63</xdr:row>
      <xdr:rowOff>49530</xdr:rowOff>
    </xdr:from>
    <xdr:to>
      <xdr:col>2</xdr:col>
      <xdr:colOff>1333500</xdr:colOff>
      <xdr:row>63</xdr:row>
      <xdr:rowOff>596900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3067685" y="39989760"/>
          <a:ext cx="1000125" cy="54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363220</xdr:colOff>
      <xdr:row>64</xdr:row>
      <xdr:rowOff>99060</xdr:rowOff>
    </xdr:from>
    <xdr:to>
      <xdr:col>2</xdr:col>
      <xdr:colOff>1483995</xdr:colOff>
      <xdr:row>64</xdr:row>
      <xdr:rowOff>537845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5400000">
          <a:off x="3438525" y="40332660"/>
          <a:ext cx="438785" cy="1120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65</xdr:row>
      <xdr:rowOff>234315</xdr:rowOff>
    </xdr:from>
    <xdr:to>
      <xdr:col>3</xdr:col>
      <xdr:colOff>5864</xdr:colOff>
      <xdr:row>65</xdr:row>
      <xdr:rowOff>374650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2791460" y="41443275"/>
          <a:ext cx="179387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66</xdr:row>
      <xdr:rowOff>215265</xdr:rowOff>
    </xdr:from>
    <xdr:to>
      <xdr:col>2</xdr:col>
      <xdr:colOff>1655445</xdr:colOff>
      <xdr:row>66</xdr:row>
      <xdr:rowOff>447675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791460" y="42058590"/>
          <a:ext cx="159829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67</xdr:row>
      <xdr:rowOff>221615</xdr:rowOff>
    </xdr:from>
    <xdr:to>
      <xdr:col>2</xdr:col>
      <xdr:colOff>1657985</xdr:colOff>
      <xdr:row>67</xdr:row>
      <xdr:rowOff>466725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2810510" y="42699305"/>
          <a:ext cx="158178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434022</xdr:colOff>
      <xdr:row>68</xdr:row>
      <xdr:rowOff>60007</xdr:rowOff>
    </xdr:from>
    <xdr:to>
      <xdr:col>2</xdr:col>
      <xdr:colOff>1111567</xdr:colOff>
      <xdr:row>68</xdr:row>
      <xdr:rowOff>590867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5400000">
          <a:off x="3241040" y="43098085"/>
          <a:ext cx="530860" cy="677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520700</xdr:colOff>
      <xdr:row>69</xdr:row>
      <xdr:rowOff>76200</xdr:rowOff>
    </xdr:from>
    <xdr:to>
      <xdr:col>2</xdr:col>
      <xdr:colOff>1118235</xdr:colOff>
      <xdr:row>69</xdr:row>
      <xdr:rowOff>523875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5400000">
          <a:off x="3329940" y="43747690"/>
          <a:ext cx="447675" cy="59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70</xdr:row>
      <xdr:rowOff>95250</xdr:rowOff>
    </xdr:from>
    <xdr:to>
      <xdr:col>2</xdr:col>
      <xdr:colOff>1466850</xdr:colOff>
      <xdr:row>70</xdr:row>
      <xdr:rowOff>600075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3096260" y="44476035"/>
          <a:ext cx="110490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71</xdr:row>
      <xdr:rowOff>34290</xdr:rowOff>
    </xdr:from>
    <xdr:to>
      <xdr:col>2</xdr:col>
      <xdr:colOff>1112520</xdr:colOff>
      <xdr:row>71</xdr:row>
      <xdr:rowOff>584835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248660" y="45049440"/>
          <a:ext cx="598170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72</xdr:row>
      <xdr:rowOff>22860</xdr:rowOff>
    </xdr:from>
    <xdr:to>
      <xdr:col>2</xdr:col>
      <xdr:colOff>1143000</xdr:colOff>
      <xdr:row>72</xdr:row>
      <xdr:rowOff>606425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3210560" y="45672375"/>
          <a:ext cx="66675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66675</xdr:colOff>
      <xdr:row>73</xdr:row>
      <xdr:rowOff>254000</xdr:rowOff>
    </xdr:from>
    <xdr:to>
      <xdr:col>3</xdr:col>
      <xdr:colOff>5229</xdr:colOff>
      <xdr:row>73</xdr:row>
      <xdr:rowOff>513715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2800985" y="46537880"/>
          <a:ext cx="1783715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74</xdr:row>
      <xdr:rowOff>139700</xdr:rowOff>
    </xdr:from>
    <xdr:to>
      <xdr:col>3</xdr:col>
      <xdr:colOff>5229</xdr:colOff>
      <xdr:row>74</xdr:row>
      <xdr:rowOff>450850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781935" y="47057945"/>
          <a:ext cx="180276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75</xdr:row>
      <xdr:rowOff>26670</xdr:rowOff>
    </xdr:from>
    <xdr:to>
      <xdr:col>2</xdr:col>
      <xdr:colOff>1185545</xdr:colOff>
      <xdr:row>75</xdr:row>
      <xdr:rowOff>577850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3343910" y="47579280"/>
          <a:ext cx="575945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75</xdr:row>
      <xdr:rowOff>634365</xdr:rowOff>
    </xdr:from>
    <xdr:to>
      <xdr:col>2</xdr:col>
      <xdr:colOff>1417955</xdr:colOff>
      <xdr:row>76</xdr:row>
      <xdr:rowOff>596900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3286760" y="48186975"/>
          <a:ext cx="865505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77</xdr:row>
      <xdr:rowOff>152400</xdr:rowOff>
    </xdr:from>
    <xdr:to>
      <xdr:col>2</xdr:col>
      <xdr:colOff>1657350</xdr:colOff>
      <xdr:row>77</xdr:row>
      <xdr:rowOff>539750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2886710" y="48973740"/>
          <a:ext cx="1504950" cy="38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78</xdr:row>
      <xdr:rowOff>86995</xdr:rowOff>
    </xdr:from>
    <xdr:to>
      <xdr:col>2</xdr:col>
      <xdr:colOff>1304925</xdr:colOff>
      <xdr:row>78</xdr:row>
      <xdr:rowOff>574675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3153410" y="49542700"/>
          <a:ext cx="885825" cy="487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387350</xdr:colOff>
      <xdr:row>79</xdr:row>
      <xdr:rowOff>60960</xdr:rowOff>
    </xdr:from>
    <xdr:to>
      <xdr:col>2</xdr:col>
      <xdr:colOff>1303020</xdr:colOff>
      <xdr:row>79</xdr:row>
      <xdr:rowOff>558800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5400000">
          <a:off x="3330575" y="49942115"/>
          <a:ext cx="4978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80</xdr:row>
      <xdr:rowOff>57150</xdr:rowOff>
    </xdr:from>
    <xdr:to>
      <xdr:col>2</xdr:col>
      <xdr:colOff>1098550</xdr:colOff>
      <xdr:row>80</xdr:row>
      <xdr:rowOff>594360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3267710" y="50781585"/>
          <a:ext cx="56515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81</xdr:row>
      <xdr:rowOff>18415</xdr:rowOff>
    </xdr:from>
    <xdr:to>
      <xdr:col>2</xdr:col>
      <xdr:colOff>1285875</xdr:colOff>
      <xdr:row>81</xdr:row>
      <xdr:rowOff>565150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3048635" y="51377215"/>
          <a:ext cx="9715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82</xdr:row>
      <xdr:rowOff>34925</xdr:rowOff>
    </xdr:from>
    <xdr:to>
      <xdr:col>2</xdr:col>
      <xdr:colOff>1066800</xdr:colOff>
      <xdr:row>82</xdr:row>
      <xdr:rowOff>601980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3220085" y="52028090"/>
          <a:ext cx="58102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448627</xdr:colOff>
      <xdr:row>83</xdr:row>
      <xdr:rowOff>22542</xdr:rowOff>
    </xdr:from>
    <xdr:to>
      <xdr:col>2</xdr:col>
      <xdr:colOff>1145857</xdr:colOff>
      <xdr:row>83</xdr:row>
      <xdr:rowOff>603567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5400000">
          <a:off x="3240405" y="52591335"/>
          <a:ext cx="581025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15875</xdr:colOff>
      <xdr:row>84</xdr:row>
      <xdr:rowOff>168275</xdr:rowOff>
    </xdr:from>
    <xdr:to>
      <xdr:col>2</xdr:col>
      <xdr:colOff>1601470</xdr:colOff>
      <xdr:row>84</xdr:row>
      <xdr:rowOff>539750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750185" y="53430170"/>
          <a:ext cx="1585595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142875</xdr:colOff>
      <xdr:row>85</xdr:row>
      <xdr:rowOff>80010</xdr:rowOff>
    </xdr:from>
    <xdr:to>
      <xdr:col>2</xdr:col>
      <xdr:colOff>1562100</xdr:colOff>
      <xdr:row>85</xdr:row>
      <xdr:rowOff>514350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877185" y="53976270"/>
          <a:ext cx="141922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86</xdr:row>
      <xdr:rowOff>34290</xdr:rowOff>
    </xdr:from>
    <xdr:to>
      <xdr:col>2</xdr:col>
      <xdr:colOff>1102995</xdr:colOff>
      <xdr:row>86</xdr:row>
      <xdr:rowOff>600075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3248660" y="54564915"/>
          <a:ext cx="58864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523875</xdr:colOff>
      <xdr:row>87</xdr:row>
      <xdr:rowOff>33655</xdr:rowOff>
    </xdr:from>
    <xdr:to>
      <xdr:col>2</xdr:col>
      <xdr:colOff>1101090</xdr:colOff>
      <xdr:row>87</xdr:row>
      <xdr:rowOff>603250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3258185" y="55198645"/>
          <a:ext cx="57721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581025</xdr:colOff>
      <xdr:row>88</xdr:row>
      <xdr:rowOff>71120</xdr:rowOff>
    </xdr:from>
    <xdr:to>
      <xdr:col>2</xdr:col>
      <xdr:colOff>1092200</xdr:colOff>
      <xdr:row>88</xdr:row>
      <xdr:rowOff>574675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3315335" y="55870475"/>
          <a:ext cx="511175" cy="503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390525</xdr:colOff>
      <xdr:row>89</xdr:row>
      <xdr:rowOff>53975</xdr:rowOff>
    </xdr:from>
    <xdr:to>
      <xdr:col>2</xdr:col>
      <xdr:colOff>1301750</xdr:colOff>
      <xdr:row>89</xdr:row>
      <xdr:rowOff>552450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3124835" y="56487695"/>
          <a:ext cx="911225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90</xdr:row>
      <xdr:rowOff>158750</xdr:rowOff>
    </xdr:from>
    <xdr:to>
      <xdr:col>2</xdr:col>
      <xdr:colOff>1461135</xdr:colOff>
      <xdr:row>90</xdr:row>
      <xdr:rowOff>508000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2924810" y="57226835"/>
          <a:ext cx="1270635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93345</xdr:colOff>
      <xdr:row>91</xdr:row>
      <xdr:rowOff>186690</xdr:rowOff>
    </xdr:from>
    <xdr:to>
      <xdr:col>2</xdr:col>
      <xdr:colOff>1577975</xdr:colOff>
      <xdr:row>91</xdr:row>
      <xdr:rowOff>478790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2827655" y="57889140"/>
          <a:ext cx="148463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92</xdr:row>
      <xdr:rowOff>73025</xdr:rowOff>
    </xdr:from>
    <xdr:to>
      <xdr:col>2</xdr:col>
      <xdr:colOff>1339215</xdr:colOff>
      <xdr:row>92</xdr:row>
      <xdr:rowOff>504825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3058160" y="58409840"/>
          <a:ext cx="101536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295275</xdr:colOff>
      <xdr:row>93</xdr:row>
      <xdr:rowOff>32385</xdr:rowOff>
    </xdr:from>
    <xdr:to>
      <xdr:col>2</xdr:col>
      <xdr:colOff>1305560</xdr:colOff>
      <xdr:row>93</xdr:row>
      <xdr:rowOff>584200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3029585" y="59003565"/>
          <a:ext cx="1010285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600075</xdr:colOff>
      <xdr:row>94</xdr:row>
      <xdr:rowOff>38735</xdr:rowOff>
    </xdr:from>
    <xdr:to>
      <xdr:col>2</xdr:col>
      <xdr:colOff>1219835</xdr:colOff>
      <xdr:row>94</xdr:row>
      <xdr:rowOff>631825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3334385" y="59644280"/>
          <a:ext cx="619760" cy="593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581025</xdr:colOff>
      <xdr:row>95</xdr:row>
      <xdr:rowOff>48260</xdr:rowOff>
    </xdr:from>
    <xdr:to>
      <xdr:col>2</xdr:col>
      <xdr:colOff>1204595</xdr:colOff>
      <xdr:row>95</xdr:row>
      <xdr:rowOff>625475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3315335" y="60288170"/>
          <a:ext cx="623570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96</xdr:row>
      <xdr:rowOff>27940</xdr:rowOff>
    </xdr:from>
    <xdr:to>
      <xdr:col>2</xdr:col>
      <xdr:colOff>1203325</xdr:colOff>
      <xdr:row>96</xdr:row>
      <xdr:rowOff>609600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3191510" y="60902215"/>
          <a:ext cx="746125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204152</xdr:colOff>
      <xdr:row>97</xdr:row>
      <xdr:rowOff>130492</xdr:rowOff>
    </xdr:from>
    <xdr:to>
      <xdr:col>2</xdr:col>
      <xdr:colOff>1483677</xdr:colOff>
      <xdr:row>97</xdr:row>
      <xdr:rowOff>483552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5400000">
          <a:off x="3401060" y="61175265"/>
          <a:ext cx="353060" cy="127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371475</xdr:colOff>
      <xdr:row>98</xdr:row>
      <xdr:rowOff>25400</xdr:rowOff>
    </xdr:from>
    <xdr:to>
      <xdr:col>2</xdr:col>
      <xdr:colOff>1266825</xdr:colOff>
      <xdr:row>98</xdr:row>
      <xdr:rowOff>587375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3105785" y="62168405"/>
          <a:ext cx="89535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99</xdr:row>
      <xdr:rowOff>33020</xdr:rowOff>
    </xdr:from>
    <xdr:to>
      <xdr:col>2</xdr:col>
      <xdr:colOff>1344295</xdr:colOff>
      <xdr:row>99</xdr:row>
      <xdr:rowOff>616585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3077210" y="62810390"/>
          <a:ext cx="100139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428625</xdr:colOff>
      <xdr:row>100</xdr:row>
      <xdr:rowOff>139065</xdr:rowOff>
    </xdr:from>
    <xdr:to>
      <xdr:col>2</xdr:col>
      <xdr:colOff>1284605</xdr:colOff>
      <xdr:row>100</xdr:row>
      <xdr:rowOff>511175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3162935" y="63550800"/>
          <a:ext cx="85598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101</xdr:row>
      <xdr:rowOff>60325</xdr:rowOff>
    </xdr:from>
    <xdr:to>
      <xdr:col>2</xdr:col>
      <xdr:colOff>1619885</xdr:colOff>
      <xdr:row>101</xdr:row>
      <xdr:rowOff>536575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2905760" y="64106425"/>
          <a:ext cx="1448435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102</xdr:row>
      <xdr:rowOff>213360</xdr:rowOff>
    </xdr:from>
    <xdr:to>
      <xdr:col>2</xdr:col>
      <xdr:colOff>1657350</xdr:colOff>
      <xdr:row>102</xdr:row>
      <xdr:rowOff>555625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924810" y="64893825"/>
          <a:ext cx="1466850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103</xdr:row>
      <xdr:rowOff>94615</xdr:rowOff>
    </xdr:from>
    <xdr:to>
      <xdr:col>2</xdr:col>
      <xdr:colOff>1504950</xdr:colOff>
      <xdr:row>103</xdr:row>
      <xdr:rowOff>565150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2886710" y="65409445"/>
          <a:ext cx="1352550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125730</xdr:colOff>
      <xdr:row>104</xdr:row>
      <xdr:rowOff>178435</xdr:rowOff>
    </xdr:from>
    <xdr:to>
      <xdr:col>2</xdr:col>
      <xdr:colOff>1574800</xdr:colOff>
      <xdr:row>104</xdr:row>
      <xdr:rowOff>517525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2860040" y="66127630"/>
          <a:ext cx="1449070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638175</xdr:colOff>
      <xdr:row>105</xdr:row>
      <xdr:rowOff>43815</xdr:rowOff>
    </xdr:from>
    <xdr:to>
      <xdr:col>2</xdr:col>
      <xdr:colOff>1184275</xdr:colOff>
      <xdr:row>105</xdr:row>
      <xdr:rowOff>565150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3372485" y="66627375"/>
          <a:ext cx="546100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420370</xdr:colOff>
      <xdr:row>106</xdr:row>
      <xdr:rowOff>48895</xdr:rowOff>
    </xdr:from>
    <xdr:to>
      <xdr:col>2</xdr:col>
      <xdr:colOff>1280795</xdr:colOff>
      <xdr:row>106</xdr:row>
      <xdr:rowOff>566420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5400000">
          <a:off x="3326130" y="67095370"/>
          <a:ext cx="517525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404177</xdr:colOff>
      <xdr:row>107</xdr:row>
      <xdr:rowOff>317</xdr:rowOff>
    </xdr:from>
    <xdr:to>
      <xdr:col>2</xdr:col>
      <xdr:colOff>1276032</xdr:colOff>
      <xdr:row>107</xdr:row>
      <xdr:rowOff>588327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5400000">
          <a:off x="3279775" y="67710050"/>
          <a:ext cx="588010" cy="871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371475</xdr:colOff>
      <xdr:row>108</xdr:row>
      <xdr:rowOff>152400</xdr:rowOff>
    </xdr:from>
    <xdr:to>
      <xdr:col>2</xdr:col>
      <xdr:colOff>1353185</xdr:colOff>
      <xdr:row>108</xdr:row>
      <xdr:rowOff>536575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3105785" y="68639055"/>
          <a:ext cx="9817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109</xdr:row>
      <xdr:rowOff>32385</xdr:rowOff>
    </xdr:from>
    <xdr:to>
      <xdr:col>2</xdr:col>
      <xdr:colOff>1094105</xdr:colOff>
      <xdr:row>109</xdr:row>
      <xdr:rowOff>539750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3324860" y="69153405"/>
          <a:ext cx="503555" cy="507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428625</xdr:colOff>
      <xdr:row>110</xdr:row>
      <xdr:rowOff>50165</xdr:rowOff>
    </xdr:from>
    <xdr:to>
      <xdr:col>2</xdr:col>
      <xdr:colOff>1257300</xdr:colOff>
      <xdr:row>110</xdr:row>
      <xdr:rowOff>571500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3162935" y="69805550"/>
          <a:ext cx="828675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111</xdr:row>
      <xdr:rowOff>147320</xdr:rowOff>
    </xdr:from>
    <xdr:to>
      <xdr:col>2</xdr:col>
      <xdr:colOff>1266825</xdr:colOff>
      <xdr:row>111</xdr:row>
      <xdr:rowOff>568325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3229610" y="70537070"/>
          <a:ext cx="771525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600075</xdr:colOff>
      <xdr:row>112</xdr:row>
      <xdr:rowOff>48895</xdr:rowOff>
    </xdr:from>
    <xdr:to>
      <xdr:col>2</xdr:col>
      <xdr:colOff>1134745</xdr:colOff>
      <xdr:row>112</xdr:row>
      <xdr:rowOff>561975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3334385" y="71073010"/>
          <a:ext cx="5346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113</xdr:row>
      <xdr:rowOff>62865</xdr:rowOff>
    </xdr:from>
    <xdr:to>
      <xdr:col>2</xdr:col>
      <xdr:colOff>1136650</xdr:colOff>
      <xdr:row>113</xdr:row>
      <xdr:rowOff>606425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3305810" y="71721345"/>
          <a:ext cx="56515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114</xdr:row>
      <xdr:rowOff>168275</xdr:rowOff>
    </xdr:from>
    <xdr:to>
      <xdr:col>2</xdr:col>
      <xdr:colOff>1647190</xdr:colOff>
      <xdr:row>114</xdr:row>
      <xdr:rowOff>403225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2867660" y="72461120"/>
          <a:ext cx="151384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115</xdr:row>
      <xdr:rowOff>206375</xdr:rowOff>
    </xdr:from>
    <xdr:to>
      <xdr:col>3</xdr:col>
      <xdr:colOff>5864</xdr:colOff>
      <xdr:row>115</xdr:row>
      <xdr:rowOff>450850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2810510" y="73133585"/>
          <a:ext cx="1774825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428625</xdr:colOff>
      <xdr:row>116</xdr:row>
      <xdr:rowOff>31115</xdr:rowOff>
    </xdr:from>
    <xdr:to>
      <xdr:col>2</xdr:col>
      <xdr:colOff>1298575</xdr:colOff>
      <xdr:row>116</xdr:row>
      <xdr:rowOff>568325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3162935" y="73592690"/>
          <a:ext cx="86995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39370</xdr:colOff>
      <xdr:row>117</xdr:row>
      <xdr:rowOff>236855</xdr:rowOff>
    </xdr:from>
    <xdr:to>
      <xdr:col>3</xdr:col>
      <xdr:colOff>2054</xdr:colOff>
      <xdr:row>117</xdr:row>
      <xdr:rowOff>425450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5400000">
          <a:off x="3583305" y="73622535"/>
          <a:ext cx="188595" cy="180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178435</xdr:colOff>
      <xdr:row>118</xdr:row>
      <xdr:rowOff>117475</xdr:rowOff>
    </xdr:from>
    <xdr:to>
      <xdr:col>2</xdr:col>
      <xdr:colOff>1599565</xdr:colOff>
      <xdr:row>118</xdr:row>
      <xdr:rowOff>540385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5400000">
          <a:off x="3411855" y="74448670"/>
          <a:ext cx="422910" cy="142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113982</xdr:colOff>
      <xdr:row>119</xdr:row>
      <xdr:rowOff>230187</xdr:rowOff>
    </xdr:from>
    <xdr:to>
      <xdr:col>2</xdr:col>
      <xdr:colOff>1611947</xdr:colOff>
      <xdr:row>119</xdr:row>
      <xdr:rowOff>396557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5400000">
          <a:off x="3513455" y="75028425"/>
          <a:ext cx="166370" cy="149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120</xdr:row>
      <xdr:rowOff>89535</xdr:rowOff>
    </xdr:from>
    <xdr:to>
      <xdr:col>2</xdr:col>
      <xdr:colOff>1200785</xdr:colOff>
      <xdr:row>120</xdr:row>
      <xdr:rowOff>527050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3134360" y="76188570"/>
          <a:ext cx="80073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121</xdr:row>
      <xdr:rowOff>62230</xdr:rowOff>
    </xdr:from>
    <xdr:to>
      <xdr:col>2</xdr:col>
      <xdr:colOff>1381125</xdr:colOff>
      <xdr:row>121</xdr:row>
      <xdr:rowOff>530225</xdr:rowOff>
    </xdr:to>
    <xdr:pic>
      <xdr:nvPicPr>
        <xdr:cNvPr id="121" name="图片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3210560" y="76795630"/>
          <a:ext cx="904875" cy="467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122</xdr:row>
      <xdr:rowOff>263525</xdr:rowOff>
    </xdr:from>
    <xdr:to>
      <xdr:col>2</xdr:col>
      <xdr:colOff>1657350</xdr:colOff>
      <xdr:row>122</xdr:row>
      <xdr:rowOff>419100</xdr:rowOff>
    </xdr:to>
    <xdr:pic>
      <xdr:nvPicPr>
        <xdr:cNvPr id="122" name="图片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2781935" y="77631290"/>
          <a:ext cx="1609725" cy="15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123</xdr:row>
      <xdr:rowOff>168275</xdr:rowOff>
    </xdr:from>
    <xdr:to>
      <xdr:col>2</xdr:col>
      <xdr:colOff>1505585</xdr:colOff>
      <xdr:row>123</xdr:row>
      <xdr:rowOff>460375</xdr:rowOff>
    </xdr:to>
    <xdr:pic>
      <xdr:nvPicPr>
        <xdr:cNvPr id="123" name="图片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2962910" y="78170405"/>
          <a:ext cx="127698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124</xdr:row>
      <xdr:rowOff>158750</xdr:rowOff>
    </xdr:from>
    <xdr:to>
      <xdr:col>2</xdr:col>
      <xdr:colOff>1487805</xdr:colOff>
      <xdr:row>124</xdr:row>
      <xdr:rowOff>555625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2981960" y="78795245"/>
          <a:ext cx="1240155" cy="396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390525</xdr:colOff>
      <xdr:row>125</xdr:row>
      <xdr:rowOff>76200</xdr:rowOff>
    </xdr:from>
    <xdr:to>
      <xdr:col>2</xdr:col>
      <xdr:colOff>1379855</xdr:colOff>
      <xdr:row>125</xdr:row>
      <xdr:rowOff>590550</xdr:rowOff>
    </xdr:to>
    <xdr:pic>
      <xdr:nvPicPr>
        <xdr:cNvPr id="125" name="图片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3124835" y="79347060"/>
          <a:ext cx="98933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575627</xdr:colOff>
      <xdr:row>126</xdr:row>
      <xdr:rowOff>45402</xdr:rowOff>
    </xdr:from>
    <xdr:to>
      <xdr:col>2</xdr:col>
      <xdr:colOff>1392872</xdr:colOff>
      <xdr:row>126</xdr:row>
      <xdr:rowOff>585152</xdr:rowOff>
    </xdr:to>
    <xdr:pic>
      <xdr:nvPicPr>
        <xdr:cNvPr id="126" name="图片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5400000">
          <a:off x="3448050" y="79811245"/>
          <a:ext cx="539750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645477</xdr:colOff>
      <xdr:row>127</xdr:row>
      <xdr:rowOff>32067</xdr:rowOff>
    </xdr:from>
    <xdr:to>
      <xdr:col>2</xdr:col>
      <xdr:colOff>1287462</xdr:colOff>
      <xdr:row>127</xdr:row>
      <xdr:rowOff>613727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5400000">
          <a:off x="3409315" y="80540860"/>
          <a:ext cx="581660" cy="641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461327</xdr:colOff>
      <xdr:row>128</xdr:row>
      <xdr:rowOff>68897</xdr:rowOff>
    </xdr:from>
    <xdr:to>
      <xdr:col>2</xdr:col>
      <xdr:colOff>1370012</xdr:colOff>
      <xdr:row>128</xdr:row>
      <xdr:rowOff>556577</xdr:rowOff>
    </xdr:to>
    <xdr:pic>
      <xdr:nvPicPr>
        <xdr:cNvPr id="128" name="图片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5400000">
          <a:off x="3405505" y="81031715"/>
          <a:ext cx="48768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251777</xdr:colOff>
      <xdr:row>129</xdr:row>
      <xdr:rowOff>54292</xdr:rowOff>
    </xdr:from>
    <xdr:to>
      <xdr:col>2</xdr:col>
      <xdr:colOff>1522412</xdr:colOff>
      <xdr:row>129</xdr:row>
      <xdr:rowOff>566102</xdr:rowOff>
    </xdr:to>
    <xdr:pic>
      <xdr:nvPicPr>
        <xdr:cNvPr id="129" name="图片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5400000">
          <a:off x="3364865" y="81482565"/>
          <a:ext cx="511810" cy="1270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130</xdr:row>
      <xdr:rowOff>65405</xdr:rowOff>
    </xdr:from>
    <xdr:to>
      <xdr:col>2</xdr:col>
      <xdr:colOff>1406525</xdr:colOff>
      <xdr:row>130</xdr:row>
      <xdr:rowOff>622300</xdr:rowOff>
    </xdr:to>
    <xdr:pic>
      <xdr:nvPicPr>
        <xdr:cNvPr id="130" name="图片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5400000">
          <a:off x="3378200" y="82302350"/>
          <a:ext cx="556895" cy="968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131</xdr:row>
      <xdr:rowOff>15240</xdr:rowOff>
    </xdr:from>
    <xdr:to>
      <xdr:col>2</xdr:col>
      <xdr:colOff>1226185</xdr:colOff>
      <xdr:row>131</xdr:row>
      <xdr:rowOff>584835</xdr:rowOff>
    </xdr:to>
    <xdr:pic>
      <xdr:nvPicPr>
        <xdr:cNvPr id="131" name="图片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5400000">
          <a:off x="3357880" y="83059270"/>
          <a:ext cx="56959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581025</xdr:colOff>
      <xdr:row>132</xdr:row>
      <xdr:rowOff>22860</xdr:rowOff>
    </xdr:from>
    <xdr:to>
      <xdr:col>2</xdr:col>
      <xdr:colOff>1094105</xdr:colOff>
      <xdr:row>132</xdr:row>
      <xdr:rowOff>610235</xdr:rowOff>
    </xdr:to>
    <xdr:pic>
      <xdr:nvPicPr>
        <xdr:cNvPr id="132" name="图片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3315335" y="83734275"/>
          <a:ext cx="513080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666750</xdr:colOff>
      <xdr:row>133</xdr:row>
      <xdr:rowOff>91440</xdr:rowOff>
    </xdr:from>
    <xdr:to>
      <xdr:col>2</xdr:col>
      <xdr:colOff>1136015</xdr:colOff>
      <xdr:row>133</xdr:row>
      <xdr:rowOff>568325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3401060" y="84437220"/>
          <a:ext cx="469265" cy="476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657225</xdr:colOff>
      <xdr:row>134</xdr:row>
      <xdr:rowOff>44450</xdr:rowOff>
    </xdr:from>
    <xdr:to>
      <xdr:col>2</xdr:col>
      <xdr:colOff>1124585</xdr:colOff>
      <xdr:row>134</xdr:row>
      <xdr:rowOff>520700</xdr:rowOff>
    </xdr:to>
    <xdr:pic>
      <xdr:nvPicPr>
        <xdr:cNvPr id="134" name="图片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3391535" y="85024595"/>
          <a:ext cx="46736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609917</xdr:colOff>
      <xdr:row>135</xdr:row>
      <xdr:rowOff>105727</xdr:rowOff>
    </xdr:from>
    <xdr:to>
      <xdr:col>2</xdr:col>
      <xdr:colOff>1157922</xdr:colOff>
      <xdr:row>135</xdr:row>
      <xdr:rowOff>565467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5400000">
          <a:off x="3387725" y="85675470"/>
          <a:ext cx="459740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136</xdr:row>
      <xdr:rowOff>113665</xdr:rowOff>
    </xdr:from>
    <xdr:to>
      <xdr:col>2</xdr:col>
      <xdr:colOff>1626870</xdr:colOff>
      <xdr:row>136</xdr:row>
      <xdr:rowOff>536575</xdr:rowOff>
    </xdr:to>
    <xdr:pic>
      <xdr:nvPicPr>
        <xdr:cNvPr id="136" name="图片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2896235" y="86362540"/>
          <a:ext cx="1464945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520700</xdr:colOff>
      <xdr:row>137</xdr:row>
      <xdr:rowOff>1270</xdr:rowOff>
    </xdr:from>
    <xdr:to>
      <xdr:col>2</xdr:col>
      <xdr:colOff>1134110</xdr:colOff>
      <xdr:row>137</xdr:row>
      <xdr:rowOff>577850</xdr:rowOff>
    </xdr:to>
    <xdr:pic>
      <xdr:nvPicPr>
        <xdr:cNvPr id="137" name="图片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5400000">
          <a:off x="3273425" y="86866095"/>
          <a:ext cx="576580" cy="613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503237</xdr:colOff>
      <xdr:row>138</xdr:row>
      <xdr:rowOff>30162</xdr:rowOff>
    </xdr:from>
    <xdr:to>
      <xdr:col>2</xdr:col>
      <xdr:colOff>1125537</xdr:colOff>
      <xdr:row>138</xdr:row>
      <xdr:rowOff>598487</xdr:rowOff>
    </xdr:to>
    <xdr:pic>
      <xdr:nvPicPr>
        <xdr:cNvPr id="138" name="图片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5400000">
          <a:off x="3263900" y="87520145"/>
          <a:ext cx="568325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139</xdr:row>
      <xdr:rowOff>102870</xdr:rowOff>
    </xdr:from>
    <xdr:to>
      <xdr:col>2</xdr:col>
      <xdr:colOff>1333500</xdr:colOff>
      <xdr:row>139</xdr:row>
      <xdr:rowOff>606425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3286760" y="88254840"/>
          <a:ext cx="781050" cy="503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140</xdr:row>
      <xdr:rowOff>163830</xdr:rowOff>
    </xdr:from>
    <xdr:to>
      <xdr:col>2</xdr:col>
      <xdr:colOff>1534160</xdr:colOff>
      <xdr:row>140</xdr:row>
      <xdr:rowOff>434975</xdr:rowOff>
    </xdr:to>
    <xdr:pic>
      <xdr:nvPicPr>
        <xdr:cNvPr id="140" name="图片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2896235" y="88950165"/>
          <a:ext cx="1372235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141</xdr:row>
      <xdr:rowOff>117475</xdr:rowOff>
    </xdr:from>
    <xdr:to>
      <xdr:col>2</xdr:col>
      <xdr:colOff>1419225</xdr:colOff>
      <xdr:row>141</xdr:row>
      <xdr:rowOff>473075</xdr:rowOff>
    </xdr:to>
    <xdr:pic>
      <xdr:nvPicPr>
        <xdr:cNvPr id="141" name="图片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2867660" y="89538175"/>
          <a:ext cx="1285875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142</xdr:row>
      <xdr:rowOff>244475</xdr:rowOff>
    </xdr:from>
    <xdr:to>
      <xdr:col>2</xdr:col>
      <xdr:colOff>1600200</xdr:colOff>
      <xdr:row>142</xdr:row>
      <xdr:rowOff>498475</xdr:rowOff>
    </xdr:to>
    <xdr:pic>
      <xdr:nvPicPr>
        <xdr:cNvPr id="142" name="图片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2972435" y="90299540"/>
          <a:ext cx="1362075" cy="25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143</xdr:row>
      <xdr:rowOff>34290</xdr:rowOff>
    </xdr:from>
    <xdr:to>
      <xdr:col>2</xdr:col>
      <xdr:colOff>1374140</xdr:colOff>
      <xdr:row>143</xdr:row>
      <xdr:rowOff>612775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3220085" y="90723720"/>
          <a:ext cx="888365" cy="578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144</xdr:row>
      <xdr:rowOff>53975</xdr:rowOff>
    </xdr:from>
    <xdr:to>
      <xdr:col>2</xdr:col>
      <xdr:colOff>1403985</xdr:colOff>
      <xdr:row>144</xdr:row>
      <xdr:rowOff>584200</xdr:rowOff>
    </xdr:to>
    <xdr:pic>
      <xdr:nvPicPr>
        <xdr:cNvPr id="144" name="图片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3096260" y="91377770"/>
          <a:ext cx="1042035" cy="53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368300</xdr:colOff>
      <xdr:row>145</xdr:row>
      <xdr:rowOff>78740</xdr:rowOff>
    </xdr:from>
    <xdr:to>
      <xdr:col>2</xdr:col>
      <xdr:colOff>1370330</xdr:colOff>
      <xdr:row>145</xdr:row>
      <xdr:rowOff>580390</xdr:rowOff>
    </xdr:to>
    <xdr:pic>
      <xdr:nvPicPr>
        <xdr:cNvPr id="145" name="图片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5400000">
          <a:off x="3352800" y="91786710"/>
          <a:ext cx="50165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504825</xdr:colOff>
      <xdr:row>146</xdr:row>
      <xdr:rowOff>34290</xdr:rowOff>
    </xdr:from>
    <xdr:to>
      <xdr:col>2</xdr:col>
      <xdr:colOff>1173480</xdr:colOff>
      <xdr:row>146</xdr:row>
      <xdr:rowOff>542925</xdr:rowOff>
    </xdr:to>
    <xdr:pic>
      <xdr:nvPicPr>
        <xdr:cNvPr id="146" name="图片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3239135" y="92626815"/>
          <a:ext cx="668655" cy="508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147</xdr:row>
      <xdr:rowOff>34925</xdr:rowOff>
    </xdr:from>
    <xdr:to>
      <xdr:col>2</xdr:col>
      <xdr:colOff>1238885</xdr:colOff>
      <xdr:row>147</xdr:row>
      <xdr:rowOff>577850</xdr:rowOff>
    </xdr:to>
    <xdr:pic>
      <xdr:nvPicPr>
        <xdr:cNvPr id="147" name="图片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3267710" y="93261815"/>
          <a:ext cx="70548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371475</xdr:colOff>
      <xdr:row>148</xdr:row>
      <xdr:rowOff>130175</xdr:rowOff>
    </xdr:from>
    <xdr:to>
      <xdr:col>2</xdr:col>
      <xdr:colOff>1420495</xdr:colOff>
      <xdr:row>148</xdr:row>
      <xdr:rowOff>580390</xdr:rowOff>
    </xdr:to>
    <xdr:pic>
      <xdr:nvPicPr>
        <xdr:cNvPr id="148" name="图片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3105785" y="93991430"/>
          <a:ext cx="1049020" cy="450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149</xdr:row>
      <xdr:rowOff>32385</xdr:rowOff>
    </xdr:from>
    <xdr:to>
      <xdr:col>2</xdr:col>
      <xdr:colOff>1495425</xdr:colOff>
      <xdr:row>149</xdr:row>
      <xdr:rowOff>603250</xdr:rowOff>
    </xdr:to>
    <xdr:pic>
      <xdr:nvPicPr>
        <xdr:cNvPr id="149" name="图片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3020060" y="94528005"/>
          <a:ext cx="120967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657225</xdr:colOff>
      <xdr:row>150</xdr:row>
      <xdr:rowOff>82550</xdr:rowOff>
    </xdr:from>
    <xdr:to>
      <xdr:col>2</xdr:col>
      <xdr:colOff>1181735</xdr:colOff>
      <xdr:row>150</xdr:row>
      <xdr:rowOff>536575</xdr:rowOff>
    </xdr:to>
    <xdr:pic>
      <xdr:nvPicPr>
        <xdr:cNvPr id="150" name="图片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3391535" y="95212535"/>
          <a:ext cx="524510" cy="454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151</xdr:row>
      <xdr:rowOff>73025</xdr:rowOff>
    </xdr:from>
    <xdr:to>
      <xdr:col>3</xdr:col>
      <xdr:colOff>0</xdr:colOff>
      <xdr:row>151</xdr:row>
      <xdr:rowOff>527050</xdr:rowOff>
    </xdr:to>
    <xdr:pic>
      <xdr:nvPicPr>
        <xdr:cNvPr id="151" name="图片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2781935" y="95837375"/>
          <a:ext cx="1797685" cy="454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352425</xdr:colOff>
      <xdr:row>152</xdr:row>
      <xdr:rowOff>134620</xdr:rowOff>
    </xdr:from>
    <xdr:to>
      <xdr:col>2</xdr:col>
      <xdr:colOff>1410335</xdr:colOff>
      <xdr:row>152</xdr:row>
      <xdr:rowOff>546100</xdr:rowOff>
    </xdr:to>
    <xdr:pic>
      <xdr:nvPicPr>
        <xdr:cNvPr id="152" name="图片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3086735" y="96533335"/>
          <a:ext cx="1057910" cy="41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39370</xdr:colOff>
      <xdr:row>153</xdr:row>
      <xdr:rowOff>165100</xdr:rowOff>
    </xdr:from>
    <xdr:to>
      <xdr:col>2</xdr:col>
      <xdr:colOff>1655445</xdr:colOff>
      <xdr:row>153</xdr:row>
      <xdr:rowOff>499745</xdr:rowOff>
    </xdr:to>
    <xdr:pic>
      <xdr:nvPicPr>
        <xdr:cNvPr id="153" name="图片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5400000">
          <a:off x="3414395" y="96557465"/>
          <a:ext cx="334645" cy="1616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157162</xdr:colOff>
      <xdr:row>154</xdr:row>
      <xdr:rowOff>159067</xdr:rowOff>
    </xdr:from>
    <xdr:to>
      <xdr:col>2</xdr:col>
      <xdr:colOff>1605597</xdr:colOff>
      <xdr:row>154</xdr:row>
      <xdr:rowOff>458787</xdr:rowOff>
    </xdr:to>
    <xdr:pic>
      <xdr:nvPicPr>
        <xdr:cNvPr id="154" name="图片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5400000">
          <a:off x="3465195" y="97251520"/>
          <a:ext cx="299720" cy="144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93662</xdr:colOff>
      <xdr:row>155</xdr:row>
      <xdr:rowOff>216217</xdr:rowOff>
    </xdr:from>
    <xdr:to>
      <xdr:col>2</xdr:col>
      <xdr:colOff>1498282</xdr:colOff>
      <xdr:row>155</xdr:row>
      <xdr:rowOff>494982</xdr:rowOff>
    </xdr:to>
    <xdr:pic>
      <xdr:nvPicPr>
        <xdr:cNvPr id="155" name="图片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5400000">
          <a:off x="3390265" y="97954465"/>
          <a:ext cx="278765" cy="140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156</xdr:row>
      <xdr:rowOff>191135</xdr:rowOff>
    </xdr:from>
    <xdr:to>
      <xdr:col>2</xdr:col>
      <xdr:colOff>1533525</xdr:colOff>
      <xdr:row>156</xdr:row>
      <xdr:rowOff>482600</xdr:rowOff>
    </xdr:to>
    <xdr:pic>
      <xdr:nvPicPr>
        <xdr:cNvPr id="156" name="图片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2848610" y="99127310"/>
          <a:ext cx="1419225" cy="291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157</xdr:row>
      <xdr:rowOff>271145</xdr:rowOff>
    </xdr:from>
    <xdr:to>
      <xdr:col>2</xdr:col>
      <xdr:colOff>1638935</xdr:colOff>
      <xdr:row>157</xdr:row>
      <xdr:rowOff>476250</xdr:rowOff>
    </xdr:to>
    <xdr:pic>
      <xdr:nvPicPr>
        <xdr:cNvPr id="157" name="图片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2781935" y="99841685"/>
          <a:ext cx="159131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158</xdr:row>
      <xdr:rowOff>194945</xdr:rowOff>
    </xdr:from>
    <xdr:to>
      <xdr:col>2</xdr:col>
      <xdr:colOff>1450340</xdr:colOff>
      <xdr:row>158</xdr:row>
      <xdr:rowOff>523875</xdr:rowOff>
    </xdr:to>
    <xdr:pic>
      <xdr:nvPicPr>
        <xdr:cNvPr id="158" name="图片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2953385" y="100399850"/>
          <a:ext cx="1231265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159</xdr:row>
      <xdr:rowOff>177165</xdr:rowOff>
    </xdr:from>
    <xdr:to>
      <xdr:col>3</xdr:col>
      <xdr:colOff>2054</xdr:colOff>
      <xdr:row>159</xdr:row>
      <xdr:rowOff>590550</xdr:rowOff>
    </xdr:to>
    <xdr:pic>
      <xdr:nvPicPr>
        <xdr:cNvPr id="159" name="图片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2896235" y="101016435"/>
          <a:ext cx="1685290" cy="413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160</xdr:row>
      <xdr:rowOff>273050</xdr:rowOff>
    </xdr:from>
    <xdr:to>
      <xdr:col>2</xdr:col>
      <xdr:colOff>1594485</xdr:colOff>
      <xdr:row>160</xdr:row>
      <xdr:rowOff>552450</xdr:rowOff>
    </xdr:to>
    <xdr:pic>
      <xdr:nvPicPr>
        <xdr:cNvPr id="160" name="图片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2886710" y="101746685"/>
          <a:ext cx="1442085" cy="27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553085</xdr:colOff>
      <xdr:row>161</xdr:row>
      <xdr:rowOff>74930</xdr:rowOff>
    </xdr:from>
    <xdr:to>
      <xdr:col>2</xdr:col>
      <xdr:colOff>1120775</xdr:colOff>
      <xdr:row>161</xdr:row>
      <xdr:rowOff>580390</xdr:rowOff>
    </xdr:to>
    <xdr:pic>
      <xdr:nvPicPr>
        <xdr:cNvPr id="161" name="图片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5400000">
          <a:off x="3318510" y="102151815"/>
          <a:ext cx="50546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505777</xdr:colOff>
      <xdr:row>163</xdr:row>
      <xdr:rowOff>47942</xdr:rowOff>
    </xdr:from>
    <xdr:to>
      <xdr:col>2</xdr:col>
      <xdr:colOff>1224597</xdr:colOff>
      <xdr:row>163</xdr:row>
      <xdr:rowOff>607377</xdr:rowOff>
    </xdr:to>
    <xdr:pic>
      <xdr:nvPicPr>
        <xdr:cNvPr id="162" name="图片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5400000">
          <a:off x="3319145" y="103344345"/>
          <a:ext cx="559435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108902</xdr:colOff>
      <xdr:row>164</xdr:row>
      <xdr:rowOff>149542</xdr:rowOff>
    </xdr:from>
    <xdr:to>
      <xdr:col>2</xdr:col>
      <xdr:colOff>1564322</xdr:colOff>
      <xdr:row>164</xdr:row>
      <xdr:rowOff>397827</xdr:rowOff>
    </xdr:to>
    <xdr:pic>
      <xdr:nvPicPr>
        <xdr:cNvPr id="163" name="图片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5400000">
          <a:off x="3446145" y="103556435"/>
          <a:ext cx="248285" cy="145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559752</xdr:colOff>
      <xdr:row>165</xdr:row>
      <xdr:rowOff>16192</xdr:rowOff>
    </xdr:from>
    <xdr:to>
      <xdr:col>2</xdr:col>
      <xdr:colOff>1230947</xdr:colOff>
      <xdr:row>165</xdr:row>
      <xdr:rowOff>594042</xdr:rowOff>
    </xdr:to>
    <xdr:pic>
      <xdr:nvPicPr>
        <xdr:cNvPr id="164" name="图片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5400000">
          <a:off x="3340100" y="104614345"/>
          <a:ext cx="577850" cy="671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581025</xdr:colOff>
      <xdr:row>166</xdr:row>
      <xdr:rowOff>22860</xdr:rowOff>
    </xdr:from>
    <xdr:to>
      <xdr:col>2</xdr:col>
      <xdr:colOff>1133475</xdr:colOff>
      <xdr:row>166</xdr:row>
      <xdr:rowOff>596900</xdr:rowOff>
    </xdr:to>
    <xdr:pic>
      <xdr:nvPicPr>
        <xdr:cNvPr id="165" name="图片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3315335" y="105302685"/>
          <a:ext cx="552450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482600</xdr:colOff>
      <xdr:row>162</xdr:row>
      <xdr:rowOff>21590</xdr:rowOff>
    </xdr:from>
    <xdr:to>
      <xdr:col>2</xdr:col>
      <xdr:colOff>1263015</xdr:colOff>
      <xdr:row>162</xdr:row>
      <xdr:rowOff>600075</xdr:rowOff>
    </xdr:to>
    <xdr:pic>
      <xdr:nvPicPr>
        <xdr:cNvPr id="166" name="图片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5400000">
          <a:off x="3317875" y="102662990"/>
          <a:ext cx="578485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167</xdr:row>
      <xdr:rowOff>41275</xdr:rowOff>
    </xdr:from>
    <xdr:to>
      <xdr:col>2</xdr:col>
      <xdr:colOff>1172210</xdr:colOff>
      <xdr:row>167</xdr:row>
      <xdr:rowOff>625475</xdr:rowOff>
    </xdr:to>
    <xdr:pic>
      <xdr:nvPicPr>
        <xdr:cNvPr id="167" name="图片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3220085" y="105955465"/>
          <a:ext cx="68643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561975</xdr:colOff>
      <xdr:row>168</xdr:row>
      <xdr:rowOff>37465</xdr:rowOff>
    </xdr:from>
    <xdr:to>
      <xdr:col>2</xdr:col>
      <xdr:colOff>1247775</xdr:colOff>
      <xdr:row>168</xdr:row>
      <xdr:rowOff>606425</xdr:rowOff>
    </xdr:to>
    <xdr:pic>
      <xdr:nvPicPr>
        <xdr:cNvPr id="168" name="图片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3296285" y="106586020"/>
          <a:ext cx="6858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504825</xdr:colOff>
      <xdr:row>169</xdr:row>
      <xdr:rowOff>91440</xdr:rowOff>
    </xdr:from>
    <xdr:to>
      <xdr:col>2</xdr:col>
      <xdr:colOff>1190625</xdr:colOff>
      <xdr:row>169</xdr:row>
      <xdr:rowOff>615950</xdr:rowOff>
    </xdr:to>
    <xdr:pic>
      <xdr:nvPicPr>
        <xdr:cNvPr id="169" name="图片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3239135" y="107274360"/>
          <a:ext cx="68580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276225</xdr:colOff>
      <xdr:row>170</xdr:row>
      <xdr:rowOff>155575</xdr:rowOff>
    </xdr:from>
    <xdr:to>
      <xdr:col>2</xdr:col>
      <xdr:colOff>1438275</xdr:colOff>
      <xdr:row>170</xdr:row>
      <xdr:rowOff>603250</xdr:rowOff>
    </xdr:to>
    <xdr:pic>
      <xdr:nvPicPr>
        <xdr:cNvPr id="170" name="图片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3010535" y="107972860"/>
          <a:ext cx="1162050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409575</xdr:colOff>
      <xdr:row>171</xdr:row>
      <xdr:rowOff>34925</xdr:rowOff>
    </xdr:from>
    <xdr:to>
      <xdr:col>2</xdr:col>
      <xdr:colOff>1256665</xdr:colOff>
      <xdr:row>171</xdr:row>
      <xdr:rowOff>606425</xdr:rowOff>
    </xdr:to>
    <xdr:pic>
      <xdr:nvPicPr>
        <xdr:cNvPr id="171" name="图片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3143885" y="108486575"/>
          <a:ext cx="8470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475297</xdr:colOff>
      <xdr:row>172</xdr:row>
      <xdr:rowOff>26987</xdr:rowOff>
    </xdr:from>
    <xdr:to>
      <xdr:col>2</xdr:col>
      <xdr:colOff>1074102</xdr:colOff>
      <xdr:row>172</xdr:row>
      <xdr:rowOff>561657</xdr:rowOff>
    </xdr:to>
    <xdr:pic>
      <xdr:nvPicPr>
        <xdr:cNvPr id="172" name="图片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5400000">
          <a:off x="3241040" y="109080300"/>
          <a:ext cx="534670" cy="598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493395</xdr:colOff>
      <xdr:row>173</xdr:row>
      <xdr:rowOff>74295</xdr:rowOff>
    </xdr:from>
    <xdr:to>
      <xdr:col>2</xdr:col>
      <xdr:colOff>1235710</xdr:colOff>
      <xdr:row>173</xdr:row>
      <xdr:rowOff>598170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5400000">
          <a:off x="3336925" y="109685455"/>
          <a:ext cx="523875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174</xdr:row>
      <xdr:rowOff>28575</xdr:rowOff>
    </xdr:from>
    <xdr:to>
      <xdr:col>2</xdr:col>
      <xdr:colOff>1182370</xdr:colOff>
      <xdr:row>174</xdr:row>
      <xdr:rowOff>601345</xdr:rowOff>
    </xdr:to>
    <xdr:pic>
      <xdr:nvPicPr>
        <xdr:cNvPr id="174" name="图片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3191510" y="110383320"/>
          <a:ext cx="725170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466407</xdr:colOff>
      <xdr:row>174</xdr:row>
      <xdr:rowOff>634682</xdr:rowOff>
    </xdr:from>
    <xdr:to>
      <xdr:col>2</xdr:col>
      <xdr:colOff>1323022</xdr:colOff>
      <xdr:row>175</xdr:row>
      <xdr:rowOff>558482</xdr:rowOff>
    </xdr:to>
    <xdr:pic>
      <xdr:nvPicPr>
        <xdr:cNvPr id="175" name="图片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5400000">
          <a:off x="3349625" y="110839885"/>
          <a:ext cx="558165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504825</xdr:colOff>
      <xdr:row>176</xdr:row>
      <xdr:rowOff>57785</xdr:rowOff>
    </xdr:from>
    <xdr:to>
      <xdr:col>2</xdr:col>
      <xdr:colOff>1124585</xdr:colOff>
      <xdr:row>176</xdr:row>
      <xdr:rowOff>546735</xdr:rowOff>
    </xdr:to>
    <xdr:pic>
      <xdr:nvPicPr>
        <xdr:cNvPr id="176" name="图片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3239135" y="111681260"/>
          <a:ext cx="619760" cy="488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418465</xdr:colOff>
      <xdr:row>177</xdr:row>
      <xdr:rowOff>11430</xdr:rowOff>
    </xdr:from>
    <xdr:to>
      <xdr:col>2</xdr:col>
      <xdr:colOff>1382395</xdr:colOff>
      <xdr:row>177</xdr:row>
      <xdr:rowOff>523240</xdr:rowOff>
    </xdr:to>
    <xdr:pic>
      <xdr:nvPicPr>
        <xdr:cNvPr id="177" name="图片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5400000">
          <a:off x="3378835" y="112043210"/>
          <a:ext cx="511810" cy="963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334327</xdr:colOff>
      <xdr:row>178</xdr:row>
      <xdr:rowOff>23812</xdr:rowOff>
    </xdr:from>
    <xdr:to>
      <xdr:col>2</xdr:col>
      <xdr:colOff>1426527</xdr:colOff>
      <xdr:row>178</xdr:row>
      <xdr:rowOff>607377</xdr:rowOff>
    </xdr:to>
    <xdr:pic>
      <xdr:nvPicPr>
        <xdr:cNvPr id="178" name="图片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5400000">
          <a:off x="3322320" y="112661065"/>
          <a:ext cx="583565" cy="1092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518795</xdr:colOff>
      <xdr:row>179</xdr:row>
      <xdr:rowOff>38735</xdr:rowOff>
    </xdr:from>
    <xdr:to>
      <xdr:col>2</xdr:col>
      <xdr:colOff>1304925</xdr:colOff>
      <xdr:row>179</xdr:row>
      <xdr:rowOff>626745</xdr:rowOff>
    </xdr:to>
    <xdr:pic>
      <xdr:nvPicPr>
        <xdr:cNvPr id="179" name="图片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5400000">
          <a:off x="3352165" y="113466245"/>
          <a:ext cx="588010" cy="786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647700</xdr:colOff>
      <xdr:row>180</xdr:row>
      <xdr:rowOff>63500</xdr:rowOff>
    </xdr:from>
    <xdr:to>
      <xdr:col>2</xdr:col>
      <xdr:colOff>1315720</xdr:colOff>
      <xdr:row>180</xdr:row>
      <xdr:rowOff>598170</xdr:rowOff>
    </xdr:to>
    <xdr:pic>
      <xdr:nvPicPr>
        <xdr:cNvPr id="180" name="图片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3382010" y="114224435"/>
          <a:ext cx="668020" cy="53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312102</xdr:colOff>
      <xdr:row>181</xdr:row>
      <xdr:rowOff>51752</xdr:rowOff>
    </xdr:from>
    <xdr:to>
      <xdr:col>2</xdr:col>
      <xdr:colOff>1404302</xdr:colOff>
      <xdr:row>181</xdr:row>
      <xdr:rowOff>581977</xdr:rowOff>
    </xdr:to>
    <xdr:pic>
      <xdr:nvPicPr>
        <xdr:cNvPr id="181" name="图片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16200000">
          <a:off x="3326765" y="114565430"/>
          <a:ext cx="530225" cy="1092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182</xdr:row>
      <xdr:rowOff>42545</xdr:rowOff>
    </xdr:from>
    <xdr:to>
      <xdr:col>2</xdr:col>
      <xdr:colOff>1504950</xdr:colOff>
      <xdr:row>182</xdr:row>
      <xdr:rowOff>600075</xdr:rowOff>
    </xdr:to>
    <xdr:pic>
      <xdr:nvPicPr>
        <xdr:cNvPr id="182" name="图片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3172460" y="115472210"/>
          <a:ext cx="106680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183</xdr:row>
      <xdr:rowOff>239395</xdr:rowOff>
    </xdr:from>
    <xdr:to>
      <xdr:col>2</xdr:col>
      <xdr:colOff>1657985</xdr:colOff>
      <xdr:row>183</xdr:row>
      <xdr:rowOff>406400</xdr:rowOff>
    </xdr:to>
    <xdr:pic>
      <xdr:nvPicPr>
        <xdr:cNvPr id="183" name="图片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5400000">
          <a:off x="3565525" y="115643660"/>
          <a:ext cx="167005" cy="148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92075</xdr:colOff>
      <xdr:row>184</xdr:row>
      <xdr:rowOff>148590</xdr:rowOff>
    </xdr:from>
    <xdr:to>
      <xdr:col>3</xdr:col>
      <xdr:colOff>4594</xdr:colOff>
      <xdr:row>184</xdr:row>
      <xdr:rowOff>596900</xdr:rowOff>
    </xdr:to>
    <xdr:pic>
      <xdr:nvPicPr>
        <xdr:cNvPr id="184" name="图片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5400000">
          <a:off x="3481070" y="116191665"/>
          <a:ext cx="448310" cy="1758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122</xdr:row>
      <xdr:rowOff>263525</xdr:rowOff>
    </xdr:from>
    <xdr:to>
      <xdr:col>2</xdr:col>
      <xdr:colOff>1657350</xdr:colOff>
      <xdr:row>122</xdr:row>
      <xdr:rowOff>419100</xdr:rowOff>
    </xdr:to>
    <xdr:pic>
      <xdr:nvPicPr>
        <xdr:cNvPr id="221" name="图片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2781935" y="77631290"/>
          <a:ext cx="1609725" cy="15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50165</xdr:colOff>
      <xdr:row>185</xdr:row>
      <xdr:rowOff>130175</xdr:rowOff>
    </xdr:from>
    <xdr:to>
      <xdr:col>3</xdr:col>
      <xdr:colOff>5229</xdr:colOff>
      <xdr:row>185</xdr:row>
      <xdr:rowOff>480060</xdr:rowOff>
    </xdr:to>
    <xdr:pic>
      <xdr:nvPicPr>
        <xdr:cNvPr id="185" name="图片 184" descr="1635492963(1)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5400000">
          <a:off x="3509645" y="116737130"/>
          <a:ext cx="349885" cy="1800860"/>
        </a:xfrm>
        <a:prstGeom prst="rect">
          <a:avLst/>
        </a:prstGeom>
      </xdr:spPr>
    </xdr:pic>
    <xdr:clientData/>
  </xdr:twoCellAnchor>
  <xdr:twoCellAnchor editAs="oneCell">
    <xdr:from>
      <xdr:col>2</xdr:col>
      <xdr:colOff>41275</xdr:colOff>
      <xdr:row>186</xdr:row>
      <xdr:rowOff>142875</xdr:rowOff>
    </xdr:from>
    <xdr:to>
      <xdr:col>3</xdr:col>
      <xdr:colOff>4594</xdr:colOff>
      <xdr:row>186</xdr:row>
      <xdr:rowOff>405765</xdr:rowOff>
    </xdr:to>
    <xdr:pic>
      <xdr:nvPicPr>
        <xdr:cNvPr id="186" name="图片 185" descr="1635493514(1)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5400000" flipH="1">
          <a:off x="3548380" y="117336570"/>
          <a:ext cx="262890" cy="1809115"/>
        </a:xfrm>
        <a:prstGeom prst="rect">
          <a:avLst/>
        </a:prstGeom>
      </xdr:spPr>
    </xdr:pic>
    <xdr:clientData/>
  </xdr:twoCellAnchor>
  <xdr:twoCellAnchor editAs="oneCell">
    <xdr:from>
      <xdr:col>2</xdr:col>
      <xdr:colOff>200660</xdr:colOff>
      <xdr:row>187</xdr:row>
      <xdr:rowOff>154305</xdr:rowOff>
    </xdr:from>
    <xdr:to>
      <xdr:col>3</xdr:col>
      <xdr:colOff>3324</xdr:colOff>
      <xdr:row>187</xdr:row>
      <xdr:rowOff>509905</xdr:rowOff>
    </xdr:to>
    <xdr:pic>
      <xdr:nvPicPr>
        <xdr:cNvPr id="187" name="图片 186" descr="1635494046(1)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2934970" y="118755795"/>
          <a:ext cx="1647825" cy="35560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188</xdr:row>
      <xdr:rowOff>43180</xdr:rowOff>
    </xdr:from>
    <xdr:to>
      <xdr:col>2</xdr:col>
      <xdr:colOff>1167130</xdr:colOff>
      <xdr:row>188</xdr:row>
      <xdr:rowOff>562610</xdr:rowOff>
    </xdr:to>
    <xdr:pic>
      <xdr:nvPicPr>
        <xdr:cNvPr id="188" name="图片 187" descr="1635494711(1)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3077210" y="119279035"/>
          <a:ext cx="824230" cy="51943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189</xdr:row>
      <xdr:rowOff>41275</xdr:rowOff>
    </xdr:from>
    <xdr:to>
      <xdr:col>2</xdr:col>
      <xdr:colOff>1562735</xdr:colOff>
      <xdr:row>189</xdr:row>
      <xdr:rowOff>497840</xdr:rowOff>
    </xdr:to>
    <xdr:pic>
      <xdr:nvPicPr>
        <xdr:cNvPr id="189" name="图片 188" descr="1635495800(1)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2858135" y="119911495"/>
          <a:ext cx="1438910" cy="456565"/>
        </a:xfrm>
        <a:prstGeom prst="rect">
          <a:avLst/>
        </a:prstGeom>
      </xdr:spPr>
    </xdr:pic>
    <xdr:clientData/>
  </xdr:twoCellAnchor>
  <xdr:twoCellAnchor editAs="oneCell">
    <xdr:from>
      <xdr:col>2</xdr:col>
      <xdr:colOff>581025</xdr:colOff>
      <xdr:row>189</xdr:row>
      <xdr:rowOff>633095</xdr:rowOff>
    </xdr:from>
    <xdr:to>
      <xdr:col>2</xdr:col>
      <xdr:colOff>1177290</xdr:colOff>
      <xdr:row>190</xdr:row>
      <xdr:rowOff>607695</xdr:rowOff>
    </xdr:to>
    <xdr:pic>
      <xdr:nvPicPr>
        <xdr:cNvPr id="190" name="图片 189" descr="1635496138(1)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3315335" y="120503315"/>
          <a:ext cx="596265" cy="608965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191</xdr:row>
      <xdr:rowOff>34290</xdr:rowOff>
    </xdr:from>
    <xdr:to>
      <xdr:col>2</xdr:col>
      <xdr:colOff>1458595</xdr:colOff>
      <xdr:row>191</xdr:row>
      <xdr:rowOff>610235</xdr:rowOff>
    </xdr:to>
    <xdr:pic>
      <xdr:nvPicPr>
        <xdr:cNvPr id="191" name="图片 190" descr="1635496650(1)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2943860" y="121173240"/>
          <a:ext cx="1249045" cy="575945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609600</xdr:colOff>
      <xdr:row>192</xdr:row>
      <xdr:rowOff>13970</xdr:rowOff>
    </xdr:from>
    <xdr:to>
      <xdr:col>2</xdr:col>
      <xdr:colOff>1316990</xdr:colOff>
      <xdr:row>192</xdr:row>
      <xdr:rowOff>578485</xdr:rowOff>
    </xdr:to>
    <xdr:pic>
      <xdr:nvPicPr>
        <xdr:cNvPr id="192" name="图片 191" descr="1635497139(1)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3343910" y="121787285"/>
          <a:ext cx="707390" cy="564515"/>
        </a:xfrm>
        <a:prstGeom prst="rect">
          <a:avLst/>
        </a:prstGeom>
      </xdr:spPr>
    </xdr:pic>
    <xdr:clientData/>
  </xdr:twoCellAnchor>
  <xdr:twoCellAnchor editAs="oneCell">
    <xdr:from>
      <xdr:col>2</xdr:col>
      <xdr:colOff>595630</xdr:colOff>
      <xdr:row>193</xdr:row>
      <xdr:rowOff>28575</xdr:rowOff>
    </xdr:from>
    <xdr:to>
      <xdr:col>2</xdr:col>
      <xdr:colOff>1153795</xdr:colOff>
      <xdr:row>193</xdr:row>
      <xdr:rowOff>586105</xdr:rowOff>
    </xdr:to>
    <xdr:pic>
      <xdr:nvPicPr>
        <xdr:cNvPr id="193" name="图片 192" descr="1635554854(1)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3329940" y="122436255"/>
          <a:ext cx="558165" cy="557530"/>
        </a:xfrm>
        <a:prstGeom prst="rect">
          <a:avLst/>
        </a:prstGeom>
      </xdr:spPr>
    </xdr:pic>
    <xdr:clientData/>
  </xdr:twoCellAnchor>
  <xdr:twoCellAnchor editAs="oneCell">
    <xdr:from>
      <xdr:col>2</xdr:col>
      <xdr:colOff>508635</xdr:colOff>
      <xdr:row>194</xdr:row>
      <xdr:rowOff>66675</xdr:rowOff>
    </xdr:from>
    <xdr:to>
      <xdr:col>2</xdr:col>
      <xdr:colOff>1290955</xdr:colOff>
      <xdr:row>194</xdr:row>
      <xdr:rowOff>575945</xdr:rowOff>
    </xdr:to>
    <xdr:pic>
      <xdr:nvPicPr>
        <xdr:cNvPr id="194" name="图片 193" descr="1635557373(1)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5400000">
          <a:off x="3379470" y="122972195"/>
          <a:ext cx="509270" cy="782320"/>
        </a:xfrm>
        <a:prstGeom prst="rect">
          <a:avLst/>
        </a:prstGeom>
      </xdr:spPr>
    </xdr:pic>
    <xdr:clientData/>
  </xdr:twoCellAnchor>
  <xdr:twoCellAnchor editAs="oneCell">
    <xdr:from>
      <xdr:col>2</xdr:col>
      <xdr:colOff>343852</xdr:colOff>
      <xdr:row>195</xdr:row>
      <xdr:rowOff>14287</xdr:rowOff>
    </xdr:from>
    <xdr:to>
      <xdr:col>2</xdr:col>
      <xdr:colOff>1336357</xdr:colOff>
      <xdr:row>195</xdr:row>
      <xdr:rowOff>612457</xdr:rowOff>
    </xdr:to>
    <xdr:pic>
      <xdr:nvPicPr>
        <xdr:cNvPr id="195" name="图片 194" descr="1635557471(1)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5400000">
          <a:off x="3274695" y="123492895"/>
          <a:ext cx="598170" cy="99250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196</xdr:row>
      <xdr:rowOff>41910</xdr:rowOff>
    </xdr:from>
    <xdr:to>
      <xdr:col>2</xdr:col>
      <xdr:colOff>1648460</xdr:colOff>
      <xdr:row>196</xdr:row>
      <xdr:rowOff>604520</xdr:rowOff>
    </xdr:to>
    <xdr:pic>
      <xdr:nvPicPr>
        <xdr:cNvPr id="196" name="图片 195" descr="1635557978(1)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2924810" y="124352685"/>
          <a:ext cx="1457960" cy="562610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197</xdr:row>
      <xdr:rowOff>63500</xdr:rowOff>
    </xdr:from>
    <xdr:to>
      <xdr:col>2</xdr:col>
      <xdr:colOff>1798955</xdr:colOff>
      <xdr:row>197</xdr:row>
      <xdr:rowOff>621665</xdr:rowOff>
    </xdr:to>
    <xdr:pic>
      <xdr:nvPicPr>
        <xdr:cNvPr id="197" name="图片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2934335" y="125008640"/>
          <a:ext cx="15989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47625</xdr:colOff>
      <xdr:row>198</xdr:row>
      <xdr:rowOff>0</xdr:rowOff>
    </xdr:from>
    <xdr:to>
      <xdr:col>2</xdr:col>
      <xdr:colOff>1751330</xdr:colOff>
      <xdr:row>198</xdr:row>
      <xdr:rowOff>476885</xdr:rowOff>
    </xdr:to>
    <xdr:pic>
      <xdr:nvPicPr>
        <xdr:cNvPr id="198" name="图片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2781935" y="125579505"/>
          <a:ext cx="1703705" cy="476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514350</xdr:colOff>
      <xdr:row>199</xdr:row>
      <xdr:rowOff>13970</xdr:rowOff>
    </xdr:from>
    <xdr:to>
      <xdr:col>2</xdr:col>
      <xdr:colOff>1139190</xdr:colOff>
      <xdr:row>199</xdr:row>
      <xdr:rowOff>618490</xdr:rowOff>
    </xdr:to>
    <xdr:pic>
      <xdr:nvPicPr>
        <xdr:cNvPr id="199" name="图片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3248660" y="126227840"/>
          <a:ext cx="62484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514350</xdr:colOff>
      <xdr:row>200</xdr:row>
      <xdr:rowOff>53975</xdr:rowOff>
    </xdr:from>
    <xdr:to>
      <xdr:col>2</xdr:col>
      <xdr:colOff>1310640</xdr:colOff>
      <xdr:row>200</xdr:row>
      <xdr:rowOff>593090</xdr:rowOff>
    </xdr:to>
    <xdr:pic>
      <xdr:nvPicPr>
        <xdr:cNvPr id="200" name="图片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3248660" y="126902210"/>
          <a:ext cx="796290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467697</xdr:colOff>
      <xdr:row>201</xdr:row>
      <xdr:rowOff>18378</xdr:rowOff>
    </xdr:from>
    <xdr:to>
      <xdr:col>2</xdr:col>
      <xdr:colOff>1425389</xdr:colOff>
      <xdr:row>201</xdr:row>
      <xdr:rowOff>564638</xdr:rowOff>
    </xdr:to>
    <xdr:pic>
      <xdr:nvPicPr>
        <xdr:cNvPr id="201" name="图片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5400000">
          <a:off x="3407410" y="127294640"/>
          <a:ext cx="546100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254635</xdr:colOff>
      <xdr:row>202</xdr:row>
      <xdr:rowOff>193040</xdr:rowOff>
    </xdr:from>
    <xdr:to>
      <xdr:col>2</xdr:col>
      <xdr:colOff>1539875</xdr:colOff>
      <xdr:row>202</xdr:row>
      <xdr:rowOff>497840</xdr:rowOff>
    </xdr:to>
    <xdr:pic>
      <xdr:nvPicPr>
        <xdr:cNvPr id="202" name="图片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5400000">
          <a:off x="3479165" y="127819785"/>
          <a:ext cx="304800" cy="128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142875</xdr:colOff>
      <xdr:row>203</xdr:row>
      <xdr:rowOff>133985</xdr:rowOff>
    </xdr:from>
    <xdr:to>
      <xdr:col>2</xdr:col>
      <xdr:colOff>1724025</xdr:colOff>
      <xdr:row>203</xdr:row>
      <xdr:rowOff>621665</xdr:rowOff>
    </xdr:to>
    <xdr:pic>
      <xdr:nvPicPr>
        <xdr:cNvPr id="203" name="图片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2877185" y="128885315"/>
          <a:ext cx="1581150" cy="487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542925</xdr:colOff>
      <xdr:row>204</xdr:row>
      <xdr:rowOff>36195</xdr:rowOff>
    </xdr:from>
    <xdr:to>
      <xdr:col>2</xdr:col>
      <xdr:colOff>1211580</xdr:colOff>
      <xdr:row>204</xdr:row>
      <xdr:rowOff>605790</xdr:rowOff>
    </xdr:to>
    <xdr:pic>
      <xdr:nvPicPr>
        <xdr:cNvPr id="204" name="图片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3277235" y="129421890"/>
          <a:ext cx="66865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514350</xdr:colOff>
      <xdr:row>205</xdr:row>
      <xdr:rowOff>32385</xdr:rowOff>
    </xdr:from>
    <xdr:to>
      <xdr:col>2</xdr:col>
      <xdr:colOff>1172210</xdr:colOff>
      <xdr:row>205</xdr:row>
      <xdr:rowOff>600075</xdr:rowOff>
    </xdr:to>
    <xdr:pic>
      <xdr:nvPicPr>
        <xdr:cNvPr id="205" name="图片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3248660" y="130052445"/>
          <a:ext cx="65786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247650</xdr:colOff>
      <xdr:row>206</xdr:row>
      <xdr:rowOff>0</xdr:rowOff>
    </xdr:from>
    <xdr:to>
      <xdr:col>2</xdr:col>
      <xdr:colOff>1057275</xdr:colOff>
      <xdr:row>206</xdr:row>
      <xdr:rowOff>584200</xdr:rowOff>
    </xdr:to>
    <xdr:pic>
      <xdr:nvPicPr>
        <xdr:cNvPr id="206" name="图片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2981960" y="130654425"/>
          <a:ext cx="80962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352425</xdr:colOff>
      <xdr:row>207</xdr:row>
      <xdr:rowOff>15875</xdr:rowOff>
    </xdr:from>
    <xdr:to>
      <xdr:col>2</xdr:col>
      <xdr:colOff>1108710</xdr:colOff>
      <xdr:row>207</xdr:row>
      <xdr:rowOff>609600</xdr:rowOff>
    </xdr:to>
    <xdr:pic>
      <xdr:nvPicPr>
        <xdr:cNvPr id="207" name="图片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3086735" y="131304665"/>
          <a:ext cx="756285" cy="593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352425</xdr:colOff>
      <xdr:row>208</xdr:row>
      <xdr:rowOff>44450</xdr:rowOff>
    </xdr:from>
    <xdr:to>
      <xdr:col>2</xdr:col>
      <xdr:colOff>1047750</xdr:colOff>
      <xdr:row>208</xdr:row>
      <xdr:rowOff>605790</xdr:rowOff>
    </xdr:to>
    <xdr:pic>
      <xdr:nvPicPr>
        <xdr:cNvPr id="208" name="图片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3086735" y="131967605"/>
          <a:ext cx="69532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298450</xdr:colOff>
      <xdr:row>209</xdr:row>
      <xdr:rowOff>12700</xdr:rowOff>
    </xdr:from>
    <xdr:to>
      <xdr:col>2</xdr:col>
      <xdr:colOff>1301750</xdr:colOff>
      <xdr:row>209</xdr:row>
      <xdr:rowOff>609600</xdr:rowOff>
    </xdr:to>
    <xdr:pic>
      <xdr:nvPicPr>
        <xdr:cNvPr id="209" name="图片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5400000">
          <a:off x="3235960" y="132367020"/>
          <a:ext cx="596900" cy="100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426085</xdr:colOff>
      <xdr:row>210</xdr:row>
      <xdr:rowOff>19050</xdr:rowOff>
    </xdr:from>
    <xdr:to>
      <xdr:col>2</xdr:col>
      <xdr:colOff>1466850</xdr:colOff>
      <xdr:row>210</xdr:row>
      <xdr:rowOff>597535</xdr:rowOff>
    </xdr:to>
    <xdr:pic>
      <xdr:nvPicPr>
        <xdr:cNvPr id="210" name="图片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5400000">
          <a:off x="3391535" y="132979795"/>
          <a:ext cx="57848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475932</xdr:colOff>
      <xdr:row>210</xdr:row>
      <xdr:rowOff>615632</xdr:rowOff>
    </xdr:from>
    <xdr:to>
      <xdr:col>2</xdr:col>
      <xdr:colOff>1458912</xdr:colOff>
      <xdr:row>211</xdr:row>
      <xdr:rowOff>617537</xdr:rowOff>
    </xdr:to>
    <xdr:pic>
      <xdr:nvPicPr>
        <xdr:cNvPr id="211" name="图片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5400000">
          <a:off x="3383280" y="133633845"/>
          <a:ext cx="636270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445770</xdr:colOff>
      <xdr:row>212</xdr:row>
      <xdr:rowOff>55245</xdr:rowOff>
    </xdr:from>
    <xdr:to>
      <xdr:col>2</xdr:col>
      <xdr:colOff>1274445</xdr:colOff>
      <xdr:row>212</xdr:row>
      <xdr:rowOff>556260</xdr:rowOff>
    </xdr:to>
    <xdr:pic>
      <xdr:nvPicPr>
        <xdr:cNvPr id="212" name="图片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5400000">
          <a:off x="3343910" y="134352030"/>
          <a:ext cx="50101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57150</xdr:colOff>
      <xdr:row>213</xdr:row>
      <xdr:rowOff>92075</xdr:rowOff>
    </xdr:from>
    <xdr:to>
      <xdr:col>2</xdr:col>
      <xdr:colOff>1818640</xdr:colOff>
      <xdr:row>213</xdr:row>
      <xdr:rowOff>361315</xdr:rowOff>
    </xdr:to>
    <xdr:pic>
      <xdr:nvPicPr>
        <xdr:cNvPr id="213" name="图片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2791460" y="135187055"/>
          <a:ext cx="1761490" cy="269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178752</xdr:colOff>
      <xdr:row>214</xdr:row>
      <xdr:rowOff>186372</xdr:rowOff>
    </xdr:from>
    <xdr:to>
      <xdr:col>2</xdr:col>
      <xdr:colOff>1648142</xdr:colOff>
      <xdr:row>214</xdr:row>
      <xdr:rowOff>425767</xdr:rowOff>
    </xdr:to>
    <xdr:pic>
      <xdr:nvPicPr>
        <xdr:cNvPr id="214" name="图片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5400000">
          <a:off x="3527425" y="135300085"/>
          <a:ext cx="239395" cy="146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326259</xdr:colOff>
      <xdr:row>215</xdr:row>
      <xdr:rowOff>52091</xdr:rowOff>
    </xdr:from>
    <xdr:to>
      <xdr:col>2</xdr:col>
      <xdr:colOff>1362634</xdr:colOff>
      <xdr:row>215</xdr:row>
      <xdr:rowOff>605781</xdr:rowOff>
    </xdr:to>
    <xdr:pic>
      <xdr:nvPicPr>
        <xdr:cNvPr id="215" name="图片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5400000">
          <a:off x="3301365" y="136173845"/>
          <a:ext cx="553720" cy="1036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307657</xdr:colOff>
      <xdr:row>216</xdr:row>
      <xdr:rowOff>18097</xdr:rowOff>
    </xdr:from>
    <xdr:to>
      <xdr:col>2</xdr:col>
      <xdr:colOff>1469707</xdr:colOff>
      <xdr:row>216</xdr:row>
      <xdr:rowOff>618172</xdr:rowOff>
    </xdr:to>
    <xdr:pic>
      <xdr:nvPicPr>
        <xdr:cNvPr id="216" name="图片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5400000">
          <a:off x="3322320" y="136734550"/>
          <a:ext cx="600075" cy="116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196532</xdr:colOff>
      <xdr:row>217</xdr:row>
      <xdr:rowOff>163512</xdr:rowOff>
    </xdr:from>
    <xdr:to>
      <xdr:col>2</xdr:col>
      <xdr:colOff>1568132</xdr:colOff>
      <xdr:row>217</xdr:row>
      <xdr:rowOff>487997</xdr:rowOff>
    </xdr:to>
    <xdr:pic>
      <xdr:nvPicPr>
        <xdr:cNvPr id="217" name="图片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5400000">
          <a:off x="3453765" y="137271760"/>
          <a:ext cx="324485" cy="137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217805</xdr:colOff>
      <xdr:row>218</xdr:row>
      <xdr:rowOff>92710</xdr:rowOff>
    </xdr:from>
    <xdr:to>
      <xdr:col>2</xdr:col>
      <xdr:colOff>1688465</xdr:colOff>
      <xdr:row>218</xdr:row>
      <xdr:rowOff>452120</xdr:rowOff>
    </xdr:to>
    <xdr:pic>
      <xdr:nvPicPr>
        <xdr:cNvPr id="218" name="图片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5400000">
          <a:off x="3507740" y="137803890"/>
          <a:ext cx="359410" cy="147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182880</xdr:colOff>
      <xdr:row>219</xdr:row>
      <xdr:rowOff>45720</xdr:rowOff>
    </xdr:from>
    <xdr:to>
      <xdr:col>2</xdr:col>
      <xdr:colOff>1747520</xdr:colOff>
      <xdr:row>219</xdr:row>
      <xdr:rowOff>420370</xdr:rowOff>
    </xdr:to>
    <xdr:pic>
      <xdr:nvPicPr>
        <xdr:cNvPr id="219" name="图片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5400000">
          <a:off x="3512185" y="138351895"/>
          <a:ext cx="374650" cy="1564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109855</xdr:colOff>
      <xdr:row>220</xdr:row>
      <xdr:rowOff>75565</xdr:rowOff>
    </xdr:from>
    <xdr:to>
      <xdr:col>2</xdr:col>
      <xdr:colOff>1824355</xdr:colOff>
      <xdr:row>220</xdr:row>
      <xdr:rowOff>448945</xdr:rowOff>
    </xdr:to>
    <xdr:pic>
      <xdr:nvPicPr>
        <xdr:cNvPr id="220" name="图片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5400000">
          <a:off x="3514725" y="138940540"/>
          <a:ext cx="373380" cy="171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608330</xdr:colOff>
      <xdr:row>221</xdr:row>
      <xdr:rowOff>40005</xdr:rowOff>
    </xdr:from>
    <xdr:to>
      <xdr:col>2</xdr:col>
      <xdr:colOff>1277620</xdr:colOff>
      <xdr:row>221</xdr:row>
      <xdr:rowOff>606425</xdr:rowOff>
    </xdr:to>
    <xdr:pic>
      <xdr:nvPicPr>
        <xdr:cNvPr id="222" name="图片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5220000">
          <a:off x="3394075" y="140158470"/>
          <a:ext cx="56642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361950</xdr:colOff>
      <xdr:row>222</xdr:row>
      <xdr:rowOff>24130</xdr:rowOff>
    </xdr:from>
    <xdr:to>
      <xdr:col>2</xdr:col>
      <xdr:colOff>1390015</xdr:colOff>
      <xdr:row>222</xdr:row>
      <xdr:rowOff>615315</xdr:rowOff>
    </xdr:to>
    <xdr:pic>
      <xdr:nvPicPr>
        <xdr:cNvPr id="223" name="图片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5400000">
          <a:off x="3314700" y="140609955"/>
          <a:ext cx="591185" cy="1028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114300</xdr:colOff>
      <xdr:row>223</xdr:row>
      <xdr:rowOff>25400</xdr:rowOff>
    </xdr:from>
    <xdr:to>
      <xdr:col>2</xdr:col>
      <xdr:colOff>1190625</xdr:colOff>
      <xdr:row>223</xdr:row>
      <xdr:rowOff>588010</xdr:rowOff>
    </xdr:to>
    <xdr:pic>
      <xdr:nvPicPr>
        <xdr:cNvPr id="224" name="图片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2848610" y="141464030"/>
          <a:ext cx="107632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209550</xdr:colOff>
      <xdr:row>224</xdr:row>
      <xdr:rowOff>63500</xdr:rowOff>
    </xdr:from>
    <xdr:to>
      <xdr:col>2</xdr:col>
      <xdr:colOff>1256665</xdr:colOff>
      <xdr:row>224</xdr:row>
      <xdr:rowOff>542290</xdr:rowOff>
    </xdr:to>
    <xdr:pic>
      <xdr:nvPicPr>
        <xdr:cNvPr id="225" name="图片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2943860" y="142136495"/>
          <a:ext cx="1047115" cy="47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136207</xdr:colOff>
      <xdr:row>225</xdr:row>
      <xdr:rowOff>145097</xdr:rowOff>
    </xdr:from>
    <xdr:to>
      <xdr:col>2</xdr:col>
      <xdr:colOff>1564322</xdr:colOff>
      <xdr:row>225</xdr:row>
      <xdr:rowOff>418147</xdr:rowOff>
    </xdr:to>
    <xdr:pic>
      <xdr:nvPicPr>
        <xdr:cNvPr id="226" name="图片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5400000">
          <a:off x="3447415" y="142274290"/>
          <a:ext cx="273050" cy="142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421322</xdr:colOff>
      <xdr:row>227</xdr:row>
      <xdr:rowOff>56197</xdr:rowOff>
    </xdr:from>
    <xdr:to>
      <xdr:col>2</xdr:col>
      <xdr:colOff>1406207</xdr:colOff>
      <xdr:row>227</xdr:row>
      <xdr:rowOff>545147</xdr:rowOff>
    </xdr:to>
    <xdr:pic>
      <xdr:nvPicPr>
        <xdr:cNvPr id="227" name="图片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5400000">
          <a:off x="3402965" y="143783685"/>
          <a:ext cx="488950" cy="984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716597</xdr:colOff>
      <xdr:row>226</xdr:row>
      <xdr:rowOff>33972</xdr:rowOff>
    </xdr:from>
    <xdr:to>
      <xdr:col>2</xdr:col>
      <xdr:colOff>1363027</xdr:colOff>
      <xdr:row>226</xdr:row>
      <xdr:rowOff>554037</xdr:rowOff>
    </xdr:to>
    <xdr:pic>
      <xdr:nvPicPr>
        <xdr:cNvPr id="228" name="图片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5400000">
          <a:off x="3513455" y="143311880"/>
          <a:ext cx="520065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43497</xdr:colOff>
      <xdr:row>228</xdr:row>
      <xdr:rowOff>112712</xdr:rowOff>
    </xdr:from>
    <xdr:to>
      <xdr:col>2</xdr:col>
      <xdr:colOff>1789112</xdr:colOff>
      <xdr:row>228</xdr:row>
      <xdr:rowOff>557212</xdr:rowOff>
    </xdr:to>
    <xdr:pic>
      <xdr:nvPicPr>
        <xdr:cNvPr id="229" name="图片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5400000">
          <a:off x="3427730" y="144071975"/>
          <a:ext cx="444500" cy="174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513080</xdr:colOff>
      <xdr:row>229</xdr:row>
      <xdr:rowOff>43180</xdr:rowOff>
    </xdr:from>
    <xdr:to>
      <xdr:col>2</xdr:col>
      <xdr:colOff>1303655</xdr:colOff>
      <xdr:row>229</xdr:row>
      <xdr:rowOff>594995</xdr:rowOff>
    </xdr:to>
    <xdr:pic>
      <xdr:nvPicPr>
        <xdr:cNvPr id="230" name="图片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16200000">
          <a:off x="3366770" y="145168620"/>
          <a:ext cx="551815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80645</xdr:colOff>
      <xdr:row>230</xdr:row>
      <xdr:rowOff>43180</xdr:rowOff>
    </xdr:from>
    <xdr:to>
      <xdr:col>2</xdr:col>
      <xdr:colOff>1677670</xdr:colOff>
      <xdr:row>230</xdr:row>
      <xdr:rowOff>578485</xdr:rowOff>
    </xdr:to>
    <xdr:pic>
      <xdr:nvPicPr>
        <xdr:cNvPr id="231" name="图片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5400000">
          <a:off x="3345815" y="145391505"/>
          <a:ext cx="535305" cy="159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561975</xdr:colOff>
      <xdr:row>231</xdr:row>
      <xdr:rowOff>38735</xdr:rowOff>
    </xdr:from>
    <xdr:to>
      <xdr:col>2</xdr:col>
      <xdr:colOff>1190625</xdr:colOff>
      <xdr:row>231</xdr:row>
      <xdr:rowOff>580390</xdr:rowOff>
    </xdr:to>
    <xdr:pic>
      <xdr:nvPicPr>
        <xdr:cNvPr id="232" name="图片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3296285" y="146552285"/>
          <a:ext cx="628650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552450</xdr:colOff>
      <xdr:row>232</xdr:row>
      <xdr:rowOff>27305</xdr:rowOff>
    </xdr:from>
    <xdr:to>
      <xdr:col>2</xdr:col>
      <xdr:colOff>1165860</xdr:colOff>
      <xdr:row>232</xdr:row>
      <xdr:rowOff>544195</xdr:rowOff>
    </xdr:to>
    <xdr:pic>
      <xdr:nvPicPr>
        <xdr:cNvPr id="233" name="图片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3286760" y="147175220"/>
          <a:ext cx="613410" cy="516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428625</xdr:colOff>
      <xdr:row>233</xdr:row>
      <xdr:rowOff>44450</xdr:rowOff>
    </xdr:from>
    <xdr:to>
      <xdr:col>2</xdr:col>
      <xdr:colOff>1415415</xdr:colOff>
      <xdr:row>233</xdr:row>
      <xdr:rowOff>612140</xdr:rowOff>
    </xdr:to>
    <xdr:pic>
      <xdr:nvPicPr>
        <xdr:cNvPr id="234" name="图片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5400000">
          <a:off x="3372485" y="147617180"/>
          <a:ext cx="567690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239395</xdr:colOff>
      <xdr:row>234</xdr:row>
      <xdr:rowOff>51435</xdr:rowOff>
    </xdr:from>
    <xdr:to>
      <xdr:col>2</xdr:col>
      <xdr:colOff>1360805</xdr:colOff>
      <xdr:row>234</xdr:row>
      <xdr:rowOff>635000</xdr:rowOff>
    </xdr:to>
    <xdr:pic>
      <xdr:nvPicPr>
        <xdr:cNvPr id="235" name="图片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5400000">
          <a:off x="3242945" y="148198840"/>
          <a:ext cx="582930" cy="1121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542925</xdr:colOff>
      <xdr:row>235</xdr:row>
      <xdr:rowOff>41275</xdr:rowOff>
    </xdr:from>
    <xdr:to>
      <xdr:col>2</xdr:col>
      <xdr:colOff>1096645</xdr:colOff>
      <xdr:row>235</xdr:row>
      <xdr:rowOff>609600</xdr:rowOff>
    </xdr:to>
    <xdr:pic>
      <xdr:nvPicPr>
        <xdr:cNvPr id="236" name="图片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3277235" y="149092285"/>
          <a:ext cx="55372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76200</xdr:colOff>
      <xdr:row>236</xdr:row>
      <xdr:rowOff>177165</xdr:rowOff>
    </xdr:from>
    <xdr:to>
      <xdr:col>2</xdr:col>
      <xdr:colOff>1807845</xdr:colOff>
      <xdr:row>236</xdr:row>
      <xdr:rowOff>479425</xdr:rowOff>
    </xdr:to>
    <xdr:pic>
      <xdr:nvPicPr>
        <xdr:cNvPr id="237" name="图片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2810510" y="149862540"/>
          <a:ext cx="1731645" cy="30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85725</xdr:colOff>
      <xdr:row>237</xdr:row>
      <xdr:rowOff>262255</xdr:rowOff>
    </xdr:from>
    <xdr:to>
      <xdr:col>2</xdr:col>
      <xdr:colOff>1751965</xdr:colOff>
      <xdr:row>237</xdr:row>
      <xdr:rowOff>488950</xdr:rowOff>
    </xdr:to>
    <xdr:pic>
      <xdr:nvPicPr>
        <xdr:cNvPr id="238" name="图片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2820035" y="150581995"/>
          <a:ext cx="166624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228600</xdr:colOff>
      <xdr:row>238</xdr:row>
      <xdr:rowOff>78105</xdr:rowOff>
    </xdr:from>
    <xdr:to>
      <xdr:col>2</xdr:col>
      <xdr:colOff>1571625</xdr:colOff>
      <xdr:row>238</xdr:row>
      <xdr:rowOff>520065</xdr:rowOff>
    </xdr:to>
    <xdr:pic>
      <xdr:nvPicPr>
        <xdr:cNvPr id="239" name="图片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2962910" y="151032210"/>
          <a:ext cx="134302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114300</xdr:colOff>
      <xdr:row>239</xdr:row>
      <xdr:rowOff>90170</xdr:rowOff>
    </xdr:from>
    <xdr:to>
      <xdr:col>2</xdr:col>
      <xdr:colOff>1647825</xdr:colOff>
      <xdr:row>239</xdr:row>
      <xdr:rowOff>506095</xdr:rowOff>
    </xdr:to>
    <xdr:pic>
      <xdr:nvPicPr>
        <xdr:cNvPr id="240" name="图片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2848610" y="151678640"/>
          <a:ext cx="1533525" cy="415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133350</xdr:colOff>
      <xdr:row>240</xdr:row>
      <xdr:rowOff>44450</xdr:rowOff>
    </xdr:from>
    <xdr:to>
      <xdr:col>2</xdr:col>
      <xdr:colOff>1524000</xdr:colOff>
      <xdr:row>240</xdr:row>
      <xdr:rowOff>534670</xdr:rowOff>
    </xdr:to>
    <xdr:pic>
      <xdr:nvPicPr>
        <xdr:cNvPr id="241" name="图片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2867660" y="152267285"/>
          <a:ext cx="1390650" cy="490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123825</xdr:colOff>
      <xdr:row>241</xdr:row>
      <xdr:rowOff>34925</xdr:rowOff>
    </xdr:from>
    <xdr:to>
      <xdr:col>2</xdr:col>
      <xdr:colOff>1449705</xdr:colOff>
      <xdr:row>241</xdr:row>
      <xdr:rowOff>546735</xdr:rowOff>
    </xdr:to>
    <xdr:pic>
      <xdr:nvPicPr>
        <xdr:cNvPr id="242" name="图片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2858135" y="152892125"/>
          <a:ext cx="1325880" cy="511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323850</xdr:colOff>
      <xdr:row>242</xdr:row>
      <xdr:rowOff>15875</xdr:rowOff>
    </xdr:from>
    <xdr:to>
      <xdr:col>2</xdr:col>
      <xdr:colOff>1391285</xdr:colOff>
      <xdr:row>242</xdr:row>
      <xdr:rowOff>598170</xdr:rowOff>
    </xdr:to>
    <xdr:pic>
      <xdr:nvPicPr>
        <xdr:cNvPr id="243" name="图片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3058160" y="153507440"/>
          <a:ext cx="1067435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508952</xdr:colOff>
      <xdr:row>242</xdr:row>
      <xdr:rowOff>626427</xdr:rowOff>
    </xdr:from>
    <xdr:to>
      <xdr:col>2</xdr:col>
      <xdr:colOff>1113472</xdr:colOff>
      <xdr:row>243</xdr:row>
      <xdr:rowOff>597852</xdr:rowOff>
    </xdr:to>
    <xdr:pic>
      <xdr:nvPicPr>
        <xdr:cNvPr id="244" name="图片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5400000">
          <a:off x="3242310" y="154118310"/>
          <a:ext cx="60579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447675</xdr:colOff>
      <xdr:row>244</xdr:row>
      <xdr:rowOff>10160</xdr:rowOff>
    </xdr:from>
    <xdr:to>
      <xdr:col>2</xdr:col>
      <xdr:colOff>1079500</xdr:colOff>
      <xdr:row>244</xdr:row>
      <xdr:rowOff>593725</xdr:rowOff>
    </xdr:to>
    <xdr:pic>
      <xdr:nvPicPr>
        <xdr:cNvPr id="245" name="图片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3181985" y="154770455"/>
          <a:ext cx="6318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504825</xdr:colOff>
      <xdr:row>245</xdr:row>
      <xdr:rowOff>67945</xdr:rowOff>
    </xdr:from>
    <xdr:to>
      <xdr:col>2</xdr:col>
      <xdr:colOff>1076325</xdr:colOff>
      <xdr:row>245</xdr:row>
      <xdr:rowOff>590550</xdr:rowOff>
    </xdr:to>
    <xdr:pic>
      <xdr:nvPicPr>
        <xdr:cNvPr id="246" name="图片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3239135" y="155462605"/>
          <a:ext cx="571500" cy="522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476250</xdr:colOff>
      <xdr:row>246</xdr:row>
      <xdr:rowOff>46355</xdr:rowOff>
    </xdr:from>
    <xdr:to>
      <xdr:col>2</xdr:col>
      <xdr:colOff>1229360</xdr:colOff>
      <xdr:row>246</xdr:row>
      <xdr:rowOff>600075</xdr:rowOff>
    </xdr:to>
    <xdr:pic>
      <xdr:nvPicPr>
        <xdr:cNvPr id="247" name="图片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3210560" y="156075380"/>
          <a:ext cx="753110" cy="55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342900</xdr:colOff>
      <xdr:row>247</xdr:row>
      <xdr:rowOff>34290</xdr:rowOff>
    </xdr:from>
    <xdr:to>
      <xdr:col>2</xdr:col>
      <xdr:colOff>1571625</xdr:colOff>
      <xdr:row>247</xdr:row>
      <xdr:rowOff>621665</xdr:rowOff>
    </xdr:to>
    <xdr:pic>
      <xdr:nvPicPr>
        <xdr:cNvPr id="248" name="图片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3077210" y="156697680"/>
          <a:ext cx="1228725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373697</xdr:colOff>
      <xdr:row>247</xdr:row>
      <xdr:rowOff>633412</xdr:rowOff>
    </xdr:from>
    <xdr:to>
      <xdr:col>2</xdr:col>
      <xdr:colOff>1360487</xdr:colOff>
      <xdr:row>248</xdr:row>
      <xdr:rowOff>608647</xdr:rowOff>
    </xdr:to>
    <xdr:pic>
      <xdr:nvPicPr>
        <xdr:cNvPr id="249" name="图片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5400000">
          <a:off x="3296285" y="157107890"/>
          <a:ext cx="609600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171450</xdr:colOff>
      <xdr:row>249</xdr:row>
      <xdr:rowOff>110490</xdr:rowOff>
    </xdr:from>
    <xdr:to>
      <xdr:col>3</xdr:col>
      <xdr:colOff>3324</xdr:colOff>
      <xdr:row>249</xdr:row>
      <xdr:rowOff>466725</xdr:rowOff>
    </xdr:to>
    <xdr:pic>
      <xdr:nvPicPr>
        <xdr:cNvPr id="250" name="图片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2905760" y="158042610"/>
          <a:ext cx="1677035" cy="356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104775</xdr:colOff>
      <xdr:row>250</xdr:row>
      <xdr:rowOff>44450</xdr:rowOff>
    </xdr:from>
    <xdr:to>
      <xdr:col>2</xdr:col>
      <xdr:colOff>1647825</xdr:colOff>
      <xdr:row>250</xdr:row>
      <xdr:rowOff>565785</xdr:rowOff>
    </xdr:to>
    <xdr:pic>
      <xdr:nvPicPr>
        <xdr:cNvPr id="251" name="图片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2839085" y="158610935"/>
          <a:ext cx="1543050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66675</xdr:colOff>
      <xdr:row>251</xdr:row>
      <xdr:rowOff>73025</xdr:rowOff>
    </xdr:from>
    <xdr:to>
      <xdr:col>3</xdr:col>
      <xdr:colOff>11430</xdr:colOff>
      <xdr:row>251</xdr:row>
      <xdr:rowOff>400685</xdr:rowOff>
    </xdr:to>
    <xdr:pic>
      <xdr:nvPicPr>
        <xdr:cNvPr id="252" name="图片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2800985" y="159273875"/>
          <a:ext cx="1790065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47625</xdr:colOff>
      <xdr:row>252</xdr:row>
      <xdr:rowOff>15875</xdr:rowOff>
    </xdr:from>
    <xdr:to>
      <xdr:col>2</xdr:col>
      <xdr:colOff>1722120</xdr:colOff>
      <xdr:row>252</xdr:row>
      <xdr:rowOff>486410</xdr:rowOff>
    </xdr:to>
    <xdr:pic>
      <xdr:nvPicPr>
        <xdr:cNvPr id="253" name="图片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2781935" y="159851090"/>
          <a:ext cx="167449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133350</xdr:colOff>
      <xdr:row>253</xdr:row>
      <xdr:rowOff>101600</xdr:rowOff>
    </xdr:from>
    <xdr:to>
      <xdr:col>2</xdr:col>
      <xdr:colOff>1752600</xdr:colOff>
      <xdr:row>253</xdr:row>
      <xdr:rowOff>542925</xdr:rowOff>
    </xdr:to>
    <xdr:pic>
      <xdr:nvPicPr>
        <xdr:cNvPr id="254" name="图片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2867660" y="160571180"/>
          <a:ext cx="1619250" cy="441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142875</xdr:colOff>
      <xdr:row>254</xdr:row>
      <xdr:rowOff>63500</xdr:rowOff>
    </xdr:from>
    <xdr:to>
      <xdr:col>2</xdr:col>
      <xdr:colOff>1654810</xdr:colOff>
      <xdr:row>254</xdr:row>
      <xdr:rowOff>485775</xdr:rowOff>
    </xdr:to>
    <xdr:pic>
      <xdr:nvPicPr>
        <xdr:cNvPr id="255" name="图片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2877185" y="161167445"/>
          <a:ext cx="1511935" cy="422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39370</xdr:colOff>
      <xdr:row>255</xdr:row>
      <xdr:rowOff>76835</xdr:rowOff>
    </xdr:from>
    <xdr:to>
      <xdr:col>2</xdr:col>
      <xdr:colOff>1828165</xdr:colOff>
      <xdr:row>255</xdr:row>
      <xdr:rowOff>445770</xdr:rowOff>
    </xdr:to>
    <xdr:pic>
      <xdr:nvPicPr>
        <xdr:cNvPr id="256" name="图片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5400000">
          <a:off x="3483610" y="161105215"/>
          <a:ext cx="368935" cy="1788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60325</xdr:colOff>
      <xdr:row>256</xdr:row>
      <xdr:rowOff>97790</xdr:rowOff>
    </xdr:from>
    <xdr:to>
      <xdr:col>2</xdr:col>
      <xdr:colOff>1784985</xdr:colOff>
      <xdr:row>256</xdr:row>
      <xdr:rowOff>580390</xdr:rowOff>
    </xdr:to>
    <xdr:pic>
      <xdr:nvPicPr>
        <xdr:cNvPr id="257" name="图片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5400000">
          <a:off x="3415665" y="161849435"/>
          <a:ext cx="482600" cy="1724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571500</xdr:colOff>
      <xdr:row>257</xdr:row>
      <xdr:rowOff>63500</xdr:rowOff>
    </xdr:from>
    <xdr:to>
      <xdr:col>2</xdr:col>
      <xdr:colOff>1240155</xdr:colOff>
      <xdr:row>257</xdr:row>
      <xdr:rowOff>593725</xdr:rowOff>
    </xdr:to>
    <xdr:pic>
      <xdr:nvPicPr>
        <xdr:cNvPr id="258" name="图片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3305810" y="163070540"/>
          <a:ext cx="668655" cy="53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428625</xdr:colOff>
      <xdr:row>258</xdr:row>
      <xdr:rowOff>78740</xdr:rowOff>
    </xdr:from>
    <xdr:to>
      <xdr:col>2</xdr:col>
      <xdr:colOff>1295400</xdr:colOff>
      <xdr:row>258</xdr:row>
      <xdr:rowOff>558800</xdr:rowOff>
    </xdr:to>
    <xdr:pic>
      <xdr:nvPicPr>
        <xdr:cNvPr id="259" name="图片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3162935" y="163720145"/>
          <a:ext cx="866775" cy="480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400050</xdr:colOff>
      <xdr:row>259</xdr:row>
      <xdr:rowOff>46990</xdr:rowOff>
    </xdr:from>
    <xdr:to>
      <xdr:col>2</xdr:col>
      <xdr:colOff>1447165</xdr:colOff>
      <xdr:row>259</xdr:row>
      <xdr:rowOff>565150</xdr:rowOff>
    </xdr:to>
    <xdr:pic>
      <xdr:nvPicPr>
        <xdr:cNvPr id="260" name="图片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3134360" y="164322760"/>
          <a:ext cx="1047115" cy="518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104775</xdr:colOff>
      <xdr:row>261</xdr:row>
      <xdr:rowOff>74295</xdr:rowOff>
    </xdr:from>
    <xdr:to>
      <xdr:col>2</xdr:col>
      <xdr:colOff>1656715</xdr:colOff>
      <xdr:row>261</xdr:row>
      <xdr:rowOff>581025</xdr:rowOff>
    </xdr:to>
    <xdr:pic>
      <xdr:nvPicPr>
        <xdr:cNvPr id="261" name="图片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2839085" y="165618795"/>
          <a:ext cx="1551940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481012</xdr:colOff>
      <xdr:row>260</xdr:row>
      <xdr:rowOff>35877</xdr:rowOff>
    </xdr:from>
    <xdr:to>
      <xdr:col>2</xdr:col>
      <xdr:colOff>1118552</xdr:colOff>
      <xdr:row>260</xdr:row>
      <xdr:rowOff>540702</xdr:rowOff>
    </xdr:to>
    <xdr:pic>
      <xdr:nvPicPr>
        <xdr:cNvPr id="262" name="图片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5400000">
          <a:off x="3281045" y="164879020"/>
          <a:ext cx="504825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400050</xdr:colOff>
      <xdr:row>262</xdr:row>
      <xdr:rowOff>46355</xdr:rowOff>
    </xdr:from>
    <xdr:to>
      <xdr:col>2</xdr:col>
      <xdr:colOff>1390650</xdr:colOff>
      <xdr:row>262</xdr:row>
      <xdr:rowOff>577215</xdr:rowOff>
    </xdr:to>
    <xdr:pic>
      <xdr:nvPicPr>
        <xdr:cNvPr id="263" name="图片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3134360" y="166225220"/>
          <a:ext cx="990600" cy="53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533400</xdr:colOff>
      <xdr:row>263</xdr:row>
      <xdr:rowOff>72390</xdr:rowOff>
    </xdr:from>
    <xdr:to>
      <xdr:col>2</xdr:col>
      <xdr:colOff>1196340</xdr:colOff>
      <xdr:row>263</xdr:row>
      <xdr:rowOff>517525</xdr:rowOff>
    </xdr:to>
    <xdr:pic>
      <xdr:nvPicPr>
        <xdr:cNvPr id="264" name="图片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3267710" y="166885620"/>
          <a:ext cx="662940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533400</xdr:colOff>
      <xdr:row>264</xdr:row>
      <xdr:rowOff>12700</xdr:rowOff>
    </xdr:from>
    <xdr:to>
      <xdr:col>2</xdr:col>
      <xdr:colOff>1171575</xdr:colOff>
      <xdr:row>264</xdr:row>
      <xdr:rowOff>612140</xdr:rowOff>
    </xdr:to>
    <xdr:pic>
      <xdr:nvPicPr>
        <xdr:cNvPr id="266" name="图片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3267710" y="167460295"/>
          <a:ext cx="638175" cy="599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457200</xdr:colOff>
      <xdr:row>265</xdr:row>
      <xdr:rowOff>53975</xdr:rowOff>
    </xdr:from>
    <xdr:to>
      <xdr:col>2</xdr:col>
      <xdr:colOff>1238250</xdr:colOff>
      <xdr:row>265</xdr:row>
      <xdr:rowOff>591820</xdr:rowOff>
    </xdr:to>
    <xdr:pic>
      <xdr:nvPicPr>
        <xdr:cNvPr id="267" name="图片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3191510" y="168135935"/>
          <a:ext cx="781050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500380</xdr:colOff>
      <xdr:row>266</xdr:row>
      <xdr:rowOff>102235</xdr:rowOff>
    </xdr:from>
    <xdr:to>
      <xdr:col>2</xdr:col>
      <xdr:colOff>1299845</xdr:colOff>
      <xdr:row>266</xdr:row>
      <xdr:rowOff>519430</xdr:rowOff>
    </xdr:to>
    <xdr:pic>
      <xdr:nvPicPr>
        <xdr:cNvPr id="268" name="图片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5400000">
          <a:off x="3425825" y="168627425"/>
          <a:ext cx="417195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704850</xdr:colOff>
      <xdr:row>267</xdr:row>
      <xdr:rowOff>13335</xdr:rowOff>
    </xdr:from>
    <xdr:to>
      <xdr:col>2</xdr:col>
      <xdr:colOff>1333500</xdr:colOff>
      <xdr:row>267</xdr:row>
      <xdr:rowOff>609600</xdr:rowOff>
    </xdr:to>
    <xdr:pic>
      <xdr:nvPicPr>
        <xdr:cNvPr id="269" name="图片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3439160" y="169364025"/>
          <a:ext cx="628650" cy="596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400050</xdr:colOff>
      <xdr:row>268</xdr:row>
      <xdr:rowOff>28575</xdr:rowOff>
    </xdr:from>
    <xdr:to>
      <xdr:col>2</xdr:col>
      <xdr:colOff>1513205</xdr:colOff>
      <xdr:row>268</xdr:row>
      <xdr:rowOff>577850</xdr:rowOff>
    </xdr:to>
    <xdr:pic>
      <xdr:nvPicPr>
        <xdr:cNvPr id="270" name="图片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5400000">
          <a:off x="3416300" y="169731690"/>
          <a:ext cx="549275" cy="1113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591820</xdr:colOff>
      <xdr:row>269</xdr:row>
      <xdr:rowOff>51435</xdr:rowOff>
    </xdr:from>
    <xdr:to>
      <xdr:col>2</xdr:col>
      <xdr:colOff>1570990</xdr:colOff>
      <xdr:row>269</xdr:row>
      <xdr:rowOff>525145</xdr:rowOff>
    </xdr:to>
    <xdr:pic>
      <xdr:nvPicPr>
        <xdr:cNvPr id="271" name="图片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5400000">
          <a:off x="3578860" y="170418125"/>
          <a:ext cx="473710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85725</xdr:colOff>
      <xdr:row>270</xdr:row>
      <xdr:rowOff>15875</xdr:rowOff>
    </xdr:from>
    <xdr:to>
      <xdr:col>2</xdr:col>
      <xdr:colOff>1790700</xdr:colOff>
      <xdr:row>270</xdr:row>
      <xdr:rowOff>539750</xdr:rowOff>
    </xdr:to>
    <xdr:pic>
      <xdr:nvPicPr>
        <xdr:cNvPr id="272" name="图片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2820035" y="171269660"/>
          <a:ext cx="170497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228600</xdr:colOff>
      <xdr:row>271</xdr:row>
      <xdr:rowOff>34925</xdr:rowOff>
    </xdr:from>
    <xdr:to>
      <xdr:col>2</xdr:col>
      <xdr:colOff>1496060</xdr:colOff>
      <xdr:row>271</xdr:row>
      <xdr:rowOff>617220</xdr:rowOff>
    </xdr:to>
    <xdr:pic>
      <xdr:nvPicPr>
        <xdr:cNvPr id="273" name="图片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2962910" y="171923075"/>
          <a:ext cx="1267460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428625</xdr:colOff>
      <xdr:row>272</xdr:row>
      <xdr:rowOff>69850</xdr:rowOff>
    </xdr:from>
    <xdr:to>
      <xdr:col>2</xdr:col>
      <xdr:colOff>1315085</xdr:colOff>
      <xdr:row>272</xdr:row>
      <xdr:rowOff>549275</xdr:rowOff>
    </xdr:to>
    <xdr:pic>
      <xdr:nvPicPr>
        <xdr:cNvPr id="274" name="图片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3162935" y="172592365"/>
          <a:ext cx="886460" cy="479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510857</xdr:colOff>
      <xdr:row>273</xdr:row>
      <xdr:rowOff>79057</xdr:rowOff>
    </xdr:from>
    <xdr:to>
      <xdr:col>2</xdr:col>
      <xdr:colOff>1491932</xdr:colOff>
      <xdr:row>273</xdr:row>
      <xdr:rowOff>564197</xdr:rowOff>
    </xdr:to>
    <xdr:pic>
      <xdr:nvPicPr>
        <xdr:cNvPr id="275" name="图片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5400000">
          <a:off x="3492500" y="172987335"/>
          <a:ext cx="485140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527050</xdr:colOff>
      <xdr:row>274</xdr:row>
      <xdr:rowOff>65405</xdr:rowOff>
    </xdr:from>
    <xdr:to>
      <xdr:col>2</xdr:col>
      <xdr:colOff>1320800</xdr:colOff>
      <xdr:row>274</xdr:row>
      <xdr:rowOff>526415</xdr:rowOff>
    </xdr:to>
    <xdr:pic>
      <xdr:nvPicPr>
        <xdr:cNvPr id="276" name="图片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5400000">
          <a:off x="3427730" y="173690280"/>
          <a:ext cx="461010" cy="793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552450</xdr:colOff>
      <xdr:row>275</xdr:row>
      <xdr:rowOff>91440</xdr:rowOff>
    </xdr:from>
    <xdr:to>
      <xdr:col>2</xdr:col>
      <xdr:colOff>1078230</xdr:colOff>
      <xdr:row>275</xdr:row>
      <xdr:rowOff>535940</xdr:rowOff>
    </xdr:to>
    <xdr:pic>
      <xdr:nvPicPr>
        <xdr:cNvPr id="277" name="图片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5400000">
          <a:off x="3327400" y="174476410"/>
          <a:ext cx="444500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95250</xdr:colOff>
      <xdr:row>276</xdr:row>
      <xdr:rowOff>111125</xdr:rowOff>
    </xdr:from>
    <xdr:to>
      <xdr:col>2</xdr:col>
      <xdr:colOff>1758950</xdr:colOff>
      <xdr:row>276</xdr:row>
      <xdr:rowOff>600075</xdr:rowOff>
    </xdr:to>
    <xdr:pic>
      <xdr:nvPicPr>
        <xdr:cNvPr id="278" name="图片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2829560" y="175171100"/>
          <a:ext cx="1663700" cy="488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561975</xdr:colOff>
      <xdr:row>277</xdr:row>
      <xdr:rowOff>69850</xdr:rowOff>
    </xdr:from>
    <xdr:to>
      <xdr:col>2</xdr:col>
      <xdr:colOff>1360805</xdr:colOff>
      <xdr:row>277</xdr:row>
      <xdr:rowOff>586105</xdr:rowOff>
    </xdr:to>
    <xdr:pic>
      <xdr:nvPicPr>
        <xdr:cNvPr id="279" name="图片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3296285" y="175764190"/>
          <a:ext cx="798830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76200</xdr:colOff>
      <xdr:row>278</xdr:row>
      <xdr:rowOff>34925</xdr:rowOff>
    </xdr:from>
    <xdr:to>
      <xdr:col>2</xdr:col>
      <xdr:colOff>1726565</xdr:colOff>
      <xdr:row>278</xdr:row>
      <xdr:rowOff>574675</xdr:rowOff>
    </xdr:to>
    <xdr:pic>
      <xdr:nvPicPr>
        <xdr:cNvPr id="280" name="图片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2810510" y="176363630"/>
          <a:ext cx="165036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47625</xdr:colOff>
      <xdr:row>279</xdr:row>
      <xdr:rowOff>63500</xdr:rowOff>
    </xdr:from>
    <xdr:to>
      <xdr:col>2</xdr:col>
      <xdr:colOff>1812925</xdr:colOff>
      <xdr:row>279</xdr:row>
      <xdr:rowOff>514350</xdr:rowOff>
    </xdr:to>
    <xdr:pic>
      <xdr:nvPicPr>
        <xdr:cNvPr id="281" name="图片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2781935" y="177026570"/>
          <a:ext cx="1765300" cy="450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180975</xdr:colOff>
      <xdr:row>280</xdr:row>
      <xdr:rowOff>21590</xdr:rowOff>
    </xdr:from>
    <xdr:to>
      <xdr:col>2</xdr:col>
      <xdr:colOff>1686560</xdr:colOff>
      <xdr:row>280</xdr:row>
      <xdr:rowOff>603885</xdr:rowOff>
    </xdr:to>
    <xdr:pic>
      <xdr:nvPicPr>
        <xdr:cNvPr id="282" name="图片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2915285" y="177619025"/>
          <a:ext cx="1505585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314325</xdr:colOff>
      <xdr:row>281</xdr:row>
      <xdr:rowOff>92075</xdr:rowOff>
    </xdr:from>
    <xdr:to>
      <xdr:col>2</xdr:col>
      <xdr:colOff>1295400</xdr:colOff>
      <xdr:row>281</xdr:row>
      <xdr:rowOff>482600</xdr:rowOff>
    </xdr:to>
    <xdr:pic>
      <xdr:nvPicPr>
        <xdr:cNvPr id="283" name="图片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3048635" y="178323875"/>
          <a:ext cx="981075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371475</xdr:colOff>
      <xdr:row>282</xdr:row>
      <xdr:rowOff>101600</xdr:rowOff>
    </xdr:from>
    <xdr:to>
      <xdr:col>2</xdr:col>
      <xdr:colOff>1333500</xdr:colOff>
      <xdr:row>282</xdr:row>
      <xdr:rowOff>482600</xdr:rowOff>
    </xdr:to>
    <xdr:pic>
      <xdr:nvPicPr>
        <xdr:cNvPr id="284" name="图片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3105785" y="178967765"/>
          <a:ext cx="96202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428625</xdr:colOff>
      <xdr:row>283</xdr:row>
      <xdr:rowOff>44450</xdr:rowOff>
    </xdr:from>
    <xdr:to>
      <xdr:col>2</xdr:col>
      <xdr:colOff>1419225</xdr:colOff>
      <xdr:row>283</xdr:row>
      <xdr:rowOff>454025</xdr:rowOff>
    </xdr:to>
    <xdr:pic>
      <xdr:nvPicPr>
        <xdr:cNvPr id="285" name="图片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3162935" y="179544980"/>
          <a:ext cx="99060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161925</xdr:colOff>
      <xdr:row>284</xdr:row>
      <xdr:rowOff>254000</xdr:rowOff>
    </xdr:from>
    <xdr:to>
      <xdr:col>2</xdr:col>
      <xdr:colOff>1583055</xdr:colOff>
      <xdr:row>284</xdr:row>
      <xdr:rowOff>360680</xdr:rowOff>
    </xdr:to>
    <xdr:pic>
      <xdr:nvPicPr>
        <xdr:cNvPr id="286" name="图片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16200000">
          <a:off x="3553460" y="179731670"/>
          <a:ext cx="106680" cy="142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290830</xdr:colOff>
      <xdr:row>285</xdr:row>
      <xdr:rowOff>28575</xdr:rowOff>
    </xdr:from>
    <xdr:to>
      <xdr:col>2</xdr:col>
      <xdr:colOff>1363345</xdr:colOff>
      <xdr:row>285</xdr:row>
      <xdr:rowOff>601980</xdr:rowOff>
    </xdr:to>
    <xdr:pic>
      <xdr:nvPicPr>
        <xdr:cNvPr id="287" name="图片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5400000">
          <a:off x="3274695" y="180548280"/>
          <a:ext cx="57340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281305</xdr:colOff>
      <xdr:row>286</xdr:row>
      <xdr:rowOff>140970</xdr:rowOff>
    </xdr:from>
    <xdr:to>
      <xdr:col>2</xdr:col>
      <xdr:colOff>1620520</xdr:colOff>
      <xdr:row>286</xdr:row>
      <xdr:rowOff>360045</xdr:rowOff>
    </xdr:to>
    <xdr:pic>
      <xdr:nvPicPr>
        <xdr:cNvPr id="288" name="图片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16200000">
          <a:off x="3575685" y="180984525"/>
          <a:ext cx="219075" cy="133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38100</xdr:colOff>
      <xdr:row>287</xdr:row>
      <xdr:rowOff>92075</xdr:rowOff>
    </xdr:from>
    <xdr:to>
      <xdr:col>2</xdr:col>
      <xdr:colOff>1771015</xdr:colOff>
      <xdr:row>287</xdr:row>
      <xdr:rowOff>492125</xdr:rowOff>
    </xdr:to>
    <xdr:pic>
      <xdr:nvPicPr>
        <xdr:cNvPr id="289" name="图片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2772410" y="182130065"/>
          <a:ext cx="1732915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285750</xdr:colOff>
      <xdr:row>288</xdr:row>
      <xdr:rowOff>25400</xdr:rowOff>
    </xdr:from>
    <xdr:to>
      <xdr:col>2</xdr:col>
      <xdr:colOff>1353185</xdr:colOff>
      <xdr:row>288</xdr:row>
      <xdr:rowOff>612775</xdr:rowOff>
    </xdr:to>
    <xdr:pic>
      <xdr:nvPicPr>
        <xdr:cNvPr id="290" name="图片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3020060" y="182697755"/>
          <a:ext cx="1067435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238125</xdr:colOff>
      <xdr:row>289</xdr:row>
      <xdr:rowOff>42545</xdr:rowOff>
    </xdr:from>
    <xdr:to>
      <xdr:col>2</xdr:col>
      <xdr:colOff>1432560</xdr:colOff>
      <xdr:row>289</xdr:row>
      <xdr:rowOff>594360</xdr:rowOff>
    </xdr:to>
    <xdr:pic>
      <xdr:nvPicPr>
        <xdr:cNvPr id="291" name="图片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2972435" y="183349265"/>
          <a:ext cx="1194435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409575</xdr:colOff>
      <xdr:row>290</xdr:row>
      <xdr:rowOff>97790</xdr:rowOff>
    </xdr:from>
    <xdr:to>
      <xdr:col>2</xdr:col>
      <xdr:colOff>1275715</xdr:colOff>
      <xdr:row>290</xdr:row>
      <xdr:rowOff>603250</xdr:rowOff>
    </xdr:to>
    <xdr:pic>
      <xdr:nvPicPr>
        <xdr:cNvPr id="292" name="图片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3143885" y="184038875"/>
          <a:ext cx="866140" cy="50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285750</xdr:colOff>
      <xdr:row>291</xdr:row>
      <xdr:rowOff>25400</xdr:rowOff>
    </xdr:from>
    <xdr:to>
      <xdr:col>2</xdr:col>
      <xdr:colOff>1285240</xdr:colOff>
      <xdr:row>291</xdr:row>
      <xdr:rowOff>619760</xdr:rowOff>
    </xdr:to>
    <xdr:pic>
      <xdr:nvPicPr>
        <xdr:cNvPr id="293" name="图片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3020060" y="184600850"/>
          <a:ext cx="999490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5080</xdr:colOff>
      <xdr:row>292</xdr:row>
      <xdr:rowOff>153670</xdr:rowOff>
    </xdr:from>
    <xdr:to>
      <xdr:col>2</xdr:col>
      <xdr:colOff>1821180</xdr:colOff>
      <xdr:row>292</xdr:row>
      <xdr:rowOff>502920</xdr:rowOff>
    </xdr:to>
    <xdr:pic>
      <xdr:nvPicPr>
        <xdr:cNvPr id="294" name="图片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16200000">
          <a:off x="3472815" y="184630060"/>
          <a:ext cx="349250" cy="181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100012</xdr:colOff>
      <xdr:row>293</xdr:row>
      <xdr:rowOff>118427</xdr:rowOff>
    </xdr:from>
    <xdr:to>
      <xdr:col>2</xdr:col>
      <xdr:colOff>1775777</xdr:colOff>
      <xdr:row>293</xdr:row>
      <xdr:rowOff>505777</xdr:rowOff>
    </xdr:to>
    <xdr:pic>
      <xdr:nvPicPr>
        <xdr:cNvPr id="295" name="图片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16200000">
          <a:off x="3477895" y="185317765"/>
          <a:ext cx="387350" cy="1675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365125</xdr:colOff>
      <xdr:row>294</xdr:row>
      <xdr:rowOff>32385</xdr:rowOff>
    </xdr:from>
    <xdr:to>
      <xdr:col>2</xdr:col>
      <xdr:colOff>1575435</xdr:colOff>
      <xdr:row>294</xdr:row>
      <xdr:rowOff>581025</xdr:rowOff>
    </xdr:to>
    <xdr:pic>
      <xdr:nvPicPr>
        <xdr:cNvPr id="296" name="图片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16200000">
          <a:off x="3430270" y="186180095"/>
          <a:ext cx="548640" cy="1210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112712</xdr:colOff>
      <xdr:row>295</xdr:row>
      <xdr:rowOff>112077</xdr:rowOff>
    </xdr:from>
    <xdr:to>
      <xdr:col>2</xdr:col>
      <xdr:colOff>1783397</xdr:colOff>
      <xdr:row>295</xdr:row>
      <xdr:rowOff>512127</xdr:rowOff>
    </xdr:to>
    <xdr:pic>
      <xdr:nvPicPr>
        <xdr:cNvPr id="297" name="图片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16200000">
          <a:off x="3481705" y="186589035"/>
          <a:ext cx="400050" cy="167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182880</xdr:colOff>
      <xdr:row>296</xdr:row>
      <xdr:rowOff>109220</xdr:rowOff>
    </xdr:from>
    <xdr:to>
      <xdr:col>2</xdr:col>
      <xdr:colOff>1769745</xdr:colOff>
      <xdr:row>296</xdr:row>
      <xdr:rowOff>575945</xdr:rowOff>
    </xdr:to>
    <xdr:pic>
      <xdr:nvPicPr>
        <xdr:cNvPr id="298" name="图片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16200000">
          <a:off x="3477260" y="187296425"/>
          <a:ext cx="466725" cy="158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152400</xdr:colOff>
      <xdr:row>297</xdr:row>
      <xdr:rowOff>34925</xdr:rowOff>
    </xdr:from>
    <xdr:to>
      <xdr:col>2</xdr:col>
      <xdr:colOff>1524635</xdr:colOff>
      <xdr:row>297</xdr:row>
      <xdr:rowOff>558800</xdr:rowOff>
    </xdr:to>
    <xdr:pic>
      <xdr:nvPicPr>
        <xdr:cNvPr id="299" name="图片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2886710" y="188416565"/>
          <a:ext cx="137223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190500</xdr:colOff>
      <xdr:row>298</xdr:row>
      <xdr:rowOff>15875</xdr:rowOff>
    </xdr:from>
    <xdr:to>
      <xdr:col>2</xdr:col>
      <xdr:colOff>1371600</xdr:colOff>
      <xdr:row>298</xdr:row>
      <xdr:rowOff>628650</xdr:rowOff>
    </xdr:to>
    <xdr:pic>
      <xdr:nvPicPr>
        <xdr:cNvPr id="300" name="图片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2924810" y="189031880"/>
          <a:ext cx="1181100" cy="612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657225</xdr:colOff>
      <xdr:row>299</xdr:row>
      <xdr:rowOff>63500</xdr:rowOff>
    </xdr:from>
    <xdr:to>
      <xdr:col>2</xdr:col>
      <xdr:colOff>1083945</xdr:colOff>
      <xdr:row>299</xdr:row>
      <xdr:rowOff>523875</xdr:rowOff>
    </xdr:to>
    <xdr:pic>
      <xdr:nvPicPr>
        <xdr:cNvPr id="301" name="图片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3391535" y="189713870"/>
          <a:ext cx="426720" cy="460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295275</xdr:colOff>
      <xdr:row>300</xdr:row>
      <xdr:rowOff>0</xdr:rowOff>
    </xdr:from>
    <xdr:to>
      <xdr:col>2</xdr:col>
      <xdr:colOff>1038225</xdr:colOff>
      <xdr:row>300</xdr:row>
      <xdr:rowOff>574675</xdr:rowOff>
    </xdr:to>
    <xdr:pic>
      <xdr:nvPicPr>
        <xdr:cNvPr id="302" name="图片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3029585" y="190284735"/>
          <a:ext cx="742950" cy="574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463550</xdr:colOff>
      <xdr:row>301</xdr:row>
      <xdr:rowOff>171450</xdr:rowOff>
    </xdr:from>
    <xdr:to>
      <xdr:col>2</xdr:col>
      <xdr:colOff>1165225</xdr:colOff>
      <xdr:row>301</xdr:row>
      <xdr:rowOff>447675</xdr:rowOff>
    </xdr:to>
    <xdr:pic>
      <xdr:nvPicPr>
        <xdr:cNvPr id="303" name="图片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5400000">
          <a:off x="3410585" y="190877825"/>
          <a:ext cx="276225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473075</xdr:colOff>
      <xdr:row>302</xdr:row>
      <xdr:rowOff>47625</xdr:rowOff>
    </xdr:from>
    <xdr:to>
      <xdr:col>2</xdr:col>
      <xdr:colOff>1184275</xdr:colOff>
      <xdr:row>302</xdr:row>
      <xdr:rowOff>466725</xdr:rowOff>
    </xdr:to>
    <xdr:pic>
      <xdr:nvPicPr>
        <xdr:cNvPr id="304" name="图片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16200000">
          <a:off x="3353435" y="191455040"/>
          <a:ext cx="419100" cy="71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123825</xdr:colOff>
      <xdr:row>303</xdr:row>
      <xdr:rowOff>44450</xdr:rowOff>
    </xdr:from>
    <xdr:to>
      <xdr:col>2</xdr:col>
      <xdr:colOff>1409700</xdr:colOff>
      <xdr:row>303</xdr:row>
      <xdr:rowOff>586740</xdr:rowOff>
    </xdr:to>
    <xdr:pic>
      <xdr:nvPicPr>
        <xdr:cNvPr id="305" name="图片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2858135" y="192232280"/>
          <a:ext cx="128587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390207</xdr:colOff>
      <xdr:row>304</xdr:row>
      <xdr:rowOff>39687</xdr:rowOff>
    </xdr:from>
    <xdr:to>
      <xdr:col>2</xdr:col>
      <xdr:colOff>1212532</xdr:colOff>
      <xdr:row>304</xdr:row>
      <xdr:rowOff>593407</xdr:rowOff>
    </xdr:to>
    <xdr:pic>
      <xdr:nvPicPr>
        <xdr:cNvPr id="306" name="图片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5400000">
          <a:off x="3258185" y="192726945"/>
          <a:ext cx="553720" cy="822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66675</xdr:colOff>
      <xdr:row>305</xdr:row>
      <xdr:rowOff>63500</xdr:rowOff>
    </xdr:from>
    <xdr:to>
      <xdr:col>2</xdr:col>
      <xdr:colOff>1714500</xdr:colOff>
      <xdr:row>305</xdr:row>
      <xdr:rowOff>454025</xdr:rowOff>
    </xdr:to>
    <xdr:pic>
      <xdr:nvPicPr>
        <xdr:cNvPr id="307" name="图片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2800985" y="193520060"/>
          <a:ext cx="1647825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128587</xdr:colOff>
      <xdr:row>306</xdr:row>
      <xdr:rowOff>77152</xdr:rowOff>
    </xdr:from>
    <xdr:to>
      <xdr:col>2</xdr:col>
      <xdr:colOff>1709737</xdr:colOff>
      <xdr:row>306</xdr:row>
      <xdr:rowOff>601027</xdr:rowOff>
    </xdr:to>
    <xdr:pic>
      <xdr:nvPicPr>
        <xdr:cNvPr id="308" name="图片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5400000">
          <a:off x="3390900" y="193638805"/>
          <a:ext cx="523875" cy="158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114617</xdr:colOff>
      <xdr:row>307</xdr:row>
      <xdr:rowOff>129222</xdr:rowOff>
    </xdr:from>
    <xdr:to>
      <xdr:col>2</xdr:col>
      <xdr:colOff>1649412</xdr:colOff>
      <xdr:row>307</xdr:row>
      <xdr:rowOff>465772</xdr:rowOff>
    </xdr:to>
    <xdr:pic>
      <xdr:nvPicPr>
        <xdr:cNvPr id="309" name="图片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16200000">
          <a:off x="3447415" y="194254755"/>
          <a:ext cx="336550" cy="153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107632</xdr:colOff>
      <xdr:row>308</xdr:row>
      <xdr:rowOff>187007</xdr:rowOff>
    </xdr:from>
    <xdr:to>
      <xdr:col>2</xdr:col>
      <xdr:colOff>1723072</xdr:colOff>
      <xdr:row>308</xdr:row>
      <xdr:rowOff>453072</xdr:rowOff>
    </xdr:to>
    <xdr:pic>
      <xdr:nvPicPr>
        <xdr:cNvPr id="310" name="图片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16200000">
          <a:off x="3515995" y="194871340"/>
          <a:ext cx="266065" cy="161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76200</xdr:colOff>
      <xdr:row>309</xdr:row>
      <xdr:rowOff>34925</xdr:rowOff>
    </xdr:from>
    <xdr:to>
      <xdr:col>2</xdr:col>
      <xdr:colOff>1762760</xdr:colOff>
      <xdr:row>309</xdr:row>
      <xdr:rowOff>568325</xdr:rowOff>
    </xdr:to>
    <xdr:pic>
      <xdr:nvPicPr>
        <xdr:cNvPr id="311" name="图片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2810510" y="196028945"/>
          <a:ext cx="168656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666750</xdr:colOff>
      <xdr:row>310</xdr:row>
      <xdr:rowOff>62865</xdr:rowOff>
    </xdr:from>
    <xdr:to>
      <xdr:col>2</xdr:col>
      <xdr:colOff>1202690</xdr:colOff>
      <xdr:row>310</xdr:row>
      <xdr:rowOff>577850</xdr:rowOff>
    </xdr:to>
    <xdr:pic>
      <xdr:nvPicPr>
        <xdr:cNvPr id="265" name="图片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3401060" y="196691250"/>
          <a:ext cx="535940" cy="514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657225</xdr:colOff>
      <xdr:row>311</xdr:row>
      <xdr:rowOff>16510</xdr:rowOff>
    </xdr:from>
    <xdr:to>
      <xdr:col>2</xdr:col>
      <xdr:colOff>1414780</xdr:colOff>
      <xdr:row>311</xdr:row>
      <xdr:rowOff>583565</xdr:rowOff>
    </xdr:to>
    <xdr:pic>
      <xdr:nvPicPr>
        <xdr:cNvPr id="312" name="图片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3391535" y="197279260"/>
          <a:ext cx="75755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704850</xdr:colOff>
      <xdr:row>312</xdr:row>
      <xdr:rowOff>41275</xdr:rowOff>
    </xdr:from>
    <xdr:to>
      <xdr:col>2</xdr:col>
      <xdr:colOff>1286510</xdr:colOff>
      <xdr:row>312</xdr:row>
      <xdr:rowOff>561340</xdr:rowOff>
    </xdr:to>
    <xdr:pic>
      <xdr:nvPicPr>
        <xdr:cNvPr id="313" name="图片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3439160" y="197938390"/>
          <a:ext cx="581660" cy="520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704850</xdr:colOff>
      <xdr:row>313</xdr:row>
      <xdr:rowOff>71120</xdr:rowOff>
    </xdr:from>
    <xdr:to>
      <xdr:col>2</xdr:col>
      <xdr:colOff>1209675</xdr:colOff>
      <xdr:row>313</xdr:row>
      <xdr:rowOff>555625</xdr:rowOff>
    </xdr:to>
    <xdr:pic>
      <xdr:nvPicPr>
        <xdr:cNvPr id="314" name="图片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3439160" y="198602600"/>
          <a:ext cx="50482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914400</xdr:colOff>
      <xdr:row>314</xdr:row>
      <xdr:rowOff>78105</xdr:rowOff>
    </xdr:from>
    <xdr:to>
      <xdr:col>2</xdr:col>
      <xdr:colOff>1312545</xdr:colOff>
      <xdr:row>314</xdr:row>
      <xdr:rowOff>552450</xdr:rowOff>
    </xdr:to>
    <xdr:pic>
      <xdr:nvPicPr>
        <xdr:cNvPr id="315" name="图片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3648710" y="199243950"/>
          <a:ext cx="398145" cy="474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723900</xdr:colOff>
      <xdr:row>315</xdr:row>
      <xdr:rowOff>47625</xdr:rowOff>
    </xdr:from>
    <xdr:to>
      <xdr:col>2</xdr:col>
      <xdr:colOff>1266825</xdr:colOff>
      <xdr:row>315</xdr:row>
      <xdr:rowOff>557530</xdr:rowOff>
    </xdr:to>
    <xdr:pic>
      <xdr:nvPicPr>
        <xdr:cNvPr id="316" name="图片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3458210" y="199847835"/>
          <a:ext cx="542925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704850</xdr:colOff>
      <xdr:row>316</xdr:row>
      <xdr:rowOff>41275</xdr:rowOff>
    </xdr:from>
    <xdr:to>
      <xdr:col>2</xdr:col>
      <xdr:colOff>1286510</xdr:colOff>
      <xdr:row>316</xdr:row>
      <xdr:rowOff>561340</xdr:rowOff>
    </xdr:to>
    <xdr:pic>
      <xdr:nvPicPr>
        <xdr:cNvPr id="317" name="图片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3439160" y="200475850"/>
          <a:ext cx="581660" cy="520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19685</xdr:colOff>
      <xdr:row>317</xdr:row>
      <xdr:rowOff>176530</xdr:rowOff>
    </xdr:from>
    <xdr:to>
      <xdr:col>3</xdr:col>
      <xdr:colOff>2054</xdr:colOff>
      <xdr:row>317</xdr:row>
      <xdr:rowOff>461010</xdr:rowOff>
    </xdr:to>
    <xdr:pic>
      <xdr:nvPicPr>
        <xdr:cNvPr id="318" name="图片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5400000">
          <a:off x="3525520" y="200473310"/>
          <a:ext cx="284480" cy="182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318</xdr:row>
      <xdr:rowOff>120650</xdr:rowOff>
    </xdr:from>
    <xdr:to>
      <xdr:col>3</xdr:col>
      <xdr:colOff>4594</xdr:colOff>
      <xdr:row>318</xdr:row>
      <xdr:rowOff>566420</xdr:rowOff>
    </xdr:to>
    <xdr:pic>
      <xdr:nvPicPr>
        <xdr:cNvPr id="319" name="图片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3039110" y="201823955"/>
          <a:ext cx="1544955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390207</xdr:colOff>
      <xdr:row>319</xdr:row>
      <xdr:rowOff>101282</xdr:rowOff>
    </xdr:from>
    <xdr:to>
      <xdr:col>2</xdr:col>
      <xdr:colOff>1391602</xdr:colOff>
      <xdr:row>319</xdr:row>
      <xdr:rowOff>501332</xdr:rowOff>
    </xdr:to>
    <xdr:pic>
      <xdr:nvPicPr>
        <xdr:cNvPr id="320" name="图片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5400000">
          <a:off x="3424555" y="202137645"/>
          <a:ext cx="40005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142875</xdr:colOff>
      <xdr:row>320</xdr:row>
      <xdr:rowOff>129540</xdr:rowOff>
    </xdr:from>
    <xdr:to>
      <xdr:col>2</xdr:col>
      <xdr:colOff>1461135</xdr:colOff>
      <xdr:row>320</xdr:row>
      <xdr:rowOff>523875</xdr:rowOff>
    </xdr:to>
    <xdr:pic>
      <xdr:nvPicPr>
        <xdr:cNvPr id="321" name="图片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2877185" y="203101575"/>
          <a:ext cx="1318260" cy="394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520700</xdr:colOff>
      <xdr:row>321</xdr:row>
      <xdr:rowOff>48895</xdr:rowOff>
    </xdr:from>
    <xdr:to>
      <xdr:col>2</xdr:col>
      <xdr:colOff>1193800</xdr:colOff>
      <xdr:row>321</xdr:row>
      <xdr:rowOff>581025</xdr:rowOff>
    </xdr:to>
    <xdr:pic>
      <xdr:nvPicPr>
        <xdr:cNvPr id="322" name="图片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5400000">
          <a:off x="3325495" y="203584810"/>
          <a:ext cx="532130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317817</xdr:colOff>
      <xdr:row>322</xdr:row>
      <xdr:rowOff>9842</xdr:rowOff>
    </xdr:from>
    <xdr:to>
      <xdr:col>2</xdr:col>
      <xdr:colOff>1438592</xdr:colOff>
      <xdr:row>322</xdr:row>
      <xdr:rowOff>606742</xdr:rowOff>
    </xdr:to>
    <xdr:pic>
      <xdr:nvPicPr>
        <xdr:cNvPr id="323" name="图片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5400000">
          <a:off x="3313430" y="203988035"/>
          <a:ext cx="596900" cy="1120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85725</xdr:colOff>
      <xdr:row>323</xdr:row>
      <xdr:rowOff>196215</xdr:rowOff>
    </xdr:from>
    <xdr:to>
      <xdr:col>2</xdr:col>
      <xdr:colOff>1609725</xdr:colOff>
      <xdr:row>323</xdr:row>
      <xdr:rowOff>469900</xdr:rowOff>
    </xdr:to>
    <xdr:pic>
      <xdr:nvPicPr>
        <xdr:cNvPr id="324" name="图片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2820035" y="205071345"/>
          <a:ext cx="152400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324</xdr:row>
      <xdr:rowOff>120015</xdr:rowOff>
    </xdr:from>
    <xdr:to>
      <xdr:col>3</xdr:col>
      <xdr:colOff>2054</xdr:colOff>
      <xdr:row>324</xdr:row>
      <xdr:rowOff>520700</xdr:rowOff>
    </xdr:to>
    <xdr:pic>
      <xdr:nvPicPr>
        <xdr:cNvPr id="325" name="图片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2772410" y="205629510"/>
          <a:ext cx="1809115" cy="40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325</xdr:row>
      <xdr:rowOff>281940</xdr:rowOff>
    </xdr:from>
    <xdr:to>
      <xdr:col>3</xdr:col>
      <xdr:colOff>0</xdr:colOff>
      <xdr:row>325</xdr:row>
      <xdr:rowOff>466725</xdr:rowOff>
    </xdr:to>
    <xdr:pic>
      <xdr:nvPicPr>
        <xdr:cNvPr id="326" name="图片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2924810" y="206425800"/>
          <a:ext cx="165481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104775</xdr:colOff>
      <xdr:row>326</xdr:row>
      <xdr:rowOff>244475</xdr:rowOff>
    </xdr:from>
    <xdr:to>
      <xdr:col>3</xdr:col>
      <xdr:colOff>2689</xdr:colOff>
      <xdr:row>326</xdr:row>
      <xdr:rowOff>463550</xdr:rowOff>
    </xdr:to>
    <xdr:pic>
      <xdr:nvPicPr>
        <xdr:cNvPr id="327" name="图片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2839085" y="207022700"/>
          <a:ext cx="17430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327</xdr:row>
      <xdr:rowOff>196215</xdr:rowOff>
    </xdr:from>
    <xdr:to>
      <xdr:col>2</xdr:col>
      <xdr:colOff>1562100</xdr:colOff>
      <xdr:row>327</xdr:row>
      <xdr:rowOff>584200</xdr:rowOff>
    </xdr:to>
    <xdr:pic>
      <xdr:nvPicPr>
        <xdr:cNvPr id="328" name="图片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2972435" y="207608805"/>
          <a:ext cx="1323975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295275</xdr:colOff>
      <xdr:row>328</xdr:row>
      <xdr:rowOff>244475</xdr:rowOff>
    </xdr:from>
    <xdr:to>
      <xdr:col>2</xdr:col>
      <xdr:colOff>1591310</xdr:colOff>
      <xdr:row>328</xdr:row>
      <xdr:rowOff>409575</xdr:rowOff>
    </xdr:to>
    <xdr:pic>
      <xdr:nvPicPr>
        <xdr:cNvPr id="329" name="图片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3029585" y="208291430"/>
          <a:ext cx="129603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329</xdr:row>
      <xdr:rowOff>196215</xdr:rowOff>
    </xdr:from>
    <xdr:to>
      <xdr:col>2</xdr:col>
      <xdr:colOff>1514475</xdr:colOff>
      <xdr:row>329</xdr:row>
      <xdr:rowOff>409575</xdr:rowOff>
    </xdr:to>
    <xdr:pic>
      <xdr:nvPicPr>
        <xdr:cNvPr id="330" name="图片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2943860" y="208877535"/>
          <a:ext cx="130492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155575</xdr:colOff>
      <xdr:row>330</xdr:row>
      <xdr:rowOff>269240</xdr:rowOff>
    </xdr:from>
    <xdr:to>
      <xdr:col>2</xdr:col>
      <xdr:colOff>1536700</xdr:colOff>
      <xdr:row>330</xdr:row>
      <xdr:rowOff>448310</xdr:rowOff>
    </xdr:to>
    <xdr:pic>
      <xdr:nvPicPr>
        <xdr:cNvPr id="331" name="图片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2889885" y="209584925"/>
          <a:ext cx="138112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265430</xdr:colOff>
      <xdr:row>331</xdr:row>
      <xdr:rowOff>287020</xdr:rowOff>
    </xdr:from>
    <xdr:to>
      <xdr:col>2</xdr:col>
      <xdr:colOff>1602740</xdr:colOff>
      <xdr:row>331</xdr:row>
      <xdr:rowOff>460375</xdr:rowOff>
    </xdr:to>
    <xdr:pic>
      <xdr:nvPicPr>
        <xdr:cNvPr id="332" name="图片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2999740" y="210237070"/>
          <a:ext cx="13373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18415</xdr:colOff>
      <xdr:row>332</xdr:row>
      <xdr:rowOff>153035</xdr:rowOff>
    </xdr:from>
    <xdr:to>
      <xdr:col>3</xdr:col>
      <xdr:colOff>149</xdr:colOff>
      <xdr:row>332</xdr:row>
      <xdr:rowOff>383540</xdr:rowOff>
    </xdr:to>
    <xdr:pic>
      <xdr:nvPicPr>
        <xdr:cNvPr id="333" name="图片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2752725" y="210737450"/>
          <a:ext cx="182689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175895</xdr:colOff>
      <xdr:row>333</xdr:row>
      <xdr:rowOff>264795</xdr:rowOff>
    </xdr:from>
    <xdr:to>
      <xdr:col>2</xdr:col>
      <xdr:colOff>1548130</xdr:colOff>
      <xdr:row>333</xdr:row>
      <xdr:rowOff>445770</xdr:rowOff>
    </xdr:to>
    <xdr:pic>
      <xdr:nvPicPr>
        <xdr:cNvPr id="334" name="图片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2910205" y="211483575"/>
          <a:ext cx="13722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142240</xdr:colOff>
      <xdr:row>334</xdr:row>
      <xdr:rowOff>297815</xdr:rowOff>
    </xdr:from>
    <xdr:to>
      <xdr:col>2</xdr:col>
      <xdr:colOff>1584325</xdr:colOff>
      <xdr:row>334</xdr:row>
      <xdr:rowOff>481965</xdr:rowOff>
    </xdr:to>
    <xdr:pic>
      <xdr:nvPicPr>
        <xdr:cNvPr id="335" name="图片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2876550" y="212150960"/>
          <a:ext cx="144208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635635</xdr:colOff>
      <xdr:row>335</xdr:row>
      <xdr:rowOff>61595</xdr:rowOff>
    </xdr:from>
    <xdr:to>
      <xdr:col>2</xdr:col>
      <xdr:colOff>1164590</xdr:colOff>
      <xdr:row>335</xdr:row>
      <xdr:rowOff>529590</xdr:rowOff>
    </xdr:to>
    <xdr:pic>
      <xdr:nvPicPr>
        <xdr:cNvPr id="336" name="图片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3369945" y="212549105"/>
          <a:ext cx="528955" cy="467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133032</xdr:colOff>
      <xdr:row>336</xdr:row>
      <xdr:rowOff>203517</xdr:rowOff>
    </xdr:from>
    <xdr:to>
      <xdr:col>3</xdr:col>
      <xdr:colOff>4911</xdr:colOff>
      <xdr:row>336</xdr:row>
      <xdr:rowOff>465772</xdr:rowOff>
    </xdr:to>
    <xdr:pic>
      <xdr:nvPicPr>
        <xdr:cNvPr id="337" name="图片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5400000">
          <a:off x="3594735" y="212597365"/>
          <a:ext cx="262255" cy="171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450215</xdr:colOff>
      <xdr:row>337</xdr:row>
      <xdr:rowOff>212090</xdr:rowOff>
    </xdr:from>
    <xdr:to>
      <xdr:col>2</xdr:col>
      <xdr:colOff>1492250</xdr:colOff>
      <xdr:row>337</xdr:row>
      <xdr:rowOff>539115</xdr:rowOff>
    </xdr:to>
    <xdr:pic>
      <xdr:nvPicPr>
        <xdr:cNvPr id="338" name="图片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5400000">
          <a:off x="3542030" y="213610825"/>
          <a:ext cx="327025" cy="1042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363855</xdr:colOff>
      <xdr:row>338</xdr:row>
      <xdr:rowOff>156845</xdr:rowOff>
    </xdr:from>
    <xdr:to>
      <xdr:col>2</xdr:col>
      <xdr:colOff>1500505</xdr:colOff>
      <xdr:row>338</xdr:row>
      <xdr:rowOff>498475</xdr:rowOff>
    </xdr:to>
    <xdr:pic>
      <xdr:nvPicPr>
        <xdr:cNvPr id="340" name="图片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5400000">
          <a:off x="3495675" y="214149940"/>
          <a:ext cx="341630" cy="1136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152082</xdr:colOff>
      <xdr:row>339</xdr:row>
      <xdr:rowOff>197167</xdr:rowOff>
    </xdr:from>
    <xdr:to>
      <xdr:col>2</xdr:col>
      <xdr:colOff>1533207</xdr:colOff>
      <xdr:row>339</xdr:row>
      <xdr:rowOff>545147</xdr:rowOff>
    </xdr:to>
    <xdr:pic>
      <xdr:nvPicPr>
        <xdr:cNvPr id="341" name="图片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5400000">
          <a:off x="3402330" y="214704930"/>
          <a:ext cx="347980" cy="138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243205</xdr:colOff>
      <xdr:row>340</xdr:row>
      <xdr:rowOff>129540</xdr:rowOff>
    </xdr:from>
    <xdr:to>
      <xdr:col>2</xdr:col>
      <xdr:colOff>1639570</xdr:colOff>
      <xdr:row>340</xdr:row>
      <xdr:rowOff>585470</xdr:rowOff>
    </xdr:to>
    <xdr:pic>
      <xdr:nvPicPr>
        <xdr:cNvPr id="342" name="图片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2977515" y="215788875"/>
          <a:ext cx="139636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</xdr:colOff>
      <xdr:row>341</xdr:row>
      <xdr:rowOff>254000</xdr:rowOff>
    </xdr:from>
    <xdr:to>
      <xdr:col>3</xdr:col>
      <xdr:colOff>2689</xdr:colOff>
      <xdr:row>341</xdr:row>
      <xdr:rowOff>436880</xdr:rowOff>
    </xdr:to>
    <xdr:pic>
      <xdr:nvPicPr>
        <xdr:cNvPr id="343" name="图片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2787650" y="216547700"/>
          <a:ext cx="17945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228282</xdr:colOff>
      <xdr:row>342</xdr:row>
      <xdr:rowOff>190817</xdr:rowOff>
    </xdr:from>
    <xdr:to>
      <xdr:col>2</xdr:col>
      <xdr:colOff>1592262</xdr:colOff>
      <xdr:row>342</xdr:row>
      <xdr:rowOff>491172</xdr:rowOff>
    </xdr:to>
    <xdr:pic>
      <xdr:nvPicPr>
        <xdr:cNvPr id="344" name="图片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5400000">
          <a:off x="3493770" y="216586435"/>
          <a:ext cx="300355" cy="136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499110</xdr:colOff>
      <xdr:row>343</xdr:row>
      <xdr:rowOff>117475</xdr:rowOff>
    </xdr:from>
    <xdr:to>
      <xdr:col>2</xdr:col>
      <xdr:colOff>1541780</xdr:colOff>
      <xdr:row>343</xdr:row>
      <xdr:rowOff>559435</xdr:rowOff>
    </xdr:to>
    <xdr:pic>
      <xdr:nvPicPr>
        <xdr:cNvPr id="345" name="图片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5400000">
          <a:off x="3533775" y="217379550"/>
          <a:ext cx="441960" cy="1042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307022</xdr:colOff>
      <xdr:row>344</xdr:row>
      <xdr:rowOff>157162</xdr:rowOff>
    </xdr:from>
    <xdr:to>
      <xdr:col>2</xdr:col>
      <xdr:colOff>1564957</xdr:colOff>
      <xdr:row>344</xdr:row>
      <xdr:rowOff>596582</xdr:rowOff>
    </xdr:to>
    <xdr:pic>
      <xdr:nvPicPr>
        <xdr:cNvPr id="346" name="图片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5400000">
          <a:off x="3449955" y="217944065"/>
          <a:ext cx="439420" cy="1257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580072</xdr:colOff>
      <xdr:row>345</xdr:row>
      <xdr:rowOff>103822</xdr:rowOff>
    </xdr:from>
    <xdr:to>
      <xdr:col>2</xdr:col>
      <xdr:colOff>1377632</xdr:colOff>
      <xdr:row>345</xdr:row>
      <xdr:rowOff>568007</xdr:rowOff>
    </xdr:to>
    <xdr:pic>
      <xdr:nvPicPr>
        <xdr:cNvPr id="347" name="图片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5400000">
          <a:off x="3480435" y="218767660"/>
          <a:ext cx="464185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498157</xdr:colOff>
      <xdr:row>346</xdr:row>
      <xdr:rowOff>136842</xdr:rowOff>
    </xdr:from>
    <xdr:to>
      <xdr:col>2</xdr:col>
      <xdr:colOff>1495107</xdr:colOff>
      <xdr:row>346</xdr:row>
      <xdr:rowOff>564197</xdr:rowOff>
    </xdr:to>
    <xdr:pic>
      <xdr:nvPicPr>
        <xdr:cNvPr id="348" name="图片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5400000">
          <a:off x="3516630" y="219316935"/>
          <a:ext cx="427355" cy="996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477520</xdr:colOff>
      <xdr:row>347</xdr:row>
      <xdr:rowOff>106680</xdr:rowOff>
    </xdr:from>
    <xdr:to>
      <xdr:col>2</xdr:col>
      <xdr:colOff>1432560</xdr:colOff>
      <xdr:row>347</xdr:row>
      <xdr:rowOff>478790</xdr:rowOff>
    </xdr:to>
    <xdr:pic>
      <xdr:nvPicPr>
        <xdr:cNvPr id="349" name="图片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5400000">
          <a:off x="3503295" y="219915105"/>
          <a:ext cx="372110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557212</xdr:colOff>
      <xdr:row>348</xdr:row>
      <xdr:rowOff>119062</xdr:rowOff>
    </xdr:from>
    <xdr:to>
      <xdr:col>2</xdr:col>
      <xdr:colOff>1213167</xdr:colOff>
      <xdr:row>348</xdr:row>
      <xdr:rowOff>568642</xdr:rowOff>
    </xdr:to>
    <xdr:pic>
      <xdr:nvPicPr>
        <xdr:cNvPr id="350" name="图片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5400000">
          <a:off x="3394075" y="220749495"/>
          <a:ext cx="449580" cy="655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187325</xdr:colOff>
      <xdr:row>349</xdr:row>
      <xdr:rowOff>177165</xdr:rowOff>
    </xdr:from>
    <xdr:to>
      <xdr:col>2</xdr:col>
      <xdr:colOff>1466215</xdr:colOff>
      <xdr:row>349</xdr:row>
      <xdr:rowOff>499110</xdr:rowOff>
    </xdr:to>
    <xdr:pic>
      <xdr:nvPicPr>
        <xdr:cNvPr id="351" name="图片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2921635" y="221545785"/>
          <a:ext cx="1278890" cy="321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175260</xdr:colOff>
      <xdr:row>350</xdr:row>
      <xdr:rowOff>296545</xdr:rowOff>
    </xdr:from>
    <xdr:to>
      <xdr:col>2</xdr:col>
      <xdr:colOff>1435735</xdr:colOff>
      <xdr:row>350</xdr:row>
      <xdr:rowOff>497205</xdr:rowOff>
    </xdr:to>
    <xdr:pic>
      <xdr:nvPicPr>
        <xdr:cNvPr id="352" name="图片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2909570" y="222299530"/>
          <a:ext cx="12604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305117</xdr:colOff>
      <xdr:row>351</xdr:row>
      <xdr:rowOff>187007</xdr:rowOff>
    </xdr:from>
    <xdr:to>
      <xdr:col>2</xdr:col>
      <xdr:colOff>1611947</xdr:colOff>
      <xdr:row>351</xdr:row>
      <xdr:rowOff>488632</xdr:rowOff>
    </xdr:to>
    <xdr:pic>
      <xdr:nvPicPr>
        <xdr:cNvPr id="353" name="图片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5400000">
          <a:off x="3541395" y="222321120"/>
          <a:ext cx="301625" cy="130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276860</xdr:colOff>
      <xdr:row>352</xdr:row>
      <xdr:rowOff>213360</xdr:rowOff>
    </xdr:from>
    <xdr:to>
      <xdr:col>2</xdr:col>
      <xdr:colOff>1631950</xdr:colOff>
      <xdr:row>352</xdr:row>
      <xdr:rowOff>431800</xdr:rowOff>
    </xdr:to>
    <xdr:pic>
      <xdr:nvPicPr>
        <xdr:cNvPr id="354" name="图片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3011170" y="223485075"/>
          <a:ext cx="135509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276860</xdr:colOff>
      <xdr:row>353</xdr:row>
      <xdr:rowOff>207010</xdr:rowOff>
    </xdr:from>
    <xdr:to>
      <xdr:col>2</xdr:col>
      <xdr:colOff>1459865</xdr:colOff>
      <xdr:row>353</xdr:row>
      <xdr:rowOff>498475</xdr:rowOff>
    </xdr:to>
    <xdr:pic>
      <xdr:nvPicPr>
        <xdr:cNvPr id="355" name="图片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3011170" y="224113090"/>
          <a:ext cx="1183005" cy="291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647700</xdr:colOff>
      <xdr:row>354</xdr:row>
      <xdr:rowOff>102870</xdr:rowOff>
    </xdr:from>
    <xdr:to>
      <xdr:col>2</xdr:col>
      <xdr:colOff>1257935</xdr:colOff>
      <xdr:row>354</xdr:row>
      <xdr:rowOff>554355</xdr:rowOff>
    </xdr:to>
    <xdr:pic>
      <xdr:nvPicPr>
        <xdr:cNvPr id="356" name="图片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5400000">
          <a:off x="3461385" y="224563940"/>
          <a:ext cx="451485" cy="610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214312</xdr:colOff>
      <xdr:row>355</xdr:row>
      <xdr:rowOff>206692</xdr:rowOff>
    </xdr:from>
    <xdr:to>
      <xdr:col>2</xdr:col>
      <xdr:colOff>1537017</xdr:colOff>
      <xdr:row>355</xdr:row>
      <xdr:rowOff>548322</xdr:rowOff>
    </xdr:to>
    <xdr:pic>
      <xdr:nvPicPr>
        <xdr:cNvPr id="357" name="图片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5400000">
          <a:off x="3438525" y="224890330"/>
          <a:ext cx="341630" cy="1322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288290</xdr:colOff>
      <xdr:row>356</xdr:row>
      <xdr:rowOff>118110</xdr:rowOff>
    </xdr:from>
    <xdr:to>
      <xdr:col>2</xdr:col>
      <xdr:colOff>1181735</xdr:colOff>
      <xdr:row>356</xdr:row>
      <xdr:rowOff>531495</xdr:rowOff>
    </xdr:to>
    <xdr:pic>
      <xdr:nvPicPr>
        <xdr:cNvPr id="358" name="图片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3022600" y="225927285"/>
          <a:ext cx="893445" cy="413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87630</xdr:colOff>
      <xdr:row>357</xdr:row>
      <xdr:rowOff>150495</xdr:rowOff>
    </xdr:from>
    <xdr:to>
      <xdr:col>3</xdr:col>
      <xdr:colOff>2689</xdr:colOff>
      <xdr:row>357</xdr:row>
      <xdr:rowOff>544195</xdr:rowOff>
    </xdr:to>
    <xdr:pic>
      <xdr:nvPicPr>
        <xdr:cNvPr id="359" name="图片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5400000">
          <a:off x="3505200" y="225910140"/>
          <a:ext cx="393700" cy="1760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256857</xdr:colOff>
      <xdr:row>358</xdr:row>
      <xdr:rowOff>170497</xdr:rowOff>
    </xdr:from>
    <xdr:to>
      <xdr:col>2</xdr:col>
      <xdr:colOff>1616392</xdr:colOff>
      <xdr:row>358</xdr:row>
      <xdr:rowOff>484187</xdr:rowOff>
    </xdr:to>
    <xdr:pic>
      <xdr:nvPicPr>
        <xdr:cNvPr id="360" name="图片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5400000">
          <a:off x="3513455" y="226724845"/>
          <a:ext cx="313690" cy="1359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331152</xdr:colOff>
      <xdr:row>359</xdr:row>
      <xdr:rowOff>91757</xdr:rowOff>
    </xdr:from>
    <xdr:to>
      <xdr:col>2</xdr:col>
      <xdr:colOff>1519872</xdr:colOff>
      <xdr:row>359</xdr:row>
      <xdr:rowOff>528002</xdr:rowOff>
    </xdr:to>
    <xdr:pic>
      <xdr:nvPicPr>
        <xdr:cNvPr id="361" name="图片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5400000">
          <a:off x="3441065" y="227427155"/>
          <a:ext cx="436245" cy="1188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605155</xdr:colOff>
      <xdr:row>360</xdr:row>
      <xdr:rowOff>104140</xdr:rowOff>
    </xdr:from>
    <xdr:to>
      <xdr:col>2</xdr:col>
      <xdr:colOff>1174750</xdr:colOff>
      <xdr:row>360</xdr:row>
      <xdr:rowOff>602615</xdr:rowOff>
    </xdr:to>
    <xdr:pic>
      <xdr:nvPicPr>
        <xdr:cNvPr id="362" name="图片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5400000">
          <a:off x="3375025" y="228415215"/>
          <a:ext cx="49847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523875</xdr:colOff>
      <xdr:row>361</xdr:row>
      <xdr:rowOff>63500</xdr:rowOff>
    </xdr:from>
    <xdr:to>
      <xdr:col>2</xdr:col>
      <xdr:colOff>1657985</xdr:colOff>
      <xdr:row>361</xdr:row>
      <xdr:rowOff>581025</xdr:rowOff>
    </xdr:to>
    <xdr:pic>
      <xdr:nvPicPr>
        <xdr:cNvPr id="363" name="图片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>
          <a:off x="3258185" y="229044500"/>
          <a:ext cx="1134110" cy="517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362</xdr:row>
      <xdr:rowOff>38100</xdr:rowOff>
    </xdr:from>
    <xdr:to>
      <xdr:col>2</xdr:col>
      <xdr:colOff>1290320</xdr:colOff>
      <xdr:row>362</xdr:row>
      <xdr:rowOff>517525</xdr:rowOff>
    </xdr:to>
    <xdr:pic>
      <xdr:nvPicPr>
        <xdr:cNvPr id="364" name="图片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>
          <a:off x="3305810" y="229653465"/>
          <a:ext cx="718820" cy="479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467995</xdr:colOff>
      <xdr:row>363</xdr:row>
      <xdr:rowOff>84455</xdr:rowOff>
    </xdr:from>
    <xdr:to>
      <xdr:col>2</xdr:col>
      <xdr:colOff>1318260</xdr:colOff>
      <xdr:row>363</xdr:row>
      <xdr:rowOff>605155</xdr:rowOff>
    </xdr:to>
    <xdr:pic>
      <xdr:nvPicPr>
        <xdr:cNvPr id="365" name="图片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>
          <a:off x="3202305" y="230334185"/>
          <a:ext cx="850265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266065</xdr:colOff>
      <xdr:row>364</xdr:row>
      <xdr:rowOff>183515</xdr:rowOff>
    </xdr:from>
    <xdr:to>
      <xdr:col>2</xdr:col>
      <xdr:colOff>1544320</xdr:colOff>
      <xdr:row>364</xdr:row>
      <xdr:rowOff>556260</xdr:rowOff>
    </xdr:to>
    <xdr:pic>
      <xdr:nvPicPr>
        <xdr:cNvPr id="366" name="图片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>
          <a:off x="3000375" y="231067610"/>
          <a:ext cx="1278255" cy="372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322580</xdr:colOff>
      <xdr:row>365</xdr:row>
      <xdr:rowOff>219710</xdr:rowOff>
    </xdr:from>
    <xdr:to>
      <xdr:col>2</xdr:col>
      <xdr:colOff>1332230</xdr:colOff>
      <xdr:row>365</xdr:row>
      <xdr:rowOff>591185</xdr:rowOff>
    </xdr:to>
    <xdr:pic>
      <xdr:nvPicPr>
        <xdr:cNvPr id="367" name="图片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>
          <a:off x="3056890" y="231738170"/>
          <a:ext cx="1009650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429895</xdr:colOff>
      <xdr:row>366</xdr:row>
      <xdr:rowOff>22225</xdr:rowOff>
    </xdr:from>
    <xdr:to>
      <xdr:col>2</xdr:col>
      <xdr:colOff>1370330</xdr:colOff>
      <xdr:row>366</xdr:row>
      <xdr:rowOff>570230</xdr:rowOff>
    </xdr:to>
    <xdr:pic>
      <xdr:nvPicPr>
        <xdr:cNvPr id="369" name="图片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5400000">
          <a:off x="3360420" y="231978835"/>
          <a:ext cx="548005" cy="940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58102</xdr:colOff>
      <xdr:row>367</xdr:row>
      <xdr:rowOff>117157</xdr:rowOff>
    </xdr:from>
    <xdr:to>
      <xdr:col>3</xdr:col>
      <xdr:colOff>3006</xdr:colOff>
      <xdr:row>367</xdr:row>
      <xdr:rowOff>611187</xdr:rowOff>
    </xdr:to>
    <xdr:pic>
      <xdr:nvPicPr>
        <xdr:cNvPr id="370" name="图片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5400000">
          <a:off x="3440430" y="232255695"/>
          <a:ext cx="494030" cy="179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70485</xdr:colOff>
      <xdr:row>368</xdr:row>
      <xdr:rowOff>201295</xdr:rowOff>
    </xdr:from>
    <xdr:to>
      <xdr:col>2</xdr:col>
      <xdr:colOff>1617345</xdr:colOff>
      <xdr:row>368</xdr:row>
      <xdr:rowOff>573405</xdr:rowOff>
    </xdr:to>
    <xdr:pic>
      <xdr:nvPicPr>
        <xdr:cNvPr id="371" name="图片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5400000">
          <a:off x="3392170" y="233035475"/>
          <a:ext cx="372110" cy="1546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74930</xdr:colOff>
      <xdr:row>369</xdr:row>
      <xdr:rowOff>254635</xdr:rowOff>
    </xdr:from>
    <xdr:to>
      <xdr:col>2</xdr:col>
      <xdr:colOff>1610360</xdr:colOff>
      <xdr:row>369</xdr:row>
      <xdr:rowOff>518795</xdr:rowOff>
    </xdr:to>
    <xdr:pic>
      <xdr:nvPicPr>
        <xdr:cNvPr id="372" name="图片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>
          <a:off x="2809240" y="234310555"/>
          <a:ext cx="1535430" cy="264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74930</xdr:colOff>
      <xdr:row>370</xdr:row>
      <xdr:rowOff>283845</xdr:rowOff>
    </xdr:from>
    <xdr:to>
      <xdr:col>3</xdr:col>
      <xdr:colOff>3324</xdr:colOff>
      <xdr:row>370</xdr:row>
      <xdr:rowOff>471805</xdr:rowOff>
    </xdr:to>
    <xdr:pic>
      <xdr:nvPicPr>
        <xdr:cNvPr id="373" name="图片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flipV="1">
          <a:off x="2809240" y="234974130"/>
          <a:ext cx="177355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75565</xdr:colOff>
      <xdr:row>371</xdr:row>
      <xdr:rowOff>203835</xdr:rowOff>
    </xdr:from>
    <xdr:to>
      <xdr:col>2</xdr:col>
      <xdr:colOff>1657985</xdr:colOff>
      <xdr:row>371</xdr:row>
      <xdr:rowOff>532130</xdr:rowOff>
    </xdr:to>
    <xdr:pic>
      <xdr:nvPicPr>
        <xdr:cNvPr id="374" name="图片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>
          <a:off x="2809875" y="235528485"/>
          <a:ext cx="1582420" cy="328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118110</xdr:colOff>
      <xdr:row>372</xdr:row>
      <xdr:rowOff>142875</xdr:rowOff>
    </xdr:from>
    <xdr:to>
      <xdr:col>2</xdr:col>
      <xdr:colOff>1657985</xdr:colOff>
      <xdr:row>372</xdr:row>
      <xdr:rowOff>453390</xdr:rowOff>
    </xdr:to>
    <xdr:pic>
      <xdr:nvPicPr>
        <xdr:cNvPr id="376" name="图片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5400000">
          <a:off x="3467100" y="235487210"/>
          <a:ext cx="31051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319405</xdr:colOff>
      <xdr:row>373</xdr:row>
      <xdr:rowOff>147955</xdr:rowOff>
    </xdr:from>
    <xdr:to>
      <xdr:col>2</xdr:col>
      <xdr:colOff>1481455</xdr:colOff>
      <xdr:row>373</xdr:row>
      <xdr:rowOff>507365</xdr:rowOff>
    </xdr:to>
    <xdr:pic>
      <xdr:nvPicPr>
        <xdr:cNvPr id="377" name="图片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5400000">
          <a:off x="3455035" y="236340015"/>
          <a:ext cx="359410" cy="116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86360</xdr:colOff>
      <xdr:row>374</xdr:row>
      <xdr:rowOff>230505</xdr:rowOff>
    </xdr:from>
    <xdr:to>
      <xdr:col>3</xdr:col>
      <xdr:colOff>4594</xdr:colOff>
      <xdr:row>374</xdr:row>
      <xdr:rowOff>540385</xdr:rowOff>
    </xdr:to>
    <xdr:pic>
      <xdr:nvPicPr>
        <xdr:cNvPr id="378" name="图片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>
          <a:off x="2820670" y="237458250"/>
          <a:ext cx="1763395" cy="309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310515</xdr:colOff>
      <xdr:row>375</xdr:row>
      <xdr:rowOff>151765</xdr:rowOff>
    </xdr:from>
    <xdr:to>
      <xdr:col>2</xdr:col>
      <xdr:colOff>1435100</xdr:colOff>
      <xdr:row>375</xdr:row>
      <xdr:rowOff>535305</xdr:rowOff>
    </xdr:to>
    <xdr:pic>
      <xdr:nvPicPr>
        <xdr:cNvPr id="379" name="图片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>
          <a:off x="3044825" y="238013875"/>
          <a:ext cx="1124585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534670</xdr:colOff>
      <xdr:row>376</xdr:row>
      <xdr:rowOff>107950</xdr:rowOff>
    </xdr:from>
    <xdr:to>
      <xdr:col>2</xdr:col>
      <xdr:colOff>1421130</xdr:colOff>
      <xdr:row>376</xdr:row>
      <xdr:rowOff>535940</xdr:rowOff>
    </xdr:to>
    <xdr:pic>
      <xdr:nvPicPr>
        <xdr:cNvPr id="380" name="图片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3268980" y="238604425"/>
          <a:ext cx="886460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153352</xdr:colOff>
      <xdr:row>377</xdr:row>
      <xdr:rowOff>224472</xdr:rowOff>
    </xdr:from>
    <xdr:to>
      <xdr:col>2</xdr:col>
      <xdr:colOff>1615122</xdr:colOff>
      <xdr:row>377</xdr:row>
      <xdr:rowOff>513397</xdr:rowOff>
    </xdr:to>
    <xdr:pic>
      <xdr:nvPicPr>
        <xdr:cNvPr id="381" name="图片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5400000">
          <a:off x="3473450" y="238768255"/>
          <a:ext cx="288925" cy="146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378</xdr:row>
      <xdr:rowOff>118745</xdr:rowOff>
    </xdr:from>
    <xdr:to>
      <xdr:col>2</xdr:col>
      <xdr:colOff>1137920</xdr:colOff>
      <xdr:row>378</xdr:row>
      <xdr:rowOff>560705</xdr:rowOff>
    </xdr:to>
    <xdr:pic>
      <xdr:nvPicPr>
        <xdr:cNvPr id="382" name="图片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>
          <a:off x="3324860" y="239883950"/>
          <a:ext cx="547370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478790</xdr:colOff>
      <xdr:row>379</xdr:row>
      <xdr:rowOff>86995</xdr:rowOff>
    </xdr:from>
    <xdr:to>
      <xdr:col>2</xdr:col>
      <xdr:colOff>1237615</xdr:colOff>
      <xdr:row>379</xdr:row>
      <xdr:rowOff>582930</xdr:rowOff>
    </xdr:to>
    <xdr:pic>
      <xdr:nvPicPr>
        <xdr:cNvPr id="383" name="图片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>
          <a:off x="3213100" y="240486565"/>
          <a:ext cx="758825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545465</xdr:colOff>
      <xdr:row>380</xdr:row>
      <xdr:rowOff>62865</xdr:rowOff>
    </xdr:from>
    <xdr:to>
      <xdr:col>2</xdr:col>
      <xdr:colOff>1259205</xdr:colOff>
      <xdr:row>380</xdr:row>
      <xdr:rowOff>600075</xdr:rowOff>
    </xdr:to>
    <xdr:pic>
      <xdr:nvPicPr>
        <xdr:cNvPr id="384" name="图片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>
          <a:off x="3279775" y="241096800"/>
          <a:ext cx="71374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540067</xdr:colOff>
      <xdr:row>381</xdr:row>
      <xdr:rowOff>113982</xdr:rowOff>
    </xdr:from>
    <xdr:to>
      <xdr:col>2</xdr:col>
      <xdr:colOff>1336357</xdr:colOff>
      <xdr:row>381</xdr:row>
      <xdr:rowOff>585787</xdr:rowOff>
    </xdr:to>
    <xdr:pic>
      <xdr:nvPicPr>
        <xdr:cNvPr id="385" name="图片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5400000">
          <a:off x="3435985" y="241619405"/>
          <a:ext cx="471805" cy="796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635635</xdr:colOff>
      <xdr:row>382</xdr:row>
      <xdr:rowOff>85090</xdr:rowOff>
    </xdr:from>
    <xdr:to>
      <xdr:col>2</xdr:col>
      <xdr:colOff>1169670</xdr:colOff>
      <xdr:row>382</xdr:row>
      <xdr:rowOff>606425</xdr:rowOff>
    </xdr:to>
    <xdr:pic>
      <xdr:nvPicPr>
        <xdr:cNvPr id="386" name="图片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3369945" y="242387755"/>
          <a:ext cx="534035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187325</xdr:colOff>
      <xdr:row>383</xdr:row>
      <xdr:rowOff>209550</xdr:rowOff>
    </xdr:from>
    <xdr:to>
      <xdr:col>2</xdr:col>
      <xdr:colOff>1638935</xdr:colOff>
      <xdr:row>383</xdr:row>
      <xdr:rowOff>448310</xdr:rowOff>
    </xdr:to>
    <xdr:pic>
      <xdr:nvPicPr>
        <xdr:cNvPr id="387" name="图片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>
          <a:off x="2921635" y="243146580"/>
          <a:ext cx="1451610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276860</xdr:colOff>
      <xdr:row>384</xdr:row>
      <xdr:rowOff>236855</xdr:rowOff>
    </xdr:from>
    <xdr:to>
      <xdr:col>2</xdr:col>
      <xdr:colOff>1626235</xdr:colOff>
      <xdr:row>384</xdr:row>
      <xdr:rowOff>495300</xdr:rowOff>
    </xdr:to>
    <xdr:pic>
      <xdr:nvPicPr>
        <xdr:cNvPr id="388" name="图片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>
          <a:off x="3011170" y="243808250"/>
          <a:ext cx="1349375" cy="258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385</xdr:row>
      <xdr:rowOff>79375</xdr:rowOff>
    </xdr:from>
    <xdr:to>
      <xdr:col>2</xdr:col>
      <xdr:colOff>1251585</xdr:colOff>
      <xdr:row>385</xdr:row>
      <xdr:rowOff>538480</xdr:rowOff>
    </xdr:to>
    <xdr:pic>
      <xdr:nvPicPr>
        <xdr:cNvPr id="389" name="图片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5400000">
          <a:off x="3292475" y="244050820"/>
          <a:ext cx="459105" cy="927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274320</xdr:colOff>
      <xdr:row>386</xdr:row>
      <xdr:rowOff>97790</xdr:rowOff>
    </xdr:from>
    <xdr:to>
      <xdr:col>2</xdr:col>
      <xdr:colOff>1537970</xdr:colOff>
      <xdr:row>386</xdr:row>
      <xdr:rowOff>473710</xdr:rowOff>
    </xdr:to>
    <xdr:pic>
      <xdr:nvPicPr>
        <xdr:cNvPr id="390" name="图片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5400000">
          <a:off x="3452495" y="244494050"/>
          <a:ext cx="375920" cy="1263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243205</xdr:colOff>
      <xdr:row>387</xdr:row>
      <xdr:rowOff>318770</xdr:rowOff>
    </xdr:from>
    <xdr:to>
      <xdr:col>2</xdr:col>
      <xdr:colOff>1452245</xdr:colOff>
      <xdr:row>387</xdr:row>
      <xdr:rowOff>478155</xdr:rowOff>
    </xdr:to>
    <xdr:pic>
      <xdr:nvPicPr>
        <xdr:cNvPr id="391" name="图片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>
          <a:off x="2977515" y="245793260"/>
          <a:ext cx="120904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187325</xdr:colOff>
      <xdr:row>388</xdr:row>
      <xdr:rowOff>184785</xdr:rowOff>
    </xdr:from>
    <xdr:to>
      <xdr:col>2</xdr:col>
      <xdr:colOff>1597025</xdr:colOff>
      <xdr:row>388</xdr:row>
      <xdr:rowOff>535940</xdr:rowOff>
    </xdr:to>
    <xdr:pic>
      <xdr:nvPicPr>
        <xdr:cNvPr id="392" name="图片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>
          <a:off x="2921635" y="246293640"/>
          <a:ext cx="1409700" cy="351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389</xdr:row>
      <xdr:rowOff>95885</xdr:rowOff>
    </xdr:from>
    <xdr:to>
      <xdr:col>2</xdr:col>
      <xdr:colOff>1473835</xdr:colOff>
      <xdr:row>389</xdr:row>
      <xdr:rowOff>577215</xdr:rowOff>
    </xdr:to>
    <xdr:pic>
      <xdr:nvPicPr>
        <xdr:cNvPr id="393" name="图片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>
          <a:off x="3201670" y="246839105"/>
          <a:ext cx="100647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360680</xdr:colOff>
      <xdr:row>390</xdr:row>
      <xdr:rowOff>179070</xdr:rowOff>
    </xdr:from>
    <xdr:to>
      <xdr:col>2</xdr:col>
      <xdr:colOff>1353185</xdr:colOff>
      <xdr:row>390</xdr:row>
      <xdr:rowOff>438785</xdr:rowOff>
    </xdr:to>
    <xdr:pic>
      <xdr:nvPicPr>
        <xdr:cNvPr id="394" name="图片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5400000">
          <a:off x="3461385" y="247190260"/>
          <a:ext cx="259715" cy="992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269557</xdr:colOff>
      <xdr:row>391</xdr:row>
      <xdr:rowOff>256222</xdr:rowOff>
    </xdr:from>
    <xdr:to>
      <xdr:col>2</xdr:col>
      <xdr:colOff>1609407</xdr:colOff>
      <xdr:row>391</xdr:row>
      <xdr:rowOff>531177</xdr:rowOff>
    </xdr:to>
    <xdr:pic>
      <xdr:nvPicPr>
        <xdr:cNvPr id="395" name="图片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5400000">
          <a:off x="3535680" y="247735090"/>
          <a:ext cx="274955" cy="133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562610</xdr:colOff>
      <xdr:row>392</xdr:row>
      <xdr:rowOff>57785</xdr:rowOff>
    </xdr:from>
    <xdr:to>
      <xdr:col>2</xdr:col>
      <xdr:colOff>1243965</xdr:colOff>
      <xdr:row>392</xdr:row>
      <xdr:rowOff>617220</xdr:rowOff>
    </xdr:to>
    <xdr:pic>
      <xdr:nvPicPr>
        <xdr:cNvPr id="396" name="图片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5400000">
          <a:off x="3357880" y="248643140"/>
          <a:ext cx="559435" cy="68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92710</xdr:colOff>
      <xdr:row>393</xdr:row>
      <xdr:rowOff>195580</xdr:rowOff>
    </xdr:from>
    <xdr:to>
      <xdr:col>3</xdr:col>
      <xdr:colOff>1419</xdr:colOff>
      <xdr:row>393</xdr:row>
      <xdr:rowOff>433070</xdr:rowOff>
    </xdr:to>
    <xdr:pic>
      <xdr:nvPicPr>
        <xdr:cNvPr id="397" name="图片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5400000">
          <a:off x="3585210" y="248717435"/>
          <a:ext cx="237490" cy="175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462597</xdr:colOff>
      <xdr:row>394</xdr:row>
      <xdr:rowOff>33972</xdr:rowOff>
    </xdr:from>
    <xdr:to>
      <xdr:col>2</xdr:col>
      <xdr:colOff>1340802</xdr:colOff>
      <xdr:row>394</xdr:row>
      <xdr:rowOff>585152</xdr:rowOff>
    </xdr:to>
    <xdr:pic>
      <xdr:nvPicPr>
        <xdr:cNvPr id="398" name="图片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5400000">
          <a:off x="3359785" y="249784870"/>
          <a:ext cx="55118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339090</xdr:colOff>
      <xdr:row>395</xdr:row>
      <xdr:rowOff>201295</xdr:rowOff>
    </xdr:from>
    <xdr:to>
      <xdr:col>2</xdr:col>
      <xdr:colOff>1467485</xdr:colOff>
      <xdr:row>395</xdr:row>
      <xdr:rowOff>449580</xdr:rowOff>
    </xdr:to>
    <xdr:pic>
      <xdr:nvPicPr>
        <xdr:cNvPr id="399" name="图片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5400000">
          <a:off x="3513455" y="250310650"/>
          <a:ext cx="248285" cy="1128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99377</xdr:colOff>
      <xdr:row>396</xdr:row>
      <xdr:rowOff>152082</xdr:rowOff>
    </xdr:from>
    <xdr:to>
      <xdr:col>3</xdr:col>
      <xdr:colOff>2371</xdr:colOff>
      <xdr:row>396</xdr:row>
      <xdr:rowOff>516572</xdr:rowOff>
    </xdr:to>
    <xdr:pic>
      <xdr:nvPicPr>
        <xdr:cNvPr id="400" name="图片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5400000">
          <a:off x="3525520" y="250643390"/>
          <a:ext cx="364490" cy="174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119380</xdr:colOff>
      <xdr:row>397</xdr:row>
      <xdr:rowOff>108585</xdr:rowOff>
    </xdr:from>
    <xdr:to>
      <xdr:col>3</xdr:col>
      <xdr:colOff>1419</xdr:colOff>
      <xdr:row>397</xdr:row>
      <xdr:rowOff>537845</xdr:rowOff>
    </xdr:to>
    <xdr:pic>
      <xdr:nvPicPr>
        <xdr:cNvPr id="401" name="图片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5400000">
          <a:off x="3502660" y="251277120"/>
          <a:ext cx="429260" cy="172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405765</xdr:colOff>
      <xdr:row>398</xdr:row>
      <xdr:rowOff>156210</xdr:rowOff>
    </xdr:from>
    <xdr:to>
      <xdr:col>2</xdr:col>
      <xdr:colOff>1458595</xdr:colOff>
      <xdr:row>398</xdr:row>
      <xdr:rowOff>448310</xdr:rowOff>
    </xdr:to>
    <xdr:pic>
      <xdr:nvPicPr>
        <xdr:cNvPr id="402" name="图片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5400000">
          <a:off x="3520440" y="252228350"/>
          <a:ext cx="29210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490220</xdr:colOff>
      <xdr:row>399</xdr:row>
      <xdr:rowOff>174625</xdr:rowOff>
    </xdr:from>
    <xdr:to>
      <xdr:col>2</xdr:col>
      <xdr:colOff>1229995</xdr:colOff>
      <xdr:row>399</xdr:row>
      <xdr:rowOff>499110</xdr:rowOff>
    </xdr:to>
    <xdr:pic>
      <xdr:nvPicPr>
        <xdr:cNvPr id="403" name="图片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>
          <a:off x="3224530" y="253261495"/>
          <a:ext cx="73977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86360</xdr:colOff>
      <xdr:row>400</xdr:row>
      <xdr:rowOff>173990</xdr:rowOff>
    </xdr:from>
    <xdr:to>
      <xdr:col>3</xdr:col>
      <xdr:colOff>5229</xdr:colOff>
      <xdr:row>400</xdr:row>
      <xdr:rowOff>575945</xdr:rowOff>
    </xdr:to>
    <xdr:pic>
      <xdr:nvPicPr>
        <xdr:cNvPr id="404" name="图片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>
          <a:off x="2820670" y="253895225"/>
          <a:ext cx="1764030" cy="401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117792</xdr:colOff>
      <xdr:row>401</xdr:row>
      <xdr:rowOff>199072</xdr:rowOff>
    </xdr:from>
    <xdr:to>
      <xdr:col>2</xdr:col>
      <xdr:colOff>1634807</xdr:colOff>
      <xdr:row>401</xdr:row>
      <xdr:rowOff>435292</xdr:rowOff>
    </xdr:to>
    <xdr:pic>
      <xdr:nvPicPr>
        <xdr:cNvPr id="405" name="图片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5400000">
          <a:off x="3491865" y="253913640"/>
          <a:ext cx="236220" cy="151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373697</xdr:colOff>
      <xdr:row>402</xdr:row>
      <xdr:rowOff>56197</xdr:rowOff>
    </xdr:from>
    <xdr:to>
      <xdr:col>2</xdr:col>
      <xdr:colOff>1357947</xdr:colOff>
      <xdr:row>402</xdr:row>
      <xdr:rowOff>528002</xdr:rowOff>
    </xdr:to>
    <xdr:pic>
      <xdr:nvPicPr>
        <xdr:cNvPr id="406" name="图片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5400000">
          <a:off x="3363595" y="254789305"/>
          <a:ext cx="471805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304482</xdr:colOff>
      <xdr:row>403</xdr:row>
      <xdr:rowOff>59372</xdr:rowOff>
    </xdr:from>
    <xdr:to>
      <xdr:col>2</xdr:col>
      <xdr:colOff>1340802</xdr:colOff>
      <xdr:row>403</xdr:row>
      <xdr:rowOff>547687</xdr:rowOff>
    </xdr:to>
    <xdr:pic>
      <xdr:nvPicPr>
        <xdr:cNvPr id="407" name="图片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5400000">
          <a:off x="3312160" y="255409065"/>
          <a:ext cx="488315" cy="1036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602615</xdr:colOff>
      <xdr:row>404</xdr:row>
      <xdr:rowOff>86360</xdr:rowOff>
    </xdr:from>
    <xdr:to>
      <xdr:col>2</xdr:col>
      <xdr:colOff>1146175</xdr:colOff>
      <xdr:row>404</xdr:row>
      <xdr:rowOff>589915</xdr:rowOff>
    </xdr:to>
    <xdr:pic>
      <xdr:nvPicPr>
        <xdr:cNvPr id="408" name="图片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>
          <a:off x="3336925" y="256345055"/>
          <a:ext cx="543560" cy="503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601980</xdr:colOff>
      <xdr:row>405</xdr:row>
      <xdr:rowOff>29210</xdr:rowOff>
    </xdr:from>
    <xdr:to>
      <xdr:col>2</xdr:col>
      <xdr:colOff>1110615</xdr:colOff>
      <xdr:row>405</xdr:row>
      <xdr:rowOff>586105</xdr:rowOff>
    </xdr:to>
    <xdr:pic>
      <xdr:nvPicPr>
        <xdr:cNvPr id="409" name="图片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>
          <a:off x="3336290" y="256922270"/>
          <a:ext cx="508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601980</xdr:colOff>
      <xdr:row>406</xdr:row>
      <xdr:rowOff>90805</xdr:rowOff>
    </xdr:from>
    <xdr:to>
      <xdr:col>2</xdr:col>
      <xdr:colOff>1048385</xdr:colOff>
      <xdr:row>406</xdr:row>
      <xdr:rowOff>612775</xdr:rowOff>
    </xdr:to>
    <xdr:pic>
      <xdr:nvPicPr>
        <xdr:cNvPr id="410" name="图片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3336290" y="257618230"/>
          <a:ext cx="446405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691515</xdr:colOff>
      <xdr:row>407</xdr:row>
      <xdr:rowOff>50165</xdr:rowOff>
    </xdr:from>
    <xdr:to>
      <xdr:col>2</xdr:col>
      <xdr:colOff>1060450</xdr:colOff>
      <xdr:row>407</xdr:row>
      <xdr:rowOff>555625</xdr:rowOff>
    </xdr:to>
    <xdr:pic>
      <xdr:nvPicPr>
        <xdr:cNvPr id="411" name="图片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>
          <a:off x="3425825" y="258211955"/>
          <a:ext cx="368935" cy="50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220980</xdr:colOff>
      <xdr:row>408</xdr:row>
      <xdr:rowOff>129540</xdr:rowOff>
    </xdr:from>
    <xdr:to>
      <xdr:col>2</xdr:col>
      <xdr:colOff>1388110</xdr:colOff>
      <xdr:row>408</xdr:row>
      <xdr:rowOff>592455</xdr:rowOff>
    </xdr:to>
    <xdr:pic>
      <xdr:nvPicPr>
        <xdr:cNvPr id="412" name="图片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>
          <a:off x="2955290" y="258925695"/>
          <a:ext cx="1167130" cy="462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389255</xdr:colOff>
      <xdr:row>409</xdr:row>
      <xdr:rowOff>51435</xdr:rowOff>
    </xdr:from>
    <xdr:to>
      <xdr:col>2</xdr:col>
      <xdr:colOff>1305560</xdr:colOff>
      <xdr:row>409</xdr:row>
      <xdr:rowOff>549910</xdr:rowOff>
    </xdr:to>
    <xdr:pic>
      <xdr:nvPicPr>
        <xdr:cNvPr id="413" name="图片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>
          <a:off x="3123565" y="259481955"/>
          <a:ext cx="916305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60325</xdr:colOff>
      <xdr:row>410</xdr:row>
      <xdr:rowOff>250190</xdr:rowOff>
    </xdr:from>
    <xdr:to>
      <xdr:col>3</xdr:col>
      <xdr:colOff>5864</xdr:colOff>
      <xdr:row>410</xdr:row>
      <xdr:rowOff>503555</xdr:rowOff>
    </xdr:to>
    <xdr:pic>
      <xdr:nvPicPr>
        <xdr:cNvPr id="414" name="图片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2794635" y="260315075"/>
          <a:ext cx="1790700" cy="253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131445</xdr:colOff>
      <xdr:row>411</xdr:row>
      <xdr:rowOff>183515</xdr:rowOff>
    </xdr:from>
    <xdr:to>
      <xdr:col>3</xdr:col>
      <xdr:colOff>1419</xdr:colOff>
      <xdr:row>411</xdr:row>
      <xdr:rowOff>496570</xdr:rowOff>
    </xdr:to>
    <xdr:pic>
      <xdr:nvPicPr>
        <xdr:cNvPr id="415" name="图片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2865755" y="260882765"/>
          <a:ext cx="1715135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91440</xdr:colOff>
      <xdr:row>412</xdr:row>
      <xdr:rowOff>241935</xdr:rowOff>
    </xdr:from>
    <xdr:to>
      <xdr:col>2</xdr:col>
      <xdr:colOff>1657350</xdr:colOff>
      <xdr:row>412</xdr:row>
      <xdr:rowOff>394335</xdr:rowOff>
    </xdr:to>
    <xdr:pic>
      <xdr:nvPicPr>
        <xdr:cNvPr id="416" name="图片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2825750" y="261575550"/>
          <a:ext cx="156591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496252</xdr:colOff>
      <xdr:row>413</xdr:row>
      <xdr:rowOff>16827</xdr:rowOff>
    </xdr:from>
    <xdr:to>
      <xdr:col>2</xdr:col>
      <xdr:colOff>1201737</xdr:colOff>
      <xdr:row>413</xdr:row>
      <xdr:rowOff>573087</xdr:rowOff>
    </xdr:to>
    <xdr:pic>
      <xdr:nvPicPr>
        <xdr:cNvPr id="417" name="图片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5400000">
          <a:off x="3304540" y="261909560"/>
          <a:ext cx="556260" cy="705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467995</xdr:colOff>
      <xdr:row>414</xdr:row>
      <xdr:rowOff>53975</xdr:rowOff>
    </xdr:from>
    <xdr:to>
      <xdr:col>2</xdr:col>
      <xdr:colOff>1329055</xdr:colOff>
      <xdr:row>414</xdr:row>
      <xdr:rowOff>563245</xdr:rowOff>
    </xdr:to>
    <xdr:pic>
      <xdr:nvPicPr>
        <xdr:cNvPr id="418" name="图片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5400000">
          <a:off x="3378200" y="262480425"/>
          <a:ext cx="509270" cy="86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455930</xdr:colOff>
      <xdr:row>415</xdr:row>
      <xdr:rowOff>38735</xdr:rowOff>
    </xdr:from>
    <xdr:to>
      <xdr:col>2</xdr:col>
      <xdr:colOff>1280795</xdr:colOff>
      <xdr:row>415</xdr:row>
      <xdr:rowOff>565150</xdr:rowOff>
    </xdr:to>
    <xdr:pic>
      <xdr:nvPicPr>
        <xdr:cNvPr id="419" name="图片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>
          <a:off x="3190240" y="263275445"/>
          <a:ext cx="824865" cy="526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706120</xdr:colOff>
      <xdr:row>416</xdr:row>
      <xdr:rowOff>66040</xdr:rowOff>
    </xdr:from>
    <xdr:to>
      <xdr:col>2</xdr:col>
      <xdr:colOff>1296035</xdr:colOff>
      <xdr:row>416</xdr:row>
      <xdr:rowOff>565785</xdr:rowOff>
    </xdr:to>
    <xdr:pic>
      <xdr:nvPicPr>
        <xdr:cNvPr id="420" name="图片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5400000">
          <a:off x="3485515" y="263892030"/>
          <a:ext cx="499745" cy="589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554990</xdr:colOff>
      <xdr:row>417</xdr:row>
      <xdr:rowOff>66675</xdr:rowOff>
    </xdr:from>
    <xdr:to>
      <xdr:col>2</xdr:col>
      <xdr:colOff>1176020</xdr:colOff>
      <xdr:row>417</xdr:row>
      <xdr:rowOff>593725</xdr:rowOff>
    </xdr:to>
    <xdr:pic>
      <xdr:nvPicPr>
        <xdr:cNvPr id="421" name="图片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5400000">
          <a:off x="3336290" y="264525125"/>
          <a:ext cx="527050" cy="621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579755</xdr:colOff>
      <xdr:row>418</xdr:row>
      <xdr:rowOff>96520</xdr:rowOff>
    </xdr:from>
    <xdr:to>
      <xdr:col>2</xdr:col>
      <xdr:colOff>1127760</xdr:colOff>
      <xdr:row>418</xdr:row>
      <xdr:rowOff>543560</xdr:rowOff>
    </xdr:to>
    <xdr:pic>
      <xdr:nvPicPr>
        <xdr:cNvPr id="422" name="图片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>
          <a:off x="3314065" y="265236325"/>
          <a:ext cx="548005" cy="447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537210</xdr:colOff>
      <xdr:row>419</xdr:row>
      <xdr:rowOff>62230</xdr:rowOff>
    </xdr:from>
    <xdr:to>
      <xdr:col>2</xdr:col>
      <xdr:colOff>1170940</xdr:colOff>
      <xdr:row>419</xdr:row>
      <xdr:rowOff>546735</xdr:rowOff>
    </xdr:to>
    <xdr:pic>
      <xdr:nvPicPr>
        <xdr:cNvPr id="423" name="图片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>
          <a:off x="3271520" y="265836400"/>
          <a:ext cx="63373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579120</xdr:colOff>
      <xdr:row>420</xdr:row>
      <xdr:rowOff>153035</xdr:rowOff>
    </xdr:from>
    <xdr:to>
      <xdr:col>2</xdr:col>
      <xdr:colOff>1316355</xdr:colOff>
      <xdr:row>420</xdr:row>
      <xdr:rowOff>597535</xdr:rowOff>
    </xdr:to>
    <xdr:pic>
      <xdr:nvPicPr>
        <xdr:cNvPr id="424" name="图片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3313430" y="266561570"/>
          <a:ext cx="737235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265430</xdr:colOff>
      <xdr:row>421</xdr:row>
      <xdr:rowOff>130810</xdr:rowOff>
    </xdr:from>
    <xdr:to>
      <xdr:col>2</xdr:col>
      <xdr:colOff>1507490</xdr:colOff>
      <xdr:row>421</xdr:row>
      <xdr:rowOff>561340</xdr:rowOff>
    </xdr:to>
    <xdr:pic>
      <xdr:nvPicPr>
        <xdr:cNvPr id="368" name="图片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>
          <a:off x="2999740" y="267173710"/>
          <a:ext cx="1242060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384349</xdr:colOff>
      <xdr:row>422</xdr:row>
      <xdr:rowOff>26892</xdr:rowOff>
    </xdr:from>
    <xdr:to>
      <xdr:col>2</xdr:col>
      <xdr:colOff>1012999</xdr:colOff>
      <xdr:row>422</xdr:row>
      <xdr:rowOff>562197</xdr:rowOff>
    </xdr:to>
    <xdr:pic>
      <xdr:nvPicPr>
        <xdr:cNvPr id="447" name="图片 446">
          <a:extLst>
            <a:ext uri="{FF2B5EF4-FFF2-40B4-BE49-F238E27FC236}">
              <a16:creationId xmlns:a16="http://schemas.microsoft.com/office/drawing/2014/main" id="{61508191-EAB6-40C2-9071-9720462B4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16200000">
          <a:off x="2896315" y="268553844"/>
          <a:ext cx="53530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286877</xdr:colOff>
      <xdr:row>423</xdr:row>
      <xdr:rowOff>50481</xdr:rowOff>
    </xdr:from>
    <xdr:to>
      <xdr:col>2</xdr:col>
      <xdr:colOff>1240012</xdr:colOff>
      <xdr:row>423</xdr:row>
      <xdr:rowOff>550226</xdr:rowOff>
    </xdr:to>
    <xdr:pic>
      <xdr:nvPicPr>
        <xdr:cNvPr id="448" name="图片 447">
          <a:extLst>
            <a:ext uri="{FF2B5EF4-FFF2-40B4-BE49-F238E27FC236}">
              <a16:creationId xmlns:a16="http://schemas.microsoft.com/office/drawing/2014/main" id="{1543A334-3D0A-4FCF-A131-EC2623C8F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>
          <a:off x="2752171" y="269260599"/>
          <a:ext cx="953135" cy="499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317992</xdr:colOff>
      <xdr:row>424</xdr:row>
      <xdr:rowOff>119472</xdr:rowOff>
    </xdr:from>
    <xdr:to>
      <xdr:col>2</xdr:col>
      <xdr:colOff>1241282</xdr:colOff>
      <xdr:row>424</xdr:row>
      <xdr:rowOff>580482</xdr:rowOff>
    </xdr:to>
    <xdr:pic>
      <xdr:nvPicPr>
        <xdr:cNvPr id="449" name="图片 448">
          <a:extLst>
            <a:ext uri="{FF2B5EF4-FFF2-40B4-BE49-F238E27FC236}">
              <a16:creationId xmlns:a16="http://schemas.microsoft.com/office/drawing/2014/main" id="{3348535A-0812-4702-AFB4-57D15404B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>
          <a:off x="2783286" y="269966084"/>
          <a:ext cx="923290" cy="46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447812</xdr:colOff>
      <xdr:row>427</xdr:row>
      <xdr:rowOff>5452</xdr:rowOff>
    </xdr:from>
    <xdr:to>
      <xdr:col>2</xdr:col>
      <xdr:colOff>1343162</xdr:colOff>
      <xdr:row>427</xdr:row>
      <xdr:rowOff>525517</xdr:rowOff>
    </xdr:to>
    <xdr:pic>
      <xdr:nvPicPr>
        <xdr:cNvPr id="450" name="图片 449">
          <a:extLst>
            <a:ext uri="{FF2B5EF4-FFF2-40B4-BE49-F238E27FC236}">
              <a16:creationId xmlns:a16="http://schemas.microsoft.com/office/drawing/2014/main" id="{27FAA33C-D800-4012-B38F-65D99A8C8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16200000">
          <a:off x="3100748" y="271573904"/>
          <a:ext cx="520065" cy="895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400860</xdr:colOff>
      <xdr:row>428</xdr:row>
      <xdr:rowOff>27192</xdr:rowOff>
    </xdr:from>
    <xdr:to>
      <xdr:col>2</xdr:col>
      <xdr:colOff>1191435</xdr:colOff>
      <xdr:row>428</xdr:row>
      <xdr:rowOff>549162</xdr:rowOff>
    </xdr:to>
    <xdr:pic>
      <xdr:nvPicPr>
        <xdr:cNvPr id="451" name="图片 450">
          <a:extLst>
            <a:ext uri="{FF2B5EF4-FFF2-40B4-BE49-F238E27FC236}">
              <a16:creationId xmlns:a16="http://schemas.microsoft.com/office/drawing/2014/main" id="{A8CA8D4A-7025-4D0F-9DB5-52001CFA0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16200000">
          <a:off x="3000457" y="272285477"/>
          <a:ext cx="521970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327517</xdr:colOff>
      <xdr:row>425</xdr:row>
      <xdr:rowOff>83053</xdr:rowOff>
    </xdr:from>
    <xdr:to>
      <xdr:col>2</xdr:col>
      <xdr:colOff>1270492</xdr:colOff>
      <xdr:row>425</xdr:row>
      <xdr:rowOff>520568</xdr:rowOff>
    </xdr:to>
    <xdr:pic>
      <xdr:nvPicPr>
        <xdr:cNvPr id="452" name="图片 451" descr="1636444838(1)">
          <a:extLst>
            <a:ext uri="{FF2B5EF4-FFF2-40B4-BE49-F238E27FC236}">
              <a16:creationId xmlns:a16="http://schemas.microsoft.com/office/drawing/2014/main" id="{6661466F-8B0E-42C7-A6CE-0D9C97EFA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>
          <a:off x="2792811" y="270566159"/>
          <a:ext cx="942975" cy="437515"/>
        </a:xfrm>
        <a:prstGeom prst="rect">
          <a:avLst/>
        </a:prstGeom>
      </xdr:spPr>
    </xdr:pic>
    <xdr:clientData/>
  </xdr:twoCellAnchor>
  <xdr:twoCellAnchor>
    <xdr:from>
      <xdr:col>2</xdr:col>
      <xdr:colOff>461988</xdr:colOff>
      <xdr:row>426</xdr:row>
      <xdr:rowOff>109947</xdr:rowOff>
    </xdr:from>
    <xdr:to>
      <xdr:col>2</xdr:col>
      <xdr:colOff>1253198</xdr:colOff>
      <xdr:row>426</xdr:row>
      <xdr:rowOff>567147</xdr:rowOff>
    </xdr:to>
    <xdr:pic>
      <xdr:nvPicPr>
        <xdr:cNvPr id="453" name="图片 452">
          <a:extLst>
            <a:ext uri="{FF2B5EF4-FFF2-40B4-BE49-F238E27FC236}">
              <a16:creationId xmlns:a16="http://schemas.microsoft.com/office/drawing/2014/main" id="{D1661B1B-2C6D-41EE-A7DF-4430613C9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>
          <a:off x="2927282" y="271229547"/>
          <a:ext cx="79121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537067</xdr:colOff>
      <xdr:row>429</xdr:row>
      <xdr:rowOff>22542</xdr:rowOff>
    </xdr:from>
    <xdr:to>
      <xdr:col>2</xdr:col>
      <xdr:colOff>1271127</xdr:colOff>
      <xdr:row>429</xdr:row>
      <xdr:rowOff>555942</xdr:rowOff>
    </xdr:to>
    <xdr:pic>
      <xdr:nvPicPr>
        <xdr:cNvPr id="454" name="图片 453">
          <a:extLst>
            <a:ext uri="{FF2B5EF4-FFF2-40B4-BE49-F238E27FC236}">
              <a16:creationId xmlns:a16="http://schemas.microsoft.com/office/drawing/2014/main" id="{99A51FC9-1643-4ADE-A6A1-E0085ECBB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>
          <a:off x="3002361" y="273051624"/>
          <a:ext cx="73406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366178</xdr:colOff>
      <xdr:row>430</xdr:row>
      <xdr:rowOff>124067</xdr:rowOff>
    </xdr:from>
    <xdr:to>
      <xdr:col>2</xdr:col>
      <xdr:colOff>1267878</xdr:colOff>
      <xdr:row>430</xdr:row>
      <xdr:rowOff>473952</xdr:rowOff>
    </xdr:to>
    <xdr:pic>
      <xdr:nvPicPr>
        <xdr:cNvPr id="455" name="图片 454">
          <a:extLst>
            <a:ext uri="{FF2B5EF4-FFF2-40B4-BE49-F238E27FC236}">
              <a16:creationId xmlns:a16="http://schemas.microsoft.com/office/drawing/2014/main" id="{4BBCA459-6DAA-4CD3-8782-1965AFF1B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>
          <a:off x="2831472" y="273789643"/>
          <a:ext cx="90170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473753</xdr:colOff>
      <xdr:row>431</xdr:row>
      <xdr:rowOff>54664</xdr:rowOff>
    </xdr:from>
    <xdr:to>
      <xdr:col>2</xdr:col>
      <xdr:colOff>1222418</xdr:colOff>
      <xdr:row>431</xdr:row>
      <xdr:rowOff>499164</xdr:rowOff>
    </xdr:to>
    <xdr:pic>
      <xdr:nvPicPr>
        <xdr:cNvPr id="456" name="图片 455">
          <a:extLst>
            <a:ext uri="{FF2B5EF4-FFF2-40B4-BE49-F238E27FC236}">
              <a16:creationId xmlns:a16="http://schemas.microsoft.com/office/drawing/2014/main" id="{294F12BA-2B81-488F-943D-120035930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>
          <a:off x="2939047" y="274356735"/>
          <a:ext cx="748665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535946</xdr:colOff>
      <xdr:row>432</xdr:row>
      <xdr:rowOff>42412</xdr:rowOff>
    </xdr:from>
    <xdr:to>
      <xdr:col>2</xdr:col>
      <xdr:colOff>1231906</xdr:colOff>
      <xdr:row>432</xdr:row>
      <xdr:rowOff>616452</xdr:rowOff>
    </xdr:to>
    <xdr:pic>
      <xdr:nvPicPr>
        <xdr:cNvPr id="457" name="图片 456">
          <a:extLst>
            <a:ext uri="{FF2B5EF4-FFF2-40B4-BE49-F238E27FC236}">
              <a16:creationId xmlns:a16="http://schemas.microsoft.com/office/drawing/2014/main" id="{A109D7AB-D0B7-4ECC-8099-09047BAF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>
          <a:off x="3001240" y="274980977"/>
          <a:ext cx="695960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473493</xdr:colOff>
      <xdr:row>433</xdr:row>
      <xdr:rowOff>34980</xdr:rowOff>
    </xdr:from>
    <xdr:to>
      <xdr:col>2</xdr:col>
      <xdr:colOff>1197393</xdr:colOff>
      <xdr:row>433</xdr:row>
      <xdr:rowOff>536630</xdr:rowOff>
    </xdr:to>
    <xdr:pic>
      <xdr:nvPicPr>
        <xdr:cNvPr id="458" name="图片 457">
          <a:extLst>
            <a:ext uri="{FF2B5EF4-FFF2-40B4-BE49-F238E27FC236}">
              <a16:creationId xmlns:a16="http://schemas.microsoft.com/office/drawing/2014/main" id="{44356E00-39E2-4AE4-80DD-A48DC3311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5400000">
          <a:off x="3049912" y="275498914"/>
          <a:ext cx="501650" cy="723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436"/>
  <sheetViews>
    <sheetView tabSelected="1" zoomScale="85" zoomScaleNormal="85" workbookViewId="0">
      <pane ySplit="2" topLeftCell="A430" activePane="bottomLeft" state="frozen"/>
      <selection pane="bottomLeft" activeCell="H436" sqref="H436"/>
    </sheetView>
  </sheetViews>
  <sheetFormatPr defaultColWidth="15.6640625" defaultRowHeight="49.95" customHeight="1" x14ac:dyDescent="0.25"/>
  <cols>
    <col min="1" max="1" width="9.88671875" style="1" customWidth="1"/>
    <col min="2" max="2" width="26" style="1" customWidth="1"/>
    <col min="3" max="3" width="24.21875" style="1" customWidth="1"/>
    <col min="4" max="4" width="15.6640625" style="1" customWidth="1"/>
    <col min="5" max="5" width="17.44140625" style="1" customWidth="1"/>
    <col min="6" max="6" width="22.44140625" style="1" hidden="1" customWidth="1"/>
    <col min="7" max="8" width="22.44140625" style="1" customWidth="1"/>
    <col min="9" max="9" width="15.6640625" style="1" hidden="1" customWidth="1"/>
    <col min="10" max="16382" width="15.6640625" style="1" customWidth="1"/>
    <col min="16383" max="16383" width="15.6640625" style="1"/>
  </cols>
  <sheetData>
    <row r="1" spans="1:9" ht="49.95" customHeight="1" x14ac:dyDescent="0.25">
      <c r="A1" s="21" t="s">
        <v>344</v>
      </c>
      <c r="B1" s="21"/>
      <c r="C1" s="21"/>
      <c r="D1" s="21"/>
      <c r="E1" s="21"/>
      <c r="F1" s="21"/>
      <c r="G1" s="21"/>
      <c r="H1" s="21"/>
      <c r="I1" s="21"/>
    </row>
    <row r="2" spans="1:9" ht="49.9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8" t="s">
        <v>340</v>
      </c>
      <c r="G2" s="15" t="s">
        <v>342</v>
      </c>
      <c r="H2" s="15" t="s">
        <v>343</v>
      </c>
      <c r="I2" s="8" t="s">
        <v>341</v>
      </c>
    </row>
    <row r="3" spans="1:9" ht="49.95" customHeight="1" x14ac:dyDescent="0.25">
      <c r="A3" s="2">
        <v>1</v>
      </c>
      <c r="B3" s="2" t="s">
        <v>5</v>
      </c>
      <c r="C3" s="2"/>
      <c r="D3" s="2">
        <v>531</v>
      </c>
      <c r="E3" s="2">
        <v>8</v>
      </c>
      <c r="F3" s="10">
        <v>1.6930000000000001</v>
      </c>
      <c r="G3" s="16">
        <v>1.91309</v>
      </c>
      <c r="H3" s="16">
        <f>E3*G3</f>
        <v>15.30472</v>
      </c>
      <c r="I3" s="11">
        <f t="shared" ref="I3:I66" si="0">F3*E3</f>
        <v>13.544</v>
      </c>
    </row>
    <row r="4" spans="1:9" ht="49.95" customHeight="1" x14ac:dyDescent="0.25">
      <c r="A4" s="2">
        <v>2</v>
      </c>
      <c r="B4" s="2" t="s">
        <v>6</v>
      </c>
      <c r="C4" s="2"/>
      <c r="D4" s="2">
        <v>508</v>
      </c>
      <c r="E4" s="2">
        <v>8</v>
      </c>
      <c r="F4" s="10">
        <v>1.6240000000000001</v>
      </c>
      <c r="G4" s="16">
        <v>1.8351199999999999</v>
      </c>
      <c r="H4" s="16">
        <f t="shared" ref="H4:H67" si="1">E4*G4</f>
        <v>14.680959999999999</v>
      </c>
      <c r="I4" s="11">
        <f t="shared" si="0"/>
        <v>12.992000000000001</v>
      </c>
    </row>
    <row r="5" spans="1:9" ht="48" customHeight="1" x14ac:dyDescent="0.25">
      <c r="A5" s="2">
        <v>3</v>
      </c>
      <c r="B5" s="2" t="s">
        <v>7</v>
      </c>
      <c r="C5" s="2"/>
      <c r="D5" s="2">
        <v>1153</v>
      </c>
      <c r="E5" s="2">
        <v>8</v>
      </c>
      <c r="F5" s="10">
        <v>4.4590000000000005</v>
      </c>
      <c r="G5" s="16">
        <v>5.0386699999999998</v>
      </c>
      <c r="H5" s="16">
        <f t="shared" si="1"/>
        <v>40.309359999999998</v>
      </c>
      <c r="I5" s="11">
        <f t="shared" si="0"/>
        <v>35.672000000000004</v>
      </c>
    </row>
    <row r="6" spans="1:9" ht="49.95" customHeight="1" x14ac:dyDescent="0.25">
      <c r="A6" s="2">
        <v>4</v>
      </c>
      <c r="B6" s="2" t="s">
        <v>8</v>
      </c>
      <c r="C6" s="2"/>
      <c r="D6" s="2">
        <v>318</v>
      </c>
      <c r="E6" s="2">
        <v>8</v>
      </c>
      <c r="F6" s="10">
        <v>1.254</v>
      </c>
      <c r="G6" s="16">
        <v>1.4170199999999999</v>
      </c>
      <c r="H6" s="16">
        <f t="shared" si="1"/>
        <v>11.33616</v>
      </c>
      <c r="I6" s="10">
        <f t="shared" si="0"/>
        <v>10.032</v>
      </c>
    </row>
    <row r="7" spans="1:9" ht="49.95" customHeight="1" x14ac:dyDescent="0.25">
      <c r="A7" s="2">
        <v>5</v>
      </c>
      <c r="B7" s="2" t="s">
        <v>9</v>
      </c>
      <c r="C7" s="2"/>
      <c r="D7" s="2">
        <v>218</v>
      </c>
      <c r="E7" s="2">
        <v>32</v>
      </c>
      <c r="F7" s="10">
        <v>0.95399999999999996</v>
      </c>
      <c r="G7" s="16">
        <v>1.0780199999999998</v>
      </c>
      <c r="H7" s="16">
        <f t="shared" si="1"/>
        <v>34.496639999999992</v>
      </c>
      <c r="I7" s="10">
        <f t="shared" si="0"/>
        <v>30.527999999999999</v>
      </c>
    </row>
    <row r="8" spans="1:9" ht="49.95" customHeight="1" x14ac:dyDescent="0.25">
      <c r="A8" s="2">
        <v>6</v>
      </c>
      <c r="B8" s="2" t="s">
        <v>10</v>
      </c>
      <c r="C8" s="2"/>
      <c r="D8" s="2">
        <v>476</v>
      </c>
      <c r="E8" s="2">
        <v>10</v>
      </c>
      <c r="F8" s="10">
        <v>1.728</v>
      </c>
      <c r="G8" s="16">
        <v>1.9526399999999997</v>
      </c>
      <c r="H8" s="16">
        <f t="shared" si="1"/>
        <v>19.526399999999995</v>
      </c>
      <c r="I8" s="10">
        <f t="shared" si="0"/>
        <v>17.28</v>
      </c>
    </row>
    <row r="9" spans="1:9" ht="49.95" customHeight="1" x14ac:dyDescent="0.25">
      <c r="A9" s="2">
        <v>7</v>
      </c>
      <c r="B9" s="2" t="s">
        <v>11</v>
      </c>
      <c r="C9" s="2"/>
      <c r="D9" s="2">
        <v>450</v>
      </c>
      <c r="E9" s="2">
        <v>10</v>
      </c>
      <c r="F9" s="10">
        <v>1.6500000000000001</v>
      </c>
      <c r="G9" s="16">
        <v>1.8645</v>
      </c>
      <c r="H9" s="16">
        <f t="shared" si="1"/>
        <v>18.645</v>
      </c>
      <c r="I9" s="10">
        <f t="shared" si="0"/>
        <v>16.5</v>
      </c>
    </row>
    <row r="10" spans="1:9" ht="49.95" customHeight="1" x14ac:dyDescent="0.25">
      <c r="A10" s="2">
        <v>8</v>
      </c>
      <c r="B10" s="2" t="s">
        <v>12</v>
      </c>
      <c r="C10" s="2"/>
      <c r="D10" s="2">
        <v>266</v>
      </c>
      <c r="E10" s="2">
        <v>16</v>
      </c>
      <c r="F10" s="10">
        <v>1.0980000000000001</v>
      </c>
      <c r="G10" s="16">
        <v>1.24074</v>
      </c>
      <c r="H10" s="16">
        <f t="shared" si="1"/>
        <v>19.851839999999999</v>
      </c>
      <c r="I10" s="10">
        <f t="shared" si="0"/>
        <v>17.568000000000001</v>
      </c>
    </row>
    <row r="11" spans="1:9" ht="49.95" customHeight="1" x14ac:dyDescent="0.25">
      <c r="A11" s="2">
        <v>9</v>
      </c>
      <c r="B11" s="2" t="s">
        <v>13</v>
      </c>
      <c r="C11" s="2"/>
      <c r="D11" s="2">
        <v>146</v>
      </c>
      <c r="E11" s="2">
        <v>16</v>
      </c>
      <c r="F11" s="10">
        <v>0.53800000000000003</v>
      </c>
      <c r="G11" s="16">
        <v>0.60794000000000004</v>
      </c>
      <c r="H11" s="16">
        <f t="shared" si="1"/>
        <v>9.7270400000000006</v>
      </c>
      <c r="I11" s="10">
        <f t="shared" si="0"/>
        <v>8.6080000000000005</v>
      </c>
    </row>
    <row r="12" spans="1:9" ht="49.95" customHeight="1" x14ac:dyDescent="0.25">
      <c r="A12" s="2">
        <v>10</v>
      </c>
      <c r="B12" s="2" t="s">
        <v>14</v>
      </c>
      <c r="C12" s="2"/>
      <c r="D12" s="2">
        <v>195</v>
      </c>
      <c r="E12" s="2">
        <v>16</v>
      </c>
      <c r="F12" s="10">
        <v>0.88500000000000001</v>
      </c>
      <c r="G12" s="16">
        <v>1.0000499999999999</v>
      </c>
      <c r="H12" s="16">
        <f t="shared" si="1"/>
        <v>16.000799999999998</v>
      </c>
      <c r="I12" s="10">
        <f t="shared" si="0"/>
        <v>14.16</v>
      </c>
    </row>
    <row r="13" spans="1:9" ht="49.95" customHeight="1" x14ac:dyDescent="0.25">
      <c r="A13" s="2">
        <v>11</v>
      </c>
      <c r="B13" s="2" t="s">
        <v>15</v>
      </c>
      <c r="C13" s="2"/>
      <c r="D13" s="2">
        <v>353</v>
      </c>
      <c r="E13" s="2">
        <v>8</v>
      </c>
      <c r="F13" s="10">
        <v>1.5590000000000002</v>
      </c>
      <c r="G13" s="16">
        <v>1.7616700000000001</v>
      </c>
      <c r="H13" s="16">
        <f t="shared" si="1"/>
        <v>14.093360000000001</v>
      </c>
      <c r="I13" s="10">
        <f t="shared" si="0"/>
        <v>12.472000000000001</v>
      </c>
    </row>
    <row r="14" spans="1:9" ht="49.95" customHeight="1" x14ac:dyDescent="0.25">
      <c r="A14" s="2">
        <v>12</v>
      </c>
      <c r="B14" s="2" t="s">
        <v>16</v>
      </c>
      <c r="C14" s="2"/>
      <c r="D14" s="2">
        <v>761</v>
      </c>
      <c r="E14" s="2">
        <v>6</v>
      </c>
      <c r="F14" s="10">
        <v>2.383</v>
      </c>
      <c r="G14" s="16">
        <v>2.6927899999999996</v>
      </c>
      <c r="H14" s="16">
        <f t="shared" si="1"/>
        <v>16.156739999999999</v>
      </c>
      <c r="I14" s="10">
        <f t="shared" si="0"/>
        <v>14.298</v>
      </c>
    </row>
    <row r="15" spans="1:9" ht="49.95" customHeight="1" x14ac:dyDescent="0.25">
      <c r="A15" s="2">
        <v>13</v>
      </c>
      <c r="B15" s="2" t="s">
        <v>17</v>
      </c>
      <c r="C15" s="2"/>
      <c r="D15" s="2">
        <v>631</v>
      </c>
      <c r="E15" s="2">
        <v>10</v>
      </c>
      <c r="F15" s="10">
        <v>1.9930000000000001</v>
      </c>
      <c r="G15" s="16">
        <v>2.2520899999999999</v>
      </c>
      <c r="H15" s="16">
        <f t="shared" si="1"/>
        <v>22.520899999999997</v>
      </c>
      <c r="I15" s="10">
        <f t="shared" si="0"/>
        <v>19.93</v>
      </c>
    </row>
    <row r="16" spans="1:9" ht="49.95" customHeight="1" x14ac:dyDescent="0.25">
      <c r="A16" s="2">
        <v>14</v>
      </c>
      <c r="B16" s="2" t="s">
        <v>18</v>
      </c>
      <c r="C16" s="2"/>
      <c r="D16" s="2">
        <v>668</v>
      </c>
      <c r="E16" s="2">
        <v>10</v>
      </c>
      <c r="F16" s="10">
        <v>2.1040000000000001</v>
      </c>
      <c r="G16" s="16">
        <v>2.3775200000000001</v>
      </c>
      <c r="H16" s="16">
        <f t="shared" si="1"/>
        <v>23.775200000000002</v>
      </c>
      <c r="I16" s="10">
        <f t="shared" si="0"/>
        <v>21.04</v>
      </c>
    </row>
    <row r="17" spans="1:9" ht="49.95" customHeight="1" x14ac:dyDescent="0.25">
      <c r="A17" s="2">
        <v>15</v>
      </c>
      <c r="B17" s="2" t="s">
        <v>19</v>
      </c>
      <c r="C17" s="2"/>
      <c r="D17" s="2">
        <v>410</v>
      </c>
      <c r="E17" s="2">
        <v>20</v>
      </c>
      <c r="F17" s="10">
        <v>1.33</v>
      </c>
      <c r="G17" s="16">
        <v>1.5028999999999999</v>
      </c>
      <c r="H17" s="16">
        <f t="shared" si="1"/>
        <v>30.058</v>
      </c>
      <c r="I17" s="10">
        <f t="shared" si="0"/>
        <v>26.6</v>
      </c>
    </row>
    <row r="18" spans="1:9" ht="49.95" customHeight="1" x14ac:dyDescent="0.25">
      <c r="A18" s="2">
        <v>16</v>
      </c>
      <c r="B18" s="2" t="s">
        <v>20</v>
      </c>
      <c r="C18" s="2"/>
      <c r="D18" s="2">
        <v>269</v>
      </c>
      <c r="E18" s="2">
        <v>10</v>
      </c>
      <c r="F18" s="10">
        <v>1.0070000000000001</v>
      </c>
      <c r="G18" s="16">
        <v>1.13791</v>
      </c>
      <c r="H18" s="16">
        <f t="shared" si="1"/>
        <v>11.379099999999999</v>
      </c>
      <c r="I18" s="10">
        <f t="shared" si="0"/>
        <v>10.07</v>
      </c>
    </row>
    <row r="19" spans="1:9" ht="49.95" customHeight="1" x14ac:dyDescent="0.25">
      <c r="A19" s="2">
        <v>17</v>
      </c>
      <c r="B19" s="2" t="s">
        <v>21</v>
      </c>
      <c r="C19" s="2"/>
      <c r="D19" s="2">
        <v>233</v>
      </c>
      <c r="E19" s="2">
        <v>10</v>
      </c>
      <c r="F19" s="10">
        <v>0.79899999999999993</v>
      </c>
      <c r="G19" s="16">
        <v>0.90286999999999984</v>
      </c>
      <c r="H19" s="16">
        <f t="shared" si="1"/>
        <v>9.0286999999999988</v>
      </c>
      <c r="I19" s="10">
        <f t="shared" si="0"/>
        <v>7.9899999999999993</v>
      </c>
    </row>
    <row r="20" spans="1:9" ht="49.95" customHeight="1" x14ac:dyDescent="0.25">
      <c r="A20" s="2">
        <v>18</v>
      </c>
      <c r="B20" s="2" t="s">
        <v>22</v>
      </c>
      <c r="C20" s="2"/>
      <c r="D20" s="2">
        <v>483</v>
      </c>
      <c r="E20" s="2">
        <v>10</v>
      </c>
      <c r="F20" s="10">
        <v>1.5490000000000002</v>
      </c>
      <c r="G20" s="16">
        <v>1.75037</v>
      </c>
      <c r="H20" s="16">
        <f t="shared" si="1"/>
        <v>17.503699999999998</v>
      </c>
      <c r="I20" s="10">
        <f t="shared" si="0"/>
        <v>15.490000000000002</v>
      </c>
    </row>
    <row r="21" spans="1:9" ht="49.95" customHeight="1" x14ac:dyDescent="0.25">
      <c r="A21" s="2">
        <v>19</v>
      </c>
      <c r="B21" s="2" t="s">
        <v>23</v>
      </c>
      <c r="C21" s="2"/>
      <c r="D21" s="2">
        <v>410</v>
      </c>
      <c r="E21" s="2">
        <v>30</v>
      </c>
      <c r="F21" s="10">
        <v>1.4300000000000002</v>
      </c>
      <c r="G21" s="16">
        <v>1.6159000000000001</v>
      </c>
      <c r="H21" s="16">
        <f t="shared" si="1"/>
        <v>48.477000000000004</v>
      </c>
      <c r="I21" s="10">
        <f t="shared" si="0"/>
        <v>42.900000000000006</v>
      </c>
    </row>
    <row r="22" spans="1:9" ht="49.95" customHeight="1" x14ac:dyDescent="0.25">
      <c r="A22" s="2">
        <v>20</v>
      </c>
      <c r="B22" s="2" t="s">
        <v>24</v>
      </c>
      <c r="C22" s="2"/>
      <c r="D22" s="2">
        <v>470</v>
      </c>
      <c r="E22" s="2">
        <v>10</v>
      </c>
      <c r="F22" s="10">
        <v>1.51</v>
      </c>
      <c r="G22" s="16">
        <v>1.7062999999999999</v>
      </c>
      <c r="H22" s="16">
        <f t="shared" si="1"/>
        <v>17.062999999999999</v>
      </c>
      <c r="I22" s="10">
        <f t="shared" si="0"/>
        <v>15.1</v>
      </c>
    </row>
    <row r="23" spans="1:9" ht="49.95" customHeight="1" x14ac:dyDescent="0.25">
      <c r="A23" s="2">
        <v>21</v>
      </c>
      <c r="B23" s="2" t="s">
        <v>25</v>
      </c>
      <c r="C23" s="2"/>
      <c r="D23" s="2">
        <v>553</v>
      </c>
      <c r="E23" s="2">
        <v>10</v>
      </c>
      <c r="F23" s="10">
        <v>1.9590000000000001</v>
      </c>
      <c r="G23" s="16">
        <v>2.21367</v>
      </c>
      <c r="H23" s="16">
        <f t="shared" si="1"/>
        <v>22.136700000000001</v>
      </c>
      <c r="I23" s="10">
        <f t="shared" si="0"/>
        <v>19.59</v>
      </c>
    </row>
    <row r="24" spans="1:9" ht="49.95" customHeight="1" x14ac:dyDescent="0.25">
      <c r="A24" s="2">
        <v>22</v>
      </c>
      <c r="B24" s="2" t="s">
        <v>26</v>
      </c>
      <c r="C24" s="2"/>
      <c r="D24" s="2">
        <v>579</v>
      </c>
      <c r="E24" s="2">
        <v>10</v>
      </c>
      <c r="F24" s="10">
        <v>2.0370000000000004</v>
      </c>
      <c r="G24" s="16">
        <v>2.3018100000000001</v>
      </c>
      <c r="H24" s="16">
        <f t="shared" si="1"/>
        <v>23.0181</v>
      </c>
      <c r="I24" s="10">
        <f t="shared" si="0"/>
        <v>20.370000000000005</v>
      </c>
    </row>
    <row r="25" spans="1:9" ht="49.95" customHeight="1" x14ac:dyDescent="0.25">
      <c r="A25" s="2">
        <v>23</v>
      </c>
      <c r="B25" s="2" t="s">
        <v>27</v>
      </c>
      <c r="C25" s="2"/>
      <c r="D25" s="2">
        <v>193</v>
      </c>
      <c r="E25" s="2">
        <v>10</v>
      </c>
      <c r="F25" s="10">
        <v>0.67899999999999994</v>
      </c>
      <c r="G25" s="16">
        <v>0.7672699999999999</v>
      </c>
      <c r="H25" s="16">
        <f t="shared" si="1"/>
        <v>7.672699999999999</v>
      </c>
      <c r="I25" s="10">
        <f t="shared" si="0"/>
        <v>6.7899999999999991</v>
      </c>
    </row>
    <row r="26" spans="1:9" ht="49.95" customHeight="1" x14ac:dyDescent="0.25">
      <c r="A26" s="2">
        <v>24</v>
      </c>
      <c r="B26" s="2" t="s">
        <v>28</v>
      </c>
      <c r="C26" s="2"/>
      <c r="D26" s="2">
        <v>92</v>
      </c>
      <c r="E26" s="2">
        <v>10</v>
      </c>
      <c r="F26" s="10">
        <v>0.376</v>
      </c>
      <c r="G26" s="16">
        <v>0.42487999999999998</v>
      </c>
      <c r="H26" s="16">
        <f t="shared" si="1"/>
        <v>4.2488000000000001</v>
      </c>
      <c r="I26" s="10">
        <f t="shared" si="0"/>
        <v>3.76</v>
      </c>
    </row>
    <row r="27" spans="1:9" ht="49.95" customHeight="1" x14ac:dyDescent="0.25">
      <c r="A27" s="2">
        <v>25</v>
      </c>
      <c r="B27" s="2" t="s">
        <v>29</v>
      </c>
      <c r="C27" s="2"/>
      <c r="D27" s="2">
        <v>332</v>
      </c>
      <c r="E27" s="2">
        <v>10</v>
      </c>
      <c r="F27" s="10">
        <v>1.3960000000000001</v>
      </c>
      <c r="G27" s="16">
        <v>1.57748</v>
      </c>
      <c r="H27" s="16">
        <f t="shared" si="1"/>
        <v>15.774799999999999</v>
      </c>
      <c r="I27" s="10">
        <f t="shared" si="0"/>
        <v>13.96</v>
      </c>
    </row>
    <row r="28" spans="1:9" ht="49.95" customHeight="1" x14ac:dyDescent="0.25">
      <c r="A28" s="2">
        <v>26</v>
      </c>
      <c r="B28" s="2" t="s">
        <v>30</v>
      </c>
      <c r="C28" s="2"/>
      <c r="D28" s="2">
        <v>604</v>
      </c>
      <c r="E28" s="2">
        <v>10</v>
      </c>
      <c r="F28" s="10">
        <v>2.1120000000000001</v>
      </c>
      <c r="G28" s="16">
        <v>2.3865599999999998</v>
      </c>
      <c r="H28" s="16">
        <f t="shared" si="1"/>
        <v>23.865599999999997</v>
      </c>
      <c r="I28" s="10">
        <f t="shared" si="0"/>
        <v>21.12</v>
      </c>
    </row>
    <row r="29" spans="1:9" ht="49.95" customHeight="1" x14ac:dyDescent="0.25">
      <c r="A29" s="2">
        <v>27</v>
      </c>
      <c r="B29" s="2" t="s">
        <v>31</v>
      </c>
      <c r="C29" s="2"/>
      <c r="D29" s="2">
        <v>224</v>
      </c>
      <c r="E29" s="2">
        <v>10</v>
      </c>
      <c r="F29" s="10">
        <v>0.77200000000000002</v>
      </c>
      <c r="G29" s="16">
        <v>0.87235999999999991</v>
      </c>
      <c r="H29" s="16">
        <f t="shared" si="1"/>
        <v>8.7235999999999994</v>
      </c>
      <c r="I29" s="10">
        <f t="shared" si="0"/>
        <v>7.7200000000000006</v>
      </c>
    </row>
    <row r="30" spans="1:9" ht="49.95" customHeight="1" x14ac:dyDescent="0.25">
      <c r="A30" s="2">
        <v>28</v>
      </c>
      <c r="B30" s="2" t="s">
        <v>32</v>
      </c>
      <c r="C30" s="2"/>
      <c r="D30" s="2">
        <v>260</v>
      </c>
      <c r="E30" s="2">
        <v>10</v>
      </c>
      <c r="F30" s="10">
        <v>0.98</v>
      </c>
      <c r="G30" s="16">
        <v>1.1073999999999999</v>
      </c>
      <c r="H30" s="16">
        <f t="shared" si="1"/>
        <v>11.074</v>
      </c>
      <c r="I30" s="10">
        <f t="shared" si="0"/>
        <v>9.8000000000000007</v>
      </c>
    </row>
    <row r="31" spans="1:9" ht="49.95" customHeight="1" x14ac:dyDescent="0.25">
      <c r="A31" s="2">
        <v>29</v>
      </c>
      <c r="B31" s="2" t="s">
        <v>33</v>
      </c>
      <c r="C31" s="2"/>
      <c r="D31" s="2">
        <v>338</v>
      </c>
      <c r="E31" s="2">
        <v>8</v>
      </c>
      <c r="F31" s="10">
        <v>1.3140000000000001</v>
      </c>
      <c r="G31" s="16">
        <v>1.48482</v>
      </c>
      <c r="H31" s="16">
        <f t="shared" si="1"/>
        <v>11.87856</v>
      </c>
      <c r="I31" s="10">
        <f t="shared" si="0"/>
        <v>10.512</v>
      </c>
    </row>
    <row r="32" spans="1:9" ht="49.95" customHeight="1" x14ac:dyDescent="0.25">
      <c r="A32" s="2">
        <v>30</v>
      </c>
      <c r="B32" s="2" t="s">
        <v>34</v>
      </c>
      <c r="C32" s="2"/>
      <c r="D32" s="2">
        <v>640</v>
      </c>
      <c r="E32" s="2">
        <v>5</v>
      </c>
      <c r="F32" s="10">
        <v>2.02</v>
      </c>
      <c r="G32" s="16">
        <v>2.2826</v>
      </c>
      <c r="H32" s="16">
        <f t="shared" si="1"/>
        <v>11.413</v>
      </c>
      <c r="I32" s="10">
        <f t="shared" si="0"/>
        <v>10.1</v>
      </c>
    </row>
    <row r="33" spans="1:9" ht="49.95" customHeight="1" x14ac:dyDescent="0.25">
      <c r="A33" s="2">
        <v>31</v>
      </c>
      <c r="B33" s="2" t="s">
        <v>35</v>
      </c>
      <c r="C33" s="2"/>
      <c r="D33" s="2">
        <v>864</v>
      </c>
      <c r="E33" s="2">
        <v>10</v>
      </c>
      <c r="F33" s="10">
        <v>2.6920000000000002</v>
      </c>
      <c r="G33" s="16">
        <v>3.04196</v>
      </c>
      <c r="H33" s="16">
        <f t="shared" si="1"/>
        <v>30.419599999999999</v>
      </c>
      <c r="I33" s="10">
        <f t="shared" si="0"/>
        <v>26.92</v>
      </c>
    </row>
    <row r="34" spans="1:9" ht="49.95" customHeight="1" x14ac:dyDescent="0.25">
      <c r="A34" s="2">
        <v>32</v>
      </c>
      <c r="B34" s="2" t="s">
        <v>36</v>
      </c>
      <c r="C34" s="2"/>
      <c r="D34" s="2">
        <v>916</v>
      </c>
      <c r="E34" s="2">
        <v>10</v>
      </c>
      <c r="F34" s="10">
        <v>2.8480000000000003</v>
      </c>
      <c r="G34" s="16">
        <v>3.2182400000000002</v>
      </c>
      <c r="H34" s="16">
        <f t="shared" si="1"/>
        <v>32.182400000000001</v>
      </c>
      <c r="I34" s="10">
        <f t="shared" si="0"/>
        <v>28.480000000000004</v>
      </c>
    </row>
    <row r="35" spans="1:9" ht="49.95" customHeight="1" x14ac:dyDescent="0.25">
      <c r="A35" s="2">
        <v>33</v>
      </c>
      <c r="B35" s="2" t="s">
        <v>37</v>
      </c>
      <c r="C35" s="2"/>
      <c r="D35" s="2">
        <v>178</v>
      </c>
      <c r="E35" s="2">
        <v>61</v>
      </c>
      <c r="F35" s="10">
        <v>0.73399999999999999</v>
      </c>
      <c r="G35" s="16">
        <v>0.82941999999999994</v>
      </c>
      <c r="H35" s="16">
        <f t="shared" si="1"/>
        <v>50.594619999999999</v>
      </c>
      <c r="I35" s="10">
        <f t="shared" si="0"/>
        <v>44.774000000000001</v>
      </c>
    </row>
    <row r="36" spans="1:9" ht="49.95" customHeight="1" x14ac:dyDescent="0.25">
      <c r="A36" s="2">
        <v>34</v>
      </c>
      <c r="B36" s="2" t="s">
        <v>38</v>
      </c>
      <c r="C36" s="2"/>
      <c r="D36" s="2">
        <v>790</v>
      </c>
      <c r="E36" s="2">
        <v>13</v>
      </c>
      <c r="F36" s="10">
        <v>2.6700000000000004</v>
      </c>
      <c r="G36" s="16">
        <v>3.0171000000000001</v>
      </c>
      <c r="H36" s="16">
        <f t="shared" si="1"/>
        <v>39.222300000000004</v>
      </c>
      <c r="I36" s="10">
        <f t="shared" si="0"/>
        <v>34.710000000000008</v>
      </c>
    </row>
    <row r="37" spans="1:9" ht="49.95" customHeight="1" x14ac:dyDescent="0.25">
      <c r="A37" s="2">
        <v>35</v>
      </c>
      <c r="B37" s="2" t="s">
        <v>39</v>
      </c>
      <c r="C37" s="2"/>
      <c r="D37" s="2">
        <v>790</v>
      </c>
      <c r="E37" s="2">
        <v>12</v>
      </c>
      <c r="F37" s="10">
        <v>2.6700000000000004</v>
      </c>
      <c r="G37" s="16">
        <v>3.0171000000000001</v>
      </c>
      <c r="H37" s="16">
        <f t="shared" si="1"/>
        <v>36.205200000000005</v>
      </c>
      <c r="I37" s="10">
        <f t="shared" si="0"/>
        <v>32.040000000000006</v>
      </c>
    </row>
    <row r="38" spans="1:9" ht="49.95" customHeight="1" x14ac:dyDescent="0.25">
      <c r="A38" s="2">
        <v>36</v>
      </c>
      <c r="B38" s="2" t="s">
        <v>40</v>
      </c>
      <c r="C38" s="2"/>
      <c r="D38" s="2">
        <v>804</v>
      </c>
      <c r="E38" s="2">
        <v>13</v>
      </c>
      <c r="F38" s="10">
        <v>2.7120000000000002</v>
      </c>
      <c r="G38" s="16">
        <v>3.0645599999999997</v>
      </c>
      <c r="H38" s="16">
        <f t="shared" si="1"/>
        <v>39.839279999999995</v>
      </c>
      <c r="I38" s="10">
        <f t="shared" si="0"/>
        <v>35.256</v>
      </c>
    </row>
    <row r="39" spans="1:9" ht="49.95" customHeight="1" x14ac:dyDescent="0.25">
      <c r="A39" s="2">
        <v>37</v>
      </c>
      <c r="B39" s="2" t="s">
        <v>41</v>
      </c>
      <c r="C39" s="2"/>
      <c r="D39" s="2">
        <v>817</v>
      </c>
      <c r="E39" s="2">
        <v>12</v>
      </c>
      <c r="F39" s="10">
        <v>2.7510000000000003</v>
      </c>
      <c r="G39" s="16">
        <v>3.1086300000000002</v>
      </c>
      <c r="H39" s="16">
        <f t="shared" si="1"/>
        <v>37.303560000000004</v>
      </c>
      <c r="I39" s="10">
        <f t="shared" si="0"/>
        <v>33.012</v>
      </c>
    </row>
    <row r="40" spans="1:9" ht="49.95" customHeight="1" x14ac:dyDescent="0.25">
      <c r="A40" s="2">
        <v>38</v>
      </c>
      <c r="B40" s="2" t="s">
        <v>42</v>
      </c>
      <c r="C40" s="2"/>
      <c r="D40" s="2">
        <v>408</v>
      </c>
      <c r="E40" s="2">
        <v>10</v>
      </c>
      <c r="F40" s="10">
        <v>1.8240000000000001</v>
      </c>
      <c r="G40" s="16">
        <v>2.0611199999999998</v>
      </c>
      <c r="H40" s="16">
        <f t="shared" si="1"/>
        <v>20.611199999999997</v>
      </c>
      <c r="I40" s="10">
        <f t="shared" si="0"/>
        <v>18.240000000000002</v>
      </c>
    </row>
    <row r="41" spans="1:9" ht="49.95" customHeight="1" x14ac:dyDescent="0.25">
      <c r="A41" s="2">
        <v>39</v>
      </c>
      <c r="B41" s="2" t="s">
        <v>43</v>
      </c>
      <c r="C41" s="2"/>
      <c r="D41" s="2">
        <v>362</v>
      </c>
      <c r="E41" s="2">
        <v>8</v>
      </c>
      <c r="F41" s="10">
        <v>1.2860000000000003</v>
      </c>
      <c r="G41" s="16">
        <v>1.4531800000000001</v>
      </c>
      <c r="H41" s="16">
        <f t="shared" si="1"/>
        <v>11.625440000000001</v>
      </c>
      <c r="I41" s="10">
        <f t="shared" si="0"/>
        <v>10.288000000000002</v>
      </c>
    </row>
    <row r="42" spans="1:9" ht="49.95" customHeight="1" x14ac:dyDescent="0.25">
      <c r="A42" s="2">
        <v>40</v>
      </c>
      <c r="B42" s="2" t="s">
        <v>44</v>
      </c>
      <c r="C42" s="2"/>
      <c r="D42" s="2">
        <v>393</v>
      </c>
      <c r="E42" s="2">
        <v>8</v>
      </c>
      <c r="F42" s="10">
        <v>1.3790000000000002</v>
      </c>
      <c r="G42" s="16">
        <v>1.55827</v>
      </c>
      <c r="H42" s="16">
        <f t="shared" si="1"/>
        <v>12.46616</v>
      </c>
      <c r="I42" s="10">
        <f t="shared" si="0"/>
        <v>11.032000000000002</v>
      </c>
    </row>
    <row r="43" spans="1:9" ht="49.95" customHeight="1" x14ac:dyDescent="0.25">
      <c r="A43" s="2">
        <v>41</v>
      </c>
      <c r="B43" s="2" t="s">
        <v>45</v>
      </c>
      <c r="C43" s="2"/>
      <c r="D43" s="2">
        <v>326</v>
      </c>
      <c r="E43" s="2">
        <v>8</v>
      </c>
      <c r="F43" s="10">
        <v>1.1780000000000002</v>
      </c>
      <c r="G43" s="16">
        <v>1.33114</v>
      </c>
      <c r="H43" s="16">
        <f t="shared" si="1"/>
        <v>10.64912</v>
      </c>
      <c r="I43" s="10">
        <f t="shared" si="0"/>
        <v>9.4240000000000013</v>
      </c>
    </row>
    <row r="44" spans="1:9" ht="49.95" customHeight="1" x14ac:dyDescent="0.25">
      <c r="A44" s="2">
        <v>42</v>
      </c>
      <c r="B44" s="2" t="s">
        <v>46</v>
      </c>
      <c r="C44" s="2"/>
      <c r="D44" s="2">
        <v>345</v>
      </c>
      <c r="E44" s="2">
        <v>8</v>
      </c>
      <c r="F44" s="10">
        <v>1.2350000000000001</v>
      </c>
      <c r="G44" s="16">
        <v>1.3955500000000001</v>
      </c>
      <c r="H44" s="16">
        <f t="shared" si="1"/>
        <v>11.164400000000001</v>
      </c>
      <c r="I44" s="10">
        <f t="shared" si="0"/>
        <v>9.8800000000000008</v>
      </c>
    </row>
    <row r="45" spans="1:9" ht="49.95" customHeight="1" x14ac:dyDescent="0.25">
      <c r="A45" s="2">
        <v>43</v>
      </c>
      <c r="B45" s="2" t="s">
        <v>47</v>
      </c>
      <c r="C45" s="2"/>
      <c r="D45" s="2">
        <v>435</v>
      </c>
      <c r="E45" s="2">
        <v>1</v>
      </c>
      <c r="F45" s="10">
        <v>1.7050000000000001</v>
      </c>
      <c r="G45" s="16">
        <v>1.92665</v>
      </c>
      <c r="H45" s="16">
        <f t="shared" si="1"/>
        <v>1.92665</v>
      </c>
      <c r="I45" s="10">
        <f t="shared" si="0"/>
        <v>1.7050000000000001</v>
      </c>
    </row>
    <row r="46" spans="1:9" ht="49.95" customHeight="1" x14ac:dyDescent="0.25">
      <c r="A46" s="2">
        <v>44</v>
      </c>
      <c r="B46" s="2" t="s">
        <v>48</v>
      </c>
      <c r="C46" s="2"/>
      <c r="D46" s="2">
        <v>633</v>
      </c>
      <c r="E46" s="2">
        <v>1</v>
      </c>
      <c r="F46" s="10">
        <v>1.9990000000000001</v>
      </c>
      <c r="G46" s="16">
        <v>2.2588699999999999</v>
      </c>
      <c r="H46" s="16">
        <f t="shared" si="1"/>
        <v>2.2588699999999999</v>
      </c>
      <c r="I46" s="10">
        <f t="shared" si="0"/>
        <v>1.9990000000000001</v>
      </c>
    </row>
    <row r="47" spans="1:9" ht="49.95" customHeight="1" x14ac:dyDescent="0.25">
      <c r="A47" s="2">
        <v>45</v>
      </c>
      <c r="B47" s="2" t="s">
        <v>49</v>
      </c>
      <c r="C47" s="2"/>
      <c r="D47" s="2">
        <v>182</v>
      </c>
      <c r="E47" s="2">
        <v>10</v>
      </c>
      <c r="F47" s="10">
        <v>0.64600000000000002</v>
      </c>
      <c r="G47" s="16">
        <v>0.72997999999999996</v>
      </c>
      <c r="H47" s="16">
        <f t="shared" si="1"/>
        <v>7.2997999999999994</v>
      </c>
      <c r="I47" s="10">
        <f t="shared" si="0"/>
        <v>6.46</v>
      </c>
    </row>
    <row r="48" spans="1:9" ht="49.95" customHeight="1" x14ac:dyDescent="0.25">
      <c r="A48" s="2">
        <v>46</v>
      </c>
      <c r="B48" s="2" t="s">
        <v>50</v>
      </c>
      <c r="C48" s="2"/>
      <c r="D48" s="2">
        <v>284</v>
      </c>
      <c r="E48" s="2">
        <v>5</v>
      </c>
      <c r="F48" s="10">
        <v>1.1519999999999999</v>
      </c>
      <c r="G48" s="16">
        <v>1.3017599999999998</v>
      </c>
      <c r="H48" s="16">
        <f t="shared" si="1"/>
        <v>6.508799999999999</v>
      </c>
      <c r="I48" s="10">
        <f t="shared" si="0"/>
        <v>5.76</v>
      </c>
    </row>
    <row r="49" spans="1:9" ht="49.95" customHeight="1" x14ac:dyDescent="0.25">
      <c r="A49" s="2">
        <v>47</v>
      </c>
      <c r="B49" s="2" t="s">
        <v>51</v>
      </c>
      <c r="C49" s="2"/>
      <c r="D49" s="2">
        <v>313</v>
      </c>
      <c r="E49" s="2">
        <v>5</v>
      </c>
      <c r="F49" s="10">
        <v>1.0389999999999999</v>
      </c>
      <c r="G49" s="16">
        <v>1.1740699999999997</v>
      </c>
      <c r="H49" s="16">
        <f t="shared" si="1"/>
        <v>5.8703499999999984</v>
      </c>
      <c r="I49" s="10">
        <f t="shared" si="0"/>
        <v>5.1949999999999994</v>
      </c>
    </row>
    <row r="50" spans="1:9" ht="49.95" customHeight="1" x14ac:dyDescent="0.25">
      <c r="A50" s="2">
        <v>48</v>
      </c>
      <c r="B50" s="2" t="s">
        <v>52</v>
      </c>
      <c r="C50" s="2"/>
      <c r="D50" s="2">
        <v>169</v>
      </c>
      <c r="E50" s="2">
        <v>5</v>
      </c>
      <c r="F50" s="10">
        <v>0.80699999999999994</v>
      </c>
      <c r="G50" s="16">
        <v>0.91190999999999989</v>
      </c>
      <c r="H50" s="16">
        <f t="shared" si="1"/>
        <v>4.5595499999999998</v>
      </c>
      <c r="I50" s="10">
        <f t="shared" si="0"/>
        <v>4.0350000000000001</v>
      </c>
    </row>
    <row r="51" spans="1:9" ht="49.95" customHeight="1" x14ac:dyDescent="0.25">
      <c r="A51" s="2">
        <v>49</v>
      </c>
      <c r="B51" s="2" t="s">
        <v>53</v>
      </c>
      <c r="C51" s="2"/>
      <c r="D51" s="2">
        <v>182</v>
      </c>
      <c r="E51" s="2">
        <v>5</v>
      </c>
      <c r="F51" s="10">
        <v>0.64600000000000002</v>
      </c>
      <c r="G51" s="16">
        <v>0.72997999999999996</v>
      </c>
      <c r="H51" s="16">
        <f t="shared" si="1"/>
        <v>3.6498999999999997</v>
      </c>
      <c r="I51" s="10">
        <f t="shared" si="0"/>
        <v>3.23</v>
      </c>
    </row>
    <row r="52" spans="1:9" ht="49.95" customHeight="1" x14ac:dyDescent="0.25">
      <c r="A52" s="2">
        <v>50</v>
      </c>
      <c r="B52" s="2" t="s">
        <v>54</v>
      </c>
      <c r="C52" s="2"/>
      <c r="D52" s="2">
        <v>346</v>
      </c>
      <c r="E52" s="2">
        <v>10</v>
      </c>
      <c r="F52" s="10">
        <v>1.4380000000000002</v>
      </c>
      <c r="G52" s="16">
        <v>1.6249400000000001</v>
      </c>
      <c r="H52" s="16">
        <f t="shared" si="1"/>
        <v>16.249400000000001</v>
      </c>
      <c r="I52" s="10">
        <f t="shared" si="0"/>
        <v>14.380000000000003</v>
      </c>
    </row>
    <row r="53" spans="1:9" ht="49.95" customHeight="1" x14ac:dyDescent="0.25">
      <c r="A53" s="2">
        <v>51</v>
      </c>
      <c r="B53" s="2" t="s">
        <v>55</v>
      </c>
      <c r="C53" s="2"/>
      <c r="D53" s="2">
        <v>256</v>
      </c>
      <c r="E53" s="2">
        <v>5</v>
      </c>
      <c r="F53" s="10">
        <v>1.0680000000000001</v>
      </c>
      <c r="G53" s="16">
        <v>1.2068399999999999</v>
      </c>
      <c r="H53" s="16">
        <f t="shared" si="1"/>
        <v>6.0341999999999993</v>
      </c>
      <c r="I53" s="10">
        <f t="shared" si="0"/>
        <v>5.34</v>
      </c>
    </row>
    <row r="54" spans="1:9" ht="49.95" customHeight="1" x14ac:dyDescent="0.25">
      <c r="A54" s="2">
        <v>52</v>
      </c>
      <c r="B54" s="2" t="s">
        <v>56</v>
      </c>
      <c r="C54" s="2"/>
      <c r="D54" s="2">
        <v>227</v>
      </c>
      <c r="E54" s="2">
        <v>5</v>
      </c>
      <c r="F54" s="10">
        <v>0.88100000000000001</v>
      </c>
      <c r="G54" s="16">
        <v>0.99552999999999991</v>
      </c>
      <c r="H54" s="16">
        <f t="shared" si="1"/>
        <v>4.9776499999999997</v>
      </c>
      <c r="I54" s="10">
        <f t="shared" si="0"/>
        <v>4.4050000000000002</v>
      </c>
    </row>
    <row r="55" spans="1:9" ht="49.95" customHeight="1" x14ac:dyDescent="0.25">
      <c r="A55" s="2">
        <v>53</v>
      </c>
      <c r="B55" s="2" t="s">
        <v>57</v>
      </c>
      <c r="C55" s="2"/>
      <c r="D55" s="2">
        <v>161</v>
      </c>
      <c r="E55" s="2">
        <v>5</v>
      </c>
      <c r="F55" s="10">
        <v>0.68299999999999994</v>
      </c>
      <c r="G55" s="16">
        <v>0.77178999999999987</v>
      </c>
      <c r="H55" s="16">
        <f t="shared" si="1"/>
        <v>3.8589499999999992</v>
      </c>
      <c r="I55" s="10">
        <f t="shared" si="0"/>
        <v>3.4149999999999996</v>
      </c>
    </row>
    <row r="56" spans="1:9" ht="49.95" customHeight="1" x14ac:dyDescent="0.25">
      <c r="A56" s="2">
        <v>54</v>
      </c>
      <c r="B56" s="2" t="s">
        <v>58</v>
      </c>
      <c r="C56" s="2"/>
      <c r="D56" s="2">
        <v>157</v>
      </c>
      <c r="E56" s="2">
        <v>5</v>
      </c>
      <c r="F56" s="10">
        <v>0.67099999999999993</v>
      </c>
      <c r="G56" s="16">
        <v>0.75822999999999985</v>
      </c>
      <c r="H56" s="16">
        <f t="shared" si="1"/>
        <v>3.7911499999999991</v>
      </c>
      <c r="I56" s="10">
        <f t="shared" si="0"/>
        <v>3.3549999999999995</v>
      </c>
    </row>
    <row r="57" spans="1:9" ht="49.95" customHeight="1" x14ac:dyDescent="0.25">
      <c r="A57" s="2">
        <v>55</v>
      </c>
      <c r="B57" s="2" t="s">
        <v>59</v>
      </c>
      <c r="C57" s="2"/>
      <c r="D57" s="2">
        <v>394</v>
      </c>
      <c r="E57" s="2">
        <v>5</v>
      </c>
      <c r="F57" s="10">
        <v>1.3819999999999999</v>
      </c>
      <c r="G57" s="16">
        <v>1.5616599999999998</v>
      </c>
      <c r="H57" s="16">
        <f t="shared" si="1"/>
        <v>7.8082999999999991</v>
      </c>
      <c r="I57" s="10">
        <f t="shared" si="0"/>
        <v>6.9099999999999993</v>
      </c>
    </row>
    <row r="58" spans="1:9" ht="49.95" customHeight="1" x14ac:dyDescent="0.25">
      <c r="A58" s="2">
        <v>56</v>
      </c>
      <c r="B58" s="2" t="s">
        <v>60</v>
      </c>
      <c r="C58" s="2"/>
      <c r="D58" s="2">
        <v>530</v>
      </c>
      <c r="E58" s="2">
        <v>5</v>
      </c>
      <c r="F58" s="10">
        <v>1.7900000000000003</v>
      </c>
      <c r="G58" s="16">
        <v>2.0226999999999999</v>
      </c>
      <c r="H58" s="16">
        <f t="shared" si="1"/>
        <v>10.1135</v>
      </c>
      <c r="I58" s="10">
        <f t="shared" si="0"/>
        <v>8.9500000000000011</v>
      </c>
    </row>
    <row r="59" spans="1:9" ht="49.95" customHeight="1" x14ac:dyDescent="0.25">
      <c r="A59" s="2">
        <v>57</v>
      </c>
      <c r="B59" s="2" t="s">
        <v>61</v>
      </c>
      <c r="C59" s="2"/>
      <c r="D59" s="2">
        <v>405</v>
      </c>
      <c r="E59" s="2">
        <v>5</v>
      </c>
      <c r="F59" s="10">
        <v>1.4150000000000003</v>
      </c>
      <c r="G59" s="16">
        <v>1.5989500000000001</v>
      </c>
      <c r="H59" s="16">
        <f t="shared" si="1"/>
        <v>7.9947500000000007</v>
      </c>
      <c r="I59" s="10">
        <f t="shared" si="0"/>
        <v>7.0750000000000011</v>
      </c>
    </row>
    <row r="60" spans="1:9" ht="49.95" customHeight="1" x14ac:dyDescent="0.25">
      <c r="A60" s="2">
        <v>58</v>
      </c>
      <c r="B60" s="2" t="s">
        <v>62</v>
      </c>
      <c r="C60" s="2"/>
      <c r="D60" s="2">
        <v>823</v>
      </c>
      <c r="E60" s="2">
        <v>5</v>
      </c>
      <c r="F60" s="10">
        <v>2.7690000000000001</v>
      </c>
      <c r="G60" s="16">
        <v>3.1289699999999998</v>
      </c>
      <c r="H60" s="16">
        <f t="shared" si="1"/>
        <v>15.644849999999998</v>
      </c>
      <c r="I60" s="10">
        <f t="shared" si="0"/>
        <v>13.845000000000001</v>
      </c>
    </row>
    <row r="61" spans="1:9" ht="49.95" customHeight="1" x14ac:dyDescent="0.25">
      <c r="A61" s="2">
        <v>59</v>
      </c>
      <c r="B61" s="2" t="s">
        <v>63</v>
      </c>
      <c r="C61" s="2"/>
      <c r="D61" s="2">
        <v>410</v>
      </c>
      <c r="E61" s="2">
        <v>5</v>
      </c>
      <c r="F61" s="10">
        <v>1.4300000000000002</v>
      </c>
      <c r="G61" s="16">
        <v>1.6159000000000001</v>
      </c>
      <c r="H61" s="16">
        <f t="shared" si="1"/>
        <v>8.0795000000000012</v>
      </c>
      <c r="I61" s="10">
        <f t="shared" si="0"/>
        <v>7.15</v>
      </c>
    </row>
    <row r="62" spans="1:9" ht="49.95" customHeight="1" x14ac:dyDescent="0.25">
      <c r="A62" s="2">
        <v>60</v>
      </c>
      <c r="B62" s="2" t="s">
        <v>64</v>
      </c>
      <c r="C62" s="2"/>
      <c r="D62" s="2">
        <v>125</v>
      </c>
      <c r="E62" s="2">
        <v>3</v>
      </c>
      <c r="F62" s="10">
        <v>0.57499999999999996</v>
      </c>
      <c r="G62" s="16">
        <v>0.64974999999999994</v>
      </c>
      <c r="H62" s="16">
        <f t="shared" si="1"/>
        <v>1.9492499999999997</v>
      </c>
      <c r="I62" s="10">
        <f t="shared" si="0"/>
        <v>1.7249999999999999</v>
      </c>
    </row>
    <row r="63" spans="1:9" ht="49.95" customHeight="1" x14ac:dyDescent="0.25">
      <c r="A63" s="2">
        <v>61</v>
      </c>
      <c r="B63" s="2" t="s">
        <v>65</v>
      </c>
      <c r="C63" s="2"/>
      <c r="D63" s="2">
        <v>122</v>
      </c>
      <c r="E63" s="2">
        <v>3</v>
      </c>
      <c r="F63" s="10">
        <v>0.56599999999999995</v>
      </c>
      <c r="G63" s="16">
        <v>0.63957999999999993</v>
      </c>
      <c r="H63" s="16">
        <f t="shared" si="1"/>
        <v>1.9187399999999997</v>
      </c>
      <c r="I63" s="10">
        <f t="shared" si="0"/>
        <v>1.698</v>
      </c>
    </row>
    <row r="64" spans="1:9" ht="49.95" customHeight="1" x14ac:dyDescent="0.25">
      <c r="A64" s="2">
        <v>62</v>
      </c>
      <c r="B64" s="2" t="s">
        <v>66</v>
      </c>
      <c r="C64" s="2"/>
      <c r="D64" s="2">
        <v>778</v>
      </c>
      <c r="E64" s="2">
        <v>3</v>
      </c>
      <c r="F64" s="10">
        <v>2.734</v>
      </c>
      <c r="G64" s="16">
        <v>3.0894199999999996</v>
      </c>
      <c r="H64" s="16">
        <f t="shared" si="1"/>
        <v>9.2682599999999979</v>
      </c>
      <c r="I64" s="10">
        <f t="shared" si="0"/>
        <v>8.202</v>
      </c>
    </row>
    <row r="65" spans="1:9" ht="49.95" customHeight="1" x14ac:dyDescent="0.25">
      <c r="A65" s="2">
        <v>63</v>
      </c>
      <c r="B65" s="2" t="s">
        <v>67</v>
      </c>
      <c r="C65" s="2"/>
      <c r="D65" s="2">
        <v>391</v>
      </c>
      <c r="E65" s="2">
        <v>3</v>
      </c>
      <c r="F65" s="10">
        <v>1.4730000000000001</v>
      </c>
      <c r="G65" s="16">
        <v>1.66449</v>
      </c>
      <c r="H65" s="16">
        <f t="shared" si="1"/>
        <v>4.9934700000000003</v>
      </c>
      <c r="I65" s="10">
        <f t="shared" si="0"/>
        <v>4.4190000000000005</v>
      </c>
    </row>
    <row r="66" spans="1:9" ht="49.95" customHeight="1" x14ac:dyDescent="0.25">
      <c r="A66" s="2">
        <v>64</v>
      </c>
      <c r="B66" s="2" t="s">
        <v>68</v>
      </c>
      <c r="C66" s="2"/>
      <c r="D66" s="2">
        <v>924</v>
      </c>
      <c r="E66" s="2">
        <v>3</v>
      </c>
      <c r="F66" s="10">
        <v>2.8719999999999999</v>
      </c>
      <c r="G66" s="16">
        <v>3.2453599999999994</v>
      </c>
      <c r="H66" s="16">
        <f t="shared" si="1"/>
        <v>9.7360799999999976</v>
      </c>
      <c r="I66" s="10">
        <f t="shared" si="0"/>
        <v>8.6159999999999997</v>
      </c>
    </row>
    <row r="67" spans="1:9" ht="49.95" customHeight="1" x14ac:dyDescent="0.25">
      <c r="A67" s="2">
        <v>65</v>
      </c>
      <c r="B67" s="2" t="s">
        <v>69</v>
      </c>
      <c r="C67" s="2"/>
      <c r="D67" s="2">
        <v>572</v>
      </c>
      <c r="E67" s="2">
        <v>3</v>
      </c>
      <c r="F67" s="10">
        <v>1.8160000000000001</v>
      </c>
      <c r="G67" s="16">
        <v>2.0520799999999997</v>
      </c>
      <c r="H67" s="16">
        <f t="shared" si="1"/>
        <v>6.1562399999999986</v>
      </c>
      <c r="I67" s="10">
        <f t="shared" ref="I67:I130" si="2">F67*E67</f>
        <v>5.4480000000000004</v>
      </c>
    </row>
    <row r="68" spans="1:9" ht="49.95" customHeight="1" x14ac:dyDescent="0.25">
      <c r="A68" s="2">
        <v>66</v>
      </c>
      <c r="B68" s="2" t="s">
        <v>70</v>
      </c>
      <c r="C68" s="2"/>
      <c r="D68" s="2">
        <v>546</v>
      </c>
      <c r="E68" s="2">
        <v>3</v>
      </c>
      <c r="F68" s="10">
        <v>1.738</v>
      </c>
      <c r="G68" s="16">
        <v>1.9639399999999998</v>
      </c>
      <c r="H68" s="16">
        <f t="shared" ref="H68:H131" si="3">E68*G68</f>
        <v>5.8918199999999992</v>
      </c>
      <c r="I68" s="10">
        <f t="shared" si="2"/>
        <v>5.2140000000000004</v>
      </c>
    </row>
    <row r="69" spans="1:9" ht="49.95" customHeight="1" x14ac:dyDescent="0.25">
      <c r="A69" s="2">
        <v>67</v>
      </c>
      <c r="B69" s="2" t="s">
        <v>71</v>
      </c>
      <c r="C69" s="2"/>
      <c r="D69" s="2">
        <v>116</v>
      </c>
      <c r="E69" s="2">
        <v>3</v>
      </c>
      <c r="F69" s="10">
        <v>0.64799999999999991</v>
      </c>
      <c r="G69" s="16">
        <v>0.73223999999999978</v>
      </c>
      <c r="H69" s="16">
        <f t="shared" si="3"/>
        <v>2.1967199999999991</v>
      </c>
      <c r="I69" s="10">
        <f t="shared" si="2"/>
        <v>1.9439999999999997</v>
      </c>
    </row>
    <row r="70" spans="1:9" ht="49.95" customHeight="1" x14ac:dyDescent="0.25">
      <c r="A70" s="2">
        <v>68</v>
      </c>
      <c r="B70" s="2" t="s">
        <v>72</v>
      </c>
      <c r="C70" s="2"/>
      <c r="D70" s="2">
        <v>252</v>
      </c>
      <c r="E70" s="2">
        <v>3</v>
      </c>
      <c r="F70" s="10">
        <v>0.95599999999999996</v>
      </c>
      <c r="G70" s="16">
        <v>1.0802799999999999</v>
      </c>
      <c r="H70" s="16">
        <f t="shared" si="3"/>
        <v>3.2408399999999995</v>
      </c>
      <c r="I70" s="10">
        <f t="shared" si="2"/>
        <v>2.8679999999999999</v>
      </c>
    </row>
    <row r="71" spans="1:9" ht="49.95" customHeight="1" x14ac:dyDescent="0.25">
      <c r="A71" s="2">
        <v>69</v>
      </c>
      <c r="B71" s="2" t="s">
        <v>73</v>
      </c>
      <c r="C71" s="2"/>
      <c r="D71" s="2">
        <v>503</v>
      </c>
      <c r="E71" s="2">
        <v>3</v>
      </c>
      <c r="F71" s="10">
        <v>1.8089999999999999</v>
      </c>
      <c r="G71" s="16">
        <v>2.0441699999999998</v>
      </c>
      <c r="H71" s="16">
        <f t="shared" si="3"/>
        <v>6.1325099999999999</v>
      </c>
      <c r="I71" s="10">
        <f t="shared" si="2"/>
        <v>5.4269999999999996</v>
      </c>
    </row>
    <row r="72" spans="1:9" ht="49.95" customHeight="1" x14ac:dyDescent="0.25">
      <c r="A72" s="2">
        <v>70</v>
      </c>
      <c r="B72" s="2" t="s">
        <v>74</v>
      </c>
      <c r="C72" s="2"/>
      <c r="D72" s="2">
        <v>124</v>
      </c>
      <c r="E72" s="2">
        <v>3</v>
      </c>
      <c r="F72" s="10">
        <v>0.57199999999999995</v>
      </c>
      <c r="G72" s="16">
        <v>0.64635999999999993</v>
      </c>
      <c r="H72" s="16">
        <f t="shared" si="3"/>
        <v>1.9390799999999997</v>
      </c>
      <c r="I72" s="10">
        <f t="shared" si="2"/>
        <v>1.7159999999999997</v>
      </c>
    </row>
    <row r="73" spans="1:9" ht="49.95" customHeight="1" x14ac:dyDescent="0.25">
      <c r="A73" s="2">
        <v>71</v>
      </c>
      <c r="B73" s="2" t="s">
        <v>75</v>
      </c>
      <c r="C73" s="2"/>
      <c r="D73" s="2">
        <v>128</v>
      </c>
      <c r="E73" s="2">
        <v>3</v>
      </c>
      <c r="F73" s="10">
        <v>0.58399999999999996</v>
      </c>
      <c r="G73" s="16">
        <v>0.65991999999999995</v>
      </c>
      <c r="H73" s="16">
        <f t="shared" si="3"/>
        <v>1.9797599999999997</v>
      </c>
      <c r="I73" s="10">
        <f t="shared" si="2"/>
        <v>1.7519999999999998</v>
      </c>
    </row>
    <row r="74" spans="1:9" ht="49.95" customHeight="1" x14ac:dyDescent="0.25">
      <c r="A74" s="2">
        <v>72</v>
      </c>
      <c r="B74" s="2" t="s">
        <v>76</v>
      </c>
      <c r="C74" s="2"/>
      <c r="D74" s="2">
        <v>325</v>
      </c>
      <c r="E74" s="2">
        <v>3</v>
      </c>
      <c r="F74" s="10">
        <v>1.075</v>
      </c>
      <c r="G74" s="16">
        <v>1.2147499999999998</v>
      </c>
      <c r="H74" s="16">
        <f t="shared" si="3"/>
        <v>3.6442499999999995</v>
      </c>
      <c r="I74" s="10">
        <f t="shared" si="2"/>
        <v>3.2249999999999996</v>
      </c>
    </row>
    <row r="75" spans="1:9" ht="49.95" customHeight="1" x14ac:dyDescent="0.25">
      <c r="A75" s="2">
        <v>73</v>
      </c>
      <c r="B75" s="2" t="s">
        <v>77</v>
      </c>
      <c r="C75" s="2"/>
      <c r="D75" s="2">
        <v>315</v>
      </c>
      <c r="E75" s="2">
        <v>3</v>
      </c>
      <c r="F75" s="10">
        <v>1.145</v>
      </c>
      <c r="G75" s="16">
        <v>1.2938499999999999</v>
      </c>
      <c r="H75" s="16">
        <f t="shared" si="3"/>
        <v>3.8815499999999998</v>
      </c>
      <c r="I75" s="10">
        <f t="shared" si="2"/>
        <v>3.4350000000000001</v>
      </c>
    </row>
    <row r="76" spans="1:9" ht="49.95" customHeight="1" x14ac:dyDescent="0.25">
      <c r="A76" s="2">
        <v>74</v>
      </c>
      <c r="B76" s="2" t="s">
        <v>78</v>
      </c>
      <c r="C76" s="2"/>
      <c r="D76" s="2">
        <v>409</v>
      </c>
      <c r="E76" s="2">
        <v>3</v>
      </c>
      <c r="F76" s="10">
        <v>1.4270000000000003</v>
      </c>
      <c r="G76" s="16">
        <v>1.6125100000000001</v>
      </c>
      <c r="H76" s="16">
        <f t="shared" si="3"/>
        <v>4.8375300000000001</v>
      </c>
      <c r="I76" s="10">
        <f t="shared" si="2"/>
        <v>4.2810000000000006</v>
      </c>
    </row>
    <row r="77" spans="1:9" ht="49.95" customHeight="1" x14ac:dyDescent="0.25">
      <c r="A77" s="2">
        <v>75</v>
      </c>
      <c r="B77" s="2" t="s">
        <v>79</v>
      </c>
      <c r="C77" s="2"/>
      <c r="D77" s="2">
        <v>907</v>
      </c>
      <c r="E77" s="2">
        <v>3</v>
      </c>
      <c r="F77" s="10">
        <v>3.0210000000000004</v>
      </c>
      <c r="G77" s="16">
        <v>3.4137300000000002</v>
      </c>
      <c r="H77" s="16">
        <f t="shared" si="3"/>
        <v>10.24119</v>
      </c>
      <c r="I77" s="10">
        <f t="shared" si="2"/>
        <v>9.0630000000000006</v>
      </c>
    </row>
    <row r="78" spans="1:9" ht="49.95" customHeight="1" x14ac:dyDescent="0.25">
      <c r="A78" s="2">
        <v>76</v>
      </c>
      <c r="B78" s="2" t="s">
        <v>80</v>
      </c>
      <c r="C78" s="2"/>
      <c r="D78" s="2">
        <v>1024</v>
      </c>
      <c r="E78" s="2">
        <v>3</v>
      </c>
      <c r="F78" s="10">
        <v>4.2720000000000002</v>
      </c>
      <c r="G78" s="16">
        <v>4.8273599999999997</v>
      </c>
      <c r="H78" s="16">
        <f t="shared" si="3"/>
        <v>14.48208</v>
      </c>
      <c r="I78" s="10">
        <f t="shared" si="2"/>
        <v>12.816000000000001</v>
      </c>
    </row>
    <row r="79" spans="1:9" ht="49.95" customHeight="1" x14ac:dyDescent="0.25">
      <c r="A79" s="2">
        <v>77</v>
      </c>
      <c r="B79" s="2" t="s">
        <v>81</v>
      </c>
      <c r="C79" s="2"/>
      <c r="D79" s="2">
        <v>293</v>
      </c>
      <c r="E79" s="2">
        <v>5</v>
      </c>
      <c r="F79" s="10">
        <v>1.179</v>
      </c>
      <c r="G79" s="16">
        <v>1.3322699999999998</v>
      </c>
      <c r="H79" s="16">
        <f t="shared" si="3"/>
        <v>6.6613499999999988</v>
      </c>
      <c r="I79" s="10">
        <f t="shared" si="2"/>
        <v>5.8950000000000005</v>
      </c>
    </row>
    <row r="80" spans="1:9" ht="49.95" customHeight="1" x14ac:dyDescent="0.25">
      <c r="A80" s="2">
        <v>78</v>
      </c>
      <c r="B80" s="2" t="s">
        <v>82</v>
      </c>
      <c r="C80" s="2"/>
      <c r="D80" s="2">
        <v>229</v>
      </c>
      <c r="E80" s="2">
        <v>10</v>
      </c>
      <c r="F80" s="10">
        <v>0.78700000000000003</v>
      </c>
      <c r="G80" s="16">
        <v>0.88930999999999993</v>
      </c>
      <c r="H80" s="16">
        <f t="shared" si="3"/>
        <v>8.8930999999999987</v>
      </c>
      <c r="I80" s="10">
        <f t="shared" si="2"/>
        <v>7.87</v>
      </c>
    </row>
    <row r="81" spans="1:9" ht="49.95" customHeight="1" x14ac:dyDescent="0.25">
      <c r="A81" s="2">
        <v>79</v>
      </c>
      <c r="B81" s="2" t="s">
        <v>83</v>
      </c>
      <c r="C81" s="2"/>
      <c r="D81" s="2">
        <v>277</v>
      </c>
      <c r="E81" s="2">
        <v>5</v>
      </c>
      <c r="F81" s="10">
        <v>0.93099999999999994</v>
      </c>
      <c r="G81" s="16">
        <v>1.0520299999999998</v>
      </c>
      <c r="H81" s="16">
        <f t="shared" si="3"/>
        <v>5.2601499999999994</v>
      </c>
      <c r="I81" s="10">
        <f t="shared" si="2"/>
        <v>4.6549999999999994</v>
      </c>
    </row>
    <row r="82" spans="1:9" ht="49.95" customHeight="1" x14ac:dyDescent="0.25">
      <c r="A82" s="2">
        <v>80</v>
      </c>
      <c r="B82" s="2" t="s">
        <v>84</v>
      </c>
      <c r="C82" s="2"/>
      <c r="D82" s="2">
        <v>411</v>
      </c>
      <c r="E82" s="2">
        <v>5</v>
      </c>
      <c r="F82" s="10">
        <v>1.7330000000000001</v>
      </c>
      <c r="G82" s="16">
        <v>1.9582899999999999</v>
      </c>
      <c r="H82" s="16">
        <f t="shared" si="3"/>
        <v>9.7914499999999993</v>
      </c>
      <c r="I82" s="10">
        <f t="shared" si="2"/>
        <v>8.6650000000000009</v>
      </c>
    </row>
    <row r="83" spans="1:9" ht="49.95" customHeight="1" x14ac:dyDescent="0.25">
      <c r="A83" s="2">
        <v>81</v>
      </c>
      <c r="B83" s="2" t="s">
        <v>85</v>
      </c>
      <c r="C83" s="2"/>
      <c r="D83" s="2">
        <v>212</v>
      </c>
      <c r="E83" s="2">
        <v>5</v>
      </c>
      <c r="F83" s="10">
        <v>0.73599999999999999</v>
      </c>
      <c r="G83" s="16">
        <v>0.83167999999999986</v>
      </c>
      <c r="H83" s="16">
        <f t="shared" si="3"/>
        <v>4.1583999999999994</v>
      </c>
      <c r="I83" s="10">
        <f t="shared" si="2"/>
        <v>3.6799999999999997</v>
      </c>
    </row>
    <row r="84" spans="1:9" ht="49.95" customHeight="1" x14ac:dyDescent="0.25">
      <c r="A84" s="2">
        <v>82</v>
      </c>
      <c r="B84" s="2" t="s">
        <v>86</v>
      </c>
      <c r="C84" s="2"/>
      <c r="D84" s="2">
        <v>726</v>
      </c>
      <c r="E84" s="2">
        <v>5</v>
      </c>
      <c r="F84" s="10">
        <v>4.03</v>
      </c>
      <c r="G84" s="16">
        <v>4.5538999999999996</v>
      </c>
      <c r="H84" s="16">
        <f t="shared" si="3"/>
        <v>22.769499999999997</v>
      </c>
      <c r="I84" s="10">
        <f t="shared" si="2"/>
        <v>20.150000000000002</v>
      </c>
    </row>
    <row r="85" spans="1:9" ht="49.95" customHeight="1" x14ac:dyDescent="0.25">
      <c r="A85" s="2">
        <v>83</v>
      </c>
      <c r="B85" s="2" t="s">
        <v>87</v>
      </c>
      <c r="C85" s="2"/>
      <c r="D85" s="2">
        <v>652</v>
      </c>
      <c r="E85" s="2">
        <v>5</v>
      </c>
      <c r="F85" s="10">
        <v>3.46</v>
      </c>
      <c r="G85" s="16">
        <v>3.9097999999999997</v>
      </c>
      <c r="H85" s="16">
        <f t="shared" si="3"/>
        <v>19.548999999999999</v>
      </c>
      <c r="I85" s="10">
        <f t="shared" si="2"/>
        <v>17.3</v>
      </c>
    </row>
    <row r="86" spans="1:9" ht="49.95" customHeight="1" x14ac:dyDescent="0.25">
      <c r="A86" s="2">
        <v>84</v>
      </c>
      <c r="B86" s="2" t="s">
        <v>88</v>
      </c>
      <c r="C86" s="2"/>
      <c r="D86" s="2">
        <v>495</v>
      </c>
      <c r="E86" s="2">
        <v>5</v>
      </c>
      <c r="F86" s="10">
        <v>2.7750000000000004</v>
      </c>
      <c r="G86" s="16">
        <v>3.1357500000000003</v>
      </c>
      <c r="H86" s="16">
        <f t="shared" si="3"/>
        <v>15.678750000000001</v>
      </c>
      <c r="I86" s="10">
        <f t="shared" si="2"/>
        <v>13.875000000000002</v>
      </c>
    </row>
    <row r="87" spans="1:9" ht="49.95" customHeight="1" x14ac:dyDescent="0.25">
      <c r="A87" s="2">
        <v>85</v>
      </c>
      <c r="B87" s="2" t="s">
        <v>89</v>
      </c>
      <c r="C87" s="2"/>
      <c r="D87" s="2">
        <v>398</v>
      </c>
      <c r="E87" s="2">
        <v>5</v>
      </c>
      <c r="F87" s="10">
        <v>2.29</v>
      </c>
      <c r="G87" s="16">
        <v>2.5876999999999999</v>
      </c>
      <c r="H87" s="16">
        <f t="shared" si="3"/>
        <v>12.938499999999999</v>
      </c>
      <c r="I87" s="10">
        <f t="shared" si="2"/>
        <v>11.45</v>
      </c>
    </row>
    <row r="88" spans="1:9" ht="49.95" customHeight="1" x14ac:dyDescent="0.25">
      <c r="A88" s="2">
        <v>86</v>
      </c>
      <c r="B88" s="2" t="s">
        <v>90</v>
      </c>
      <c r="C88" s="2"/>
      <c r="D88" s="2">
        <v>485</v>
      </c>
      <c r="E88" s="2">
        <v>5</v>
      </c>
      <c r="F88" s="10">
        <v>2.625</v>
      </c>
      <c r="G88" s="16">
        <v>2.9662499999999996</v>
      </c>
      <c r="H88" s="16">
        <f t="shared" si="3"/>
        <v>14.831249999999997</v>
      </c>
      <c r="I88" s="10">
        <f t="shared" si="2"/>
        <v>13.125</v>
      </c>
    </row>
    <row r="89" spans="1:9" ht="49.95" customHeight="1" x14ac:dyDescent="0.25">
      <c r="A89" s="2">
        <v>87</v>
      </c>
      <c r="B89" s="2" t="s">
        <v>91</v>
      </c>
      <c r="C89" s="2"/>
      <c r="D89" s="2">
        <v>410</v>
      </c>
      <c r="E89" s="2">
        <v>5</v>
      </c>
      <c r="F89" s="10">
        <v>2.25</v>
      </c>
      <c r="G89" s="16">
        <v>2.5424999999999995</v>
      </c>
      <c r="H89" s="16">
        <f t="shared" si="3"/>
        <v>12.712499999999999</v>
      </c>
      <c r="I89" s="10">
        <f t="shared" si="2"/>
        <v>11.25</v>
      </c>
    </row>
    <row r="90" spans="1:9" ht="49.95" customHeight="1" x14ac:dyDescent="0.25">
      <c r="A90" s="2">
        <v>88</v>
      </c>
      <c r="B90" s="2" t="s">
        <v>92</v>
      </c>
      <c r="C90" s="7"/>
      <c r="D90" s="2">
        <v>630</v>
      </c>
      <c r="E90" s="2">
        <v>5</v>
      </c>
      <c r="F90" s="9">
        <v>3.25</v>
      </c>
      <c r="G90" s="16">
        <v>3.6724999999999994</v>
      </c>
      <c r="H90" s="16">
        <f t="shared" si="3"/>
        <v>18.362499999999997</v>
      </c>
      <c r="I90" s="10">
        <f t="shared" si="2"/>
        <v>16.25</v>
      </c>
    </row>
    <row r="91" spans="1:9" ht="49.95" customHeight="1" x14ac:dyDescent="0.25">
      <c r="A91" s="2">
        <v>89</v>
      </c>
      <c r="B91" s="2" t="s">
        <v>93</v>
      </c>
      <c r="C91" s="7"/>
      <c r="D91" s="2">
        <v>564</v>
      </c>
      <c r="E91" s="2">
        <v>5</v>
      </c>
      <c r="F91" s="10">
        <v>2.92</v>
      </c>
      <c r="G91" s="16">
        <v>3.2995999999999994</v>
      </c>
      <c r="H91" s="16">
        <f t="shared" si="3"/>
        <v>16.497999999999998</v>
      </c>
      <c r="I91" s="10">
        <f t="shared" si="2"/>
        <v>14.6</v>
      </c>
    </row>
    <row r="92" spans="1:9" ht="49.95" customHeight="1" x14ac:dyDescent="0.25">
      <c r="A92" s="2">
        <v>90</v>
      </c>
      <c r="B92" s="2" t="s">
        <v>94</v>
      </c>
      <c r="C92" s="2"/>
      <c r="D92" s="2">
        <v>850</v>
      </c>
      <c r="E92" s="2">
        <v>5</v>
      </c>
      <c r="F92" s="10">
        <v>4.3499999999999996</v>
      </c>
      <c r="G92" s="16">
        <v>4.9154999999999989</v>
      </c>
      <c r="H92" s="16">
        <f t="shared" si="3"/>
        <v>24.577499999999993</v>
      </c>
      <c r="I92" s="10">
        <f t="shared" si="2"/>
        <v>21.75</v>
      </c>
    </row>
    <row r="93" spans="1:9" ht="49.95" customHeight="1" x14ac:dyDescent="0.25">
      <c r="A93" s="2">
        <v>91</v>
      </c>
      <c r="B93" s="2" t="s">
        <v>95</v>
      </c>
      <c r="C93" s="2"/>
      <c r="D93" s="2">
        <v>344</v>
      </c>
      <c r="E93" s="2">
        <v>450</v>
      </c>
      <c r="F93" s="10">
        <v>1.1320000000000001</v>
      </c>
      <c r="G93" s="16">
        <v>1.2791600000000001</v>
      </c>
      <c r="H93" s="16">
        <f t="shared" si="3"/>
        <v>575.62200000000007</v>
      </c>
      <c r="I93" s="9">
        <f t="shared" si="2"/>
        <v>509.40000000000003</v>
      </c>
    </row>
    <row r="94" spans="1:9" ht="49.95" customHeight="1" x14ac:dyDescent="0.25">
      <c r="A94" s="2">
        <v>92</v>
      </c>
      <c r="B94" s="2" t="s">
        <v>96</v>
      </c>
      <c r="C94" s="2"/>
      <c r="D94" s="2">
        <v>387</v>
      </c>
      <c r="E94" s="2">
        <v>300</v>
      </c>
      <c r="F94" s="10">
        <v>1.2610000000000001</v>
      </c>
      <c r="G94" s="16">
        <v>1.42493</v>
      </c>
      <c r="H94" s="16">
        <f t="shared" si="3"/>
        <v>427.47899999999998</v>
      </c>
      <c r="I94" s="9">
        <f t="shared" si="2"/>
        <v>378.3</v>
      </c>
    </row>
    <row r="95" spans="1:9" ht="49.95" customHeight="1" x14ac:dyDescent="0.25">
      <c r="A95" s="2">
        <v>93</v>
      </c>
      <c r="B95" s="2" t="s">
        <v>97</v>
      </c>
      <c r="C95" s="2"/>
      <c r="D95" s="2">
        <v>412</v>
      </c>
      <c r="E95" s="2">
        <v>2</v>
      </c>
      <c r="F95" s="10">
        <v>2.16</v>
      </c>
      <c r="G95" s="16">
        <v>2.4407999999999999</v>
      </c>
      <c r="H95" s="16">
        <f t="shared" si="3"/>
        <v>4.8815999999999997</v>
      </c>
      <c r="I95" s="10">
        <f t="shared" si="2"/>
        <v>4.32</v>
      </c>
    </row>
    <row r="96" spans="1:9" ht="49.95" customHeight="1" x14ac:dyDescent="0.25">
      <c r="A96" s="2">
        <v>94</v>
      </c>
      <c r="B96" s="2" t="s">
        <v>98</v>
      </c>
      <c r="C96" s="2"/>
      <c r="D96" s="2">
        <v>474</v>
      </c>
      <c r="E96" s="2">
        <v>2</v>
      </c>
      <c r="F96" s="10">
        <v>2.5700000000000003</v>
      </c>
      <c r="G96" s="16">
        <v>2.9041000000000001</v>
      </c>
      <c r="H96" s="16">
        <f t="shared" si="3"/>
        <v>5.8082000000000003</v>
      </c>
      <c r="I96" s="10">
        <f t="shared" si="2"/>
        <v>5.1400000000000006</v>
      </c>
    </row>
    <row r="97" spans="1:9" ht="49.95" customHeight="1" x14ac:dyDescent="0.25">
      <c r="A97" s="2">
        <v>95</v>
      </c>
      <c r="B97" s="2" t="s">
        <v>99</v>
      </c>
      <c r="C97" s="2"/>
      <c r="D97" s="2">
        <v>510</v>
      </c>
      <c r="E97" s="2">
        <v>2</v>
      </c>
      <c r="F97" s="10">
        <v>2.75</v>
      </c>
      <c r="G97" s="16">
        <v>3.1074999999999999</v>
      </c>
      <c r="H97" s="16">
        <f t="shared" si="3"/>
        <v>6.2149999999999999</v>
      </c>
      <c r="I97" s="10">
        <f t="shared" si="2"/>
        <v>5.5</v>
      </c>
    </row>
    <row r="98" spans="1:9" ht="49.95" customHeight="1" x14ac:dyDescent="0.25">
      <c r="A98" s="2">
        <v>96</v>
      </c>
      <c r="B98" s="2" t="s">
        <v>100</v>
      </c>
      <c r="C98" s="2"/>
      <c r="D98" s="2">
        <v>400</v>
      </c>
      <c r="E98" s="2">
        <v>2</v>
      </c>
      <c r="F98" s="10">
        <v>2.1</v>
      </c>
      <c r="G98" s="16">
        <v>2.3729999999999998</v>
      </c>
      <c r="H98" s="16">
        <f t="shared" si="3"/>
        <v>4.7459999999999996</v>
      </c>
      <c r="I98" s="10">
        <f t="shared" si="2"/>
        <v>4.2</v>
      </c>
    </row>
    <row r="99" spans="1:9" ht="49.95" customHeight="1" x14ac:dyDescent="0.25">
      <c r="A99" s="2">
        <v>97</v>
      </c>
      <c r="B99" s="2" t="s">
        <v>101</v>
      </c>
      <c r="C99" s="2"/>
      <c r="D99" s="2">
        <v>448</v>
      </c>
      <c r="E99" s="2">
        <v>2</v>
      </c>
      <c r="F99" s="10">
        <v>2.5400000000000005</v>
      </c>
      <c r="G99" s="16">
        <v>2.8702000000000001</v>
      </c>
      <c r="H99" s="16">
        <f t="shared" si="3"/>
        <v>5.7404000000000002</v>
      </c>
      <c r="I99" s="10">
        <f t="shared" si="2"/>
        <v>5.080000000000001</v>
      </c>
    </row>
    <row r="100" spans="1:9" ht="49.95" customHeight="1" x14ac:dyDescent="0.25">
      <c r="A100" s="2">
        <v>98</v>
      </c>
      <c r="B100" s="2" t="s">
        <v>102</v>
      </c>
      <c r="C100" s="2"/>
      <c r="D100" s="2">
        <v>405</v>
      </c>
      <c r="E100" s="2">
        <v>2</v>
      </c>
      <c r="F100" s="10">
        <v>2.125</v>
      </c>
      <c r="G100" s="16">
        <v>2.4012499999999997</v>
      </c>
      <c r="H100" s="16">
        <f t="shared" si="3"/>
        <v>4.8024999999999993</v>
      </c>
      <c r="I100" s="10">
        <f t="shared" si="2"/>
        <v>4.25</v>
      </c>
    </row>
    <row r="101" spans="1:9" ht="49.95" customHeight="1" x14ac:dyDescent="0.25">
      <c r="A101" s="2">
        <v>99</v>
      </c>
      <c r="B101" s="2" t="s">
        <v>103</v>
      </c>
      <c r="C101" s="2"/>
      <c r="D101" s="2">
        <v>450</v>
      </c>
      <c r="E101" s="2">
        <v>2</v>
      </c>
      <c r="F101" s="10">
        <v>2.35</v>
      </c>
      <c r="G101" s="16">
        <v>2.6555</v>
      </c>
      <c r="H101" s="16">
        <f t="shared" si="3"/>
        <v>5.3109999999999999</v>
      </c>
      <c r="I101" s="10">
        <f t="shared" si="2"/>
        <v>4.7</v>
      </c>
    </row>
    <row r="102" spans="1:9" ht="49.95" customHeight="1" x14ac:dyDescent="0.25">
      <c r="A102" s="2">
        <v>100</v>
      </c>
      <c r="B102" s="2" t="s">
        <v>104</v>
      </c>
      <c r="C102" s="2"/>
      <c r="D102" s="2">
        <v>507</v>
      </c>
      <c r="E102" s="2">
        <v>2</v>
      </c>
      <c r="F102" s="10">
        <v>2.6350000000000002</v>
      </c>
      <c r="G102" s="16">
        <v>2.9775499999999999</v>
      </c>
      <c r="H102" s="16">
        <f t="shared" si="3"/>
        <v>5.9550999999999998</v>
      </c>
      <c r="I102" s="10">
        <f t="shared" si="2"/>
        <v>5.2700000000000005</v>
      </c>
    </row>
    <row r="103" spans="1:9" ht="49.95" customHeight="1" x14ac:dyDescent="0.25">
      <c r="A103" s="2">
        <v>101</v>
      </c>
      <c r="B103" s="2" t="s">
        <v>105</v>
      </c>
      <c r="C103" s="2"/>
      <c r="D103" s="2">
        <v>726</v>
      </c>
      <c r="E103" s="2">
        <v>2</v>
      </c>
      <c r="F103" s="10">
        <v>2.4780000000000002</v>
      </c>
      <c r="G103" s="16">
        <v>2.8001399999999999</v>
      </c>
      <c r="H103" s="16">
        <f t="shared" si="3"/>
        <v>5.6002799999999997</v>
      </c>
      <c r="I103" s="10">
        <f t="shared" si="2"/>
        <v>4.9560000000000004</v>
      </c>
    </row>
    <row r="104" spans="1:9" ht="49.95" customHeight="1" x14ac:dyDescent="0.25">
      <c r="A104" s="2">
        <v>102</v>
      </c>
      <c r="B104" s="2" t="s">
        <v>106</v>
      </c>
      <c r="C104" s="2"/>
      <c r="D104" s="2">
        <v>640</v>
      </c>
      <c r="E104" s="2">
        <v>2</v>
      </c>
      <c r="F104" s="10">
        <v>3.6</v>
      </c>
      <c r="G104" s="16">
        <v>4.0679999999999996</v>
      </c>
      <c r="H104" s="16">
        <f t="shared" si="3"/>
        <v>8.1359999999999992</v>
      </c>
      <c r="I104" s="10">
        <f t="shared" si="2"/>
        <v>7.2</v>
      </c>
    </row>
    <row r="105" spans="1:9" ht="49.95" customHeight="1" x14ac:dyDescent="0.25">
      <c r="A105" s="2">
        <v>103</v>
      </c>
      <c r="B105" s="2" t="s">
        <v>107</v>
      </c>
      <c r="C105" s="2"/>
      <c r="D105" s="2">
        <v>658</v>
      </c>
      <c r="E105" s="2">
        <v>2</v>
      </c>
      <c r="F105" s="10">
        <v>3.69</v>
      </c>
      <c r="G105" s="16">
        <v>4.1696999999999997</v>
      </c>
      <c r="H105" s="16">
        <f t="shared" si="3"/>
        <v>8.3393999999999995</v>
      </c>
      <c r="I105" s="10">
        <f t="shared" si="2"/>
        <v>7.38</v>
      </c>
    </row>
    <row r="106" spans="1:9" ht="49.95" customHeight="1" x14ac:dyDescent="0.25">
      <c r="A106" s="2">
        <v>104</v>
      </c>
      <c r="B106" s="2" t="s">
        <v>108</v>
      </c>
      <c r="C106" s="2"/>
      <c r="D106" s="2">
        <v>227</v>
      </c>
      <c r="E106" s="2">
        <v>2</v>
      </c>
      <c r="F106" s="10">
        <v>1.3350000000000002</v>
      </c>
      <c r="G106" s="16">
        <v>1.5085500000000001</v>
      </c>
      <c r="H106" s="16">
        <f t="shared" si="3"/>
        <v>3.0171000000000001</v>
      </c>
      <c r="I106" s="10">
        <f t="shared" si="2"/>
        <v>2.6700000000000004</v>
      </c>
    </row>
    <row r="107" spans="1:9" ht="49.95" customHeight="1" x14ac:dyDescent="0.25">
      <c r="A107" s="2">
        <v>105</v>
      </c>
      <c r="B107" s="2" t="s">
        <v>109</v>
      </c>
      <c r="C107" s="2"/>
      <c r="D107" s="2">
        <v>159</v>
      </c>
      <c r="E107" s="2">
        <v>2</v>
      </c>
      <c r="F107" s="10">
        <v>0.995</v>
      </c>
      <c r="G107" s="16">
        <v>1.12435</v>
      </c>
      <c r="H107" s="16">
        <f t="shared" si="3"/>
        <v>2.2486999999999999</v>
      </c>
      <c r="I107" s="10">
        <f t="shared" si="2"/>
        <v>1.99</v>
      </c>
    </row>
    <row r="108" spans="1:9" ht="49.95" customHeight="1" x14ac:dyDescent="0.25">
      <c r="A108" s="2">
        <v>106</v>
      </c>
      <c r="B108" s="2" t="s">
        <v>110</v>
      </c>
      <c r="C108" s="2"/>
      <c r="D108" s="2">
        <v>157</v>
      </c>
      <c r="E108" s="2">
        <v>2</v>
      </c>
      <c r="F108" s="10">
        <v>0.98499999999999999</v>
      </c>
      <c r="G108" s="16">
        <v>1.1130499999999999</v>
      </c>
      <c r="H108" s="16">
        <f t="shared" si="3"/>
        <v>2.2260999999999997</v>
      </c>
      <c r="I108" s="10">
        <f t="shared" si="2"/>
        <v>1.97</v>
      </c>
    </row>
    <row r="109" spans="1:9" ht="49.95" customHeight="1" x14ac:dyDescent="0.25">
      <c r="A109" s="2">
        <v>107</v>
      </c>
      <c r="B109" s="2" t="s">
        <v>111</v>
      </c>
      <c r="C109" s="2"/>
      <c r="D109" s="2">
        <v>388</v>
      </c>
      <c r="E109" s="2">
        <v>2</v>
      </c>
      <c r="F109" s="10">
        <v>2.2400000000000002</v>
      </c>
      <c r="G109" s="16">
        <v>2.5312000000000001</v>
      </c>
      <c r="H109" s="16">
        <f t="shared" si="3"/>
        <v>5.0624000000000002</v>
      </c>
      <c r="I109" s="10">
        <f t="shared" si="2"/>
        <v>4.4800000000000004</v>
      </c>
    </row>
    <row r="110" spans="1:9" ht="49.95" customHeight="1" x14ac:dyDescent="0.25">
      <c r="A110" s="2">
        <v>108</v>
      </c>
      <c r="B110" s="2" t="s">
        <v>112</v>
      </c>
      <c r="C110" s="2"/>
      <c r="D110" s="2">
        <v>190</v>
      </c>
      <c r="E110" s="2">
        <v>4</v>
      </c>
      <c r="F110" s="10">
        <v>1.05</v>
      </c>
      <c r="G110" s="16">
        <v>1.1864999999999999</v>
      </c>
      <c r="H110" s="16">
        <f t="shared" si="3"/>
        <v>4.7459999999999996</v>
      </c>
      <c r="I110" s="10">
        <f t="shared" si="2"/>
        <v>4.2</v>
      </c>
    </row>
    <row r="111" spans="1:9" ht="49.95" customHeight="1" x14ac:dyDescent="0.25">
      <c r="A111" s="2">
        <v>109</v>
      </c>
      <c r="B111" s="2" t="s">
        <v>113</v>
      </c>
      <c r="C111" s="2"/>
      <c r="D111" s="2">
        <v>295</v>
      </c>
      <c r="E111" s="2">
        <v>2</v>
      </c>
      <c r="F111" s="10">
        <v>1.7750000000000001</v>
      </c>
      <c r="G111" s="16">
        <v>2.0057499999999999</v>
      </c>
      <c r="H111" s="16">
        <f t="shared" si="3"/>
        <v>4.0114999999999998</v>
      </c>
      <c r="I111" s="10">
        <f t="shared" si="2"/>
        <v>3.5500000000000003</v>
      </c>
    </row>
    <row r="112" spans="1:9" ht="49.95" customHeight="1" x14ac:dyDescent="0.25">
      <c r="A112" s="2">
        <v>110</v>
      </c>
      <c r="B112" s="2" t="s">
        <v>114</v>
      </c>
      <c r="C112" s="2"/>
      <c r="D112" s="2">
        <v>312</v>
      </c>
      <c r="E112" s="2">
        <v>2</v>
      </c>
      <c r="F112" s="10">
        <v>1.6600000000000001</v>
      </c>
      <c r="G112" s="16">
        <v>1.8757999999999999</v>
      </c>
      <c r="H112" s="16">
        <f t="shared" si="3"/>
        <v>3.7515999999999998</v>
      </c>
      <c r="I112" s="10">
        <f t="shared" si="2"/>
        <v>3.3200000000000003</v>
      </c>
    </row>
    <row r="113" spans="1:9" ht="49.95" customHeight="1" x14ac:dyDescent="0.25">
      <c r="A113" s="2">
        <v>111</v>
      </c>
      <c r="B113" s="2" t="s">
        <v>115</v>
      </c>
      <c r="C113" s="2"/>
      <c r="D113" s="2">
        <v>385</v>
      </c>
      <c r="E113" s="2">
        <v>2</v>
      </c>
      <c r="F113" s="10">
        <v>2.125</v>
      </c>
      <c r="G113" s="16">
        <v>2.4012499999999997</v>
      </c>
      <c r="H113" s="16">
        <f t="shared" si="3"/>
        <v>4.8024999999999993</v>
      </c>
      <c r="I113" s="10">
        <f t="shared" si="2"/>
        <v>4.25</v>
      </c>
    </row>
    <row r="114" spans="1:9" ht="49.95" customHeight="1" x14ac:dyDescent="0.25">
      <c r="A114" s="2">
        <v>112</v>
      </c>
      <c r="B114" s="2" t="s">
        <v>116</v>
      </c>
      <c r="C114" s="2"/>
      <c r="D114" s="2">
        <v>438</v>
      </c>
      <c r="E114" s="2">
        <v>2</v>
      </c>
      <c r="F114" s="10">
        <v>2.99</v>
      </c>
      <c r="G114" s="16">
        <v>3.3786999999999998</v>
      </c>
      <c r="H114" s="16">
        <f t="shared" si="3"/>
        <v>6.7573999999999996</v>
      </c>
      <c r="I114" s="10">
        <f t="shared" si="2"/>
        <v>5.98</v>
      </c>
    </row>
    <row r="115" spans="1:9" ht="49.95" customHeight="1" x14ac:dyDescent="0.25">
      <c r="A115" s="2">
        <v>113</v>
      </c>
      <c r="B115" s="2" t="s">
        <v>117</v>
      </c>
      <c r="C115" s="2"/>
      <c r="D115" s="2">
        <v>536</v>
      </c>
      <c r="E115" s="2">
        <v>2</v>
      </c>
      <c r="F115" s="10">
        <v>2.8800000000000003</v>
      </c>
      <c r="G115" s="16">
        <v>3.2544</v>
      </c>
      <c r="H115" s="16">
        <f t="shared" si="3"/>
        <v>6.5087999999999999</v>
      </c>
      <c r="I115" s="10">
        <f t="shared" si="2"/>
        <v>5.7600000000000007</v>
      </c>
    </row>
    <row r="116" spans="1:9" ht="49.95" customHeight="1" x14ac:dyDescent="0.25">
      <c r="A116" s="2">
        <v>114</v>
      </c>
      <c r="B116" s="2" t="s">
        <v>118</v>
      </c>
      <c r="C116" s="2"/>
      <c r="D116" s="2">
        <v>419</v>
      </c>
      <c r="E116" s="2">
        <v>2</v>
      </c>
      <c r="F116" s="10">
        <v>2.2950000000000004</v>
      </c>
      <c r="G116" s="16">
        <v>2.59335</v>
      </c>
      <c r="H116" s="16">
        <f t="shared" si="3"/>
        <v>5.1867000000000001</v>
      </c>
      <c r="I116" s="10">
        <f t="shared" si="2"/>
        <v>4.5900000000000007</v>
      </c>
    </row>
    <row r="117" spans="1:9" ht="49.95" customHeight="1" x14ac:dyDescent="0.25">
      <c r="A117" s="2">
        <v>115</v>
      </c>
      <c r="B117" s="2" t="s">
        <v>119</v>
      </c>
      <c r="C117" s="2"/>
      <c r="D117" s="2">
        <v>708</v>
      </c>
      <c r="E117" s="2">
        <v>2</v>
      </c>
      <c r="F117" s="10">
        <v>3.8400000000000003</v>
      </c>
      <c r="G117" s="16">
        <v>4.3391999999999999</v>
      </c>
      <c r="H117" s="16">
        <f t="shared" si="3"/>
        <v>8.6783999999999999</v>
      </c>
      <c r="I117" s="10">
        <f t="shared" si="2"/>
        <v>7.6800000000000006</v>
      </c>
    </row>
    <row r="118" spans="1:9" ht="49.95" customHeight="1" x14ac:dyDescent="0.25">
      <c r="A118" s="2">
        <v>116</v>
      </c>
      <c r="B118" s="2" t="s">
        <v>120</v>
      </c>
      <c r="C118" s="2"/>
      <c r="D118" s="2">
        <v>508</v>
      </c>
      <c r="E118" s="2">
        <v>2</v>
      </c>
      <c r="F118" s="10">
        <v>2.64</v>
      </c>
      <c r="G118" s="16">
        <v>2.9832000000000001</v>
      </c>
      <c r="H118" s="16">
        <f t="shared" si="3"/>
        <v>5.9664000000000001</v>
      </c>
      <c r="I118" s="10">
        <f t="shared" si="2"/>
        <v>5.28</v>
      </c>
    </row>
    <row r="119" spans="1:9" ht="49.95" customHeight="1" x14ac:dyDescent="0.25">
      <c r="A119" s="2">
        <v>117</v>
      </c>
      <c r="B119" s="2" t="s">
        <v>121</v>
      </c>
      <c r="C119" s="2"/>
      <c r="D119" s="2">
        <v>872</v>
      </c>
      <c r="E119" s="2">
        <v>2</v>
      </c>
      <c r="F119" s="10">
        <v>4.76</v>
      </c>
      <c r="G119" s="16">
        <v>5.3787999999999991</v>
      </c>
      <c r="H119" s="16">
        <f t="shared" si="3"/>
        <v>10.757599999999998</v>
      </c>
      <c r="I119" s="10">
        <f t="shared" si="2"/>
        <v>9.52</v>
      </c>
    </row>
    <row r="120" spans="1:9" ht="49.95" customHeight="1" x14ac:dyDescent="0.25">
      <c r="A120" s="2">
        <v>118</v>
      </c>
      <c r="B120" s="2" t="s">
        <v>122</v>
      </c>
      <c r="C120" s="2"/>
      <c r="D120" s="2">
        <v>532</v>
      </c>
      <c r="E120" s="2">
        <v>2</v>
      </c>
      <c r="F120" s="10">
        <v>2.7600000000000002</v>
      </c>
      <c r="G120" s="16">
        <v>3.1187999999999998</v>
      </c>
      <c r="H120" s="16">
        <f t="shared" si="3"/>
        <v>6.2375999999999996</v>
      </c>
      <c r="I120" s="10">
        <f t="shared" si="2"/>
        <v>5.5200000000000005</v>
      </c>
    </row>
    <row r="121" spans="1:9" ht="49.95" customHeight="1" x14ac:dyDescent="0.25">
      <c r="A121" s="2">
        <v>119</v>
      </c>
      <c r="B121" s="2" t="s">
        <v>123</v>
      </c>
      <c r="C121" s="2"/>
      <c r="D121" s="2">
        <v>681</v>
      </c>
      <c r="E121" s="2">
        <v>4</v>
      </c>
      <c r="F121" s="10">
        <v>4.0049999999999999</v>
      </c>
      <c r="G121" s="16">
        <v>4.5256499999999997</v>
      </c>
      <c r="H121" s="16">
        <f t="shared" si="3"/>
        <v>18.102599999999999</v>
      </c>
      <c r="I121" s="10">
        <f t="shared" si="2"/>
        <v>16.02</v>
      </c>
    </row>
    <row r="122" spans="1:9" ht="49.95" customHeight="1" x14ac:dyDescent="0.25">
      <c r="A122" s="2">
        <v>120</v>
      </c>
      <c r="B122" s="2" t="s">
        <v>124</v>
      </c>
      <c r="C122" s="2"/>
      <c r="D122" s="2">
        <v>1581</v>
      </c>
      <c r="E122" s="2">
        <v>4</v>
      </c>
      <c r="F122" s="10">
        <v>8.8050000000000015</v>
      </c>
      <c r="G122" s="16">
        <v>9.9496500000000001</v>
      </c>
      <c r="H122" s="16">
        <f t="shared" si="3"/>
        <v>39.7986</v>
      </c>
      <c r="I122" s="10">
        <f t="shared" si="2"/>
        <v>35.220000000000006</v>
      </c>
    </row>
    <row r="123" spans="1:9" ht="49.95" customHeight="1" x14ac:dyDescent="0.25">
      <c r="A123" s="2">
        <v>121</v>
      </c>
      <c r="B123" s="2" t="s">
        <v>125</v>
      </c>
      <c r="C123" s="2"/>
      <c r="D123" s="2">
        <v>594</v>
      </c>
      <c r="E123" s="2">
        <v>8</v>
      </c>
      <c r="F123" s="10">
        <v>3.0700000000000003</v>
      </c>
      <c r="G123" s="16">
        <v>3.4691000000000001</v>
      </c>
      <c r="H123" s="16">
        <f t="shared" si="3"/>
        <v>27.752800000000001</v>
      </c>
      <c r="I123" s="10">
        <f t="shared" si="2"/>
        <v>24.560000000000002</v>
      </c>
    </row>
    <row r="124" spans="1:9" ht="49.95" customHeight="1" x14ac:dyDescent="0.25">
      <c r="A124" s="2">
        <v>122</v>
      </c>
      <c r="B124" s="2" t="s">
        <v>126</v>
      </c>
      <c r="C124" s="2"/>
      <c r="D124" s="2">
        <v>722</v>
      </c>
      <c r="E124" s="2">
        <v>4</v>
      </c>
      <c r="F124" s="10">
        <v>3.91</v>
      </c>
      <c r="G124" s="16">
        <v>4.4182999999999995</v>
      </c>
      <c r="H124" s="16">
        <f t="shared" si="3"/>
        <v>17.673199999999998</v>
      </c>
      <c r="I124" s="10">
        <f t="shared" si="2"/>
        <v>15.64</v>
      </c>
    </row>
    <row r="125" spans="1:9" ht="49.95" customHeight="1" x14ac:dyDescent="0.25">
      <c r="A125" s="2">
        <v>123</v>
      </c>
      <c r="B125" s="2" t="s">
        <v>127</v>
      </c>
      <c r="C125" s="2"/>
      <c r="D125" s="2">
        <v>153</v>
      </c>
      <c r="E125" s="2">
        <v>8</v>
      </c>
      <c r="F125" s="10">
        <v>0.96499999999999997</v>
      </c>
      <c r="G125" s="16">
        <v>1.0904499999999999</v>
      </c>
      <c r="H125" s="16">
        <f t="shared" si="3"/>
        <v>8.7235999999999994</v>
      </c>
      <c r="I125" s="10">
        <f t="shared" si="2"/>
        <v>7.72</v>
      </c>
    </row>
    <row r="126" spans="1:9" ht="49.95" customHeight="1" x14ac:dyDescent="0.25">
      <c r="A126" s="2">
        <v>124</v>
      </c>
      <c r="B126" s="2" t="s">
        <v>128</v>
      </c>
      <c r="C126" s="2"/>
      <c r="D126" s="2">
        <v>241</v>
      </c>
      <c r="E126" s="2">
        <v>4</v>
      </c>
      <c r="F126" s="10">
        <v>1.5050000000000001</v>
      </c>
      <c r="G126" s="16">
        <v>1.70065</v>
      </c>
      <c r="H126" s="16">
        <f t="shared" si="3"/>
        <v>6.8026</v>
      </c>
      <c r="I126" s="10">
        <f t="shared" si="2"/>
        <v>6.0200000000000005</v>
      </c>
    </row>
    <row r="127" spans="1:9" ht="49.95" customHeight="1" x14ac:dyDescent="0.25">
      <c r="A127" s="2">
        <v>125</v>
      </c>
      <c r="B127" s="2" t="s">
        <v>129</v>
      </c>
      <c r="C127" s="2"/>
      <c r="D127" s="2">
        <v>93</v>
      </c>
      <c r="E127" s="2">
        <v>8</v>
      </c>
      <c r="F127" s="10">
        <v>0.56500000000000006</v>
      </c>
      <c r="G127" s="16">
        <v>0.63844999999999996</v>
      </c>
      <c r="H127" s="16">
        <f t="shared" si="3"/>
        <v>5.1075999999999997</v>
      </c>
      <c r="I127" s="10">
        <f t="shared" si="2"/>
        <v>4.5200000000000005</v>
      </c>
    </row>
    <row r="128" spans="1:9" ht="49.95" customHeight="1" x14ac:dyDescent="0.25">
      <c r="A128" s="2">
        <v>126</v>
      </c>
      <c r="B128" s="2" t="s">
        <v>130</v>
      </c>
      <c r="C128" s="2"/>
      <c r="D128" s="2">
        <v>389</v>
      </c>
      <c r="E128" s="2">
        <v>4</v>
      </c>
      <c r="F128" s="10">
        <v>2.145</v>
      </c>
      <c r="G128" s="16">
        <v>2.4238499999999998</v>
      </c>
      <c r="H128" s="16">
        <f t="shared" si="3"/>
        <v>9.6953999999999994</v>
      </c>
      <c r="I128" s="10">
        <f t="shared" si="2"/>
        <v>8.58</v>
      </c>
    </row>
    <row r="129" spans="1:9" ht="49.95" customHeight="1" x14ac:dyDescent="0.25">
      <c r="A129" s="2">
        <v>127</v>
      </c>
      <c r="B129" s="2" t="s">
        <v>131</v>
      </c>
      <c r="C129" s="2"/>
      <c r="D129" s="2">
        <v>311</v>
      </c>
      <c r="E129" s="2">
        <v>4</v>
      </c>
      <c r="F129" s="10">
        <v>1.7550000000000001</v>
      </c>
      <c r="G129" s="16">
        <v>1.98315</v>
      </c>
      <c r="H129" s="16">
        <f t="shared" si="3"/>
        <v>7.9325999999999999</v>
      </c>
      <c r="I129" s="10">
        <f t="shared" si="2"/>
        <v>7.0200000000000005</v>
      </c>
    </row>
    <row r="130" spans="1:9" ht="49.95" customHeight="1" x14ac:dyDescent="0.25">
      <c r="A130" s="2">
        <v>128</v>
      </c>
      <c r="B130" s="2" t="s">
        <v>132</v>
      </c>
      <c r="C130" s="2"/>
      <c r="D130" s="2">
        <v>123</v>
      </c>
      <c r="E130" s="2">
        <v>4</v>
      </c>
      <c r="F130" s="10">
        <v>0.81499999999999995</v>
      </c>
      <c r="G130" s="16">
        <v>0.92094999999999982</v>
      </c>
      <c r="H130" s="16">
        <f t="shared" si="3"/>
        <v>3.6837999999999993</v>
      </c>
      <c r="I130" s="10">
        <f t="shared" si="2"/>
        <v>3.26</v>
      </c>
    </row>
    <row r="131" spans="1:9" ht="49.95" customHeight="1" x14ac:dyDescent="0.25">
      <c r="A131" s="2">
        <v>129</v>
      </c>
      <c r="B131" s="2" t="s">
        <v>133</v>
      </c>
      <c r="C131" s="2"/>
      <c r="D131" s="2">
        <v>145</v>
      </c>
      <c r="E131" s="2">
        <v>8</v>
      </c>
      <c r="F131" s="10">
        <v>0.82499999999999996</v>
      </c>
      <c r="G131" s="16">
        <v>0.93224999999999991</v>
      </c>
      <c r="H131" s="16">
        <f t="shared" si="3"/>
        <v>7.4579999999999993</v>
      </c>
      <c r="I131" s="10">
        <f t="shared" ref="I131:I194" si="4">F131*E131</f>
        <v>6.6</v>
      </c>
    </row>
    <row r="132" spans="1:9" ht="49.95" customHeight="1" x14ac:dyDescent="0.25">
      <c r="A132" s="2">
        <v>130</v>
      </c>
      <c r="B132" s="2" t="s">
        <v>134</v>
      </c>
      <c r="C132" s="2"/>
      <c r="D132" s="2">
        <v>171</v>
      </c>
      <c r="E132" s="2">
        <v>4</v>
      </c>
      <c r="F132" s="10">
        <v>0.95499999999999996</v>
      </c>
      <c r="G132" s="16">
        <v>1.0791499999999998</v>
      </c>
      <c r="H132" s="16">
        <f t="shared" ref="H132:H195" si="5">E132*G132</f>
        <v>4.3165999999999993</v>
      </c>
      <c r="I132" s="10">
        <f t="shared" si="4"/>
        <v>3.82</v>
      </c>
    </row>
    <row r="133" spans="1:9" ht="49.95" customHeight="1" x14ac:dyDescent="0.25">
      <c r="A133" s="2">
        <v>131</v>
      </c>
      <c r="B133" s="2" t="s">
        <v>135</v>
      </c>
      <c r="C133" s="2"/>
      <c r="D133" s="2">
        <v>335</v>
      </c>
      <c r="E133" s="2">
        <v>4</v>
      </c>
      <c r="F133" s="10">
        <v>1.9750000000000001</v>
      </c>
      <c r="G133" s="16">
        <v>2.2317499999999999</v>
      </c>
      <c r="H133" s="16">
        <f t="shared" si="5"/>
        <v>8.9269999999999996</v>
      </c>
      <c r="I133" s="10">
        <f t="shared" si="4"/>
        <v>7.9</v>
      </c>
    </row>
    <row r="134" spans="1:9" ht="49.95" customHeight="1" x14ac:dyDescent="0.25">
      <c r="A134" s="2">
        <v>132</v>
      </c>
      <c r="B134" s="2" t="s">
        <v>136</v>
      </c>
      <c r="C134" s="2"/>
      <c r="D134" s="2">
        <v>156</v>
      </c>
      <c r="E134" s="2">
        <v>8</v>
      </c>
      <c r="F134" s="10">
        <v>0.88</v>
      </c>
      <c r="G134" s="16">
        <v>0.99439999999999995</v>
      </c>
      <c r="H134" s="16">
        <f t="shared" si="5"/>
        <v>7.9551999999999996</v>
      </c>
      <c r="I134" s="10">
        <f t="shared" si="4"/>
        <v>7.04</v>
      </c>
    </row>
    <row r="135" spans="1:9" ht="49.95" customHeight="1" x14ac:dyDescent="0.25">
      <c r="A135" s="2">
        <v>133</v>
      </c>
      <c r="B135" s="2" t="s">
        <v>137</v>
      </c>
      <c r="C135" s="2"/>
      <c r="D135" s="2">
        <v>314</v>
      </c>
      <c r="E135" s="2">
        <v>4</v>
      </c>
      <c r="F135" s="10">
        <v>1.87</v>
      </c>
      <c r="G135" s="16">
        <v>2.1130999999999998</v>
      </c>
      <c r="H135" s="16">
        <f t="shared" si="5"/>
        <v>8.452399999999999</v>
      </c>
      <c r="I135" s="10">
        <f t="shared" si="4"/>
        <v>7.48</v>
      </c>
    </row>
    <row r="136" spans="1:9" ht="49.95" customHeight="1" x14ac:dyDescent="0.25">
      <c r="A136" s="2">
        <v>134</v>
      </c>
      <c r="B136" s="2" t="s">
        <v>138</v>
      </c>
      <c r="C136" s="2"/>
      <c r="D136" s="2">
        <v>169</v>
      </c>
      <c r="E136" s="2">
        <v>4</v>
      </c>
      <c r="F136" s="10">
        <v>0.94499999999999995</v>
      </c>
      <c r="G136" s="16">
        <v>1.0678499999999997</v>
      </c>
      <c r="H136" s="16">
        <f t="shared" si="5"/>
        <v>4.271399999999999</v>
      </c>
      <c r="I136" s="10">
        <f t="shared" si="4"/>
        <v>3.78</v>
      </c>
    </row>
    <row r="137" spans="1:9" ht="49.95" customHeight="1" x14ac:dyDescent="0.25">
      <c r="A137" s="2">
        <v>135</v>
      </c>
      <c r="B137" s="2" t="s">
        <v>139</v>
      </c>
      <c r="C137" s="2"/>
      <c r="D137" s="2">
        <v>374</v>
      </c>
      <c r="E137" s="2">
        <v>4</v>
      </c>
      <c r="F137" s="10">
        <v>1.9700000000000002</v>
      </c>
      <c r="G137" s="16">
        <v>2.2261000000000002</v>
      </c>
      <c r="H137" s="16">
        <f t="shared" si="5"/>
        <v>8.9044000000000008</v>
      </c>
      <c r="I137" s="10">
        <f t="shared" si="4"/>
        <v>7.8800000000000008</v>
      </c>
    </row>
    <row r="138" spans="1:9" ht="49.95" customHeight="1" x14ac:dyDescent="0.25">
      <c r="A138" s="2">
        <v>136</v>
      </c>
      <c r="B138" s="2" t="s">
        <v>140</v>
      </c>
      <c r="C138" s="2"/>
      <c r="D138" s="2">
        <v>450</v>
      </c>
      <c r="E138" s="2">
        <v>4</v>
      </c>
      <c r="F138" s="10">
        <v>3.05</v>
      </c>
      <c r="G138" s="16">
        <v>3.4464999999999995</v>
      </c>
      <c r="H138" s="16">
        <f t="shared" si="5"/>
        <v>13.785999999999998</v>
      </c>
      <c r="I138" s="10">
        <f t="shared" si="4"/>
        <v>12.2</v>
      </c>
    </row>
    <row r="139" spans="1:9" ht="49.95" customHeight="1" x14ac:dyDescent="0.25">
      <c r="A139" s="2">
        <v>137</v>
      </c>
      <c r="B139" s="2" t="s">
        <v>141</v>
      </c>
      <c r="C139" s="2"/>
      <c r="D139" s="2">
        <v>676</v>
      </c>
      <c r="E139" s="2">
        <v>4</v>
      </c>
      <c r="F139" s="10">
        <v>4.08</v>
      </c>
      <c r="G139" s="16">
        <v>4.6103999999999994</v>
      </c>
      <c r="H139" s="16">
        <f t="shared" si="5"/>
        <v>18.441599999999998</v>
      </c>
      <c r="I139" s="10">
        <f t="shared" si="4"/>
        <v>16.32</v>
      </c>
    </row>
    <row r="140" spans="1:9" ht="49.95" customHeight="1" x14ac:dyDescent="0.25">
      <c r="A140" s="2">
        <v>138</v>
      </c>
      <c r="B140" s="2" t="s">
        <v>142</v>
      </c>
      <c r="C140" s="2"/>
      <c r="D140" s="2">
        <v>426</v>
      </c>
      <c r="E140" s="2">
        <v>4</v>
      </c>
      <c r="F140" s="10">
        <v>2.63</v>
      </c>
      <c r="G140" s="16">
        <v>2.9718999999999998</v>
      </c>
      <c r="H140" s="16">
        <f t="shared" si="5"/>
        <v>11.887599999999999</v>
      </c>
      <c r="I140" s="10">
        <f t="shared" si="4"/>
        <v>10.52</v>
      </c>
    </row>
    <row r="141" spans="1:9" ht="49.95" customHeight="1" x14ac:dyDescent="0.25">
      <c r="A141" s="2">
        <v>139</v>
      </c>
      <c r="B141" s="2" t="s">
        <v>143</v>
      </c>
      <c r="C141" s="2"/>
      <c r="D141" s="2">
        <v>745</v>
      </c>
      <c r="E141" s="2">
        <v>4</v>
      </c>
      <c r="F141" s="10">
        <v>4.125</v>
      </c>
      <c r="G141" s="16">
        <v>4.6612499999999999</v>
      </c>
      <c r="H141" s="16">
        <f t="shared" si="5"/>
        <v>18.645</v>
      </c>
      <c r="I141" s="10">
        <f t="shared" si="4"/>
        <v>16.5</v>
      </c>
    </row>
    <row r="142" spans="1:9" ht="49.95" customHeight="1" x14ac:dyDescent="0.25">
      <c r="A142" s="2">
        <v>140</v>
      </c>
      <c r="B142" s="2" t="s">
        <v>144</v>
      </c>
      <c r="C142" s="2"/>
      <c r="D142" s="2">
        <v>576</v>
      </c>
      <c r="E142" s="2">
        <v>4</v>
      </c>
      <c r="F142" s="10">
        <v>2.98</v>
      </c>
      <c r="G142" s="16">
        <v>3.3673999999999995</v>
      </c>
      <c r="H142" s="16">
        <f t="shared" si="5"/>
        <v>13.469599999999998</v>
      </c>
      <c r="I142" s="10">
        <f t="shared" si="4"/>
        <v>11.92</v>
      </c>
    </row>
    <row r="143" spans="1:9" ht="49.95" customHeight="1" x14ac:dyDescent="0.25">
      <c r="A143" s="2">
        <v>141</v>
      </c>
      <c r="B143" s="2" t="s">
        <v>145</v>
      </c>
      <c r="C143" s="2"/>
      <c r="D143" s="2">
        <v>750</v>
      </c>
      <c r="E143" s="2">
        <v>8</v>
      </c>
      <c r="F143" s="10">
        <v>3.85</v>
      </c>
      <c r="G143" s="16">
        <v>4.3504999999999994</v>
      </c>
      <c r="H143" s="16">
        <f t="shared" si="5"/>
        <v>34.803999999999995</v>
      </c>
      <c r="I143" s="10">
        <f t="shared" si="4"/>
        <v>30.8</v>
      </c>
    </row>
    <row r="144" spans="1:9" ht="49.95" customHeight="1" x14ac:dyDescent="0.25">
      <c r="A144" s="2">
        <v>142</v>
      </c>
      <c r="B144" s="2" t="s">
        <v>146</v>
      </c>
      <c r="C144" s="2"/>
      <c r="D144" s="2">
        <v>84</v>
      </c>
      <c r="E144" s="2">
        <v>4</v>
      </c>
      <c r="F144" s="10">
        <v>0.52</v>
      </c>
      <c r="G144" s="16">
        <v>0.58760000000000001</v>
      </c>
      <c r="H144" s="16">
        <f t="shared" si="5"/>
        <v>2.3504</v>
      </c>
      <c r="I144" s="10">
        <f t="shared" si="4"/>
        <v>2.08</v>
      </c>
    </row>
    <row r="145" spans="1:9" ht="49.95" customHeight="1" x14ac:dyDescent="0.25">
      <c r="A145" s="2">
        <v>143</v>
      </c>
      <c r="B145" s="2" t="s">
        <v>147</v>
      </c>
      <c r="C145" s="2"/>
      <c r="D145" s="2">
        <v>558</v>
      </c>
      <c r="E145" s="2">
        <v>4</v>
      </c>
      <c r="F145" s="10">
        <v>3.0900000000000003</v>
      </c>
      <c r="G145" s="16">
        <v>3.4916999999999998</v>
      </c>
      <c r="H145" s="16">
        <f t="shared" si="5"/>
        <v>13.966799999999999</v>
      </c>
      <c r="I145" s="10">
        <f t="shared" si="4"/>
        <v>12.360000000000001</v>
      </c>
    </row>
    <row r="146" spans="1:9" ht="49.95" customHeight="1" x14ac:dyDescent="0.25">
      <c r="A146" s="2">
        <v>144</v>
      </c>
      <c r="B146" s="2" t="s">
        <v>148</v>
      </c>
      <c r="C146" s="2"/>
      <c r="D146" s="2">
        <v>537</v>
      </c>
      <c r="E146" s="2">
        <v>4</v>
      </c>
      <c r="F146" s="10">
        <v>2.7850000000000001</v>
      </c>
      <c r="G146" s="16">
        <v>3.1470499999999997</v>
      </c>
      <c r="H146" s="16">
        <f t="shared" si="5"/>
        <v>12.588199999999999</v>
      </c>
      <c r="I146" s="10">
        <f t="shared" si="4"/>
        <v>11.14</v>
      </c>
    </row>
    <row r="147" spans="1:9" ht="49.95" customHeight="1" x14ac:dyDescent="0.25">
      <c r="A147" s="2">
        <v>145</v>
      </c>
      <c r="B147" s="2" t="s">
        <v>149</v>
      </c>
      <c r="C147" s="2"/>
      <c r="D147" s="2">
        <v>483</v>
      </c>
      <c r="E147" s="2">
        <v>4</v>
      </c>
      <c r="F147" s="10">
        <v>2.7150000000000003</v>
      </c>
      <c r="G147" s="16">
        <v>3.0679500000000002</v>
      </c>
      <c r="H147" s="16">
        <f t="shared" si="5"/>
        <v>12.271800000000001</v>
      </c>
      <c r="I147" s="10">
        <f t="shared" si="4"/>
        <v>10.860000000000001</v>
      </c>
    </row>
    <row r="148" spans="1:9" ht="49.95" customHeight="1" x14ac:dyDescent="0.25">
      <c r="A148" s="2">
        <v>146</v>
      </c>
      <c r="B148" s="2" t="s">
        <v>150</v>
      </c>
      <c r="C148" s="2"/>
      <c r="D148" s="2">
        <v>951</v>
      </c>
      <c r="E148" s="2">
        <v>4</v>
      </c>
      <c r="F148" s="10">
        <v>5.3549999999999995</v>
      </c>
      <c r="G148" s="16">
        <v>6.0511499999999989</v>
      </c>
      <c r="H148" s="16">
        <f t="shared" si="5"/>
        <v>24.204599999999996</v>
      </c>
      <c r="I148" s="10">
        <f t="shared" si="4"/>
        <v>21.419999999999998</v>
      </c>
    </row>
    <row r="149" spans="1:9" ht="49.95" customHeight="1" x14ac:dyDescent="0.25">
      <c r="A149" s="2">
        <v>147</v>
      </c>
      <c r="B149" s="2" t="s">
        <v>151</v>
      </c>
      <c r="C149" s="2"/>
      <c r="D149" s="2">
        <v>508</v>
      </c>
      <c r="E149" s="2">
        <v>4</v>
      </c>
      <c r="F149" s="10">
        <v>3.04</v>
      </c>
      <c r="G149" s="16">
        <v>3.4351999999999996</v>
      </c>
      <c r="H149" s="16">
        <f t="shared" si="5"/>
        <v>13.740799999999998</v>
      </c>
      <c r="I149" s="10">
        <f t="shared" si="4"/>
        <v>12.16</v>
      </c>
    </row>
    <row r="150" spans="1:9" ht="49.95" customHeight="1" x14ac:dyDescent="0.25">
      <c r="A150" s="2">
        <v>148</v>
      </c>
      <c r="B150" s="2" t="s">
        <v>152</v>
      </c>
      <c r="C150" s="2"/>
      <c r="D150" s="2">
        <v>867</v>
      </c>
      <c r="E150" s="2">
        <v>4</v>
      </c>
      <c r="F150" s="10">
        <v>5.335</v>
      </c>
      <c r="G150" s="16">
        <v>6.0285499999999992</v>
      </c>
      <c r="H150" s="16">
        <f t="shared" si="5"/>
        <v>24.114199999999997</v>
      </c>
      <c r="I150" s="10">
        <f t="shared" si="4"/>
        <v>21.34</v>
      </c>
    </row>
    <row r="151" spans="1:9" ht="49.95" customHeight="1" x14ac:dyDescent="0.25">
      <c r="A151" s="2">
        <v>149</v>
      </c>
      <c r="B151" s="2" t="s">
        <v>153</v>
      </c>
      <c r="C151" s="2"/>
      <c r="D151" s="2">
        <v>165</v>
      </c>
      <c r="E151" s="2">
        <v>4</v>
      </c>
      <c r="F151" s="10">
        <v>1.0249999999999999</v>
      </c>
      <c r="G151" s="16">
        <v>1.1582499999999998</v>
      </c>
      <c r="H151" s="16">
        <f t="shared" si="5"/>
        <v>4.6329999999999991</v>
      </c>
      <c r="I151" s="10">
        <f t="shared" si="4"/>
        <v>4.0999999999999996</v>
      </c>
    </row>
    <row r="152" spans="1:9" ht="49.95" customHeight="1" x14ac:dyDescent="0.25">
      <c r="A152" s="2">
        <v>150</v>
      </c>
      <c r="B152" s="2" t="s">
        <v>154</v>
      </c>
      <c r="C152" s="2"/>
      <c r="D152" s="2">
        <v>308</v>
      </c>
      <c r="E152" s="2">
        <v>1</v>
      </c>
      <c r="F152" s="10">
        <v>1.6400000000000001</v>
      </c>
      <c r="G152" s="16">
        <v>1.8532</v>
      </c>
      <c r="H152" s="16">
        <f t="shared" si="5"/>
        <v>1.8532</v>
      </c>
      <c r="I152" s="10">
        <f t="shared" si="4"/>
        <v>1.6400000000000001</v>
      </c>
    </row>
    <row r="153" spans="1:9" ht="49.95" customHeight="1" x14ac:dyDescent="0.25">
      <c r="A153" s="2">
        <v>151</v>
      </c>
      <c r="B153" s="2" t="s">
        <v>155</v>
      </c>
      <c r="C153" s="2"/>
      <c r="D153" s="2">
        <v>385</v>
      </c>
      <c r="E153" s="2">
        <v>1</v>
      </c>
      <c r="F153" s="10">
        <v>2.0249999999999999</v>
      </c>
      <c r="G153" s="16">
        <v>2.2882499999999997</v>
      </c>
      <c r="H153" s="16">
        <f t="shared" si="5"/>
        <v>2.2882499999999997</v>
      </c>
      <c r="I153" s="10">
        <f t="shared" si="4"/>
        <v>2.0249999999999999</v>
      </c>
    </row>
    <row r="154" spans="1:9" ht="49.95" customHeight="1" x14ac:dyDescent="0.25">
      <c r="A154" s="2">
        <v>152</v>
      </c>
      <c r="B154" s="2" t="s">
        <v>156</v>
      </c>
      <c r="C154" s="2"/>
      <c r="D154" s="2">
        <v>686</v>
      </c>
      <c r="E154" s="2">
        <v>2</v>
      </c>
      <c r="F154" s="10">
        <v>3.5300000000000002</v>
      </c>
      <c r="G154" s="16">
        <v>3.9889000000000001</v>
      </c>
      <c r="H154" s="16">
        <f t="shared" si="5"/>
        <v>7.9778000000000002</v>
      </c>
      <c r="I154" s="10">
        <f t="shared" si="4"/>
        <v>7.0600000000000005</v>
      </c>
    </row>
    <row r="155" spans="1:9" ht="49.95" customHeight="1" x14ac:dyDescent="0.25">
      <c r="A155" s="2">
        <v>153</v>
      </c>
      <c r="B155" s="2" t="s">
        <v>157</v>
      </c>
      <c r="C155" s="2"/>
      <c r="D155" s="2">
        <v>956</v>
      </c>
      <c r="E155" s="2">
        <v>1</v>
      </c>
      <c r="F155" s="10">
        <v>4.9799999999999995</v>
      </c>
      <c r="G155" s="16">
        <v>5.6273999999999988</v>
      </c>
      <c r="H155" s="16">
        <f t="shared" si="5"/>
        <v>5.6273999999999988</v>
      </c>
      <c r="I155" s="10">
        <f t="shared" si="4"/>
        <v>4.9799999999999995</v>
      </c>
    </row>
    <row r="156" spans="1:9" ht="49.95" customHeight="1" x14ac:dyDescent="0.25">
      <c r="A156" s="2">
        <v>154</v>
      </c>
      <c r="B156" s="2" t="s">
        <v>158</v>
      </c>
      <c r="C156" s="2"/>
      <c r="D156" s="2">
        <v>956</v>
      </c>
      <c r="E156" s="2">
        <v>1</v>
      </c>
      <c r="F156" s="10">
        <v>4.9799999999999995</v>
      </c>
      <c r="G156" s="16">
        <v>5.6273999999999988</v>
      </c>
      <c r="H156" s="16">
        <f t="shared" si="5"/>
        <v>5.6273999999999988</v>
      </c>
      <c r="I156" s="10">
        <f t="shared" si="4"/>
        <v>4.9799999999999995</v>
      </c>
    </row>
    <row r="157" spans="1:9" ht="49.95" customHeight="1" x14ac:dyDescent="0.25">
      <c r="A157" s="2">
        <v>155</v>
      </c>
      <c r="B157" s="2" t="s">
        <v>159</v>
      </c>
      <c r="C157" s="2"/>
      <c r="D157" s="2">
        <v>311</v>
      </c>
      <c r="E157" s="2">
        <v>8</v>
      </c>
      <c r="F157" s="10">
        <v>1.655</v>
      </c>
      <c r="G157" s="16">
        <v>1.8701499999999998</v>
      </c>
      <c r="H157" s="16">
        <f t="shared" si="5"/>
        <v>14.961199999999998</v>
      </c>
      <c r="I157" s="10">
        <f t="shared" si="4"/>
        <v>13.24</v>
      </c>
    </row>
    <row r="158" spans="1:9" ht="49.95" customHeight="1" x14ac:dyDescent="0.25">
      <c r="A158" s="2">
        <v>156</v>
      </c>
      <c r="B158" s="2" t="s">
        <v>160</v>
      </c>
      <c r="C158" s="2"/>
      <c r="D158" s="2">
        <v>771</v>
      </c>
      <c r="E158" s="2">
        <v>230</v>
      </c>
      <c r="F158" s="10">
        <v>3.9550000000000001</v>
      </c>
      <c r="G158" s="16">
        <v>4.46915</v>
      </c>
      <c r="H158" s="16">
        <f t="shared" si="5"/>
        <v>1027.9045000000001</v>
      </c>
      <c r="I158" s="10">
        <f t="shared" si="4"/>
        <v>909.65</v>
      </c>
    </row>
    <row r="159" spans="1:9" ht="49.95" customHeight="1" x14ac:dyDescent="0.25">
      <c r="A159" s="2">
        <v>157</v>
      </c>
      <c r="B159" s="2" t="s">
        <v>161</v>
      </c>
      <c r="C159" s="2"/>
      <c r="D159" s="2">
        <v>824</v>
      </c>
      <c r="E159" s="2">
        <v>230</v>
      </c>
      <c r="F159" s="10">
        <v>4.42</v>
      </c>
      <c r="G159" s="16">
        <v>4.9945999999999993</v>
      </c>
      <c r="H159" s="16">
        <f t="shared" si="5"/>
        <v>1148.7579999999998</v>
      </c>
      <c r="I159" s="10">
        <f t="shared" si="4"/>
        <v>1016.6</v>
      </c>
    </row>
    <row r="160" spans="1:9" ht="49.95" customHeight="1" x14ac:dyDescent="0.25">
      <c r="A160" s="2">
        <v>158</v>
      </c>
      <c r="B160" s="2" t="s">
        <v>162</v>
      </c>
      <c r="C160" s="2"/>
      <c r="D160" s="2">
        <v>684</v>
      </c>
      <c r="E160" s="2">
        <v>229</v>
      </c>
      <c r="F160" s="10">
        <v>2.2520000000000002</v>
      </c>
      <c r="G160" s="16">
        <v>2.5447600000000001</v>
      </c>
      <c r="H160" s="16">
        <f t="shared" si="5"/>
        <v>582.75004000000001</v>
      </c>
      <c r="I160" s="9">
        <f t="shared" si="4"/>
        <v>515.70800000000008</v>
      </c>
    </row>
    <row r="161" spans="1:9" ht="49.95" customHeight="1" x14ac:dyDescent="0.25">
      <c r="A161" s="2">
        <v>159</v>
      </c>
      <c r="B161" s="2" t="s">
        <v>163</v>
      </c>
      <c r="C161" s="2"/>
      <c r="D161" s="2">
        <v>706</v>
      </c>
      <c r="E161" s="2">
        <v>225</v>
      </c>
      <c r="F161" s="10">
        <v>2.3180000000000001</v>
      </c>
      <c r="G161" s="16">
        <v>2.6193399999999998</v>
      </c>
      <c r="H161" s="16">
        <f t="shared" si="5"/>
        <v>589.35149999999999</v>
      </c>
      <c r="I161" s="9">
        <f t="shared" si="4"/>
        <v>521.55000000000007</v>
      </c>
    </row>
    <row r="162" spans="1:9" ht="49.95" customHeight="1" x14ac:dyDescent="0.25">
      <c r="A162" s="2">
        <v>160</v>
      </c>
      <c r="B162" s="2" t="s">
        <v>164</v>
      </c>
      <c r="C162" s="2"/>
      <c r="D162" s="2">
        <v>3803</v>
      </c>
      <c r="E162" s="2">
        <v>1</v>
      </c>
      <c r="F162" s="10">
        <v>21.915000000000003</v>
      </c>
      <c r="G162" s="16">
        <v>24.763950000000001</v>
      </c>
      <c r="H162" s="16">
        <f t="shared" si="5"/>
        <v>24.763950000000001</v>
      </c>
      <c r="I162" s="10">
        <f t="shared" si="4"/>
        <v>21.915000000000003</v>
      </c>
    </row>
    <row r="163" spans="1:9" ht="49.95" customHeight="1" x14ac:dyDescent="0.25">
      <c r="A163" s="2">
        <v>161</v>
      </c>
      <c r="B163" s="2" t="s">
        <v>165</v>
      </c>
      <c r="C163" s="2"/>
      <c r="D163" s="2">
        <v>3842</v>
      </c>
      <c r="E163" s="2">
        <v>1</v>
      </c>
      <c r="F163" s="10">
        <v>23.110000000000003</v>
      </c>
      <c r="G163" s="16">
        <v>26.1143</v>
      </c>
      <c r="H163" s="16">
        <f t="shared" si="5"/>
        <v>26.1143</v>
      </c>
      <c r="I163" s="10">
        <f t="shared" si="4"/>
        <v>23.110000000000003</v>
      </c>
    </row>
    <row r="164" spans="1:9" ht="49.95" customHeight="1" x14ac:dyDescent="0.25">
      <c r="A164" s="2">
        <v>162</v>
      </c>
      <c r="B164" s="2" t="s">
        <v>166</v>
      </c>
      <c r="C164" s="2"/>
      <c r="D164" s="2">
        <v>4135</v>
      </c>
      <c r="E164" s="2">
        <v>1</v>
      </c>
      <c r="F164" s="10">
        <v>24.775000000000002</v>
      </c>
      <c r="G164" s="16">
        <v>27.995750000000001</v>
      </c>
      <c r="H164" s="16">
        <f t="shared" si="5"/>
        <v>27.995750000000001</v>
      </c>
      <c r="I164" s="10">
        <f t="shared" si="4"/>
        <v>24.775000000000002</v>
      </c>
    </row>
    <row r="165" spans="1:9" ht="49.95" customHeight="1" x14ac:dyDescent="0.25">
      <c r="A165" s="2">
        <v>163</v>
      </c>
      <c r="B165" s="2" t="s">
        <v>167</v>
      </c>
      <c r="C165" s="2"/>
      <c r="D165" s="2">
        <v>1010</v>
      </c>
      <c r="E165" s="2">
        <v>1</v>
      </c>
      <c r="F165" s="10">
        <v>5.1499999999999995</v>
      </c>
      <c r="G165" s="16">
        <v>5.8194999999999988</v>
      </c>
      <c r="H165" s="16">
        <f t="shared" si="5"/>
        <v>5.8194999999999988</v>
      </c>
      <c r="I165" s="10">
        <f t="shared" si="4"/>
        <v>5.1499999999999995</v>
      </c>
    </row>
    <row r="166" spans="1:9" ht="49.95" customHeight="1" x14ac:dyDescent="0.25">
      <c r="A166" s="2">
        <v>164</v>
      </c>
      <c r="B166" s="2" t="s">
        <v>168</v>
      </c>
      <c r="C166" s="2"/>
      <c r="D166" s="2">
        <v>4220</v>
      </c>
      <c r="E166" s="2">
        <v>1</v>
      </c>
      <c r="F166" s="10">
        <v>24.400000000000002</v>
      </c>
      <c r="G166" s="16">
        <v>27.571999999999999</v>
      </c>
      <c r="H166" s="16">
        <f t="shared" si="5"/>
        <v>27.571999999999999</v>
      </c>
      <c r="I166" s="10">
        <f t="shared" si="4"/>
        <v>24.400000000000002</v>
      </c>
    </row>
    <row r="167" spans="1:9" ht="49.95" customHeight="1" x14ac:dyDescent="0.25">
      <c r="A167" s="2">
        <v>165</v>
      </c>
      <c r="B167" s="2" t="s">
        <v>169</v>
      </c>
      <c r="C167" s="2"/>
      <c r="D167" s="2">
        <v>104</v>
      </c>
      <c r="E167" s="2">
        <v>12</v>
      </c>
      <c r="F167" s="10">
        <v>0.72</v>
      </c>
      <c r="G167" s="16">
        <v>0.81359999999999988</v>
      </c>
      <c r="H167" s="16">
        <f t="shared" si="5"/>
        <v>9.7631999999999977</v>
      </c>
      <c r="I167" s="10">
        <f t="shared" si="4"/>
        <v>8.64</v>
      </c>
    </row>
    <row r="168" spans="1:9" ht="49.95" customHeight="1" x14ac:dyDescent="0.25">
      <c r="A168" s="2">
        <v>166</v>
      </c>
      <c r="B168" s="2" t="s">
        <v>170</v>
      </c>
      <c r="C168" s="2"/>
      <c r="D168" s="2">
        <v>141</v>
      </c>
      <c r="E168" s="2">
        <v>2</v>
      </c>
      <c r="F168" s="10">
        <v>0.80499999999999994</v>
      </c>
      <c r="G168" s="16">
        <v>0.90964999999999985</v>
      </c>
      <c r="H168" s="16">
        <f t="shared" si="5"/>
        <v>1.8192999999999997</v>
      </c>
      <c r="I168" s="10">
        <f t="shared" si="4"/>
        <v>1.6099999999999999</v>
      </c>
    </row>
    <row r="169" spans="1:9" ht="49.95" customHeight="1" x14ac:dyDescent="0.25">
      <c r="A169" s="2">
        <v>167</v>
      </c>
      <c r="B169" s="2" t="s">
        <v>171</v>
      </c>
      <c r="C169" s="2"/>
      <c r="D169" s="2">
        <v>134</v>
      </c>
      <c r="E169" s="2">
        <v>2</v>
      </c>
      <c r="F169" s="10">
        <v>0.77</v>
      </c>
      <c r="G169" s="16">
        <v>0.87009999999999998</v>
      </c>
      <c r="H169" s="16">
        <f t="shared" si="5"/>
        <v>1.7402</v>
      </c>
      <c r="I169" s="10">
        <f t="shared" si="4"/>
        <v>1.54</v>
      </c>
    </row>
    <row r="170" spans="1:9" ht="49.95" customHeight="1" x14ac:dyDescent="0.25">
      <c r="A170" s="2">
        <v>168</v>
      </c>
      <c r="B170" s="2" t="s">
        <v>172</v>
      </c>
      <c r="C170" s="2"/>
      <c r="D170" s="2">
        <v>134</v>
      </c>
      <c r="E170" s="2">
        <v>2</v>
      </c>
      <c r="F170" s="10">
        <v>0.77</v>
      </c>
      <c r="G170" s="16">
        <v>0.87009999999999998</v>
      </c>
      <c r="H170" s="16">
        <f t="shared" si="5"/>
        <v>1.7402</v>
      </c>
      <c r="I170" s="10">
        <f t="shared" si="4"/>
        <v>1.54</v>
      </c>
    </row>
    <row r="171" spans="1:9" ht="49.95" customHeight="1" x14ac:dyDescent="0.25">
      <c r="A171" s="2">
        <v>169</v>
      </c>
      <c r="B171" s="2" t="s">
        <v>173</v>
      </c>
      <c r="C171" s="2"/>
      <c r="D171" s="2">
        <v>169</v>
      </c>
      <c r="E171" s="2">
        <v>2</v>
      </c>
      <c r="F171" s="10">
        <v>1.145</v>
      </c>
      <c r="G171" s="16">
        <v>1.2938499999999999</v>
      </c>
      <c r="H171" s="16">
        <f t="shared" si="5"/>
        <v>2.5876999999999999</v>
      </c>
      <c r="I171" s="10">
        <f t="shared" si="4"/>
        <v>2.29</v>
      </c>
    </row>
    <row r="172" spans="1:9" ht="49.95" customHeight="1" x14ac:dyDescent="0.25">
      <c r="A172" s="2">
        <v>170</v>
      </c>
      <c r="B172" s="2" t="s">
        <v>174</v>
      </c>
      <c r="C172" s="2"/>
      <c r="D172" s="2">
        <v>120</v>
      </c>
      <c r="E172" s="2">
        <v>2</v>
      </c>
      <c r="F172" s="10">
        <v>0.7</v>
      </c>
      <c r="G172" s="16">
        <v>0.79099999999999993</v>
      </c>
      <c r="H172" s="16">
        <f t="shared" si="5"/>
        <v>1.5819999999999999</v>
      </c>
      <c r="I172" s="10">
        <f t="shared" si="4"/>
        <v>1.4</v>
      </c>
    </row>
    <row r="173" spans="1:9" ht="49.95" customHeight="1" x14ac:dyDescent="0.25">
      <c r="A173" s="2">
        <v>171</v>
      </c>
      <c r="B173" s="2" t="s">
        <v>175</v>
      </c>
      <c r="C173" s="2"/>
      <c r="D173" s="2">
        <v>132</v>
      </c>
      <c r="E173" s="2">
        <v>6</v>
      </c>
      <c r="F173" s="10">
        <v>0.86</v>
      </c>
      <c r="G173" s="16">
        <v>0.97179999999999989</v>
      </c>
      <c r="H173" s="16">
        <f t="shared" si="5"/>
        <v>5.8307999999999991</v>
      </c>
      <c r="I173" s="10">
        <f t="shared" si="4"/>
        <v>5.16</v>
      </c>
    </row>
    <row r="174" spans="1:9" ht="49.95" customHeight="1" x14ac:dyDescent="0.25">
      <c r="A174" s="2">
        <v>172</v>
      </c>
      <c r="B174" s="2" t="s">
        <v>176</v>
      </c>
      <c r="C174" s="2"/>
      <c r="D174" s="2">
        <v>124</v>
      </c>
      <c r="E174" s="2">
        <v>6</v>
      </c>
      <c r="F174" s="10">
        <v>0.72</v>
      </c>
      <c r="G174" s="16">
        <v>0.81359999999999988</v>
      </c>
      <c r="H174" s="16">
        <f t="shared" si="5"/>
        <v>4.8815999999999988</v>
      </c>
      <c r="I174" s="10">
        <f t="shared" si="4"/>
        <v>4.32</v>
      </c>
    </row>
    <row r="175" spans="1:9" ht="49.95" customHeight="1" x14ac:dyDescent="0.25">
      <c r="A175" s="2">
        <v>173</v>
      </c>
      <c r="B175" s="2" t="s">
        <v>177</v>
      </c>
      <c r="C175" s="2"/>
      <c r="D175" s="2">
        <v>162</v>
      </c>
      <c r="E175" s="2">
        <v>6</v>
      </c>
      <c r="F175" s="10">
        <v>1.01</v>
      </c>
      <c r="G175" s="16">
        <v>1.1413</v>
      </c>
      <c r="H175" s="16">
        <f t="shared" si="5"/>
        <v>6.8477999999999994</v>
      </c>
      <c r="I175" s="10">
        <f t="shared" si="4"/>
        <v>6.0600000000000005</v>
      </c>
    </row>
    <row r="176" spans="1:9" ht="49.95" customHeight="1" x14ac:dyDescent="0.25">
      <c r="A176" s="2">
        <v>174</v>
      </c>
      <c r="B176" s="2" t="s">
        <v>178</v>
      </c>
      <c r="C176" s="2"/>
      <c r="D176" s="2">
        <v>412</v>
      </c>
      <c r="E176" s="2">
        <v>8</v>
      </c>
      <c r="F176" s="10">
        <v>2.16</v>
      </c>
      <c r="G176" s="16">
        <v>2.4407999999999999</v>
      </c>
      <c r="H176" s="16">
        <f t="shared" si="5"/>
        <v>19.526399999999999</v>
      </c>
      <c r="I176" s="10">
        <f t="shared" si="4"/>
        <v>17.28</v>
      </c>
    </row>
    <row r="177" spans="1:9" ht="49.95" customHeight="1" x14ac:dyDescent="0.25">
      <c r="A177" s="2">
        <v>175</v>
      </c>
      <c r="B177" s="2" t="s">
        <v>179</v>
      </c>
      <c r="C177" s="2"/>
      <c r="D177" s="2">
        <v>130</v>
      </c>
      <c r="E177" s="2">
        <v>4</v>
      </c>
      <c r="F177" s="10">
        <v>0.75</v>
      </c>
      <c r="G177" s="16">
        <v>0.84749999999999992</v>
      </c>
      <c r="H177" s="16">
        <f t="shared" si="5"/>
        <v>3.3899999999999997</v>
      </c>
      <c r="I177" s="10">
        <f t="shared" si="4"/>
        <v>3</v>
      </c>
    </row>
    <row r="178" spans="1:9" ht="49.95" customHeight="1" x14ac:dyDescent="0.25">
      <c r="A178" s="2">
        <v>176</v>
      </c>
      <c r="B178" s="2" t="s">
        <v>180</v>
      </c>
      <c r="C178" s="2"/>
      <c r="D178" s="2">
        <v>974</v>
      </c>
      <c r="E178" s="2">
        <v>2</v>
      </c>
      <c r="F178" s="10">
        <v>6.57</v>
      </c>
      <c r="G178" s="16">
        <v>7.4240999999999993</v>
      </c>
      <c r="H178" s="16">
        <f t="shared" si="5"/>
        <v>14.848199999999999</v>
      </c>
      <c r="I178" s="10">
        <f t="shared" si="4"/>
        <v>13.14</v>
      </c>
    </row>
    <row r="179" spans="1:9" ht="49.95" customHeight="1" x14ac:dyDescent="0.25">
      <c r="A179" s="2">
        <v>177</v>
      </c>
      <c r="B179" s="2" t="s">
        <v>181</v>
      </c>
      <c r="C179" s="2"/>
      <c r="D179" s="2">
        <v>539</v>
      </c>
      <c r="E179" s="2">
        <v>2</v>
      </c>
      <c r="F179" s="10">
        <v>3.0949999999999998</v>
      </c>
      <c r="G179" s="16">
        <v>3.4973499999999995</v>
      </c>
      <c r="H179" s="16">
        <f t="shared" si="5"/>
        <v>6.994699999999999</v>
      </c>
      <c r="I179" s="10">
        <f t="shared" si="4"/>
        <v>6.1899999999999995</v>
      </c>
    </row>
    <row r="180" spans="1:9" ht="49.95" customHeight="1" x14ac:dyDescent="0.25">
      <c r="A180" s="2">
        <v>178</v>
      </c>
      <c r="B180" s="2" t="s">
        <v>182</v>
      </c>
      <c r="C180" s="2"/>
      <c r="D180" s="2">
        <v>485</v>
      </c>
      <c r="E180" s="2">
        <v>4</v>
      </c>
      <c r="F180" s="10">
        <v>2.7250000000000001</v>
      </c>
      <c r="G180" s="16">
        <v>3.0792499999999996</v>
      </c>
      <c r="H180" s="16">
        <f t="shared" si="5"/>
        <v>12.316999999999998</v>
      </c>
      <c r="I180" s="10">
        <f t="shared" si="4"/>
        <v>10.9</v>
      </c>
    </row>
    <row r="181" spans="1:9" ht="49.95" customHeight="1" x14ac:dyDescent="0.25">
      <c r="A181" s="2">
        <v>179</v>
      </c>
      <c r="B181" s="2" t="s">
        <v>183</v>
      </c>
      <c r="C181" s="2"/>
      <c r="D181" s="2">
        <v>951</v>
      </c>
      <c r="E181" s="2">
        <v>4</v>
      </c>
      <c r="F181" s="10">
        <v>5.3549999999999995</v>
      </c>
      <c r="G181" s="16">
        <v>6.0511499999999989</v>
      </c>
      <c r="H181" s="16">
        <f t="shared" si="5"/>
        <v>24.204599999999996</v>
      </c>
      <c r="I181" s="10">
        <f t="shared" si="4"/>
        <v>21.419999999999998</v>
      </c>
    </row>
    <row r="182" spans="1:9" ht="49.95" customHeight="1" x14ac:dyDescent="0.25">
      <c r="A182" s="2">
        <v>180</v>
      </c>
      <c r="B182" s="2" t="s">
        <v>184</v>
      </c>
      <c r="C182" s="2"/>
      <c r="D182" s="2">
        <v>534</v>
      </c>
      <c r="E182" s="2">
        <v>4</v>
      </c>
      <c r="F182" s="10">
        <v>2.77</v>
      </c>
      <c r="G182" s="16">
        <v>3.1300999999999997</v>
      </c>
      <c r="H182" s="16">
        <f t="shared" si="5"/>
        <v>12.520399999999999</v>
      </c>
      <c r="I182" s="10">
        <f t="shared" si="4"/>
        <v>11.08</v>
      </c>
    </row>
    <row r="183" spans="1:9" ht="49.95" customHeight="1" x14ac:dyDescent="0.25">
      <c r="A183" s="2">
        <v>181</v>
      </c>
      <c r="B183" s="2" t="s">
        <v>185</v>
      </c>
      <c r="C183" s="2"/>
      <c r="D183" s="2">
        <v>558</v>
      </c>
      <c r="E183" s="2">
        <v>4</v>
      </c>
      <c r="F183" s="10">
        <v>3.0900000000000003</v>
      </c>
      <c r="G183" s="16">
        <v>3.4916999999999998</v>
      </c>
      <c r="H183" s="16">
        <f t="shared" si="5"/>
        <v>13.966799999999999</v>
      </c>
      <c r="I183" s="10">
        <f t="shared" si="4"/>
        <v>12.360000000000001</v>
      </c>
    </row>
    <row r="184" spans="1:9" ht="49.95" customHeight="1" x14ac:dyDescent="0.25">
      <c r="A184" s="2">
        <v>182</v>
      </c>
      <c r="B184" s="2" t="s">
        <v>186</v>
      </c>
      <c r="C184" s="2"/>
      <c r="D184" s="2">
        <v>503</v>
      </c>
      <c r="E184" s="2">
        <v>2</v>
      </c>
      <c r="F184" s="10">
        <v>2.6150000000000002</v>
      </c>
      <c r="G184" s="16">
        <v>2.9549499999999997</v>
      </c>
      <c r="H184" s="16">
        <f t="shared" si="5"/>
        <v>5.9098999999999995</v>
      </c>
      <c r="I184" s="10">
        <f t="shared" si="4"/>
        <v>5.23</v>
      </c>
    </row>
    <row r="185" spans="1:9" ht="49.95" customHeight="1" x14ac:dyDescent="0.25">
      <c r="A185" s="2">
        <v>183</v>
      </c>
      <c r="B185" s="2" t="s">
        <v>187</v>
      </c>
      <c r="C185" s="2"/>
      <c r="D185" s="2">
        <v>926</v>
      </c>
      <c r="E185" s="2">
        <v>2</v>
      </c>
      <c r="F185" s="10">
        <v>5.0299999999999994</v>
      </c>
      <c r="G185" s="16">
        <v>5.6838999999999986</v>
      </c>
      <c r="H185" s="16">
        <f t="shared" si="5"/>
        <v>11.367799999999997</v>
      </c>
      <c r="I185" s="10">
        <f t="shared" si="4"/>
        <v>10.059999999999999</v>
      </c>
    </row>
    <row r="186" spans="1:9" ht="49.95" customHeight="1" x14ac:dyDescent="0.25">
      <c r="A186" s="2">
        <v>184</v>
      </c>
      <c r="B186" s="3" t="s">
        <v>188</v>
      </c>
      <c r="C186" s="3"/>
      <c r="D186" s="2">
        <v>532.51900000000001</v>
      </c>
      <c r="E186" s="2">
        <v>2</v>
      </c>
      <c r="F186" s="10">
        <v>2.7625950000000001</v>
      </c>
      <c r="G186" s="16">
        <v>3.1217323499999998</v>
      </c>
      <c r="H186" s="16">
        <f t="shared" si="5"/>
        <v>6.2434646999999996</v>
      </c>
      <c r="I186" s="10">
        <f t="shared" si="4"/>
        <v>5.5251900000000003</v>
      </c>
    </row>
    <row r="187" spans="1:9" ht="49.95" customHeight="1" x14ac:dyDescent="0.25">
      <c r="A187" s="2">
        <v>185</v>
      </c>
      <c r="B187" s="3" t="s">
        <v>189</v>
      </c>
      <c r="C187" s="3"/>
      <c r="D187" s="2">
        <v>797.77650000000006</v>
      </c>
      <c r="E187" s="2">
        <v>2</v>
      </c>
      <c r="F187" s="10">
        <v>4.0888825000000004</v>
      </c>
      <c r="G187" s="16">
        <v>4.6204372249999999</v>
      </c>
      <c r="H187" s="16">
        <f t="shared" si="5"/>
        <v>9.2408744499999997</v>
      </c>
      <c r="I187" s="10">
        <f t="shared" si="4"/>
        <v>8.1777650000000008</v>
      </c>
    </row>
    <row r="188" spans="1:9" ht="49.95" customHeight="1" x14ac:dyDescent="0.25">
      <c r="A188" s="2">
        <v>186</v>
      </c>
      <c r="B188" s="2" t="s">
        <v>190</v>
      </c>
      <c r="C188" s="2"/>
      <c r="D188" s="2">
        <v>518.4941</v>
      </c>
      <c r="E188" s="2">
        <v>1</v>
      </c>
      <c r="F188" s="10">
        <v>2.7924705000000003</v>
      </c>
      <c r="G188" s="16">
        <v>3.155491665</v>
      </c>
      <c r="H188" s="16">
        <f t="shared" si="5"/>
        <v>3.155491665</v>
      </c>
      <c r="I188" s="10">
        <f t="shared" si="4"/>
        <v>2.7924705000000003</v>
      </c>
    </row>
    <row r="189" spans="1:9" ht="49.95" customHeight="1" x14ac:dyDescent="0.25">
      <c r="A189" s="2">
        <v>187</v>
      </c>
      <c r="B189" s="2" t="s">
        <v>191</v>
      </c>
      <c r="C189" s="2"/>
      <c r="D189" s="2">
        <v>830.6</v>
      </c>
      <c r="E189" s="2">
        <v>1</v>
      </c>
      <c r="F189" s="10">
        <v>4.4529999999999994</v>
      </c>
      <c r="G189" s="16">
        <v>5.0318899999999989</v>
      </c>
      <c r="H189" s="16">
        <f t="shared" si="5"/>
        <v>5.0318899999999989</v>
      </c>
      <c r="I189" s="10">
        <f t="shared" si="4"/>
        <v>4.4529999999999994</v>
      </c>
    </row>
    <row r="190" spans="1:9" ht="49.95" customHeight="1" x14ac:dyDescent="0.25">
      <c r="A190" s="2">
        <v>188</v>
      </c>
      <c r="B190" s="2" t="s">
        <v>192</v>
      </c>
      <c r="C190" s="2"/>
      <c r="D190" s="2">
        <v>418.27</v>
      </c>
      <c r="E190" s="2">
        <v>2</v>
      </c>
      <c r="F190" s="10">
        <v>2.29135</v>
      </c>
      <c r="G190" s="16">
        <v>2.5892255</v>
      </c>
      <c r="H190" s="16">
        <f t="shared" si="5"/>
        <v>5.1784509999999999</v>
      </c>
      <c r="I190" s="10">
        <f t="shared" si="4"/>
        <v>4.5827</v>
      </c>
    </row>
    <row r="191" spans="1:9" ht="49.95" customHeight="1" x14ac:dyDescent="0.25">
      <c r="A191" s="2">
        <v>189</v>
      </c>
      <c r="B191" s="2" t="s">
        <v>193</v>
      </c>
      <c r="C191" s="2"/>
      <c r="D191" s="2">
        <v>438.6</v>
      </c>
      <c r="E191" s="2">
        <v>2</v>
      </c>
      <c r="F191" s="10">
        <v>2.9930000000000003</v>
      </c>
      <c r="G191" s="16">
        <v>3.3820900000000003</v>
      </c>
      <c r="H191" s="16">
        <f t="shared" si="5"/>
        <v>6.7641800000000005</v>
      </c>
      <c r="I191" s="10">
        <f t="shared" si="4"/>
        <v>5.9860000000000007</v>
      </c>
    </row>
    <row r="192" spans="1:9" ht="49.95" customHeight="1" x14ac:dyDescent="0.25">
      <c r="A192" s="2">
        <v>190</v>
      </c>
      <c r="B192" s="2" t="s">
        <v>194</v>
      </c>
      <c r="C192" s="2"/>
      <c r="D192" s="2">
        <v>599.96</v>
      </c>
      <c r="E192" s="2">
        <v>2</v>
      </c>
      <c r="F192" s="10">
        <v>3.1998000000000002</v>
      </c>
      <c r="G192" s="16">
        <v>3.615774</v>
      </c>
      <c r="H192" s="16">
        <f t="shared" si="5"/>
        <v>7.2315480000000001</v>
      </c>
      <c r="I192" s="10">
        <f t="shared" si="4"/>
        <v>6.3996000000000004</v>
      </c>
    </row>
    <row r="193" spans="1:9" ht="49.95" customHeight="1" x14ac:dyDescent="0.25">
      <c r="A193" s="2">
        <v>191</v>
      </c>
      <c r="B193" s="2" t="s">
        <v>195</v>
      </c>
      <c r="C193" s="2"/>
      <c r="D193" s="2">
        <v>414.48</v>
      </c>
      <c r="E193" s="2">
        <v>4</v>
      </c>
      <c r="F193" s="10">
        <v>2.2724000000000002</v>
      </c>
      <c r="G193" s="16">
        <v>2.567812</v>
      </c>
      <c r="H193" s="16">
        <f t="shared" si="5"/>
        <v>10.271248</v>
      </c>
      <c r="I193" s="10">
        <f t="shared" si="4"/>
        <v>9.0896000000000008</v>
      </c>
    </row>
    <row r="194" spans="1:9" ht="49.95" customHeight="1" x14ac:dyDescent="0.25">
      <c r="A194" s="2">
        <v>192</v>
      </c>
      <c r="B194" s="2" t="s">
        <v>196</v>
      </c>
      <c r="C194" s="2"/>
      <c r="D194" s="2">
        <v>227.76</v>
      </c>
      <c r="E194" s="2">
        <v>1</v>
      </c>
      <c r="F194" s="10">
        <v>1.3388000000000002</v>
      </c>
      <c r="G194" s="16">
        <v>1.5128440000000001</v>
      </c>
      <c r="H194" s="16">
        <f t="shared" si="5"/>
        <v>1.5128440000000001</v>
      </c>
      <c r="I194" s="10">
        <f t="shared" si="4"/>
        <v>1.3388000000000002</v>
      </c>
    </row>
    <row r="195" spans="1:9" ht="49.95" customHeight="1" x14ac:dyDescent="0.25">
      <c r="A195" s="2">
        <v>193</v>
      </c>
      <c r="B195" s="2" t="s">
        <v>197</v>
      </c>
      <c r="C195" s="2"/>
      <c r="D195" s="2">
        <v>160.88</v>
      </c>
      <c r="E195" s="2">
        <v>5</v>
      </c>
      <c r="F195" s="10">
        <v>1.0044</v>
      </c>
      <c r="G195" s="16">
        <v>1.1349719999999999</v>
      </c>
      <c r="H195" s="16">
        <f t="shared" si="5"/>
        <v>5.6748599999999989</v>
      </c>
      <c r="I195" s="10">
        <f t="shared" ref="I195:I249" si="6">F195*E195</f>
        <v>5.0220000000000002</v>
      </c>
    </row>
    <row r="196" spans="1:9" ht="49.95" customHeight="1" x14ac:dyDescent="0.25">
      <c r="A196" s="2">
        <v>194</v>
      </c>
      <c r="B196" s="2" t="s">
        <v>198</v>
      </c>
      <c r="C196" s="2"/>
      <c r="D196" s="2">
        <v>156.69999999999999</v>
      </c>
      <c r="E196" s="2">
        <v>5</v>
      </c>
      <c r="F196" s="10">
        <v>0.98349999999999993</v>
      </c>
      <c r="G196" s="16">
        <v>1.1113549999999999</v>
      </c>
      <c r="H196" s="16">
        <f t="shared" ref="H196:H259" si="7">E196*G196</f>
        <v>5.5567749999999991</v>
      </c>
      <c r="I196" s="10">
        <f t="shared" si="6"/>
        <v>4.9174999999999995</v>
      </c>
    </row>
    <row r="197" spans="1:9" ht="49.95" customHeight="1" x14ac:dyDescent="0.25">
      <c r="A197" s="2">
        <v>195</v>
      </c>
      <c r="B197" s="2" t="s">
        <v>199</v>
      </c>
      <c r="C197" s="2"/>
      <c r="D197" s="2">
        <v>398.66</v>
      </c>
      <c r="E197" s="2">
        <v>5</v>
      </c>
      <c r="F197" s="10">
        <v>2.2933000000000003</v>
      </c>
      <c r="G197" s="16">
        <v>2.5914290000000002</v>
      </c>
      <c r="H197" s="16">
        <f t="shared" si="7"/>
        <v>12.957145000000001</v>
      </c>
      <c r="I197" s="10">
        <f t="shared" si="6"/>
        <v>11.466500000000002</v>
      </c>
    </row>
    <row r="198" spans="1:9" ht="49.95" customHeight="1" x14ac:dyDescent="0.25">
      <c r="A198" s="2">
        <v>196</v>
      </c>
      <c r="B198" s="2" t="s">
        <v>200</v>
      </c>
      <c r="C198" s="2"/>
      <c r="D198" s="2">
        <v>146</v>
      </c>
      <c r="E198" s="2">
        <v>1</v>
      </c>
      <c r="F198" s="10">
        <v>1.03</v>
      </c>
      <c r="G198" s="16">
        <v>1.1638999999999999</v>
      </c>
      <c r="H198" s="16">
        <f t="shared" si="7"/>
        <v>1.1638999999999999</v>
      </c>
      <c r="I198" s="10">
        <f t="shared" si="6"/>
        <v>1.03</v>
      </c>
    </row>
    <row r="199" spans="1:9" ht="49.95" customHeight="1" x14ac:dyDescent="0.25">
      <c r="A199" s="2">
        <v>197</v>
      </c>
      <c r="B199" s="2" t="s">
        <v>201</v>
      </c>
      <c r="C199" s="2"/>
      <c r="D199" s="2">
        <v>527.4</v>
      </c>
      <c r="E199" s="2">
        <v>2</v>
      </c>
      <c r="F199" s="10">
        <v>2.7370000000000001</v>
      </c>
      <c r="G199" s="16">
        <v>3.0928099999999996</v>
      </c>
      <c r="H199" s="16">
        <f t="shared" si="7"/>
        <v>6.1856199999999992</v>
      </c>
      <c r="I199" s="10">
        <f t="shared" si="6"/>
        <v>5.4740000000000002</v>
      </c>
    </row>
    <row r="200" spans="1:9" ht="49.95" customHeight="1" x14ac:dyDescent="0.25">
      <c r="A200" s="2">
        <v>198</v>
      </c>
      <c r="B200" s="2" t="s">
        <v>202</v>
      </c>
      <c r="C200" s="2"/>
      <c r="D200" s="2">
        <v>61.2</v>
      </c>
      <c r="E200" s="2">
        <v>2</v>
      </c>
      <c r="F200" s="10">
        <v>0.50600000000000001</v>
      </c>
      <c r="G200" s="16">
        <v>0.57177999999999995</v>
      </c>
      <c r="H200" s="16">
        <f t="shared" si="7"/>
        <v>1.1435599999999999</v>
      </c>
      <c r="I200" s="10">
        <f t="shared" si="6"/>
        <v>1.012</v>
      </c>
    </row>
    <row r="201" spans="1:9" ht="49.95" customHeight="1" x14ac:dyDescent="0.25">
      <c r="A201" s="2">
        <v>199</v>
      </c>
      <c r="B201" s="2" t="s">
        <v>203</v>
      </c>
      <c r="C201" s="2"/>
      <c r="D201" s="2">
        <v>188.5</v>
      </c>
      <c r="E201" s="2">
        <v>1</v>
      </c>
      <c r="F201" s="10">
        <v>1.2424999999999999</v>
      </c>
      <c r="G201" s="16">
        <v>1.4040249999999999</v>
      </c>
      <c r="H201" s="16">
        <f t="shared" si="7"/>
        <v>1.4040249999999999</v>
      </c>
      <c r="I201" s="10">
        <f t="shared" si="6"/>
        <v>1.2424999999999999</v>
      </c>
    </row>
    <row r="202" spans="1:9" ht="49.95" customHeight="1" x14ac:dyDescent="0.25">
      <c r="A202" s="2">
        <v>200</v>
      </c>
      <c r="B202" s="2" t="s">
        <v>204</v>
      </c>
      <c r="C202" s="2"/>
      <c r="D202" s="2">
        <v>2476.65</v>
      </c>
      <c r="E202" s="2">
        <v>1</v>
      </c>
      <c r="F202" s="10">
        <v>13.783250000000001</v>
      </c>
      <c r="G202" s="16">
        <v>15.575072499999999</v>
      </c>
      <c r="H202" s="16">
        <f t="shared" si="7"/>
        <v>15.575072499999999</v>
      </c>
      <c r="I202" s="10">
        <f t="shared" si="6"/>
        <v>13.783250000000001</v>
      </c>
    </row>
    <row r="203" spans="1:9" ht="49.95" customHeight="1" x14ac:dyDescent="0.25">
      <c r="A203" s="2">
        <v>201</v>
      </c>
      <c r="B203" s="2" t="s">
        <v>205</v>
      </c>
      <c r="C203" s="2"/>
      <c r="D203" s="2">
        <v>957.42</v>
      </c>
      <c r="E203" s="2">
        <v>2</v>
      </c>
      <c r="F203" s="10">
        <v>4.8870999999999993</v>
      </c>
      <c r="G203" s="16">
        <v>5.522422999999999</v>
      </c>
      <c r="H203" s="16">
        <f t="shared" si="7"/>
        <v>11.044845999999998</v>
      </c>
      <c r="I203" s="10">
        <f t="shared" si="6"/>
        <v>9.7741999999999987</v>
      </c>
    </row>
    <row r="204" spans="1:9" ht="49.95" customHeight="1" x14ac:dyDescent="0.25">
      <c r="A204" s="2">
        <v>202</v>
      </c>
      <c r="B204" s="2" t="s">
        <v>206</v>
      </c>
      <c r="C204" s="2"/>
      <c r="D204" s="2">
        <v>288.82</v>
      </c>
      <c r="E204" s="2">
        <v>1</v>
      </c>
      <c r="F204" s="10">
        <v>1.5441</v>
      </c>
      <c r="G204" s="16">
        <v>1.7448329999999999</v>
      </c>
      <c r="H204" s="16">
        <f t="shared" si="7"/>
        <v>1.7448329999999999</v>
      </c>
      <c r="I204" s="10">
        <f t="shared" si="6"/>
        <v>1.5441</v>
      </c>
    </row>
    <row r="205" spans="1:9" ht="49.95" customHeight="1" x14ac:dyDescent="0.25">
      <c r="A205" s="2">
        <v>203</v>
      </c>
      <c r="B205" s="2" t="s">
        <v>207</v>
      </c>
      <c r="C205" s="2"/>
      <c r="D205" s="2">
        <v>129.30000000000001</v>
      </c>
      <c r="E205" s="2">
        <v>4</v>
      </c>
      <c r="F205" s="10">
        <v>0.84649999999999992</v>
      </c>
      <c r="G205" s="16">
        <v>0.95654499999999987</v>
      </c>
      <c r="H205" s="16">
        <f t="shared" si="7"/>
        <v>3.8261799999999995</v>
      </c>
      <c r="I205" s="10">
        <f t="shared" si="6"/>
        <v>3.3859999999999997</v>
      </c>
    </row>
    <row r="206" spans="1:9" ht="49.95" customHeight="1" x14ac:dyDescent="0.25">
      <c r="A206" s="2">
        <v>204</v>
      </c>
      <c r="B206" s="2" t="s">
        <v>208</v>
      </c>
      <c r="C206" s="2"/>
      <c r="D206" s="2">
        <v>85.1</v>
      </c>
      <c r="E206" s="2">
        <v>2</v>
      </c>
      <c r="F206" s="10">
        <v>0.52549999999999997</v>
      </c>
      <c r="G206" s="16">
        <v>0.59381499999999987</v>
      </c>
      <c r="H206" s="16">
        <f t="shared" si="7"/>
        <v>1.1876299999999997</v>
      </c>
      <c r="I206" s="10">
        <f t="shared" si="6"/>
        <v>1.0509999999999999</v>
      </c>
    </row>
    <row r="207" spans="1:9" ht="49.95" customHeight="1" x14ac:dyDescent="0.25">
      <c r="A207" s="2">
        <v>205</v>
      </c>
      <c r="B207" s="2" t="s">
        <v>209</v>
      </c>
      <c r="C207" s="2"/>
      <c r="D207" s="2">
        <v>102.1</v>
      </c>
      <c r="E207" s="2">
        <v>2</v>
      </c>
      <c r="F207" s="10">
        <v>0.61049999999999993</v>
      </c>
      <c r="G207" s="16">
        <v>0.68986499999999984</v>
      </c>
      <c r="H207" s="16">
        <f t="shared" si="7"/>
        <v>1.3797299999999997</v>
      </c>
      <c r="I207" s="10">
        <f t="shared" si="6"/>
        <v>1.2209999999999999</v>
      </c>
    </row>
    <row r="208" spans="1:9" ht="49.95" customHeight="1" x14ac:dyDescent="0.25">
      <c r="A208" s="2">
        <v>206</v>
      </c>
      <c r="B208" s="2" t="s">
        <v>210</v>
      </c>
      <c r="C208" s="2"/>
      <c r="D208" s="2">
        <v>130.80000000000001</v>
      </c>
      <c r="E208" s="2">
        <v>2</v>
      </c>
      <c r="F208" s="10">
        <v>0.85399999999999998</v>
      </c>
      <c r="G208" s="16">
        <v>0.96501999999999988</v>
      </c>
      <c r="H208" s="16">
        <f t="shared" si="7"/>
        <v>1.9300399999999998</v>
      </c>
      <c r="I208" s="10">
        <f t="shared" si="6"/>
        <v>1.708</v>
      </c>
    </row>
    <row r="209" spans="1:9" ht="49.95" customHeight="1" x14ac:dyDescent="0.25">
      <c r="A209" s="2">
        <v>207</v>
      </c>
      <c r="B209" s="2" t="s">
        <v>211</v>
      </c>
      <c r="C209" s="2"/>
      <c r="D209" s="2">
        <v>85.1</v>
      </c>
      <c r="E209" s="2">
        <v>1</v>
      </c>
      <c r="F209" s="10">
        <v>0.52549999999999997</v>
      </c>
      <c r="G209" s="16">
        <v>0.59381499999999987</v>
      </c>
      <c r="H209" s="16">
        <f t="shared" si="7"/>
        <v>0.59381499999999987</v>
      </c>
      <c r="I209" s="10">
        <f t="shared" si="6"/>
        <v>0.52549999999999997</v>
      </c>
    </row>
    <row r="210" spans="1:9" ht="49.95" customHeight="1" x14ac:dyDescent="0.25">
      <c r="A210" s="2">
        <v>208</v>
      </c>
      <c r="B210" s="2" t="s">
        <v>212</v>
      </c>
      <c r="C210" s="2"/>
      <c r="D210" s="2">
        <v>166</v>
      </c>
      <c r="E210" s="2">
        <v>4</v>
      </c>
      <c r="F210" s="10">
        <v>0.92999999999999994</v>
      </c>
      <c r="G210" s="16">
        <v>1.0508999999999997</v>
      </c>
      <c r="H210" s="16">
        <f t="shared" si="7"/>
        <v>4.2035999999999989</v>
      </c>
      <c r="I210" s="10">
        <f t="shared" si="6"/>
        <v>3.7199999999999998</v>
      </c>
    </row>
    <row r="211" spans="1:9" ht="49.95" customHeight="1" x14ac:dyDescent="0.25">
      <c r="A211" s="2">
        <v>209</v>
      </c>
      <c r="B211" s="2" t="s">
        <v>213</v>
      </c>
      <c r="C211" s="2"/>
      <c r="D211" s="2">
        <v>180</v>
      </c>
      <c r="E211" s="2">
        <v>2</v>
      </c>
      <c r="F211" s="10">
        <v>1</v>
      </c>
      <c r="G211" s="16">
        <v>1.1299999999999999</v>
      </c>
      <c r="H211" s="16">
        <f t="shared" si="7"/>
        <v>2.2599999999999998</v>
      </c>
      <c r="I211" s="10">
        <f t="shared" si="6"/>
        <v>2</v>
      </c>
    </row>
    <row r="212" spans="1:9" ht="49.95" customHeight="1" x14ac:dyDescent="0.25">
      <c r="A212" s="2">
        <v>210</v>
      </c>
      <c r="B212" s="2" t="s">
        <v>214</v>
      </c>
      <c r="C212" s="2"/>
      <c r="D212" s="2">
        <v>140.80000000000001</v>
      </c>
      <c r="E212" s="2">
        <v>4</v>
      </c>
      <c r="F212" s="10">
        <v>0.80399999999999994</v>
      </c>
      <c r="G212" s="16">
        <v>0.90851999999999988</v>
      </c>
      <c r="H212" s="16">
        <f t="shared" si="7"/>
        <v>3.6340799999999995</v>
      </c>
      <c r="I212" s="10">
        <f t="shared" si="6"/>
        <v>3.2159999999999997</v>
      </c>
    </row>
    <row r="213" spans="1:9" ht="49.95" customHeight="1" x14ac:dyDescent="0.25">
      <c r="A213" s="2">
        <v>211</v>
      </c>
      <c r="B213" s="2" t="s">
        <v>215</v>
      </c>
      <c r="C213" s="2"/>
      <c r="D213" s="2">
        <v>219.08</v>
      </c>
      <c r="E213" s="2">
        <v>2</v>
      </c>
      <c r="F213" s="10">
        <v>1.1954000000000002</v>
      </c>
      <c r="G213" s="16">
        <v>1.3508020000000001</v>
      </c>
      <c r="H213" s="16">
        <f t="shared" si="7"/>
        <v>2.7016040000000001</v>
      </c>
      <c r="I213" s="10">
        <f t="shared" si="6"/>
        <v>2.3908000000000005</v>
      </c>
    </row>
    <row r="214" spans="1:9" ht="49.95" customHeight="1" x14ac:dyDescent="0.25">
      <c r="A214" s="2">
        <v>212</v>
      </c>
      <c r="B214" s="2" t="s">
        <v>216</v>
      </c>
      <c r="C214" s="2"/>
      <c r="D214" s="2">
        <v>495.39</v>
      </c>
      <c r="E214" s="2">
        <v>2</v>
      </c>
      <c r="F214" s="10">
        <v>2.5769500000000001</v>
      </c>
      <c r="G214" s="16">
        <v>2.9119534999999996</v>
      </c>
      <c r="H214" s="16">
        <f t="shared" si="7"/>
        <v>5.8239069999999993</v>
      </c>
      <c r="I214" s="10">
        <f t="shared" si="6"/>
        <v>5.1539000000000001</v>
      </c>
    </row>
    <row r="215" spans="1:9" ht="49.95" customHeight="1" x14ac:dyDescent="0.25">
      <c r="A215" s="2">
        <v>213</v>
      </c>
      <c r="B215" s="2" t="s">
        <v>217</v>
      </c>
      <c r="C215" s="2"/>
      <c r="D215" s="2">
        <v>957.39</v>
      </c>
      <c r="E215" s="2">
        <v>2</v>
      </c>
      <c r="F215" s="10">
        <v>4.8869499999999997</v>
      </c>
      <c r="G215" s="16">
        <v>5.5222534999999988</v>
      </c>
      <c r="H215" s="16">
        <f t="shared" si="7"/>
        <v>11.044506999999998</v>
      </c>
      <c r="I215" s="10">
        <f t="shared" si="6"/>
        <v>9.7738999999999994</v>
      </c>
    </row>
    <row r="216" spans="1:9" ht="49.95" customHeight="1" x14ac:dyDescent="0.25">
      <c r="A216" s="2">
        <v>214</v>
      </c>
      <c r="B216" s="2" t="s">
        <v>218</v>
      </c>
      <c r="C216" s="2"/>
      <c r="D216" s="2">
        <v>2839.41</v>
      </c>
      <c r="E216" s="2">
        <v>1</v>
      </c>
      <c r="F216" s="10">
        <v>15.797049999999999</v>
      </c>
      <c r="G216" s="16">
        <v>17.850666499999996</v>
      </c>
      <c r="H216" s="16">
        <f t="shared" si="7"/>
        <v>17.850666499999996</v>
      </c>
      <c r="I216" s="10">
        <f t="shared" si="6"/>
        <v>15.797049999999999</v>
      </c>
    </row>
    <row r="217" spans="1:9" ht="49.95" customHeight="1" x14ac:dyDescent="0.25">
      <c r="A217" s="2">
        <v>215</v>
      </c>
      <c r="B217" s="2" t="s">
        <v>219</v>
      </c>
      <c r="C217" s="2"/>
      <c r="D217" s="2">
        <v>389.14</v>
      </c>
      <c r="E217" s="2">
        <v>1</v>
      </c>
      <c r="F217" s="10">
        <v>2.1456999999999997</v>
      </c>
      <c r="G217" s="16">
        <v>2.4246409999999994</v>
      </c>
      <c r="H217" s="16">
        <f t="shared" si="7"/>
        <v>2.4246409999999994</v>
      </c>
      <c r="I217" s="10">
        <f t="shared" si="6"/>
        <v>2.1456999999999997</v>
      </c>
    </row>
    <row r="218" spans="1:9" ht="49.95" customHeight="1" x14ac:dyDescent="0.25">
      <c r="A218" s="2">
        <v>216</v>
      </c>
      <c r="B218" s="2" t="s">
        <v>220</v>
      </c>
      <c r="C218" s="2"/>
      <c r="D218" s="2">
        <v>744.7</v>
      </c>
      <c r="E218" s="2">
        <v>1</v>
      </c>
      <c r="F218" s="10">
        <v>3.9235000000000002</v>
      </c>
      <c r="G218" s="16">
        <v>4.4335550000000001</v>
      </c>
      <c r="H218" s="16">
        <f t="shared" si="7"/>
        <v>4.4335550000000001</v>
      </c>
      <c r="I218" s="10">
        <f t="shared" si="6"/>
        <v>3.9235000000000002</v>
      </c>
    </row>
    <row r="219" spans="1:9" ht="49.95" customHeight="1" x14ac:dyDescent="0.25">
      <c r="A219" s="2">
        <v>217</v>
      </c>
      <c r="B219" s="2" t="s">
        <v>221</v>
      </c>
      <c r="C219" s="2"/>
      <c r="D219" s="2">
        <v>838.5</v>
      </c>
      <c r="E219" s="2">
        <v>1</v>
      </c>
      <c r="F219" s="10">
        <v>4.4924999999999997</v>
      </c>
      <c r="G219" s="16">
        <v>5.0765249999999993</v>
      </c>
      <c r="H219" s="16">
        <f t="shared" si="7"/>
        <v>5.0765249999999993</v>
      </c>
      <c r="I219" s="10">
        <f t="shared" si="6"/>
        <v>4.4924999999999997</v>
      </c>
    </row>
    <row r="220" spans="1:9" ht="49.95" customHeight="1" x14ac:dyDescent="0.25">
      <c r="A220" s="2">
        <v>218</v>
      </c>
      <c r="B220" s="2" t="s">
        <v>222</v>
      </c>
      <c r="C220" s="2"/>
      <c r="D220" s="2">
        <v>828.7</v>
      </c>
      <c r="E220" s="2">
        <v>1</v>
      </c>
      <c r="F220" s="10">
        <v>4.4435000000000002</v>
      </c>
      <c r="G220" s="16">
        <v>5.0211549999999994</v>
      </c>
      <c r="H220" s="16">
        <f t="shared" si="7"/>
        <v>5.0211549999999994</v>
      </c>
      <c r="I220" s="10">
        <f t="shared" si="6"/>
        <v>4.4435000000000002</v>
      </c>
    </row>
    <row r="221" spans="1:9" ht="49.95" customHeight="1" x14ac:dyDescent="0.25">
      <c r="A221" s="2">
        <v>219</v>
      </c>
      <c r="B221" s="2" t="s">
        <v>223</v>
      </c>
      <c r="C221" s="2"/>
      <c r="D221" s="2">
        <v>747.16</v>
      </c>
      <c r="E221" s="2">
        <v>1</v>
      </c>
      <c r="F221" s="10">
        <v>3.9358</v>
      </c>
      <c r="G221" s="16">
        <v>4.4474539999999996</v>
      </c>
      <c r="H221" s="16">
        <f t="shared" si="7"/>
        <v>4.4474539999999996</v>
      </c>
      <c r="I221" s="10">
        <f t="shared" si="6"/>
        <v>3.9358</v>
      </c>
    </row>
    <row r="222" spans="1:9" ht="49.95" customHeight="1" x14ac:dyDescent="0.25">
      <c r="A222" s="2">
        <v>220</v>
      </c>
      <c r="B222" s="2" t="s">
        <v>224</v>
      </c>
      <c r="C222" s="2"/>
      <c r="D222" s="2">
        <v>174.47</v>
      </c>
      <c r="E222" s="2">
        <v>2</v>
      </c>
      <c r="F222" s="10">
        <v>1.0723500000000001</v>
      </c>
      <c r="G222" s="16">
        <v>1.2117555</v>
      </c>
      <c r="H222" s="16">
        <f t="shared" si="7"/>
        <v>2.423511</v>
      </c>
      <c r="I222" s="10">
        <f t="shared" si="6"/>
        <v>2.1447000000000003</v>
      </c>
    </row>
    <row r="223" spans="1:9" ht="49.95" customHeight="1" x14ac:dyDescent="0.25">
      <c r="A223" s="2">
        <v>221</v>
      </c>
      <c r="B223" s="2" t="s">
        <v>225</v>
      </c>
      <c r="C223" s="2"/>
      <c r="D223" s="2">
        <v>267.3</v>
      </c>
      <c r="E223" s="2">
        <v>6</v>
      </c>
      <c r="F223" s="10">
        <v>1.5365000000000002</v>
      </c>
      <c r="G223" s="16">
        <v>1.736245</v>
      </c>
      <c r="H223" s="16">
        <f t="shared" si="7"/>
        <v>10.41747</v>
      </c>
      <c r="I223" s="10">
        <f t="shared" si="6"/>
        <v>9.2190000000000012</v>
      </c>
    </row>
    <row r="224" spans="1:9" ht="49.95" customHeight="1" x14ac:dyDescent="0.25">
      <c r="A224" s="2">
        <v>222</v>
      </c>
      <c r="B224" s="2" t="s">
        <v>226</v>
      </c>
      <c r="C224" s="2"/>
      <c r="D224" s="2">
        <v>254.6</v>
      </c>
      <c r="E224" s="2">
        <v>5</v>
      </c>
      <c r="F224" s="10">
        <v>1.373</v>
      </c>
      <c r="G224" s="16">
        <v>1.5514899999999998</v>
      </c>
      <c r="H224" s="16">
        <f t="shared" si="7"/>
        <v>7.7574499999999986</v>
      </c>
      <c r="I224" s="10">
        <f t="shared" si="6"/>
        <v>6.8650000000000002</v>
      </c>
    </row>
    <row r="225" spans="1:9" ht="49.95" customHeight="1" x14ac:dyDescent="0.25">
      <c r="A225" s="2">
        <v>223</v>
      </c>
      <c r="B225" s="2" t="s">
        <v>227</v>
      </c>
      <c r="C225" s="2"/>
      <c r="D225" s="2">
        <v>312.89</v>
      </c>
      <c r="E225" s="2">
        <v>5</v>
      </c>
      <c r="F225" s="10">
        <v>1.7644500000000001</v>
      </c>
      <c r="G225" s="16">
        <v>1.9938285</v>
      </c>
      <c r="H225" s="16">
        <f t="shared" si="7"/>
        <v>9.9691425000000002</v>
      </c>
      <c r="I225" s="10">
        <f t="shared" si="6"/>
        <v>8.8222500000000004</v>
      </c>
    </row>
    <row r="226" spans="1:9" ht="49.95" customHeight="1" x14ac:dyDescent="0.25">
      <c r="A226" s="2">
        <v>224</v>
      </c>
      <c r="B226" s="2" t="s">
        <v>228</v>
      </c>
      <c r="C226" s="2"/>
      <c r="D226" s="2">
        <v>376.13</v>
      </c>
      <c r="E226" s="2">
        <v>3</v>
      </c>
      <c r="F226" s="10">
        <v>1.9806500000000002</v>
      </c>
      <c r="G226" s="16">
        <v>2.2381345000000001</v>
      </c>
      <c r="H226" s="16">
        <f t="shared" si="7"/>
        <v>6.7144035000000004</v>
      </c>
      <c r="I226" s="10">
        <f t="shared" si="6"/>
        <v>5.9419500000000003</v>
      </c>
    </row>
    <row r="227" spans="1:9" ht="49.95" customHeight="1" x14ac:dyDescent="0.25">
      <c r="A227" s="2">
        <v>225</v>
      </c>
      <c r="B227" s="2" t="s">
        <v>229</v>
      </c>
      <c r="C227" s="2"/>
      <c r="D227" s="2">
        <v>607.28</v>
      </c>
      <c r="E227" s="2">
        <v>3</v>
      </c>
      <c r="F227" s="10">
        <v>3.3363999999999998</v>
      </c>
      <c r="G227" s="16">
        <v>3.7701319999999994</v>
      </c>
      <c r="H227" s="16">
        <f t="shared" si="7"/>
        <v>11.310395999999997</v>
      </c>
      <c r="I227" s="10">
        <f t="shared" si="6"/>
        <v>10.0092</v>
      </c>
    </row>
    <row r="228" spans="1:9" ht="49.95" customHeight="1" x14ac:dyDescent="0.25">
      <c r="A228" s="2">
        <v>226</v>
      </c>
      <c r="B228" s="2" t="s">
        <v>230</v>
      </c>
      <c r="C228" s="2"/>
      <c r="D228" s="2">
        <v>172.48</v>
      </c>
      <c r="E228" s="2">
        <v>3</v>
      </c>
      <c r="F228" s="10">
        <v>0.96239999999999992</v>
      </c>
      <c r="G228" s="16">
        <v>1.0875119999999998</v>
      </c>
      <c r="H228" s="16">
        <f t="shared" si="7"/>
        <v>3.2625359999999994</v>
      </c>
      <c r="I228" s="10">
        <f t="shared" si="6"/>
        <v>2.8872</v>
      </c>
    </row>
    <row r="229" spans="1:9" ht="49.95" customHeight="1" x14ac:dyDescent="0.25">
      <c r="A229" s="2">
        <v>227</v>
      </c>
      <c r="B229" s="2" t="s">
        <v>231</v>
      </c>
      <c r="C229" s="2"/>
      <c r="D229" s="2">
        <v>329.06</v>
      </c>
      <c r="E229" s="2">
        <v>3</v>
      </c>
      <c r="F229" s="10">
        <v>1.7453000000000001</v>
      </c>
      <c r="G229" s="16">
        <v>1.972189</v>
      </c>
      <c r="H229" s="16">
        <f t="shared" si="7"/>
        <v>5.9165669999999997</v>
      </c>
      <c r="I229" s="10">
        <f t="shared" si="6"/>
        <v>5.2359</v>
      </c>
    </row>
    <row r="230" spans="1:9" ht="49.95" customHeight="1" x14ac:dyDescent="0.25">
      <c r="A230" s="2">
        <v>228</v>
      </c>
      <c r="B230" s="2" t="s">
        <v>232</v>
      </c>
      <c r="C230" s="2"/>
      <c r="D230" s="2">
        <v>745.51</v>
      </c>
      <c r="E230" s="2">
        <v>3</v>
      </c>
      <c r="F230" s="10">
        <v>4.0275500000000006</v>
      </c>
      <c r="G230" s="16">
        <v>4.5511315000000003</v>
      </c>
      <c r="H230" s="16">
        <f t="shared" si="7"/>
        <v>13.653394500000001</v>
      </c>
      <c r="I230" s="10">
        <f t="shared" si="6"/>
        <v>12.082650000000001</v>
      </c>
    </row>
    <row r="231" spans="1:9" ht="49.95" customHeight="1" x14ac:dyDescent="0.25">
      <c r="A231" s="2">
        <v>229</v>
      </c>
      <c r="B231" s="2" t="s">
        <v>233</v>
      </c>
      <c r="C231" s="2"/>
      <c r="D231" s="2">
        <v>236.16</v>
      </c>
      <c r="E231" s="2">
        <v>3</v>
      </c>
      <c r="F231" s="10">
        <v>1.2807999999999999</v>
      </c>
      <c r="G231" s="16">
        <v>1.4473039999999997</v>
      </c>
      <c r="H231" s="16">
        <f t="shared" si="7"/>
        <v>4.3419119999999989</v>
      </c>
      <c r="I231" s="10">
        <f t="shared" si="6"/>
        <v>3.8423999999999996</v>
      </c>
    </row>
    <row r="232" spans="1:9" ht="49.95" customHeight="1" x14ac:dyDescent="0.25">
      <c r="A232" s="2">
        <v>230</v>
      </c>
      <c r="B232" s="2" t="s">
        <v>234</v>
      </c>
      <c r="C232" s="2"/>
      <c r="D232" s="2">
        <v>744.34</v>
      </c>
      <c r="E232" s="2">
        <v>5</v>
      </c>
      <c r="F232" s="10">
        <v>4.1217000000000006</v>
      </c>
      <c r="G232" s="16">
        <v>4.657521</v>
      </c>
      <c r="H232" s="16">
        <f t="shared" si="7"/>
        <v>23.287604999999999</v>
      </c>
      <c r="I232" s="10">
        <f t="shared" si="6"/>
        <v>20.608500000000003</v>
      </c>
    </row>
    <row r="233" spans="1:9" ht="49.95" customHeight="1" x14ac:dyDescent="0.25">
      <c r="A233" s="2">
        <v>231</v>
      </c>
      <c r="B233" s="2" t="s">
        <v>235</v>
      </c>
      <c r="C233" s="2"/>
      <c r="D233" s="2">
        <v>745.64</v>
      </c>
      <c r="E233" s="2">
        <v>5</v>
      </c>
      <c r="F233" s="10">
        <v>4.1281999999999996</v>
      </c>
      <c r="G233" s="16">
        <v>4.6648659999999991</v>
      </c>
      <c r="H233" s="16">
        <f t="shared" si="7"/>
        <v>23.324329999999996</v>
      </c>
      <c r="I233" s="10">
        <f t="shared" si="6"/>
        <v>20.640999999999998</v>
      </c>
    </row>
    <row r="234" spans="1:9" ht="49.95" customHeight="1" x14ac:dyDescent="0.25">
      <c r="A234" s="2">
        <v>232</v>
      </c>
      <c r="B234" s="2" t="s">
        <v>236</v>
      </c>
      <c r="C234" s="2"/>
      <c r="D234" s="2">
        <v>342.56</v>
      </c>
      <c r="E234" s="2">
        <v>5</v>
      </c>
      <c r="F234" s="10">
        <v>2.0127999999999999</v>
      </c>
      <c r="G234" s="16">
        <v>2.2744639999999996</v>
      </c>
      <c r="H234" s="16">
        <f t="shared" si="7"/>
        <v>11.372319999999998</v>
      </c>
      <c r="I234" s="10">
        <f t="shared" si="6"/>
        <v>10.064</v>
      </c>
    </row>
    <row r="235" spans="1:9" ht="49.95" customHeight="1" x14ac:dyDescent="0.25">
      <c r="A235" s="2">
        <v>233</v>
      </c>
      <c r="B235" s="2" t="s">
        <v>237</v>
      </c>
      <c r="C235" s="2"/>
      <c r="D235" s="2">
        <v>328.55</v>
      </c>
      <c r="E235" s="2">
        <v>5</v>
      </c>
      <c r="F235" s="10">
        <v>1.94275</v>
      </c>
      <c r="G235" s="16">
        <v>2.1953074999999997</v>
      </c>
      <c r="H235" s="16">
        <f t="shared" si="7"/>
        <v>10.976537499999999</v>
      </c>
      <c r="I235" s="10">
        <f t="shared" si="6"/>
        <v>9.7137499999999992</v>
      </c>
    </row>
    <row r="236" spans="1:9" ht="49.95" customHeight="1" x14ac:dyDescent="0.25">
      <c r="A236" s="2">
        <v>234</v>
      </c>
      <c r="B236" s="2" t="s">
        <v>238</v>
      </c>
      <c r="C236" s="2"/>
      <c r="D236" s="2">
        <v>410.18</v>
      </c>
      <c r="E236" s="2">
        <v>5</v>
      </c>
      <c r="F236" s="10">
        <v>2.2509000000000001</v>
      </c>
      <c r="G236" s="16">
        <v>2.543517</v>
      </c>
      <c r="H236" s="16">
        <f t="shared" si="7"/>
        <v>12.717585</v>
      </c>
      <c r="I236" s="10">
        <f t="shared" si="6"/>
        <v>11.2545</v>
      </c>
    </row>
    <row r="237" spans="1:9" ht="49.95" customHeight="1" x14ac:dyDescent="0.25">
      <c r="A237" s="2">
        <v>235</v>
      </c>
      <c r="B237" s="2" t="s">
        <v>239</v>
      </c>
      <c r="C237" s="2"/>
      <c r="D237" s="2">
        <v>572.47</v>
      </c>
      <c r="E237" s="2">
        <v>5</v>
      </c>
      <c r="F237" s="10">
        <v>2.9623500000000003</v>
      </c>
      <c r="G237" s="16">
        <v>3.3474555000000001</v>
      </c>
      <c r="H237" s="16">
        <f t="shared" si="7"/>
        <v>16.737277500000001</v>
      </c>
      <c r="I237" s="10">
        <f t="shared" si="6"/>
        <v>14.811750000000002</v>
      </c>
    </row>
    <row r="238" spans="1:9" ht="49.95" customHeight="1" x14ac:dyDescent="0.25">
      <c r="A238" s="2">
        <v>236</v>
      </c>
      <c r="B238" s="2" t="s">
        <v>240</v>
      </c>
      <c r="C238" s="2"/>
      <c r="D238" s="2">
        <v>544.04</v>
      </c>
      <c r="E238" s="2">
        <v>5</v>
      </c>
      <c r="F238" s="10">
        <v>2.8201999999999998</v>
      </c>
      <c r="G238" s="16">
        <v>3.1868259999999995</v>
      </c>
      <c r="H238" s="16">
        <f t="shared" si="7"/>
        <v>15.934129999999998</v>
      </c>
      <c r="I238" s="10">
        <f t="shared" si="6"/>
        <v>14.100999999999999</v>
      </c>
    </row>
    <row r="239" spans="1:9" ht="49.95" customHeight="1" x14ac:dyDescent="0.25">
      <c r="A239" s="2">
        <v>237</v>
      </c>
      <c r="B239" s="2" t="s">
        <v>241</v>
      </c>
      <c r="C239" s="2"/>
      <c r="D239" s="2">
        <v>1007.52</v>
      </c>
      <c r="E239" s="2">
        <v>5</v>
      </c>
      <c r="F239" s="10">
        <v>5.9375999999999998</v>
      </c>
      <c r="G239" s="16">
        <v>6.7094879999999995</v>
      </c>
      <c r="H239" s="16">
        <f t="shared" si="7"/>
        <v>33.547439999999995</v>
      </c>
      <c r="I239" s="10">
        <f t="shared" si="6"/>
        <v>29.687999999999999</v>
      </c>
    </row>
    <row r="240" spans="1:9" ht="49.95" customHeight="1" x14ac:dyDescent="0.25">
      <c r="A240" s="2">
        <v>238</v>
      </c>
      <c r="B240" s="2" t="s">
        <v>242</v>
      </c>
      <c r="C240" s="2"/>
      <c r="D240" s="2">
        <v>421.4</v>
      </c>
      <c r="E240" s="2">
        <v>5</v>
      </c>
      <c r="F240" s="10">
        <v>2.3070000000000004</v>
      </c>
      <c r="G240" s="16">
        <v>2.6069100000000001</v>
      </c>
      <c r="H240" s="16">
        <f t="shared" si="7"/>
        <v>13.034549999999999</v>
      </c>
      <c r="I240" s="10">
        <f t="shared" si="6"/>
        <v>11.535000000000002</v>
      </c>
    </row>
    <row r="241" spans="1:9" ht="49.95" customHeight="1" x14ac:dyDescent="0.25">
      <c r="A241" s="2">
        <v>239</v>
      </c>
      <c r="B241" s="2" t="s">
        <v>243</v>
      </c>
      <c r="C241" s="2"/>
      <c r="D241" s="2">
        <v>378.24</v>
      </c>
      <c r="E241" s="2">
        <v>5</v>
      </c>
      <c r="F241" s="10">
        <v>2.0912000000000002</v>
      </c>
      <c r="G241" s="16">
        <v>2.3630559999999998</v>
      </c>
      <c r="H241" s="16">
        <f t="shared" si="7"/>
        <v>11.81528</v>
      </c>
      <c r="I241" s="10">
        <f t="shared" si="6"/>
        <v>10.456000000000001</v>
      </c>
    </row>
    <row r="242" spans="1:9" ht="49.95" customHeight="1" x14ac:dyDescent="0.25">
      <c r="A242" s="2">
        <v>240</v>
      </c>
      <c r="B242" s="2" t="s">
        <v>244</v>
      </c>
      <c r="C242" s="2"/>
      <c r="D242" s="2">
        <v>335.5</v>
      </c>
      <c r="E242" s="2">
        <v>5</v>
      </c>
      <c r="F242" s="10">
        <v>1.8775000000000002</v>
      </c>
      <c r="G242" s="16">
        <v>2.121575</v>
      </c>
      <c r="H242" s="16">
        <f t="shared" si="7"/>
        <v>10.607875</v>
      </c>
      <c r="I242" s="10">
        <f t="shared" si="6"/>
        <v>9.3875000000000011</v>
      </c>
    </row>
    <row r="243" spans="1:9" ht="49.95" customHeight="1" x14ac:dyDescent="0.25">
      <c r="A243" s="2">
        <v>241</v>
      </c>
      <c r="B243" s="2" t="s">
        <v>245</v>
      </c>
      <c r="C243" s="2"/>
      <c r="D243" s="2">
        <v>293.27</v>
      </c>
      <c r="E243" s="2">
        <v>10</v>
      </c>
      <c r="F243" s="10">
        <v>1.5663499999999999</v>
      </c>
      <c r="G243" s="16">
        <v>1.7699754999999997</v>
      </c>
      <c r="H243" s="16">
        <f t="shared" si="7"/>
        <v>17.699754999999996</v>
      </c>
      <c r="I243" s="10">
        <f t="shared" si="6"/>
        <v>15.663499999999999</v>
      </c>
    </row>
    <row r="244" spans="1:9" ht="49.95" customHeight="1" x14ac:dyDescent="0.25">
      <c r="A244" s="2">
        <v>242</v>
      </c>
      <c r="B244" s="2" t="s">
        <v>246</v>
      </c>
      <c r="C244" s="2"/>
      <c r="D244" s="2">
        <v>85.43</v>
      </c>
      <c r="E244" s="2">
        <v>10</v>
      </c>
      <c r="F244" s="10">
        <v>0.52715000000000001</v>
      </c>
      <c r="G244" s="16">
        <v>0.59567949999999992</v>
      </c>
      <c r="H244" s="16">
        <f t="shared" si="7"/>
        <v>5.9567949999999996</v>
      </c>
      <c r="I244" s="10">
        <f t="shared" si="6"/>
        <v>5.2714999999999996</v>
      </c>
    </row>
    <row r="245" spans="1:9" ht="49.95" customHeight="1" x14ac:dyDescent="0.25">
      <c r="A245" s="2">
        <v>243</v>
      </c>
      <c r="B245" s="2" t="s">
        <v>247</v>
      </c>
      <c r="C245" s="2"/>
      <c r="D245" s="2">
        <v>198.81</v>
      </c>
      <c r="E245" s="2">
        <v>10</v>
      </c>
      <c r="F245" s="10">
        <v>1.1940500000000001</v>
      </c>
      <c r="G245" s="16">
        <v>1.3492765</v>
      </c>
      <c r="H245" s="16">
        <f t="shared" si="7"/>
        <v>13.492765</v>
      </c>
      <c r="I245" s="10">
        <f t="shared" si="6"/>
        <v>11.9405</v>
      </c>
    </row>
    <row r="246" spans="1:9" ht="49.95" customHeight="1" x14ac:dyDescent="0.25">
      <c r="A246" s="2">
        <v>244</v>
      </c>
      <c r="B246" s="2" t="s">
        <v>248</v>
      </c>
      <c r="C246" s="2"/>
      <c r="D246" s="2">
        <v>117.66</v>
      </c>
      <c r="E246" s="2">
        <v>10</v>
      </c>
      <c r="F246" s="10">
        <v>0.68829999999999991</v>
      </c>
      <c r="G246" s="16">
        <v>0.77777899999999978</v>
      </c>
      <c r="H246" s="16">
        <f t="shared" si="7"/>
        <v>7.7777899999999978</v>
      </c>
      <c r="I246" s="10">
        <f t="shared" si="6"/>
        <v>6.8829999999999991</v>
      </c>
    </row>
    <row r="247" spans="1:9" ht="49.95" customHeight="1" x14ac:dyDescent="0.25">
      <c r="A247" s="2">
        <v>245</v>
      </c>
      <c r="B247" s="2" t="s">
        <v>249</v>
      </c>
      <c r="C247" s="2"/>
      <c r="D247" s="2">
        <v>109.43</v>
      </c>
      <c r="E247" s="2">
        <v>10</v>
      </c>
      <c r="F247" s="10">
        <v>0.64715000000000011</v>
      </c>
      <c r="G247" s="16">
        <v>0.73127950000000008</v>
      </c>
      <c r="H247" s="16">
        <f t="shared" si="7"/>
        <v>7.3127950000000013</v>
      </c>
      <c r="I247" s="10">
        <f t="shared" si="6"/>
        <v>6.4715000000000007</v>
      </c>
    </row>
    <row r="248" spans="1:9" ht="49.95" customHeight="1" x14ac:dyDescent="0.25">
      <c r="A248" s="2">
        <v>246</v>
      </c>
      <c r="B248" s="2" t="s">
        <v>250</v>
      </c>
      <c r="C248" s="2"/>
      <c r="D248" s="2">
        <v>663.09</v>
      </c>
      <c r="E248" s="2">
        <v>5</v>
      </c>
      <c r="F248" s="10">
        <v>3.7154500000000001</v>
      </c>
      <c r="G248" s="16">
        <v>4.1984585000000001</v>
      </c>
      <c r="H248" s="16">
        <f t="shared" si="7"/>
        <v>20.992292500000001</v>
      </c>
      <c r="I248" s="10">
        <f t="shared" si="6"/>
        <v>18.577249999999999</v>
      </c>
    </row>
    <row r="249" spans="1:9" ht="49.95" customHeight="1" x14ac:dyDescent="0.25">
      <c r="A249" s="2">
        <v>247</v>
      </c>
      <c r="B249" s="2" t="s">
        <v>251</v>
      </c>
      <c r="C249" s="2"/>
      <c r="D249" s="2">
        <v>163.84</v>
      </c>
      <c r="E249" s="2">
        <v>10</v>
      </c>
      <c r="F249" s="10">
        <v>0.91920000000000002</v>
      </c>
      <c r="G249" s="16">
        <v>1.0386959999999998</v>
      </c>
      <c r="H249" s="16">
        <f t="shared" si="7"/>
        <v>10.386959999999998</v>
      </c>
      <c r="I249" s="10">
        <f t="shared" si="6"/>
        <v>9.1920000000000002</v>
      </c>
    </row>
    <row r="250" spans="1:9" ht="49.95" customHeight="1" x14ac:dyDescent="0.25">
      <c r="A250" s="2">
        <v>248</v>
      </c>
      <c r="B250" s="2" t="s">
        <v>252</v>
      </c>
      <c r="C250" s="2"/>
      <c r="D250" s="2">
        <v>1641.69</v>
      </c>
      <c r="E250" s="2">
        <v>30</v>
      </c>
      <c r="F250" s="10">
        <f>I250/E250</f>
        <v>2.6666666666666665</v>
      </c>
      <c r="G250" s="16">
        <v>3.0133333333333328</v>
      </c>
      <c r="H250" s="16">
        <f t="shared" si="7"/>
        <v>90.399999999999977</v>
      </c>
      <c r="I250" s="12">
        <v>80</v>
      </c>
    </row>
    <row r="251" spans="1:9" ht="49.95" customHeight="1" x14ac:dyDescent="0.25">
      <c r="A251" s="2">
        <v>249</v>
      </c>
      <c r="B251" s="2" t="s">
        <v>253</v>
      </c>
      <c r="C251" s="2"/>
      <c r="D251" s="2">
        <v>1493.19</v>
      </c>
      <c r="E251" s="2">
        <v>30</v>
      </c>
      <c r="F251" s="10">
        <f t="shared" ref="F251:F256" si="8">I251/E251</f>
        <v>2.6666666666666665</v>
      </c>
      <c r="G251" s="16">
        <v>3.0133333333333328</v>
      </c>
      <c r="H251" s="16">
        <f t="shared" si="7"/>
        <v>90.399999999999977</v>
      </c>
      <c r="I251" s="12">
        <v>80</v>
      </c>
    </row>
    <row r="252" spans="1:9" ht="49.95" customHeight="1" x14ac:dyDescent="0.25">
      <c r="A252" s="2">
        <v>250</v>
      </c>
      <c r="B252" s="2" t="s">
        <v>254</v>
      </c>
      <c r="C252" s="2"/>
      <c r="D252" s="2">
        <v>899.8</v>
      </c>
      <c r="E252" s="2">
        <v>100</v>
      </c>
      <c r="F252" s="10">
        <f t="shared" si="8"/>
        <v>1.5</v>
      </c>
      <c r="G252" s="16">
        <v>1.6949999999999998</v>
      </c>
      <c r="H252" s="16">
        <f t="shared" si="7"/>
        <v>169.49999999999997</v>
      </c>
      <c r="I252" s="9">
        <v>150</v>
      </c>
    </row>
    <row r="253" spans="1:9" ht="49.95" customHeight="1" x14ac:dyDescent="0.25">
      <c r="A253" s="2">
        <v>251</v>
      </c>
      <c r="B253" s="2" t="s">
        <v>255</v>
      </c>
      <c r="C253" s="2"/>
      <c r="D253" s="2">
        <v>677.8</v>
      </c>
      <c r="E253" s="2">
        <v>100</v>
      </c>
      <c r="F253" s="10">
        <f t="shared" si="8"/>
        <v>1.5</v>
      </c>
      <c r="G253" s="16">
        <v>1.6949999999999998</v>
      </c>
      <c r="H253" s="16">
        <f t="shared" si="7"/>
        <v>169.49999999999997</v>
      </c>
      <c r="I253" s="9">
        <v>150</v>
      </c>
    </row>
    <row r="254" spans="1:9" ht="49.95" customHeight="1" x14ac:dyDescent="0.25">
      <c r="A254" s="2">
        <v>252</v>
      </c>
      <c r="B254" s="2" t="s">
        <v>256</v>
      </c>
      <c r="C254" s="2"/>
      <c r="D254" s="2">
        <v>693.81</v>
      </c>
      <c r="E254" s="2">
        <v>120</v>
      </c>
      <c r="F254" s="10">
        <f t="shared" si="8"/>
        <v>1.5</v>
      </c>
      <c r="G254" s="16">
        <v>1.6949999999999998</v>
      </c>
      <c r="H254" s="16">
        <f t="shared" si="7"/>
        <v>203.39999999999998</v>
      </c>
      <c r="I254" s="9">
        <v>180</v>
      </c>
    </row>
    <row r="255" spans="1:9" ht="49.95" customHeight="1" x14ac:dyDescent="0.25">
      <c r="A255" s="2">
        <v>253</v>
      </c>
      <c r="B255" s="2" t="s">
        <v>257</v>
      </c>
      <c r="C255" s="2"/>
      <c r="D255" s="2">
        <v>931.61</v>
      </c>
      <c r="E255" s="2">
        <v>120</v>
      </c>
      <c r="F255" s="10">
        <f t="shared" si="8"/>
        <v>1.5</v>
      </c>
      <c r="G255" s="16">
        <v>1.6949999999999998</v>
      </c>
      <c r="H255" s="16">
        <f t="shared" si="7"/>
        <v>203.39999999999998</v>
      </c>
      <c r="I255" s="9">
        <v>180</v>
      </c>
    </row>
    <row r="256" spans="1:9" ht="49.95" customHeight="1" x14ac:dyDescent="0.25">
      <c r="A256" s="2">
        <v>254</v>
      </c>
      <c r="B256" s="2" t="s">
        <v>258</v>
      </c>
      <c r="C256" s="2"/>
      <c r="D256" s="2">
        <v>591.80999999999995</v>
      </c>
      <c r="E256" s="2">
        <v>120</v>
      </c>
      <c r="F256" s="10">
        <f t="shared" si="8"/>
        <v>1.5</v>
      </c>
      <c r="G256" s="16">
        <v>1.6949999999999998</v>
      </c>
      <c r="H256" s="16">
        <f t="shared" si="7"/>
        <v>203.39999999999998</v>
      </c>
      <c r="I256" s="9">
        <v>180</v>
      </c>
    </row>
    <row r="257" spans="1:9" ht="49.95" customHeight="1" x14ac:dyDescent="0.25">
      <c r="A257" s="2">
        <v>255</v>
      </c>
      <c r="B257" s="2" t="s">
        <v>259</v>
      </c>
      <c r="C257" s="2"/>
      <c r="D257" s="2">
        <v>354.78</v>
      </c>
      <c r="E257" s="2">
        <v>10</v>
      </c>
      <c r="F257" s="10">
        <v>2.2738999999999998</v>
      </c>
      <c r="G257" s="16">
        <v>2.5695069999999998</v>
      </c>
      <c r="H257" s="16">
        <f t="shared" si="7"/>
        <v>25.695069999999998</v>
      </c>
      <c r="I257" s="10">
        <f t="shared" ref="I257:I285" si="9">F257*E257</f>
        <v>22.738999999999997</v>
      </c>
    </row>
    <row r="258" spans="1:9" ht="49.95" customHeight="1" x14ac:dyDescent="0.25">
      <c r="A258" s="2">
        <v>256</v>
      </c>
      <c r="B258" s="6" t="s">
        <v>260</v>
      </c>
      <c r="C258" s="6"/>
      <c r="D258" s="6">
        <v>115.6</v>
      </c>
      <c r="E258" s="6">
        <v>300</v>
      </c>
      <c r="F258" s="10">
        <v>0.77799999999999991</v>
      </c>
      <c r="G258" s="16">
        <v>0.87913999999999981</v>
      </c>
      <c r="H258" s="16">
        <f t="shared" si="7"/>
        <v>263.74199999999996</v>
      </c>
      <c r="I258" s="10">
        <f t="shared" si="9"/>
        <v>233.39999999999998</v>
      </c>
    </row>
    <row r="259" spans="1:9" ht="49.95" customHeight="1" x14ac:dyDescent="0.25">
      <c r="A259" s="2">
        <v>257</v>
      </c>
      <c r="B259" s="2" t="s">
        <v>261</v>
      </c>
      <c r="C259" s="2"/>
      <c r="D259" s="2">
        <v>321.31</v>
      </c>
      <c r="E259" s="2">
        <v>20</v>
      </c>
      <c r="F259" s="10">
        <v>1.70655</v>
      </c>
      <c r="G259" s="16">
        <v>1.9284014999999999</v>
      </c>
      <c r="H259" s="16">
        <f t="shared" si="7"/>
        <v>38.56803</v>
      </c>
      <c r="I259" s="10">
        <f t="shared" si="9"/>
        <v>34.131</v>
      </c>
    </row>
    <row r="260" spans="1:9" ht="49.95" customHeight="1" x14ac:dyDescent="0.25">
      <c r="A260" s="2">
        <v>258</v>
      </c>
      <c r="B260" s="2" t="s">
        <v>262</v>
      </c>
      <c r="C260" s="2"/>
      <c r="D260" s="2">
        <v>387.31</v>
      </c>
      <c r="E260" s="2">
        <v>20</v>
      </c>
      <c r="F260" s="10">
        <v>2.0365500000000001</v>
      </c>
      <c r="G260" s="16">
        <v>2.3013014999999997</v>
      </c>
      <c r="H260" s="16">
        <f t="shared" ref="H260:H323" si="10">E260*G260</f>
        <v>46.026029999999992</v>
      </c>
      <c r="I260" s="10">
        <f t="shared" si="9"/>
        <v>40.731000000000002</v>
      </c>
    </row>
    <row r="261" spans="1:9" ht="49.95" customHeight="1" x14ac:dyDescent="0.25">
      <c r="A261" s="2">
        <v>259</v>
      </c>
      <c r="B261" s="2" t="s">
        <v>263</v>
      </c>
      <c r="C261" s="2"/>
      <c r="D261" s="2">
        <v>378.05</v>
      </c>
      <c r="E261" s="2">
        <v>3</v>
      </c>
      <c r="F261" s="10">
        <v>2.0902500000000002</v>
      </c>
      <c r="G261" s="16">
        <v>2.3619824999999999</v>
      </c>
      <c r="H261" s="16">
        <f t="shared" si="10"/>
        <v>7.0859474999999996</v>
      </c>
      <c r="I261" s="10">
        <f t="shared" si="9"/>
        <v>6.2707500000000005</v>
      </c>
    </row>
    <row r="262" spans="1:9" ht="49.95" customHeight="1" x14ac:dyDescent="0.25">
      <c r="A262" s="2">
        <v>260</v>
      </c>
      <c r="B262" s="2" t="s">
        <v>264</v>
      </c>
      <c r="C262" s="2"/>
      <c r="D262" s="2">
        <v>171.21</v>
      </c>
      <c r="E262" s="2">
        <v>3</v>
      </c>
      <c r="F262" s="10">
        <v>1.15605</v>
      </c>
      <c r="G262" s="16">
        <v>1.3063365</v>
      </c>
      <c r="H262" s="16">
        <f t="shared" si="10"/>
        <v>3.9190095</v>
      </c>
      <c r="I262" s="10">
        <f t="shared" si="9"/>
        <v>3.4681500000000001</v>
      </c>
    </row>
    <row r="263" spans="1:9" ht="49.95" customHeight="1" x14ac:dyDescent="0.25">
      <c r="A263" s="2">
        <v>261</v>
      </c>
      <c r="B263" s="4" t="s">
        <v>265</v>
      </c>
      <c r="C263" s="2"/>
      <c r="D263" s="2">
        <v>321.57</v>
      </c>
      <c r="E263" s="2">
        <v>50</v>
      </c>
      <c r="F263" s="10">
        <v>1.06471</v>
      </c>
      <c r="G263" s="16">
        <v>1.2031223</v>
      </c>
      <c r="H263" s="16">
        <f t="shared" si="10"/>
        <v>60.156115</v>
      </c>
      <c r="I263" s="10">
        <f t="shared" si="9"/>
        <v>53.235500000000002</v>
      </c>
    </row>
    <row r="264" spans="1:9" ht="49.95" customHeight="1" x14ac:dyDescent="0.25">
      <c r="A264" s="2">
        <v>262</v>
      </c>
      <c r="B264" s="4" t="s">
        <v>265</v>
      </c>
      <c r="C264" s="2"/>
      <c r="D264" s="2">
        <v>387.33</v>
      </c>
      <c r="E264" s="2">
        <v>50</v>
      </c>
      <c r="F264" s="10">
        <v>2.0366499999999998</v>
      </c>
      <c r="G264" s="16">
        <v>2.3014144999999995</v>
      </c>
      <c r="H264" s="16">
        <f t="shared" si="10"/>
        <v>115.07072499999997</v>
      </c>
      <c r="I264" s="10">
        <f t="shared" si="9"/>
        <v>101.8325</v>
      </c>
    </row>
    <row r="265" spans="1:9" ht="49.95" customHeight="1" x14ac:dyDescent="0.25">
      <c r="A265" s="2">
        <v>263</v>
      </c>
      <c r="B265" s="2" t="s">
        <v>266</v>
      </c>
      <c r="C265" s="2"/>
      <c r="D265" s="2">
        <v>378.22</v>
      </c>
      <c r="E265" s="2">
        <v>50</v>
      </c>
      <c r="F265" s="10">
        <v>1.9911000000000003</v>
      </c>
      <c r="G265" s="16">
        <v>2.249943</v>
      </c>
      <c r="H265" s="16">
        <f t="shared" si="10"/>
        <v>112.49715</v>
      </c>
      <c r="I265" s="10">
        <f t="shared" si="9"/>
        <v>99.555000000000021</v>
      </c>
    </row>
    <row r="266" spans="1:9" ht="49.95" customHeight="1" x14ac:dyDescent="0.25">
      <c r="A266" s="2">
        <v>264</v>
      </c>
      <c r="B266" s="4" t="s">
        <v>267</v>
      </c>
      <c r="C266" s="2"/>
      <c r="D266" s="2">
        <v>967.55</v>
      </c>
      <c r="E266" s="2">
        <v>40</v>
      </c>
      <c r="F266" s="10">
        <v>5.3377499999999998</v>
      </c>
      <c r="G266" s="16">
        <v>6.0316574999999988</v>
      </c>
      <c r="H266" s="16">
        <f t="shared" si="10"/>
        <v>241.26629999999994</v>
      </c>
      <c r="I266" s="10">
        <f t="shared" si="9"/>
        <v>213.51</v>
      </c>
    </row>
    <row r="267" spans="1:9" ht="49.95" customHeight="1" x14ac:dyDescent="0.25">
      <c r="A267" s="2">
        <v>265</v>
      </c>
      <c r="B267" s="2" t="s">
        <v>268</v>
      </c>
      <c r="C267" s="2"/>
      <c r="D267" s="2">
        <v>133.93</v>
      </c>
      <c r="E267" s="2">
        <v>1</v>
      </c>
      <c r="F267" s="10">
        <v>0.76965000000000006</v>
      </c>
      <c r="G267" s="16">
        <v>0.86970449999999999</v>
      </c>
      <c r="H267" s="16">
        <f t="shared" si="10"/>
        <v>0.86970449999999999</v>
      </c>
      <c r="I267" s="10">
        <f t="shared" si="9"/>
        <v>0.76965000000000006</v>
      </c>
    </row>
    <row r="268" spans="1:9" ht="49.95" customHeight="1" x14ac:dyDescent="0.25">
      <c r="A268" s="2">
        <v>266</v>
      </c>
      <c r="B268" s="2" t="s">
        <v>268</v>
      </c>
      <c r="C268" s="2"/>
      <c r="D268" s="2">
        <v>196.09</v>
      </c>
      <c r="E268" s="2">
        <v>1</v>
      </c>
      <c r="F268" s="10">
        <v>1.1804500000000002</v>
      </c>
      <c r="G268" s="16">
        <v>1.3339085000000002</v>
      </c>
      <c r="H268" s="16">
        <f t="shared" si="10"/>
        <v>1.3339085000000002</v>
      </c>
      <c r="I268" s="10">
        <f t="shared" si="9"/>
        <v>1.1804500000000002</v>
      </c>
    </row>
    <row r="269" spans="1:9" ht="49.95" customHeight="1" x14ac:dyDescent="0.25">
      <c r="A269" s="2">
        <v>267</v>
      </c>
      <c r="B269" s="2" t="s">
        <v>268</v>
      </c>
      <c r="C269" s="2"/>
      <c r="D269" s="2">
        <v>192.17</v>
      </c>
      <c r="E269" s="2">
        <v>1</v>
      </c>
      <c r="F269" s="10">
        <v>1.0608499999999998</v>
      </c>
      <c r="G269" s="16">
        <v>1.1987604999999997</v>
      </c>
      <c r="H269" s="16">
        <f t="shared" si="10"/>
        <v>1.1987604999999997</v>
      </c>
      <c r="I269" s="10">
        <f t="shared" si="9"/>
        <v>1.0608499999999998</v>
      </c>
    </row>
    <row r="270" spans="1:9" ht="49.95" customHeight="1" x14ac:dyDescent="0.25">
      <c r="A270" s="2">
        <v>268</v>
      </c>
      <c r="B270" s="2" t="s">
        <v>268</v>
      </c>
      <c r="C270" s="2"/>
      <c r="D270" s="2">
        <v>169.09</v>
      </c>
      <c r="E270" s="2">
        <v>1</v>
      </c>
      <c r="F270" s="10">
        <v>1.1454500000000001</v>
      </c>
      <c r="G270" s="16">
        <v>1.2943585</v>
      </c>
      <c r="H270" s="16">
        <f t="shared" si="10"/>
        <v>1.2943585</v>
      </c>
      <c r="I270" s="10">
        <f t="shared" si="9"/>
        <v>1.1454500000000001</v>
      </c>
    </row>
    <row r="271" spans="1:9" ht="49.95" customHeight="1" x14ac:dyDescent="0.25">
      <c r="A271" s="2">
        <v>269</v>
      </c>
      <c r="B271" s="2" t="s">
        <v>269</v>
      </c>
      <c r="C271" s="2"/>
      <c r="D271" s="2">
        <v>1295.8399999999999</v>
      </c>
      <c r="E271" s="2">
        <v>6</v>
      </c>
      <c r="F271" s="10">
        <v>6.9791999999999996</v>
      </c>
      <c r="G271" s="16">
        <v>7.8864959999999984</v>
      </c>
      <c r="H271" s="16">
        <f t="shared" si="10"/>
        <v>47.318975999999992</v>
      </c>
      <c r="I271" s="10">
        <f t="shared" si="9"/>
        <v>41.8752</v>
      </c>
    </row>
    <row r="272" spans="1:9" ht="49.95" customHeight="1" x14ac:dyDescent="0.25">
      <c r="A272" s="2">
        <v>270</v>
      </c>
      <c r="B272" s="2" t="s">
        <v>270</v>
      </c>
      <c r="C272" s="2"/>
      <c r="D272" s="2">
        <v>564.23</v>
      </c>
      <c r="E272" s="2">
        <v>6</v>
      </c>
      <c r="F272" s="10">
        <v>3.1211500000000005</v>
      </c>
      <c r="G272" s="16">
        <v>3.5268995000000003</v>
      </c>
      <c r="H272" s="16">
        <f t="shared" si="10"/>
        <v>21.161397000000001</v>
      </c>
      <c r="I272" s="10">
        <f t="shared" si="9"/>
        <v>18.726900000000004</v>
      </c>
    </row>
    <row r="273" spans="1:10" ht="49.95" customHeight="1" x14ac:dyDescent="0.25">
      <c r="A273" s="2">
        <v>271</v>
      </c>
      <c r="B273" s="2" t="s">
        <v>271</v>
      </c>
      <c r="C273" s="2"/>
      <c r="D273" s="2">
        <v>884.86</v>
      </c>
      <c r="E273" s="2">
        <v>6</v>
      </c>
      <c r="F273" s="10">
        <v>4.7243000000000004</v>
      </c>
      <c r="G273" s="16">
        <v>5.3384590000000003</v>
      </c>
      <c r="H273" s="16">
        <f t="shared" si="10"/>
        <v>32.030754000000002</v>
      </c>
      <c r="I273" s="10">
        <f t="shared" si="9"/>
        <v>28.345800000000004</v>
      </c>
    </row>
    <row r="274" spans="1:10" ht="49.95" customHeight="1" x14ac:dyDescent="0.25">
      <c r="A274" s="2">
        <v>272</v>
      </c>
      <c r="B274" s="2" t="s">
        <v>272</v>
      </c>
      <c r="C274" s="2"/>
      <c r="D274" s="2">
        <v>389.6</v>
      </c>
      <c r="E274" s="2">
        <v>6</v>
      </c>
      <c r="F274" s="10">
        <v>2.1480000000000001</v>
      </c>
      <c r="G274" s="16">
        <v>2.4272399999999998</v>
      </c>
      <c r="H274" s="16">
        <f t="shared" si="10"/>
        <v>14.56344</v>
      </c>
      <c r="I274" s="10">
        <f t="shared" si="9"/>
        <v>12.888000000000002</v>
      </c>
    </row>
    <row r="275" spans="1:10" ht="49.95" customHeight="1" x14ac:dyDescent="0.25">
      <c r="A275" s="2">
        <v>273</v>
      </c>
      <c r="B275" s="2" t="s">
        <v>273</v>
      </c>
      <c r="C275" s="2"/>
      <c r="D275" s="2">
        <v>468.19</v>
      </c>
      <c r="E275" s="2">
        <v>6</v>
      </c>
      <c r="F275" s="10">
        <v>16.586650000000006</v>
      </c>
      <c r="G275" s="16">
        <v>18.742914500000005</v>
      </c>
      <c r="H275" s="16">
        <f t="shared" si="10"/>
        <v>112.45748700000003</v>
      </c>
      <c r="I275" s="10">
        <f t="shared" si="9"/>
        <v>99.519900000000035</v>
      </c>
    </row>
    <row r="276" spans="1:10" ht="49.95" customHeight="1" x14ac:dyDescent="0.25">
      <c r="A276" s="2">
        <v>274</v>
      </c>
      <c r="B276" s="2" t="s">
        <v>274</v>
      </c>
      <c r="C276" s="2"/>
      <c r="D276" s="2">
        <v>441.26</v>
      </c>
      <c r="E276" s="2">
        <v>6</v>
      </c>
      <c r="F276" s="10">
        <v>2.4063000000000003</v>
      </c>
      <c r="G276" s="16">
        <v>2.7191190000000001</v>
      </c>
      <c r="H276" s="16">
        <f t="shared" si="10"/>
        <v>16.314714000000002</v>
      </c>
      <c r="I276" s="10">
        <f t="shared" si="9"/>
        <v>14.437800000000003</v>
      </c>
    </row>
    <row r="277" spans="1:10" ht="49.95" customHeight="1" x14ac:dyDescent="0.25">
      <c r="A277" s="2">
        <v>275</v>
      </c>
      <c r="B277" s="2" t="s">
        <v>275</v>
      </c>
      <c r="C277" s="2"/>
      <c r="D277" s="2">
        <v>1499.02</v>
      </c>
      <c r="E277" s="2">
        <v>6</v>
      </c>
      <c r="F277" s="10">
        <v>7.5951000000000004</v>
      </c>
      <c r="G277" s="16">
        <v>8.5824629999999988</v>
      </c>
      <c r="H277" s="16">
        <f t="shared" si="10"/>
        <v>51.494777999999997</v>
      </c>
      <c r="I277" s="10">
        <f t="shared" si="9"/>
        <v>45.570599999999999</v>
      </c>
    </row>
    <row r="278" spans="1:10" ht="49.95" customHeight="1" x14ac:dyDescent="0.25">
      <c r="A278" s="2">
        <v>276</v>
      </c>
      <c r="B278" s="4" t="s">
        <v>276</v>
      </c>
      <c r="C278" s="2"/>
      <c r="D278" s="2">
        <v>453</v>
      </c>
      <c r="E278" s="2">
        <v>200</v>
      </c>
      <c r="F278" s="10">
        <v>1.9590000000000001</v>
      </c>
      <c r="G278" s="16">
        <v>2.21367</v>
      </c>
      <c r="H278" s="16">
        <f t="shared" si="10"/>
        <v>442.73399999999998</v>
      </c>
      <c r="I278" s="9">
        <f t="shared" si="9"/>
        <v>391.8</v>
      </c>
    </row>
    <row r="279" spans="1:10" ht="49.95" customHeight="1" x14ac:dyDescent="0.25">
      <c r="A279" s="2">
        <v>277</v>
      </c>
      <c r="B279" s="2" t="s">
        <v>277</v>
      </c>
      <c r="C279" s="2"/>
      <c r="D279" s="2">
        <v>579.35</v>
      </c>
      <c r="E279" s="2">
        <v>6</v>
      </c>
      <c r="F279" s="10">
        <v>3.1967500000000002</v>
      </c>
      <c r="G279" s="16">
        <v>3.6123274999999997</v>
      </c>
      <c r="H279" s="16">
        <f t="shared" si="10"/>
        <v>21.673964999999999</v>
      </c>
      <c r="I279" s="10">
        <f t="shared" si="9"/>
        <v>19.180500000000002</v>
      </c>
    </row>
    <row r="280" spans="1:10" ht="49.95" customHeight="1" x14ac:dyDescent="0.25">
      <c r="A280" s="2">
        <v>278</v>
      </c>
      <c r="B280" s="2" t="s">
        <v>278</v>
      </c>
      <c r="C280" s="2"/>
      <c r="D280" s="2">
        <v>435.96</v>
      </c>
      <c r="E280" s="2">
        <v>6</v>
      </c>
      <c r="F280" s="10">
        <v>2.2797999999999998</v>
      </c>
      <c r="G280" s="16">
        <v>2.5761739999999995</v>
      </c>
      <c r="H280" s="16">
        <f t="shared" si="10"/>
        <v>15.457043999999996</v>
      </c>
      <c r="I280" s="10">
        <f t="shared" si="9"/>
        <v>13.678799999999999</v>
      </c>
    </row>
    <row r="281" spans="1:10" ht="49.95" customHeight="1" x14ac:dyDescent="0.25">
      <c r="A281" s="2">
        <v>279</v>
      </c>
      <c r="B281" s="2" t="s">
        <v>279</v>
      </c>
      <c r="C281" s="2"/>
      <c r="D281" s="2">
        <v>605.9</v>
      </c>
      <c r="E281" s="2">
        <v>6</v>
      </c>
      <c r="F281" s="10">
        <v>3.4295</v>
      </c>
      <c r="G281" s="16">
        <v>3.8753349999999998</v>
      </c>
      <c r="H281" s="16">
        <f t="shared" si="10"/>
        <v>23.252009999999999</v>
      </c>
      <c r="I281" s="10">
        <f t="shared" si="9"/>
        <v>20.576999999999998</v>
      </c>
    </row>
    <row r="282" spans="1:10" ht="49.95" customHeight="1" x14ac:dyDescent="0.25">
      <c r="A282" s="2">
        <v>280</v>
      </c>
      <c r="B282" s="2" t="s">
        <v>280</v>
      </c>
      <c r="C282" s="2"/>
      <c r="D282" s="2">
        <v>250.73</v>
      </c>
      <c r="E282" s="2">
        <v>6</v>
      </c>
      <c r="F282" s="10">
        <v>1.4536500000000001</v>
      </c>
      <c r="G282" s="16">
        <v>1.6426244999999999</v>
      </c>
      <c r="H282" s="16">
        <f t="shared" si="10"/>
        <v>9.8557469999999991</v>
      </c>
      <c r="I282" s="10">
        <f t="shared" si="9"/>
        <v>8.7219000000000015</v>
      </c>
    </row>
    <row r="283" spans="1:10" ht="49.95" customHeight="1" x14ac:dyDescent="0.25">
      <c r="A283" s="2">
        <v>281</v>
      </c>
      <c r="B283" s="2" t="s">
        <v>281</v>
      </c>
      <c r="C283" s="2"/>
      <c r="D283" s="2">
        <v>242.39</v>
      </c>
      <c r="E283" s="2">
        <v>6</v>
      </c>
      <c r="F283" s="10">
        <v>1.41195</v>
      </c>
      <c r="G283" s="16">
        <v>1.5955035</v>
      </c>
      <c r="H283" s="16">
        <f t="shared" si="10"/>
        <v>9.5730210000000007</v>
      </c>
      <c r="I283" s="10">
        <f t="shared" si="9"/>
        <v>8.4717000000000002</v>
      </c>
    </row>
    <row r="284" spans="1:10" ht="49.95" customHeight="1" x14ac:dyDescent="0.25">
      <c r="A284" s="2">
        <v>282</v>
      </c>
      <c r="B284" s="2" t="s">
        <v>282</v>
      </c>
      <c r="C284" s="2"/>
      <c r="D284" s="2">
        <v>255.23</v>
      </c>
      <c r="E284" s="2">
        <v>6</v>
      </c>
      <c r="F284" s="10">
        <v>1.4761500000000001</v>
      </c>
      <c r="G284" s="16">
        <v>1.6680495</v>
      </c>
      <c r="H284" s="16">
        <f t="shared" si="10"/>
        <v>10.008296999999999</v>
      </c>
      <c r="I284" s="10">
        <f t="shared" si="9"/>
        <v>8.8568999999999996</v>
      </c>
    </row>
    <row r="285" spans="1:10" ht="49.95" customHeight="1" x14ac:dyDescent="0.25">
      <c r="A285" s="2">
        <v>283</v>
      </c>
      <c r="B285" s="2" t="s">
        <v>283</v>
      </c>
      <c r="C285" s="2"/>
      <c r="D285" s="2">
        <v>992.63</v>
      </c>
      <c r="E285" s="2">
        <v>6</v>
      </c>
      <c r="F285" s="10">
        <v>5.0631499999999994</v>
      </c>
      <c r="G285" s="16">
        <v>5.7213594999999984</v>
      </c>
      <c r="H285" s="16">
        <f t="shared" si="10"/>
        <v>34.32815699999999</v>
      </c>
      <c r="I285" s="10">
        <f t="shared" si="9"/>
        <v>30.378899999999994</v>
      </c>
    </row>
    <row r="286" spans="1:10" ht="49.95" customHeight="1" x14ac:dyDescent="0.25">
      <c r="A286" s="2">
        <v>284</v>
      </c>
      <c r="B286" s="2" t="s">
        <v>284</v>
      </c>
      <c r="C286" s="2"/>
      <c r="D286" s="2">
        <v>2783.66</v>
      </c>
      <c r="E286" s="2">
        <v>6</v>
      </c>
      <c r="F286" s="10">
        <f>I286/E286</f>
        <v>13.333333333333334</v>
      </c>
      <c r="G286" s="16">
        <v>15.066666666666666</v>
      </c>
      <c r="H286" s="16">
        <f t="shared" si="10"/>
        <v>90.4</v>
      </c>
      <c r="I286" s="14">
        <v>80</v>
      </c>
      <c r="J286" s="1">
        <f>E286*F286</f>
        <v>80</v>
      </c>
    </row>
    <row r="287" spans="1:10" ht="49.95" customHeight="1" x14ac:dyDescent="0.25">
      <c r="A287" s="2">
        <v>285</v>
      </c>
      <c r="B287" s="2" t="s">
        <v>285</v>
      </c>
      <c r="C287" s="2"/>
      <c r="D287" s="2">
        <v>993.97</v>
      </c>
      <c r="E287" s="2">
        <v>6</v>
      </c>
      <c r="F287" s="10">
        <v>5.0698499999999997</v>
      </c>
      <c r="G287" s="16">
        <v>5.7289304999999988</v>
      </c>
      <c r="H287" s="16">
        <f t="shared" si="10"/>
        <v>34.373582999999996</v>
      </c>
      <c r="I287" s="10">
        <f t="shared" ref="I287:I310" si="11">F287*E287</f>
        <v>30.4191</v>
      </c>
    </row>
    <row r="288" spans="1:10" ht="49.95" customHeight="1" x14ac:dyDescent="0.25">
      <c r="A288" s="2">
        <v>286</v>
      </c>
      <c r="B288" s="2" t="s">
        <v>286</v>
      </c>
      <c r="C288" s="2"/>
      <c r="D288" s="2">
        <v>557.9</v>
      </c>
      <c r="E288" s="2">
        <v>6</v>
      </c>
      <c r="F288" s="10">
        <v>2.8895</v>
      </c>
      <c r="G288" s="16">
        <v>3.2651349999999995</v>
      </c>
      <c r="H288" s="16">
        <f t="shared" si="10"/>
        <v>19.590809999999998</v>
      </c>
      <c r="I288" s="10">
        <f t="shared" si="11"/>
        <v>17.337</v>
      </c>
    </row>
    <row r="289" spans="1:9" ht="49.95" customHeight="1" x14ac:dyDescent="0.25">
      <c r="A289" s="2">
        <v>287</v>
      </c>
      <c r="B289" s="2" t="s">
        <v>287</v>
      </c>
      <c r="C289" s="2"/>
      <c r="D289" s="2">
        <v>365.39</v>
      </c>
      <c r="E289" s="2">
        <v>6</v>
      </c>
      <c r="F289" s="10">
        <v>2.1269499999999999</v>
      </c>
      <c r="G289" s="16">
        <v>2.4034534999999995</v>
      </c>
      <c r="H289" s="16">
        <f t="shared" si="10"/>
        <v>14.420720999999997</v>
      </c>
      <c r="I289" s="10">
        <f t="shared" si="11"/>
        <v>12.761699999999999</v>
      </c>
    </row>
    <row r="290" spans="1:9" ht="49.95" customHeight="1" x14ac:dyDescent="0.25">
      <c r="A290" s="2">
        <v>288</v>
      </c>
      <c r="B290" s="2" t="s">
        <v>288</v>
      </c>
      <c r="C290" s="2"/>
      <c r="D290" s="2">
        <v>259.89</v>
      </c>
      <c r="E290" s="2">
        <v>6</v>
      </c>
      <c r="F290" s="10">
        <v>1.3994499999999999</v>
      </c>
      <c r="G290" s="16">
        <v>1.5813784999999998</v>
      </c>
      <c r="H290" s="16">
        <f t="shared" si="10"/>
        <v>9.4882709999999992</v>
      </c>
      <c r="I290" s="10">
        <f t="shared" si="11"/>
        <v>8.3966999999999992</v>
      </c>
    </row>
    <row r="291" spans="1:9" ht="49.95" customHeight="1" x14ac:dyDescent="0.25">
      <c r="A291" s="2">
        <v>289</v>
      </c>
      <c r="B291" s="2" t="s">
        <v>289</v>
      </c>
      <c r="C291" s="2"/>
      <c r="D291" s="2">
        <v>346.95</v>
      </c>
      <c r="E291" s="2">
        <v>6</v>
      </c>
      <c r="F291" s="10">
        <v>2.0347500000000003</v>
      </c>
      <c r="G291" s="16">
        <v>2.2992675</v>
      </c>
      <c r="H291" s="16">
        <f t="shared" si="10"/>
        <v>13.795605</v>
      </c>
      <c r="I291" s="10">
        <f t="shared" si="11"/>
        <v>12.208500000000001</v>
      </c>
    </row>
    <row r="292" spans="1:9" ht="49.95" customHeight="1" x14ac:dyDescent="0.25">
      <c r="A292" s="2">
        <v>290</v>
      </c>
      <c r="B292" s="2" t="s">
        <v>290</v>
      </c>
      <c r="C292" s="2"/>
      <c r="D292" s="2">
        <v>307.35000000000002</v>
      </c>
      <c r="E292" s="2">
        <v>6</v>
      </c>
      <c r="F292" s="10">
        <v>1.0220500000000001</v>
      </c>
      <c r="G292" s="16">
        <v>1.1549165000000001</v>
      </c>
      <c r="H292" s="16">
        <f t="shared" si="10"/>
        <v>6.9294990000000007</v>
      </c>
      <c r="I292" s="10">
        <f t="shared" si="11"/>
        <v>6.1323000000000008</v>
      </c>
    </row>
    <row r="293" spans="1:9" ht="49.95" customHeight="1" x14ac:dyDescent="0.25">
      <c r="A293" s="2">
        <v>291</v>
      </c>
      <c r="B293" s="2" t="s">
        <v>291</v>
      </c>
      <c r="C293" s="2"/>
      <c r="D293" s="2">
        <v>1340.46</v>
      </c>
      <c r="E293" s="2">
        <v>6</v>
      </c>
      <c r="F293" s="10">
        <v>4.1213799999999994</v>
      </c>
      <c r="G293" s="16">
        <v>4.6571593999999985</v>
      </c>
      <c r="H293" s="16">
        <f t="shared" si="10"/>
        <v>27.942956399999993</v>
      </c>
      <c r="I293" s="10">
        <f t="shared" si="11"/>
        <v>24.728279999999998</v>
      </c>
    </row>
    <row r="294" spans="1:9" ht="49.95" customHeight="1" x14ac:dyDescent="0.25">
      <c r="A294" s="2">
        <v>292</v>
      </c>
      <c r="B294" s="2" t="s">
        <v>292</v>
      </c>
      <c r="C294" s="2"/>
      <c r="D294" s="2">
        <v>1157.79</v>
      </c>
      <c r="E294" s="2">
        <v>6</v>
      </c>
      <c r="F294" s="10">
        <v>3.5733700000000002</v>
      </c>
      <c r="G294" s="16">
        <v>4.0379081000000001</v>
      </c>
      <c r="H294" s="16">
        <f t="shared" si="10"/>
        <v>24.227448600000002</v>
      </c>
      <c r="I294" s="10">
        <f t="shared" si="11"/>
        <v>21.44022</v>
      </c>
    </row>
    <row r="295" spans="1:9" ht="49.95" customHeight="1" x14ac:dyDescent="0.25">
      <c r="A295" s="2">
        <v>293</v>
      </c>
      <c r="B295" s="2" t="s">
        <v>293</v>
      </c>
      <c r="C295" s="2"/>
      <c r="D295" s="2">
        <v>426.55</v>
      </c>
      <c r="E295" s="2">
        <v>6</v>
      </c>
      <c r="F295" s="10">
        <v>2.4327500000000004</v>
      </c>
      <c r="G295" s="16">
        <v>2.7490075000000003</v>
      </c>
      <c r="H295" s="16">
        <f t="shared" si="10"/>
        <v>16.494045</v>
      </c>
      <c r="I295" s="10">
        <f t="shared" si="11"/>
        <v>14.596500000000002</v>
      </c>
    </row>
    <row r="296" spans="1:9" ht="49.95" customHeight="1" x14ac:dyDescent="0.25">
      <c r="A296" s="2">
        <v>294</v>
      </c>
      <c r="B296" s="2" t="s">
        <v>294</v>
      </c>
      <c r="C296" s="2"/>
      <c r="D296" s="2">
        <v>1225.01</v>
      </c>
      <c r="E296" s="2">
        <v>6</v>
      </c>
      <c r="F296" s="10">
        <v>6.2250499999999995</v>
      </c>
      <c r="G296" s="16">
        <v>7.0343064999999987</v>
      </c>
      <c r="H296" s="16">
        <f t="shared" si="10"/>
        <v>42.20583899999999</v>
      </c>
      <c r="I296" s="10">
        <f t="shared" si="11"/>
        <v>37.350299999999997</v>
      </c>
    </row>
    <row r="297" spans="1:9" ht="49.95" customHeight="1" x14ac:dyDescent="0.25">
      <c r="A297" s="2">
        <v>295</v>
      </c>
      <c r="B297" s="2" t="s">
        <v>295</v>
      </c>
      <c r="C297" s="2"/>
      <c r="D297" s="2">
        <v>928.08</v>
      </c>
      <c r="E297" s="2">
        <v>6</v>
      </c>
      <c r="F297" s="10">
        <v>4.7404000000000002</v>
      </c>
      <c r="G297" s="16">
        <v>5.3566519999999995</v>
      </c>
      <c r="H297" s="16">
        <f t="shared" si="10"/>
        <v>32.139911999999995</v>
      </c>
      <c r="I297" s="10">
        <f t="shared" si="11"/>
        <v>28.442399999999999</v>
      </c>
    </row>
    <row r="298" spans="1:9" ht="49.95" customHeight="1" x14ac:dyDescent="0.25">
      <c r="A298" s="2">
        <v>296</v>
      </c>
      <c r="B298" s="2" t="s">
        <v>296</v>
      </c>
      <c r="C298" s="2"/>
      <c r="D298" s="2">
        <v>572.36</v>
      </c>
      <c r="E298" s="2">
        <v>6</v>
      </c>
      <c r="F298" s="10">
        <v>3.1618000000000004</v>
      </c>
      <c r="G298" s="16">
        <v>3.5728340000000003</v>
      </c>
      <c r="H298" s="16">
        <f t="shared" si="10"/>
        <v>21.437004000000002</v>
      </c>
      <c r="I298" s="10">
        <f t="shared" si="11"/>
        <v>18.970800000000004</v>
      </c>
    </row>
    <row r="299" spans="1:9" ht="49.95" customHeight="1" x14ac:dyDescent="0.25">
      <c r="A299" s="2">
        <v>297</v>
      </c>
      <c r="B299" s="2" t="s">
        <v>297</v>
      </c>
      <c r="C299" s="2"/>
      <c r="D299" s="2">
        <v>352.89</v>
      </c>
      <c r="E299" s="2">
        <v>6</v>
      </c>
      <c r="F299" s="10">
        <v>2.16445</v>
      </c>
      <c r="G299" s="16">
        <v>2.4458284999999997</v>
      </c>
      <c r="H299" s="16">
        <f t="shared" si="10"/>
        <v>14.674970999999999</v>
      </c>
      <c r="I299" s="10">
        <f t="shared" si="11"/>
        <v>12.986699999999999</v>
      </c>
    </row>
    <row r="300" spans="1:9" ht="49.95" customHeight="1" x14ac:dyDescent="0.25">
      <c r="A300" s="2">
        <v>298</v>
      </c>
      <c r="B300" s="2" t="s">
        <v>298</v>
      </c>
      <c r="C300" s="2"/>
      <c r="D300" s="2">
        <v>202.35</v>
      </c>
      <c r="E300" s="2">
        <v>6</v>
      </c>
      <c r="F300" s="10">
        <v>1.11175</v>
      </c>
      <c r="G300" s="16">
        <v>1.2562774999999999</v>
      </c>
      <c r="H300" s="16">
        <f t="shared" si="10"/>
        <v>7.5376649999999996</v>
      </c>
      <c r="I300" s="10">
        <f t="shared" si="11"/>
        <v>6.6705000000000005</v>
      </c>
    </row>
    <row r="301" spans="1:9" ht="49.95" customHeight="1" x14ac:dyDescent="0.25">
      <c r="A301" s="2">
        <v>299</v>
      </c>
      <c r="B301" s="2" t="s">
        <v>299</v>
      </c>
      <c r="C301" s="2"/>
      <c r="D301" s="2">
        <v>360.98</v>
      </c>
      <c r="E301" s="2">
        <v>6</v>
      </c>
      <c r="F301" s="10">
        <v>2.2049000000000003</v>
      </c>
      <c r="G301" s="16">
        <v>2.4915370000000001</v>
      </c>
      <c r="H301" s="16">
        <f t="shared" si="10"/>
        <v>14.949222000000001</v>
      </c>
      <c r="I301" s="10">
        <f t="shared" si="11"/>
        <v>13.229400000000002</v>
      </c>
    </row>
    <row r="302" spans="1:9" ht="49.95" customHeight="1" x14ac:dyDescent="0.25">
      <c r="A302" s="2">
        <v>300</v>
      </c>
      <c r="B302" s="2" t="s">
        <v>300</v>
      </c>
      <c r="C302" s="2"/>
      <c r="D302" s="2">
        <v>183.92</v>
      </c>
      <c r="E302" s="2">
        <v>6</v>
      </c>
      <c r="F302" s="10">
        <v>1.0195999999999998</v>
      </c>
      <c r="G302" s="16">
        <v>1.1521479999999997</v>
      </c>
      <c r="H302" s="16">
        <f t="shared" si="10"/>
        <v>6.9128879999999988</v>
      </c>
      <c r="I302" s="10">
        <f t="shared" si="11"/>
        <v>6.1175999999999995</v>
      </c>
    </row>
    <row r="303" spans="1:9" ht="49.95" customHeight="1" x14ac:dyDescent="0.25">
      <c r="A303" s="2">
        <v>301</v>
      </c>
      <c r="B303" s="2" t="s">
        <v>301</v>
      </c>
      <c r="C303" s="2"/>
      <c r="D303" s="2">
        <v>208.5</v>
      </c>
      <c r="E303" s="2">
        <v>6</v>
      </c>
      <c r="F303" s="10">
        <v>1.1425000000000001</v>
      </c>
      <c r="G303" s="16">
        <v>1.2910249999999999</v>
      </c>
      <c r="H303" s="16">
        <f t="shared" si="10"/>
        <v>7.7461499999999992</v>
      </c>
      <c r="I303" s="10">
        <f t="shared" si="11"/>
        <v>6.8550000000000004</v>
      </c>
    </row>
    <row r="304" spans="1:9" ht="49.95" customHeight="1" x14ac:dyDescent="0.25">
      <c r="A304" s="2">
        <v>302</v>
      </c>
      <c r="B304" s="2" t="s">
        <v>302</v>
      </c>
      <c r="C304" s="2"/>
      <c r="D304" s="2">
        <v>875.86</v>
      </c>
      <c r="E304" s="2">
        <v>6</v>
      </c>
      <c r="F304" s="10">
        <v>5.3792999999999997</v>
      </c>
      <c r="G304" s="16">
        <v>6.0786089999999993</v>
      </c>
      <c r="H304" s="16">
        <f t="shared" si="10"/>
        <v>36.471653999999994</v>
      </c>
      <c r="I304" s="10">
        <f t="shared" si="11"/>
        <v>32.275799999999997</v>
      </c>
    </row>
    <row r="305" spans="1:9" ht="49.95" customHeight="1" x14ac:dyDescent="0.25">
      <c r="A305" s="2">
        <v>303</v>
      </c>
      <c r="B305" s="2" t="s">
        <v>303</v>
      </c>
      <c r="C305" s="2"/>
      <c r="D305" s="2">
        <v>1235.8699999999999</v>
      </c>
      <c r="E305" s="2">
        <v>6</v>
      </c>
      <c r="F305" s="10">
        <v>6.5793499999999989</v>
      </c>
      <c r="G305" s="16">
        <v>7.4346654999999977</v>
      </c>
      <c r="H305" s="16">
        <f t="shared" si="10"/>
        <v>44.607992999999986</v>
      </c>
      <c r="I305" s="10">
        <f t="shared" si="11"/>
        <v>39.476099999999995</v>
      </c>
    </row>
    <row r="306" spans="1:9" ht="49.95" customHeight="1" x14ac:dyDescent="0.25">
      <c r="A306" s="2">
        <v>304</v>
      </c>
      <c r="B306" s="2" t="s">
        <v>304</v>
      </c>
      <c r="C306" s="2"/>
      <c r="D306" s="2">
        <v>537.75</v>
      </c>
      <c r="E306" s="2">
        <v>6</v>
      </c>
      <c r="F306" s="10">
        <v>2.9887500000000005</v>
      </c>
      <c r="G306" s="16">
        <v>3.3772875</v>
      </c>
      <c r="H306" s="16">
        <f t="shared" si="10"/>
        <v>20.263725000000001</v>
      </c>
      <c r="I306" s="10">
        <f t="shared" si="11"/>
        <v>17.932500000000005</v>
      </c>
    </row>
    <row r="307" spans="1:9" ht="49.95" customHeight="1" x14ac:dyDescent="0.25">
      <c r="A307" s="2">
        <v>305</v>
      </c>
      <c r="B307" s="2" t="s">
        <v>305</v>
      </c>
      <c r="C307" s="2"/>
      <c r="D307" s="2">
        <v>926.79</v>
      </c>
      <c r="E307" s="2">
        <v>6</v>
      </c>
      <c r="F307" s="10">
        <v>4.7339499999999992</v>
      </c>
      <c r="G307" s="16">
        <v>5.349363499999999</v>
      </c>
      <c r="H307" s="16">
        <f t="shared" si="10"/>
        <v>32.096180999999994</v>
      </c>
      <c r="I307" s="10">
        <f t="shared" si="11"/>
        <v>28.403699999999994</v>
      </c>
    </row>
    <row r="308" spans="1:9" ht="49.95" customHeight="1" x14ac:dyDescent="0.25">
      <c r="A308" s="2">
        <v>306</v>
      </c>
      <c r="B308" s="2" t="s">
        <v>306</v>
      </c>
      <c r="C308" s="2"/>
      <c r="D308" s="2">
        <v>762.14</v>
      </c>
      <c r="E308" s="2">
        <v>12</v>
      </c>
      <c r="F308" s="10">
        <v>4.0106999999999999</v>
      </c>
      <c r="G308" s="16">
        <v>4.5320909999999994</v>
      </c>
      <c r="H308" s="16">
        <f t="shared" si="10"/>
        <v>54.385091999999993</v>
      </c>
      <c r="I308" s="10">
        <f t="shared" si="11"/>
        <v>48.128399999999999</v>
      </c>
    </row>
    <row r="309" spans="1:9" ht="49.95" customHeight="1" x14ac:dyDescent="0.25">
      <c r="A309" s="2">
        <v>307</v>
      </c>
      <c r="B309" s="2" t="s">
        <v>307</v>
      </c>
      <c r="C309" s="2"/>
      <c r="D309" s="2">
        <v>853.58</v>
      </c>
      <c r="E309" s="2">
        <v>12</v>
      </c>
      <c r="F309" s="10">
        <v>4.5679000000000007</v>
      </c>
      <c r="G309" s="16">
        <v>5.161727</v>
      </c>
      <c r="H309" s="16">
        <f t="shared" si="10"/>
        <v>61.940724000000003</v>
      </c>
      <c r="I309" s="10">
        <f t="shared" si="11"/>
        <v>54.814800000000005</v>
      </c>
    </row>
    <row r="310" spans="1:9" ht="49.95" customHeight="1" x14ac:dyDescent="0.25">
      <c r="A310" s="2">
        <v>308</v>
      </c>
      <c r="B310" s="2" t="s">
        <v>308</v>
      </c>
      <c r="C310" s="2"/>
      <c r="D310" s="2">
        <v>378</v>
      </c>
      <c r="E310" s="2">
        <v>6</v>
      </c>
      <c r="F310" s="10">
        <v>1.99</v>
      </c>
      <c r="G310" s="16">
        <v>2.2486999999999999</v>
      </c>
      <c r="H310" s="16">
        <f t="shared" si="10"/>
        <v>13.4922</v>
      </c>
      <c r="I310" s="10">
        <f t="shared" si="11"/>
        <v>11.94</v>
      </c>
    </row>
    <row r="311" spans="1:9" ht="49.95" customHeight="1" x14ac:dyDescent="0.25">
      <c r="A311" s="2">
        <v>309</v>
      </c>
      <c r="B311" s="2" t="s">
        <v>309</v>
      </c>
      <c r="C311" s="2"/>
      <c r="D311" s="2">
        <v>116.8</v>
      </c>
      <c r="E311" s="2">
        <v>6547</v>
      </c>
      <c r="F311" s="10">
        <f>I311/E311</f>
        <v>0.14999236291431189</v>
      </c>
      <c r="G311" s="16">
        <v>0.16949137009317242</v>
      </c>
      <c r="H311" s="16">
        <f t="shared" si="10"/>
        <v>1109.6599999999999</v>
      </c>
      <c r="I311" s="9">
        <v>982</v>
      </c>
    </row>
    <row r="312" spans="1:9" ht="49.95" customHeight="1" x14ac:dyDescent="0.25">
      <c r="A312" s="2">
        <v>310</v>
      </c>
      <c r="B312" s="6" t="s">
        <v>310</v>
      </c>
      <c r="C312" s="6"/>
      <c r="D312" s="6">
        <v>366.67500000000001</v>
      </c>
      <c r="E312" s="6">
        <v>35</v>
      </c>
      <c r="F312" s="10">
        <v>1.9333750000000001</v>
      </c>
      <c r="G312" s="16">
        <v>2.1847137499999998</v>
      </c>
      <c r="H312" s="16">
        <f t="shared" si="10"/>
        <v>76.464981249999994</v>
      </c>
      <c r="I312" s="10">
        <f t="shared" ref="I312:I343" si="12">F312*E312</f>
        <v>67.668125000000003</v>
      </c>
    </row>
    <row r="313" spans="1:9" ht="49.95" customHeight="1" x14ac:dyDescent="0.25">
      <c r="A313" s="2">
        <v>311</v>
      </c>
      <c r="B313" s="5" t="s">
        <v>311</v>
      </c>
      <c r="C313" s="6"/>
      <c r="D313" s="6">
        <v>452</v>
      </c>
      <c r="E313" s="6">
        <v>120</v>
      </c>
      <c r="F313" s="10">
        <v>1.9560000000000002</v>
      </c>
      <c r="G313" s="16">
        <v>2.21028</v>
      </c>
      <c r="H313" s="16">
        <f t="shared" si="10"/>
        <v>265.23360000000002</v>
      </c>
      <c r="I313" s="9">
        <f t="shared" si="12"/>
        <v>234.72000000000003</v>
      </c>
    </row>
    <row r="314" spans="1:9" ht="49.95" customHeight="1" x14ac:dyDescent="0.25">
      <c r="A314" s="2">
        <v>312</v>
      </c>
      <c r="B314" s="6" t="s">
        <v>312</v>
      </c>
      <c r="C314" s="2"/>
      <c r="D314" s="6">
        <v>115.5</v>
      </c>
      <c r="E314" s="6">
        <v>200</v>
      </c>
      <c r="F314" s="10">
        <v>0.77749999999999997</v>
      </c>
      <c r="G314" s="16">
        <v>0.87857499999999988</v>
      </c>
      <c r="H314" s="16">
        <f t="shared" si="10"/>
        <v>175.71499999999997</v>
      </c>
      <c r="I314" s="10">
        <f t="shared" si="12"/>
        <v>155.5</v>
      </c>
    </row>
    <row r="315" spans="1:9" ht="49.95" customHeight="1" x14ac:dyDescent="0.25">
      <c r="A315" s="2">
        <v>313</v>
      </c>
      <c r="B315" s="6" t="s">
        <v>313</v>
      </c>
      <c r="C315" s="6"/>
      <c r="D315" s="6">
        <v>101.3</v>
      </c>
      <c r="E315" s="6">
        <v>1000</v>
      </c>
      <c r="F315" s="10">
        <v>0.40390000000000004</v>
      </c>
      <c r="G315" s="16">
        <v>0.45640700000000001</v>
      </c>
      <c r="H315" s="16">
        <f t="shared" si="10"/>
        <v>456.40699999999998</v>
      </c>
      <c r="I315" s="9">
        <f t="shared" si="12"/>
        <v>403.90000000000003</v>
      </c>
    </row>
    <row r="316" spans="1:9" ht="49.95" customHeight="1" x14ac:dyDescent="0.25">
      <c r="A316" s="2">
        <v>314</v>
      </c>
      <c r="B316" s="5" t="s">
        <v>314</v>
      </c>
      <c r="C316" s="6"/>
      <c r="D316" s="6">
        <v>105</v>
      </c>
      <c r="E316" s="6">
        <v>120</v>
      </c>
      <c r="F316" s="10">
        <v>0.72499999999999998</v>
      </c>
      <c r="G316" s="16">
        <v>0.81924999999999992</v>
      </c>
      <c r="H316" s="16">
        <f t="shared" si="10"/>
        <v>98.309999999999988</v>
      </c>
      <c r="I316" s="10">
        <f t="shared" si="12"/>
        <v>87</v>
      </c>
    </row>
    <row r="317" spans="1:9" ht="49.95" customHeight="1" x14ac:dyDescent="0.25">
      <c r="A317" s="2">
        <v>315</v>
      </c>
      <c r="B317" s="5" t="s">
        <v>311</v>
      </c>
      <c r="C317" s="6"/>
      <c r="D317" s="6">
        <v>452</v>
      </c>
      <c r="E317" s="6">
        <v>300</v>
      </c>
      <c r="F317" s="10">
        <v>1.9560000000000002</v>
      </c>
      <c r="G317" s="16">
        <v>2.21028</v>
      </c>
      <c r="H317" s="16">
        <f t="shared" si="10"/>
        <v>663.08400000000006</v>
      </c>
      <c r="I317" s="9">
        <f t="shared" si="12"/>
        <v>586.80000000000007</v>
      </c>
    </row>
    <row r="318" spans="1:9" ht="49.95" customHeight="1" x14ac:dyDescent="0.25">
      <c r="A318" s="2">
        <v>316</v>
      </c>
      <c r="B318" s="2" t="s">
        <v>315</v>
      </c>
      <c r="C318" s="2"/>
      <c r="D318" s="2">
        <v>604</v>
      </c>
      <c r="E318" s="2">
        <v>6</v>
      </c>
      <c r="F318" s="10">
        <v>3.12</v>
      </c>
      <c r="G318" s="16">
        <v>3.5255999999999998</v>
      </c>
      <c r="H318" s="16">
        <f t="shared" si="10"/>
        <v>21.153599999999997</v>
      </c>
      <c r="I318" s="10">
        <f t="shared" si="12"/>
        <v>18.72</v>
      </c>
    </row>
    <row r="319" spans="1:9" ht="49.95" customHeight="1" x14ac:dyDescent="0.25">
      <c r="A319" s="2">
        <v>317</v>
      </c>
      <c r="B319" s="2" t="s">
        <v>315</v>
      </c>
      <c r="C319" s="2"/>
      <c r="D319" s="2">
        <v>218</v>
      </c>
      <c r="E319" s="2">
        <v>6</v>
      </c>
      <c r="F319" s="10">
        <v>1.1900000000000002</v>
      </c>
      <c r="G319" s="16">
        <v>1.3447</v>
      </c>
      <c r="H319" s="16">
        <f t="shared" si="10"/>
        <v>8.0682000000000009</v>
      </c>
      <c r="I319" s="10">
        <f t="shared" si="12"/>
        <v>7.1400000000000006</v>
      </c>
    </row>
    <row r="320" spans="1:9" ht="49.95" customHeight="1" x14ac:dyDescent="0.25">
      <c r="A320" s="2">
        <v>318</v>
      </c>
      <c r="B320" s="2" t="s">
        <v>315</v>
      </c>
      <c r="C320" s="2"/>
      <c r="D320" s="2">
        <v>1002</v>
      </c>
      <c r="E320" s="2">
        <v>6</v>
      </c>
      <c r="F320" s="10">
        <v>5.1099999999999994</v>
      </c>
      <c r="G320" s="16">
        <v>5.7742999999999984</v>
      </c>
      <c r="H320" s="16">
        <f t="shared" si="10"/>
        <v>34.645799999999994</v>
      </c>
      <c r="I320" s="10">
        <f t="shared" si="12"/>
        <v>30.659999999999997</v>
      </c>
    </row>
    <row r="321" spans="1:9" ht="49.95" customHeight="1" x14ac:dyDescent="0.25">
      <c r="A321" s="2">
        <v>319</v>
      </c>
      <c r="B321" s="2" t="s">
        <v>315</v>
      </c>
      <c r="C321" s="2"/>
      <c r="D321" s="2">
        <v>195</v>
      </c>
      <c r="E321" s="2">
        <v>6</v>
      </c>
      <c r="F321" s="10">
        <v>1.075</v>
      </c>
      <c r="G321" s="16">
        <v>1.2147499999999998</v>
      </c>
      <c r="H321" s="16">
        <f t="shared" si="10"/>
        <v>7.2884999999999991</v>
      </c>
      <c r="I321" s="10">
        <f t="shared" si="12"/>
        <v>6.4499999999999993</v>
      </c>
    </row>
    <row r="322" spans="1:9" ht="49.95" customHeight="1" x14ac:dyDescent="0.25">
      <c r="A322" s="2">
        <v>320</v>
      </c>
      <c r="B322" s="2" t="s">
        <v>315</v>
      </c>
      <c r="C322" s="2"/>
      <c r="D322" s="2">
        <v>104</v>
      </c>
      <c r="E322" s="2">
        <v>6</v>
      </c>
      <c r="F322" s="10">
        <v>0.62</v>
      </c>
      <c r="G322" s="16">
        <v>0.70059999999999989</v>
      </c>
      <c r="H322" s="16">
        <f t="shared" si="10"/>
        <v>4.2035999999999998</v>
      </c>
      <c r="I322" s="10">
        <f t="shared" si="12"/>
        <v>3.7199999999999998</v>
      </c>
    </row>
    <row r="323" spans="1:9" ht="49.95" customHeight="1" x14ac:dyDescent="0.25">
      <c r="A323" s="2">
        <v>321</v>
      </c>
      <c r="B323" s="2" t="s">
        <v>315</v>
      </c>
      <c r="C323" s="2"/>
      <c r="D323" s="2">
        <v>120</v>
      </c>
      <c r="E323" s="2">
        <v>6</v>
      </c>
      <c r="F323" s="10">
        <v>0.7</v>
      </c>
      <c r="G323" s="16">
        <v>0.79099999999999993</v>
      </c>
      <c r="H323" s="16">
        <f t="shared" si="10"/>
        <v>4.7459999999999996</v>
      </c>
      <c r="I323" s="10">
        <f t="shared" si="12"/>
        <v>4.1999999999999993</v>
      </c>
    </row>
    <row r="324" spans="1:9" ht="49.95" customHeight="1" x14ac:dyDescent="0.25">
      <c r="A324" s="2">
        <v>322</v>
      </c>
      <c r="B324" s="2" t="s">
        <v>315</v>
      </c>
      <c r="C324" s="2"/>
      <c r="D324" s="2">
        <v>1233</v>
      </c>
      <c r="E324" s="2">
        <v>6</v>
      </c>
      <c r="F324" s="10">
        <v>6.5649999999999995</v>
      </c>
      <c r="G324" s="16">
        <v>7.4184499999999991</v>
      </c>
      <c r="H324" s="16">
        <f t="shared" ref="H324:H387" si="13">E324*G324</f>
        <v>44.510699999999993</v>
      </c>
      <c r="I324" s="10">
        <f t="shared" si="12"/>
        <v>39.39</v>
      </c>
    </row>
    <row r="325" spans="1:9" ht="49.95" customHeight="1" x14ac:dyDescent="0.25">
      <c r="A325" s="2">
        <v>323</v>
      </c>
      <c r="B325" s="2" t="s">
        <v>315</v>
      </c>
      <c r="C325" s="2"/>
      <c r="D325" s="2">
        <v>1139</v>
      </c>
      <c r="E325" s="2">
        <v>6</v>
      </c>
      <c r="F325" s="10">
        <v>5.7949999999999999</v>
      </c>
      <c r="G325" s="16">
        <v>6.5483499999999992</v>
      </c>
      <c r="H325" s="16">
        <f t="shared" si="13"/>
        <v>39.290099999999995</v>
      </c>
      <c r="I325" s="10">
        <f t="shared" si="12"/>
        <v>34.769999999999996</v>
      </c>
    </row>
    <row r="326" spans="1:9" ht="49.95" customHeight="1" x14ac:dyDescent="0.25">
      <c r="A326" s="2">
        <v>324</v>
      </c>
      <c r="B326" s="2" t="s">
        <v>315</v>
      </c>
      <c r="C326" s="2"/>
      <c r="D326" s="2">
        <v>1050</v>
      </c>
      <c r="E326" s="2">
        <v>6</v>
      </c>
      <c r="F326" s="10">
        <v>5.55</v>
      </c>
      <c r="G326" s="16">
        <v>6.2714999999999996</v>
      </c>
      <c r="H326" s="16">
        <f t="shared" si="13"/>
        <v>37.628999999999998</v>
      </c>
      <c r="I326" s="10">
        <f t="shared" si="12"/>
        <v>33.299999999999997</v>
      </c>
    </row>
    <row r="327" spans="1:9" ht="49.95" customHeight="1" x14ac:dyDescent="0.25">
      <c r="A327" s="2">
        <v>325</v>
      </c>
      <c r="B327" s="2" t="s">
        <v>315</v>
      </c>
      <c r="C327" s="2"/>
      <c r="D327" s="2">
        <v>1068</v>
      </c>
      <c r="E327" s="2">
        <v>6</v>
      </c>
      <c r="F327" s="10">
        <v>5.64</v>
      </c>
      <c r="G327" s="16">
        <v>6.3731999999999989</v>
      </c>
      <c r="H327" s="16">
        <f t="shared" si="13"/>
        <v>38.239199999999997</v>
      </c>
      <c r="I327" s="10">
        <f t="shared" si="12"/>
        <v>33.839999999999996</v>
      </c>
    </row>
    <row r="328" spans="1:9" ht="49.95" customHeight="1" x14ac:dyDescent="0.25">
      <c r="A328" s="2">
        <v>326</v>
      </c>
      <c r="B328" s="2" t="s">
        <v>315</v>
      </c>
      <c r="C328" s="2"/>
      <c r="D328" s="2">
        <v>1158</v>
      </c>
      <c r="E328" s="2">
        <v>6</v>
      </c>
      <c r="F328" s="10">
        <v>5.89</v>
      </c>
      <c r="G328" s="16">
        <v>6.6556999999999986</v>
      </c>
      <c r="H328" s="16">
        <f t="shared" si="13"/>
        <v>39.93419999999999</v>
      </c>
      <c r="I328" s="10">
        <f t="shared" si="12"/>
        <v>35.339999999999996</v>
      </c>
    </row>
    <row r="329" spans="1:9" ht="49.95" customHeight="1" x14ac:dyDescent="0.25">
      <c r="A329" s="2">
        <v>327</v>
      </c>
      <c r="B329" s="2" t="s">
        <v>315</v>
      </c>
      <c r="C329" s="2"/>
      <c r="D329" s="2">
        <v>1132</v>
      </c>
      <c r="E329" s="2">
        <v>6</v>
      </c>
      <c r="F329" s="10">
        <v>5.96</v>
      </c>
      <c r="G329" s="16">
        <v>6.734799999999999</v>
      </c>
      <c r="H329" s="16">
        <f t="shared" si="13"/>
        <v>40.408799999999992</v>
      </c>
      <c r="I329" s="10">
        <f t="shared" si="12"/>
        <v>35.76</v>
      </c>
    </row>
    <row r="330" spans="1:9" ht="49.95" customHeight="1" x14ac:dyDescent="0.25">
      <c r="A330" s="2">
        <v>328</v>
      </c>
      <c r="B330" s="2" t="s">
        <v>315</v>
      </c>
      <c r="C330" s="2"/>
      <c r="D330" s="2">
        <v>938</v>
      </c>
      <c r="E330" s="2">
        <v>12</v>
      </c>
      <c r="F330" s="10">
        <v>4.79</v>
      </c>
      <c r="G330" s="16">
        <v>5.4126999999999992</v>
      </c>
      <c r="H330" s="16">
        <f t="shared" si="13"/>
        <v>64.952399999999983</v>
      </c>
      <c r="I330" s="10">
        <f t="shared" si="12"/>
        <v>57.480000000000004</v>
      </c>
    </row>
    <row r="331" spans="1:9" ht="49.95" customHeight="1" x14ac:dyDescent="0.25">
      <c r="A331" s="2">
        <v>329</v>
      </c>
      <c r="B331" s="2" t="s">
        <v>315</v>
      </c>
      <c r="C331" s="2"/>
      <c r="D331" s="2">
        <v>1270</v>
      </c>
      <c r="E331" s="2">
        <v>6</v>
      </c>
      <c r="F331" s="10">
        <v>6.85</v>
      </c>
      <c r="G331" s="16">
        <v>7.740499999999999</v>
      </c>
      <c r="H331" s="16">
        <f t="shared" si="13"/>
        <v>46.442999999999998</v>
      </c>
      <c r="I331" s="10">
        <f t="shared" si="12"/>
        <v>41.099999999999994</v>
      </c>
    </row>
    <row r="332" spans="1:9" ht="49.95" customHeight="1" x14ac:dyDescent="0.25">
      <c r="A332" s="2">
        <v>330</v>
      </c>
      <c r="B332" s="2" t="s">
        <v>315</v>
      </c>
      <c r="C332" s="2"/>
      <c r="D332" s="2">
        <v>1260</v>
      </c>
      <c r="E332" s="2">
        <v>6</v>
      </c>
      <c r="F332" s="10">
        <v>6.8</v>
      </c>
      <c r="G332" s="16">
        <v>7.6839999999999993</v>
      </c>
      <c r="H332" s="16">
        <f t="shared" si="13"/>
        <v>46.103999999999999</v>
      </c>
      <c r="I332" s="10">
        <f t="shared" si="12"/>
        <v>40.799999999999997</v>
      </c>
    </row>
    <row r="333" spans="1:9" ht="49.95" customHeight="1" x14ac:dyDescent="0.25">
      <c r="A333" s="2">
        <v>331</v>
      </c>
      <c r="B333" s="2" t="s">
        <v>315</v>
      </c>
      <c r="C333" s="2"/>
      <c r="D333" s="2">
        <v>958</v>
      </c>
      <c r="E333" s="2">
        <v>12</v>
      </c>
      <c r="F333" s="10">
        <v>4.8899999999999997</v>
      </c>
      <c r="G333" s="16">
        <v>5.5256999999999987</v>
      </c>
      <c r="H333" s="16">
        <f t="shared" si="13"/>
        <v>66.308399999999978</v>
      </c>
      <c r="I333" s="10">
        <f t="shared" si="12"/>
        <v>58.679999999999993</v>
      </c>
    </row>
    <row r="334" spans="1:9" ht="49.95" customHeight="1" x14ac:dyDescent="0.25">
      <c r="A334" s="2">
        <v>332</v>
      </c>
      <c r="B334" s="2" t="s">
        <v>315</v>
      </c>
      <c r="C334" s="2"/>
      <c r="D334" s="2">
        <v>1081</v>
      </c>
      <c r="E334" s="2">
        <v>6</v>
      </c>
      <c r="F334" s="10">
        <v>5.5049999999999999</v>
      </c>
      <c r="G334" s="16">
        <v>6.2206499999999991</v>
      </c>
      <c r="H334" s="16">
        <f t="shared" si="13"/>
        <v>37.323899999999995</v>
      </c>
      <c r="I334" s="10">
        <f t="shared" si="12"/>
        <v>33.03</v>
      </c>
    </row>
    <row r="335" spans="1:9" ht="49.95" customHeight="1" x14ac:dyDescent="0.25">
      <c r="A335" s="2">
        <v>333</v>
      </c>
      <c r="B335" s="2" t="s">
        <v>315</v>
      </c>
      <c r="C335" s="2"/>
      <c r="D335" s="2">
        <v>1201</v>
      </c>
      <c r="E335" s="2">
        <v>6</v>
      </c>
      <c r="F335" s="10">
        <v>6.1049999999999995</v>
      </c>
      <c r="G335" s="16">
        <v>6.8986499999999991</v>
      </c>
      <c r="H335" s="16">
        <f t="shared" si="13"/>
        <v>41.391899999999993</v>
      </c>
      <c r="I335" s="10">
        <f t="shared" si="12"/>
        <v>36.629999999999995</v>
      </c>
    </row>
    <row r="336" spans="1:9" ht="49.95" customHeight="1" x14ac:dyDescent="0.25">
      <c r="A336" s="2">
        <v>334</v>
      </c>
      <c r="B336" s="2" t="s">
        <v>316</v>
      </c>
      <c r="C336" s="2"/>
      <c r="D336" s="2">
        <v>30</v>
      </c>
      <c r="E336" s="2">
        <v>150</v>
      </c>
      <c r="F336" s="10">
        <v>0.35</v>
      </c>
      <c r="G336" s="16">
        <v>0.39549999999999996</v>
      </c>
      <c r="H336" s="16">
        <f t="shared" si="13"/>
        <v>59.324999999999996</v>
      </c>
      <c r="I336" s="10">
        <f t="shared" si="12"/>
        <v>52.5</v>
      </c>
    </row>
    <row r="337" spans="1:9" ht="49.95" customHeight="1" x14ac:dyDescent="0.25">
      <c r="A337" s="2">
        <v>335</v>
      </c>
      <c r="B337" s="2" t="s">
        <v>317</v>
      </c>
      <c r="C337" s="2"/>
      <c r="D337" s="2">
        <v>416</v>
      </c>
      <c r="E337" s="2">
        <v>12</v>
      </c>
      <c r="F337" s="10">
        <v>2.1800000000000002</v>
      </c>
      <c r="G337" s="16">
        <v>2.4634</v>
      </c>
      <c r="H337" s="16">
        <f t="shared" si="13"/>
        <v>29.5608</v>
      </c>
      <c r="I337" s="10">
        <f t="shared" si="12"/>
        <v>26.160000000000004</v>
      </c>
    </row>
    <row r="338" spans="1:9" ht="49.95" customHeight="1" x14ac:dyDescent="0.25">
      <c r="A338" s="2">
        <v>336</v>
      </c>
      <c r="B338" s="2" t="s">
        <v>317</v>
      </c>
      <c r="C338" s="2"/>
      <c r="D338" s="2">
        <f>474+92</f>
        <v>566</v>
      </c>
      <c r="E338" s="2">
        <v>6</v>
      </c>
      <c r="F338" s="10">
        <v>3.0300000000000002</v>
      </c>
      <c r="G338" s="16">
        <v>3.4239000000000002</v>
      </c>
      <c r="H338" s="16">
        <f t="shared" si="13"/>
        <v>20.543400000000002</v>
      </c>
      <c r="I338" s="10">
        <f t="shared" si="12"/>
        <v>18.18</v>
      </c>
    </row>
    <row r="339" spans="1:9" ht="49.95" customHeight="1" x14ac:dyDescent="0.25">
      <c r="A339" s="2">
        <v>337</v>
      </c>
      <c r="B339" s="2" t="s">
        <v>317</v>
      </c>
      <c r="C339" s="2"/>
      <c r="D339" s="2">
        <f>474+34</f>
        <v>508</v>
      </c>
      <c r="E339" s="2">
        <v>6</v>
      </c>
      <c r="F339" s="10">
        <v>2.74</v>
      </c>
      <c r="G339" s="16">
        <v>3.0962000000000001</v>
      </c>
      <c r="H339" s="16">
        <f t="shared" si="13"/>
        <v>18.577200000000001</v>
      </c>
      <c r="I339" s="10">
        <f t="shared" si="12"/>
        <v>16.440000000000001</v>
      </c>
    </row>
    <row r="340" spans="1:9" ht="49.95" customHeight="1" x14ac:dyDescent="0.25">
      <c r="A340" s="2">
        <v>338</v>
      </c>
      <c r="B340" s="2" t="s">
        <v>317</v>
      </c>
      <c r="C340" s="2"/>
      <c r="D340" s="2">
        <v>207</v>
      </c>
      <c r="E340" s="2">
        <v>24</v>
      </c>
      <c r="F340" s="10">
        <v>1.135</v>
      </c>
      <c r="G340" s="16">
        <v>1.2825499999999999</v>
      </c>
      <c r="H340" s="16">
        <f t="shared" si="13"/>
        <v>30.781199999999998</v>
      </c>
      <c r="I340" s="10">
        <f t="shared" si="12"/>
        <v>27.240000000000002</v>
      </c>
    </row>
    <row r="341" spans="1:9" ht="49.95" customHeight="1" x14ac:dyDescent="0.25">
      <c r="A341" s="2">
        <v>339</v>
      </c>
      <c r="B341" s="2" t="s">
        <v>317</v>
      </c>
      <c r="C341" s="2"/>
      <c r="D341" s="2">
        <v>1330</v>
      </c>
      <c r="E341" s="2">
        <v>12</v>
      </c>
      <c r="F341" s="10">
        <v>6.85</v>
      </c>
      <c r="G341" s="16">
        <v>7.740499999999999</v>
      </c>
      <c r="H341" s="16">
        <f t="shared" si="13"/>
        <v>92.885999999999996</v>
      </c>
      <c r="I341" s="10">
        <f t="shared" si="12"/>
        <v>82.199999999999989</v>
      </c>
    </row>
    <row r="342" spans="1:9" ht="49.95" customHeight="1" x14ac:dyDescent="0.25">
      <c r="A342" s="2">
        <v>340</v>
      </c>
      <c r="B342" s="2" t="s">
        <v>317</v>
      </c>
      <c r="C342" s="2"/>
      <c r="D342" s="2">
        <f>834+31+31</f>
        <v>896</v>
      </c>
      <c r="E342" s="2">
        <v>12</v>
      </c>
      <c r="F342" s="11">
        <v>4.88</v>
      </c>
      <c r="G342" s="16">
        <v>5.5143999999999993</v>
      </c>
      <c r="H342" s="16">
        <f t="shared" si="13"/>
        <v>66.172799999999995</v>
      </c>
      <c r="I342" s="10">
        <f t="shared" si="12"/>
        <v>58.56</v>
      </c>
    </row>
    <row r="343" spans="1:9" ht="49.95" customHeight="1" x14ac:dyDescent="0.25">
      <c r="A343" s="2">
        <v>341</v>
      </c>
      <c r="B343" s="2" t="s">
        <v>317</v>
      </c>
      <c r="C343" s="2"/>
      <c r="D343" s="2">
        <v>849</v>
      </c>
      <c r="E343" s="2">
        <v>12</v>
      </c>
      <c r="F343" s="10">
        <v>4.7450000000000001</v>
      </c>
      <c r="G343" s="16">
        <v>5.3618499999999996</v>
      </c>
      <c r="H343" s="16">
        <f t="shared" si="13"/>
        <v>64.342199999999991</v>
      </c>
      <c r="I343" s="10">
        <f t="shared" si="12"/>
        <v>56.94</v>
      </c>
    </row>
    <row r="344" spans="1:9" ht="49.95" customHeight="1" x14ac:dyDescent="0.25">
      <c r="A344" s="2">
        <v>342</v>
      </c>
      <c r="B344" s="2" t="s">
        <v>317</v>
      </c>
      <c r="C344" s="2"/>
      <c r="D344" s="2">
        <f>480+56</f>
        <v>536</v>
      </c>
      <c r="E344" s="2">
        <v>6</v>
      </c>
      <c r="F344" s="10">
        <v>2.9800000000000004</v>
      </c>
      <c r="G344" s="16">
        <v>3.3673999999999999</v>
      </c>
      <c r="H344" s="16">
        <f t="shared" si="13"/>
        <v>20.2044</v>
      </c>
      <c r="I344" s="10">
        <f t="shared" ref="I344:I375" si="14">F344*E344</f>
        <v>17.880000000000003</v>
      </c>
    </row>
    <row r="345" spans="1:9" ht="49.95" customHeight="1" x14ac:dyDescent="0.25">
      <c r="A345" s="2">
        <v>343</v>
      </c>
      <c r="B345" s="2" t="s">
        <v>317</v>
      </c>
      <c r="C345" s="2"/>
      <c r="D345" s="2">
        <v>782</v>
      </c>
      <c r="E345" s="2">
        <v>6</v>
      </c>
      <c r="F345" s="10">
        <v>4.21</v>
      </c>
      <c r="G345" s="16">
        <v>4.7572999999999999</v>
      </c>
      <c r="H345" s="16">
        <f t="shared" si="13"/>
        <v>28.543799999999997</v>
      </c>
      <c r="I345" s="10">
        <f t="shared" si="14"/>
        <v>25.259999999999998</v>
      </c>
    </row>
    <row r="346" spans="1:9" ht="49.95" customHeight="1" x14ac:dyDescent="0.25">
      <c r="A346" s="2">
        <v>344</v>
      </c>
      <c r="B346" s="2" t="s">
        <v>317</v>
      </c>
      <c r="C346" s="2"/>
      <c r="D346" s="2">
        <f>34*4+1036</f>
        <v>1172</v>
      </c>
      <c r="E346" s="2">
        <v>12</v>
      </c>
      <c r="F346" s="10">
        <v>6.36</v>
      </c>
      <c r="G346" s="16">
        <v>7.1867999999999999</v>
      </c>
      <c r="H346" s="16">
        <f t="shared" si="13"/>
        <v>86.241600000000005</v>
      </c>
      <c r="I346" s="10">
        <f t="shared" si="14"/>
        <v>76.320000000000007</v>
      </c>
    </row>
    <row r="347" spans="1:9" ht="49.95" customHeight="1" x14ac:dyDescent="0.25">
      <c r="A347" s="2">
        <v>345</v>
      </c>
      <c r="B347" s="2" t="s">
        <v>317</v>
      </c>
      <c r="C347" s="2"/>
      <c r="D347" s="2">
        <f>19*2+480+62</f>
        <v>580</v>
      </c>
      <c r="E347" s="2">
        <v>12</v>
      </c>
      <c r="F347" s="10">
        <v>3.3</v>
      </c>
      <c r="G347" s="16">
        <v>3.7289999999999996</v>
      </c>
      <c r="H347" s="16">
        <f t="shared" si="13"/>
        <v>44.747999999999998</v>
      </c>
      <c r="I347" s="10">
        <f t="shared" si="14"/>
        <v>39.599999999999994</v>
      </c>
    </row>
    <row r="348" spans="1:9" ht="49.95" customHeight="1" x14ac:dyDescent="0.25">
      <c r="A348" s="2">
        <v>346</v>
      </c>
      <c r="B348" s="2" t="s">
        <v>317</v>
      </c>
      <c r="C348" s="2"/>
      <c r="D348" s="2">
        <v>126</v>
      </c>
      <c r="E348" s="2">
        <v>12</v>
      </c>
      <c r="F348" s="10">
        <v>0.73</v>
      </c>
      <c r="G348" s="16">
        <v>0.82489999999999986</v>
      </c>
      <c r="H348" s="16">
        <f t="shared" si="13"/>
        <v>9.8987999999999978</v>
      </c>
      <c r="I348" s="10">
        <f t="shared" si="14"/>
        <v>8.76</v>
      </c>
    </row>
    <row r="349" spans="1:9" ht="49.95" customHeight="1" x14ac:dyDescent="0.25">
      <c r="A349" s="2">
        <v>347</v>
      </c>
      <c r="B349" s="2" t="s">
        <v>317</v>
      </c>
      <c r="C349" s="2"/>
      <c r="D349" s="2">
        <v>132</v>
      </c>
      <c r="E349" s="2">
        <v>12</v>
      </c>
      <c r="F349" s="10">
        <v>0.76</v>
      </c>
      <c r="G349" s="16">
        <v>0.8587999999999999</v>
      </c>
      <c r="H349" s="16">
        <f t="shared" si="13"/>
        <v>10.305599999999998</v>
      </c>
      <c r="I349" s="10">
        <f t="shared" si="14"/>
        <v>9.120000000000001</v>
      </c>
    </row>
    <row r="350" spans="1:9" ht="49.95" customHeight="1" x14ac:dyDescent="0.25">
      <c r="A350" s="2">
        <v>348</v>
      </c>
      <c r="B350" s="2" t="s">
        <v>317</v>
      </c>
      <c r="C350" s="2"/>
      <c r="D350" s="2">
        <v>469</v>
      </c>
      <c r="E350" s="2">
        <v>12</v>
      </c>
      <c r="F350" s="10">
        <v>2.4450000000000003</v>
      </c>
      <c r="G350" s="16">
        <v>2.7628500000000003</v>
      </c>
      <c r="H350" s="16">
        <f t="shared" si="13"/>
        <v>33.154200000000003</v>
      </c>
      <c r="I350" s="10">
        <f t="shared" si="14"/>
        <v>29.340000000000003</v>
      </c>
    </row>
    <row r="351" spans="1:9" ht="49.95" customHeight="1" x14ac:dyDescent="0.25">
      <c r="A351" s="2">
        <v>349</v>
      </c>
      <c r="B351" s="2" t="s">
        <v>317</v>
      </c>
      <c r="C351" s="2"/>
      <c r="D351" s="2">
        <v>956</v>
      </c>
      <c r="E351" s="2">
        <v>12</v>
      </c>
      <c r="F351" s="10">
        <v>4.88</v>
      </c>
      <c r="G351" s="16">
        <v>5.5143999999999993</v>
      </c>
      <c r="H351" s="16">
        <f t="shared" si="13"/>
        <v>66.172799999999995</v>
      </c>
      <c r="I351" s="10">
        <f t="shared" si="14"/>
        <v>58.56</v>
      </c>
    </row>
    <row r="352" spans="1:9" ht="49.95" customHeight="1" x14ac:dyDescent="0.25">
      <c r="A352" s="2">
        <v>350</v>
      </c>
      <c r="B352" s="2" t="s">
        <v>317</v>
      </c>
      <c r="C352" s="2"/>
      <c r="D352" s="2">
        <v>685</v>
      </c>
      <c r="E352" s="2">
        <v>12</v>
      </c>
      <c r="F352" s="10">
        <v>3.5249999999999999</v>
      </c>
      <c r="G352" s="16">
        <v>3.9832499999999995</v>
      </c>
      <c r="H352" s="16">
        <f t="shared" si="13"/>
        <v>47.798999999999992</v>
      </c>
      <c r="I352" s="10">
        <f t="shared" si="14"/>
        <v>42.3</v>
      </c>
    </row>
    <row r="353" spans="1:9" ht="49.95" customHeight="1" x14ac:dyDescent="0.25">
      <c r="A353" s="2">
        <v>351</v>
      </c>
      <c r="B353" s="2" t="s">
        <v>317</v>
      </c>
      <c r="C353" s="2"/>
      <c r="D353" s="2">
        <v>1048</v>
      </c>
      <c r="E353" s="2">
        <v>12</v>
      </c>
      <c r="F353" s="10">
        <v>5.34</v>
      </c>
      <c r="G353" s="16">
        <v>6.0341999999999993</v>
      </c>
      <c r="H353" s="16">
        <f t="shared" si="13"/>
        <v>72.410399999999996</v>
      </c>
      <c r="I353" s="10">
        <f t="shared" si="14"/>
        <v>64.08</v>
      </c>
    </row>
    <row r="354" spans="1:9" ht="49.95" customHeight="1" x14ac:dyDescent="0.25">
      <c r="A354" s="2">
        <v>352</v>
      </c>
      <c r="B354" s="2" t="s">
        <v>317</v>
      </c>
      <c r="C354" s="2"/>
      <c r="D354" s="2">
        <v>660</v>
      </c>
      <c r="E354" s="2">
        <v>6</v>
      </c>
      <c r="F354" s="10">
        <v>3.6</v>
      </c>
      <c r="G354" s="16">
        <v>4.0679999999999996</v>
      </c>
      <c r="H354" s="16">
        <f t="shared" si="13"/>
        <v>24.407999999999998</v>
      </c>
      <c r="I354" s="10">
        <f t="shared" si="14"/>
        <v>21.6</v>
      </c>
    </row>
    <row r="355" spans="1:9" ht="49.95" customHeight="1" x14ac:dyDescent="0.25">
      <c r="A355" s="2">
        <v>353</v>
      </c>
      <c r="B355" s="2" t="s">
        <v>317</v>
      </c>
      <c r="C355" s="2"/>
      <c r="D355" s="2">
        <v>1035</v>
      </c>
      <c r="E355" s="2">
        <v>6</v>
      </c>
      <c r="F355" s="10">
        <v>5.2749999999999995</v>
      </c>
      <c r="G355" s="16">
        <v>5.9607499999999991</v>
      </c>
      <c r="H355" s="16">
        <f t="shared" si="13"/>
        <v>35.764499999999998</v>
      </c>
      <c r="I355" s="10">
        <f t="shared" si="14"/>
        <v>31.65</v>
      </c>
    </row>
    <row r="356" spans="1:9" ht="49.95" customHeight="1" x14ac:dyDescent="0.25">
      <c r="A356" s="2">
        <v>354</v>
      </c>
      <c r="B356" s="2" t="s">
        <v>317</v>
      </c>
      <c r="C356" s="2"/>
      <c r="D356" s="2">
        <v>750</v>
      </c>
      <c r="E356" s="2">
        <v>6</v>
      </c>
      <c r="F356" s="10">
        <v>3.85</v>
      </c>
      <c r="G356" s="16">
        <v>4.3504999999999994</v>
      </c>
      <c r="H356" s="16">
        <f t="shared" si="13"/>
        <v>26.102999999999994</v>
      </c>
      <c r="I356" s="10">
        <f t="shared" si="14"/>
        <v>23.1</v>
      </c>
    </row>
    <row r="357" spans="1:9" ht="49.95" customHeight="1" x14ac:dyDescent="0.25">
      <c r="A357" s="2">
        <v>355</v>
      </c>
      <c r="B357" s="2" t="s">
        <v>317</v>
      </c>
      <c r="C357" s="2"/>
      <c r="D357" s="2">
        <v>770</v>
      </c>
      <c r="E357" s="2">
        <v>6</v>
      </c>
      <c r="F357" s="10">
        <v>4.1500000000000004</v>
      </c>
      <c r="G357" s="16">
        <v>4.6894999999999998</v>
      </c>
      <c r="H357" s="16">
        <f t="shared" si="13"/>
        <v>28.137</v>
      </c>
      <c r="I357" s="10">
        <f t="shared" si="14"/>
        <v>24.900000000000002</v>
      </c>
    </row>
    <row r="358" spans="1:9" ht="49.95" customHeight="1" x14ac:dyDescent="0.25">
      <c r="A358" s="2">
        <v>356</v>
      </c>
      <c r="B358" s="2" t="s">
        <v>317</v>
      </c>
      <c r="C358" s="2"/>
      <c r="D358" s="2">
        <v>850</v>
      </c>
      <c r="E358" s="2">
        <v>6</v>
      </c>
      <c r="F358" s="10">
        <v>4.75</v>
      </c>
      <c r="G358" s="16">
        <v>5.3674999999999997</v>
      </c>
      <c r="H358" s="16">
        <f t="shared" si="13"/>
        <v>32.204999999999998</v>
      </c>
      <c r="I358" s="10">
        <f t="shared" si="14"/>
        <v>28.5</v>
      </c>
    </row>
    <row r="359" spans="1:9" ht="49.95" customHeight="1" x14ac:dyDescent="0.25">
      <c r="A359" s="2">
        <v>357</v>
      </c>
      <c r="B359" s="2" t="s">
        <v>317</v>
      </c>
      <c r="C359" s="2"/>
      <c r="D359" s="2">
        <v>755</v>
      </c>
      <c r="E359" s="2">
        <v>6</v>
      </c>
      <c r="F359" s="10">
        <v>4.0750000000000002</v>
      </c>
      <c r="G359" s="16">
        <v>4.6047500000000001</v>
      </c>
      <c r="H359" s="16">
        <f t="shared" si="13"/>
        <v>27.628500000000003</v>
      </c>
      <c r="I359" s="10">
        <f t="shared" si="14"/>
        <v>24.450000000000003</v>
      </c>
    </row>
    <row r="360" spans="1:9" ht="49.95" customHeight="1" x14ac:dyDescent="0.25">
      <c r="A360" s="2">
        <v>358</v>
      </c>
      <c r="B360" s="2" t="s">
        <v>317</v>
      </c>
      <c r="C360" s="2"/>
      <c r="D360" s="2">
        <v>968</v>
      </c>
      <c r="E360" s="2">
        <v>6</v>
      </c>
      <c r="F360" s="10">
        <v>5.2399999999999993</v>
      </c>
      <c r="G360" s="16">
        <v>5.9211999999999989</v>
      </c>
      <c r="H360" s="16">
        <f t="shared" si="13"/>
        <v>35.527199999999993</v>
      </c>
      <c r="I360" s="10">
        <f t="shared" si="14"/>
        <v>31.439999999999998</v>
      </c>
    </row>
    <row r="361" spans="1:9" ht="49.95" customHeight="1" x14ac:dyDescent="0.25">
      <c r="A361" s="2">
        <v>359</v>
      </c>
      <c r="B361" s="2" t="s">
        <v>317</v>
      </c>
      <c r="C361" s="2"/>
      <c r="D361" s="2">
        <v>1590</v>
      </c>
      <c r="E361" s="2">
        <v>6</v>
      </c>
      <c r="F361" s="10">
        <v>8.65</v>
      </c>
      <c r="G361" s="16">
        <v>9.7744999999999997</v>
      </c>
      <c r="H361" s="16">
        <f t="shared" si="13"/>
        <v>58.646999999999998</v>
      </c>
      <c r="I361" s="10">
        <f t="shared" si="14"/>
        <v>51.900000000000006</v>
      </c>
    </row>
    <row r="362" spans="1:9" ht="49.95" customHeight="1" x14ac:dyDescent="0.25">
      <c r="A362" s="2">
        <v>360</v>
      </c>
      <c r="B362" s="6" t="s">
        <v>318</v>
      </c>
      <c r="C362" s="6"/>
      <c r="D362" s="6">
        <v>189</v>
      </c>
      <c r="E362" s="6">
        <v>1000</v>
      </c>
      <c r="F362" s="10">
        <v>0.86699999999999999</v>
      </c>
      <c r="G362" s="16">
        <v>0.97970999999999986</v>
      </c>
      <c r="H362" s="16">
        <f t="shared" si="13"/>
        <v>979.70999999999981</v>
      </c>
      <c r="I362" s="9">
        <f t="shared" si="14"/>
        <v>867</v>
      </c>
    </row>
    <row r="363" spans="1:9" ht="49.95" customHeight="1" x14ac:dyDescent="0.25">
      <c r="A363" s="2">
        <v>361</v>
      </c>
      <c r="B363" s="5" t="s">
        <v>319</v>
      </c>
      <c r="C363" s="6"/>
      <c r="D363" s="2">
        <v>149</v>
      </c>
      <c r="E363" s="2">
        <v>240</v>
      </c>
      <c r="F363" s="10">
        <v>0.64700000000000002</v>
      </c>
      <c r="G363" s="16">
        <v>0.73110999999999993</v>
      </c>
      <c r="H363" s="16">
        <f t="shared" si="13"/>
        <v>175.46639999999999</v>
      </c>
      <c r="I363" s="9">
        <f t="shared" si="14"/>
        <v>155.28</v>
      </c>
    </row>
    <row r="364" spans="1:9" ht="49.95" customHeight="1" x14ac:dyDescent="0.25">
      <c r="A364" s="2">
        <v>362</v>
      </c>
      <c r="B364" s="6" t="s">
        <v>320</v>
      </c>
      <c r="C364" s="2"/>
      <c r="D364" s="2">
        <v>295</v>
      </c>
      <c r="E364" s="2">
        <v>16</v>
      </c>
      <c r="F364" s="10">
        <v>1.7750000000000001</v>
      </c>
      <c r="G364" s="16">
        <v>2.0057499999999999</v>
      </c>
      <c r="H364" s="16">
        <f t="shared" si="13"/>
        <v>32.091999999999999</v>
      </c>
      <c r="I364" s="10">
        <f t="shared" si="14"/>
        <v>28.400000000000002</v>
      </c>
    </row>
    <row r="365" spans="1:9" ht="49.95" customHeight="1" x14ac:dyDescent="0.25">
      <c r="A365" s="2">
        <v>363</v>
      </c>
      <c r="B365" s="6" t="s">
        <v>320</v>
      </c>
      <c r="C365" s="2"/>
      <c r="D365" s="2">
        <v>168.5</v>
      </c>
      <c r="E365" s="2">
        <v>16</v>
      </c>
      <c r="F365" s="10">
        <v>0.9425</v>
      </c>
      <c r="G365" s="16">
        <v>1.0650249999999999</v>
      </c>
      <c r="H365" s="16">
        <f t="shared" si="13"/>
        <v>17.040399999999998</v>
      </c>
      <c r="I365" s="10">
        <f t="shared" si="14"/>
        <v>15.08</v>
      </c>
    </row>
    <row r="366" spans="1:9" ht="49.95" customHeight="1" x14ac:dyDescent="0.25">
      <c r="A366" s="2">
        <v>364</v>
      </c>
      <c r="B366" s="6" t="s">
        <v>320</v>
      </c>
      <c r="C366" s="2"/>
      <c r="D366" s="2">
        <v>158</v>
      </c>
      <c r="E366" s="2">
        <v>16</v>
      </c>
      <c r="F366" s="10">
        <v>0.89</v>
      </c>
      <c r="G366" s="16">
        <v>1.0056999999999998</v>
      </c>
      <c r="H366" s="16">
        <f t="shared" si="13"/>
        <v>16.091199999999997</v>
      </c>
      <c r="I366" s="10">
        <f t="shared" si="14"/>
        <v>14.24</v>
      </c>
    </row>
    <row r="367" spans="1:9" ht="49.95" customHeight="1" x14ac:dyDescent="0.25">
      <c r="A367" s="2">
        <v>365</v>
      </c>
      <c r="B367" s="6" t="s">
        <v>320</v>
      </c>
      <c r="C367" s="2"/>
      <c r="D367" s="2">
        <v>240</v>
      </c>
      <c r="E367" s="2">
        <v>16</v>
      </c>
      <c r="F367" s="10">
        <v>1.4000000000000001</v>
      </c>
      <c r="G367" s="16">
        <v>1.5820000000000001</v>
      </c>
      <c r="H367" s="16">
        <f t="shared" si="13"/>
        <v>25.312000000000001</v>
      </c>
      <c r="I367" s="10">
        <f t="shared" si="14"/>
        <v>22.400000000000002</v>
      </c>
    </row>
    <row r="368" spans="1:9" ht="49.95" customHeight="1" x14ac:dyDescent="0.25">
      <c r="A368" s="2">
        <v>366</v>
      </c>
      <c r="B368" s="6" t="s">
        <v>320</v>
      </c>
      <c r="C368" s="2"/>
      <c r="D368" s="2">
        <v>782</v>
      </c>
      <c r="E368" s="2">
        <v>8</v>
      </c>
      <c r="F368" s="10">
        <v>4.01</v>
      </c>
      <c r="G368" s="16">
        <v>4.531299999999999</v>
      </c>
      <c r="H368" s="16">
        <f t="shared" si="13"/>
        <v>36.250399999999992</v>
      </c>
      <c r="I368" s="10">
        <f t="shared" si="14"/>
        <v>32.08</v>
      </c>
    </row>
    <row r="369" spans="1:9" ht="49.95" customHeight="1" x14ac:dyDescent="0.25">
      <c r="A369" s="2">
        <v>367</v>
      </c>
      <c r="B369" s="6" t="s">
        <v>320</v>
      </c>
      <c r="C369" s="2"/>
      <c r="D369" s="2">
        <v>756</v>
      </c>
      <c r="E369" s="2">
        <v>8</v>
      </c>
      <c r="F369" s="10">
        <v>3.88</v>
      </c>
      <c r="G369" s="16">
        <v>4.3843999999999994</v>
      </c>
      <c r="H369" s="16">
        <f t="shared" si="13"/>
        <v>35.075199999999995</v>
      </c>
      <c r="I369" s="10">
        <f t="shared" si="14"/>
        <v>31.04</v>
      </c>
    </row>
    <row r="370" spans="1:9" ht="49.95" customHeight="1" x14ac:dyDescent="0.25">
      <c r="A370" s="2">
        <v>368</v>
      </c>
      <c r="B370" s="6" t="s">
        <v>321</v>
      </c>
      <c r="C370" s="2"/>
      <c r="D370" s="2">
        <v>846</v>
      </c>
      <c r="E370" s="2">
        <v>14</v>
      </c>
      <c r="F370" s="10">
        <v>4.53</v>
      </c>
      <c r="G370" s="16">
        <v>5.1189</v>
      </c>
      <c r="H370" s="16">
        <f t="shared" si="13"/>
        <v>71.664600000000007</v>
      </c>
      <c r="I370" s="10">
        <f t="shared" si="14"/>
        <v>63.42</v>
      </c>
    </row>
    <row r="371" spans="1:9" ht="49.95" customHeight="1" x14ac:dyDescent="0.25">
      <c r="A371" s="2">
        <v>369</v>
      </c>
      <c r="B371" s="6" t="s">
        <v>321</v>
      </c>
      <c r="C371" s="2"/>
      <c r="D371" s="2">
        <v>578</v>
      </c>
      <c r="E371" s="2">
        <v>7</v>
      </c>
      <c r="F371" s="10">
        <v>2.99</v>
      </c>
      <c r="G371" s="16">
        <v>3.3786999999999998</v>
      </c>
      <c r="H371" s="16">
        <f t="shared" si="13"/>
        <v>23.6509</v>
      </c>
      <c r="I371" s="10">
        <f t="shared" si="14"/>
        <v>20.93</v>
      </c>
    </row>
    <row r="372" spans="1:9" ht="49.95" customHeight="1" x14ac:dyDescent="0.25">
      <c r="A372" s="2">
        <v>370</v>
      </c>
      <c r="B372" s="6" t="s">
        <v>321</v>
      </c>
      <c r="C372" s="2"/>
      <c r="D372" s="2">
        <v>583</v>
      </c>
      <c r="E372" s="2">
        <v>7</v>
      </c>
      <c r="F372" s="10">
        <v>3.0150000000000001</v>
      </c>
      <c r="G372" s="16">
        <v>3.4069499999999997</v>
      </c>
      <c r="H372" s="16">
        <f t="shared" si="13"/>
        <v>23.848649999999999</v>
      </c>
      <c r="I372" s="10">
        <f t="shared" si="14"/>
        <v>21.105</v>
      </c>
    </row>
    <row r="373" spans="1:9" ht="49.95" customHeight="1" x14ac:dyDescent="0.25">
      <c r="A373" s="2">
        <v>371</v>
      </c>
      <c r="B373" s="6" t="s">
        <v>321</v>
      </c>
      <c r="C373" s="2"/>
      <c r="D373" s="2">
        <v>865</v>
      </c>
      <c r="E373" s="2">
        <v>7</v>
      </c>
      <c r="F373" s="10">
        <v>4.8250000000000002</v>
      </c>
      <c r="G373" s="16">
        <v>5.4522499999999994</v>
      </c>
      <c r="H373" s="16">
        <f t="shared" si="13"/>
        <v>38.165749999999996</v>
      </c>
      <c r="I373" s="10">
        <f t="shared" si="14"/>
        <v>33.774999999999999</v>
      </c>
    </row>
    <row r="374" spans="1:9" ht="49.95" customHeight="1" x14ac:dyDescent="0.25">
      <c r="A374" s="2">
        <v>372</v>
      </c>
      <c r="B374" s="6" t="s">
        <v>321</v>
      </c>
      <c r="C374" s="2"/>
      <c r="D374" s="2">
        <v>888</v>
      </c>
      <c r="E374" s="2">
        <v>7</v>
      </c>
      <c r="F374" s="10">
        <v>4.74</v>
      </c>
      <c r="G374" s="16">
        <v>5.3561999999999994</v>
      </c>
      <c r="H374" s="16">
        <f t="shared" si="13"/>
        <v>37.493399999999994</v>
      </c>
      <c r="I374" s="10">
        <f t="shared" si="14"/>
        <v>33.18</v>
      </c>
    </row>
    <row r="375" spans="1:9" ht="49.95" customHeight="1" x14ac:dyDescent="0.25">
      <c r="A375" s="2">
        <v>373</v>
      </c>
      <c r="B375" s="6" t="s">
        <v>321</v>
      </c>
      <c r="C375" s="2"/>
      <c r="D375" s="2">
        <v>862</v>
      </c>
      <c r="E375" s="2">
        <v>14</v>
      </c>
      <c r="F375" s="10">
        <v>4.7099999999999991</v>
      </c>
      <c r="G375" s="16">
        <v>5.3222999999999985</v>
      </c>
      <c r="H375" s="16">
        <f t="shared" si="13"/>
        <v>74.512199999999979</v>
      </c>
      <c r="I375" s="10">
        <f t="shared" si="14"/>
        <v>65.939999999999984</v>
      </c>
    </row>
    <row r="376" spans="1:9" ht="49.95" customHeight="1" x14ac:dyDescent="0.25">
      <c r="A376" s="2">
        <v>374</v>
      </c>
      <c r="B376" s="6" t="s">
        <v>321</v>
      </c>
      <c r="C376" s="2"/>
      <c r="D376" s="2">
        <v>918</v>
      </c>
      <c r="E376" s="2">
        <v>14</v>
      </c>
      <c r="F376" s="10">
        <v>4.8899999999999997</v>
      </c>
      <c r="G376" s="16">
        <v>5.5256999999999987</v>
      </c>
      <c r="H376" s="16">
        <f t="shared" si="13"/>
        <v>77.359799999999979</v>
      </c>
      <c r="I376" s="10">
        <f t="shared" ref="I376:I410" si="15">F376*E376</f>
        <v>68.459999999999994</v>
      </c>
    </row>
    <row r="377" spans="1:9" ht="49.95" customHeight="1" x14ac:dyDescent="0.25">
      <c r="A377" s="2">
        <v>375</v>
      </c>
      <c r="B377" s="6" t="s">
        <v>321</v>
      </c>
      <c r="C377" s="2"/>
      <c r="D377" s="2">
        <v>94</v>
      </c>
      <c r="E377" s="2">
        <v>14</v>
      </c>
      <c r="F377" s="10">
        <v>0.56999999999999995</v>
      </c>
      <c r="G377" s="16">
        <v>0.64409999999999989</v>
      </c>
      <c r="H377" s="16">
        <f t="shared" si="13"/>
        <v>9.0173999999999985</v>
      </c>
      <c r="I377" s="10">
        <f t="shared" si="15"/>
        <v>7.9799999999999995</v>
      </c>
    </row>
    <row r="378" spans="1:9" ht="49.95" customHeight="1" x14ac:dyDescent="0.25">
      <c r="A378" s="2">
        <v>376</v>
      </c>
      <c r="B378" s="6" t="s">
        <v>321</v>
      </c>
      <c r="C378" s="2"/>
      <c r="D378" s="2">
        <v>190</v>
      </c>
      <c r="E378" s="2">
        <v>14</v>
      </c>
      <c r="F378" s="10">
        <v>1.05</v>
      </c>
      <c r="G378" s="16">
        <v>1.1864999999999999</v>
      </c>
      <c r="H378" s="16">
        <f t="shared" si="13"/>
        <v>16.610999999999997</v>
      </c>
      <c r="I378" s="10">
        <f t="shared" si="15"/>
        <v>14.700000000000001</v>
      </c>
    </row>
    <row r="379" spans="1:9" ht="49.95" customHeight="1" x14ac:dyDescent="0.25">
      <c r="A379" s="2">
        <v>377</v>
      </c>
      <c r="B379" s="6" t="s">
        <v>321</v>
      </c>
      <c r="C379" s="2"/>
      <c r="D379" s="2">
        <v>163</v>
      </c>
      <c r="E379" s="2">
        <v>49</v>
      </c>
      <c r="F379" s="10">
        <v>0.91499999999999992</v>
      </c>
      <c r="G379" s="16">
        <v>1.0339499999999999</v>
      </c>
      <c r="H379" s="16">
        <f t="shared" si="13"/>
        <v>50.663549999999994</v>
      </c>
      <c r="I379" s="10">
        <f t="shared" si="15"/>
        <v>44.834999999999994</v>
      </c>
    </row>
    <row r="380" spans="1:9" ht="49.95" customHeight="1" x14ac:dyDescent="0.25">
      <c r="A380" s="2">
        <v>378</v>
      </c>
      <c r="B380" s="2" t="s">
        <v>322</v>
      </c>
      <c r="C380" s="2"/>
      <c r="D380" s="2">
        <v>672</v>
      </c>
      <c r="E380" s="2">
        <v>15</v>
      </c>
      <c r="F380" s="10">
        <v>3.86</v>
      </c>
      <c r="G380" s="16">
        <v>4.3617999999999997</v>
      </c>
      <c r="H380" s="16">
        <f t="shared" si="13"/>
        <v>65.426999999999992</v>
      </c>
      <c r="I380" s="10">
        <f t="shared" si="15"/>
        <v>57.9</v>
      </c>
    </row>
    <row r="381" spans="1:9" ht="49.95" customHeight="1" x14ac:dyDescent="0.25">
      <c r="A381" s="2">
        <v>379</v>
      </c>
      <c r="B381" s="2" t="s">
        <v>323</v>
      </c>
      <c r="C381" s="2"/>
      <c r="D381" s="2">
        <v>228</v>
      </c>
      <c r="E381" s="2">
        <v>20</v>
      </c>
      <c r="F381" s="10">
        <v>1.24</v>
      </c>
      <c r="G381" s="16">
        <v>1.4011999999999998</v>
      </c>
      <c r="H381" s="16">
        <f t="shared" si="13"/>
        <v>28.023999999999994</v>
      </c>
      <c r="I381" s="10">
        <f t="shared" si="15"/>
        <v>24.8</v>
      </c>
    </row>
    <row r="382" spans="1:9" ht="49.95" customHeight="1" x14ac:dyDescent="0.25">
      <c r="A382" s="2">
        <v>380</v>
      </c>
      <c r="B382" s="2" t="s">
        <v>323</v>
      </c>
      <c r="C382" s="2"/>
      <c r="D382" s="2">
        <v>537</v>
      </c>
      <c r="E382" s="2">
        <v>20</v>
      </c>
      <c r="F382" s="10">
        <v>2.7850000000000001</v>
      </c>
      <c r="G382" s="16">
        <v>3.1470499999999997</v>
      </c>
      <c r="H382" s="16">
        <f t="shared" si="13"/>
        <v>62.940999999999995</v>
      </c>
      <c r="I382" s="10">
        <f t="shared" si="15"/>
        <v>55.7</v>
      </c>
    </row>
    <row r="383" spans="1:9" ht="49.95" customHeight="1" x14ac:dyDescent="0.25">
      <c r="A383" s="2">
        <v>381</v>
      </c>
      <c r="B383" s="2" t="s">
        <v>323</v>
      </c>
      <c r="C383" s="2"/>
      <c r="D383" s="2">
        <v>741</v>
      </c>
      <c r="E383" s="2">
        <v>20</v>
      </c>
      <c r="F383" s="10">
        <v>4.0049999999999999</v>
      </c>
      <c r="G383" s="16">
        <v>4.5256499999999997</v>
      </c>
      <c r="H383" s="16">
        <f t="shared" si="13"/>
        <v>90.512999999999991</v>
      </c>
      <c r="I383" s="10">
        <f t="shared" si="15"/>
        <v>80.099999999999994</v>
      </c>
    </row>
    <row r="384" spans="1:9" ht="49.95" customHeight="1" x14ac:dyDescent="0.25">
      <c r="A384" s="2">
        <v>382</v>
      </c>
      <c r="B384" s="2" t="s">
        <v>324</v>
      </c>
      <c r="C384" s="2"/>
      <c r="D384" s="2">
        <v>952</v>
      </c>
      <c r="E384" s="2">
        <v>2</v>
      </c>
      <c r="F384" s="10">
        <v>4.8599999999999994</v>
      </c>
      <c r="G384" s="16">
        <v>5.4917999999999987</v>
      </c>
      <c r="H384" s="16">
        <f t="shared" si="13"/>
        <v>10.983599999999997</v>
      </c>
      <c r="I384" s="10">
        <f t="shared" si="15"/>
        <v>9.7199999999999989</v>
      </c>
    </row>
    <row r="385" spans="1:9" ht="49.95" customHeight="1" x14ac:dyDescent="0.25">
      <c r="A385" s="2">
        <v>383</v>
      </c>
      <c r="B385" s="2" t="s">
        <v>324</v>
      </c>
      <c r="C385" s="2"/>
      <c r="D385" s="2">
        <v>474</v>
      </c>
      <c r="E385" s="2">
        <v>2</v>
      </c>
      <c r="F385" s="10">
        <v>2.4700000000000002</v>
      </c>
      <c r="G385" s="16">
        <v>2.7911000000000001</v>
      </c>
      <c r="H385" s="16">
        <f t="shared" si="13"/>
        <v>5.5822000000000003</v>
      </c>
      <c r="I385" s="10">
        <f t="shared" si="15"/>
        <v>4.9400000000000004</v>
      </c>
    </row>
    <row r="386" spans="1:9" ht="49.95" customHeight="1" x14ac:dyDescent="0.25">
      <c r="A386" s="2">
        <v>384</v>
      </c>
      <c r="B386" s="2" t="s">
        <v>324</v>
      </c>
      <c r="C386" s="2"/>
      <c r="D386" s="2">
        <v>102</v>
      </c>
      <c r="E386" s="2">
        <v>2</v>
      </c>
      <c r="F386" s="10">
        <v>0.61</v>
      </c>
      <c r="G386" s="16">
        <v>0.68929999999999991</v>
      </c>
      <c r="H386" s="16">
        <f t="shared" si="13"/>
        <v>1.3785999999999998</v>
      </c>
      <c r="I386" s="10">
        <f t="shared" si="15"/>
        <v>1.22</v>
      </c>
    </row>
    <row r="387" spans="1:9" ht="49.95" customHeight="1" x14ac:dyDescent="0.25">
      <c r="A387" s="2">
        <v>385</v>
      </c>
      <c r="B387" s="2" t="s">
        <v>324</v>
      </c>
      <c r="C387" s="2"/>
      <c r="D387" s="2">
        <v>88</v>
      </c>
      <c r="E387" s="2">
        <v>2</v>
      </c>
      <c r="F387" s="10">
        <v>0.54</v>
      </c>
      <c r="G387" s="16">
        <v>0.61019999999999996</v>
      </c>
      <c r="H387" s="16">
        <f t="shared" si="13"/>
        <v>1.2203999999999999</v>
      </c>
      <c r="I387" s="10">
        <f t="shared" si="15"/>
        <v>1.08</v>
      </c>
    </row>
    <row r="388" spans="1:9" ht="49.95" customHeight="1" x14ac:dyDescent="0.25">
      <c r="A388" s="2">
        <v>386</v>
      </c>
      <c r="B388" s="2" t="s">
        <v>324</v>
      </c>
      <c r="C388" s="2"/>
      <c r="D388" s="2">
        <v>1064</v>
      </c>
      <c r="E388" s="2">
        <v>2</v>
      </c>
      <c r="F388" s="10">
        <v>5.42</v>
      </c>
      <c r="G388" s="16">
        <v>6.1245999999999992</v>
      </c>
      <c r="H388" s="16">
        <f t="shared" ref="H388:H422" si="16">E388*G388</f>
        <v>12.249199999999998</v>
      </c>
      <c r="I388" s="10">
        <f t="shared" si="15"/>
        <v>10.84</v>
      </c>
    </row>
    <row r="389" spans="1:9" ht="49.95" customHeight="1" x14ac:dyDescent="0.25">
      <c r="A389" s="2">
        <v>387</v>
      </c>
      <c r="B389" s="2" t="s">
        <v>324</v>
      </c>
      <c r="C389" s="2"/>
      <c r="D389" s="2">
        <v>688</v>
      </c>
      <c r="E389" s="2">
        <v>1</v>
      </c>
      <c r="F389" s="10">
        <v>3.74</v>
      </c>
      <c r="G389" s="16">
        <v>4.2261999999999995</v>
      </c>
      <c r="H389" s="16">
        <f t="shared" si="16"/>
        <v>4.2261999999999995</v>
      </c>
      <c r="I389" s="10">
        <f t="shared" si="15"/>
        <v>3.74</v>
      </c>
    </row>
    <row r="390" spans="1:9" ht="49.95" customHeight="1" x14ac:dyDescent="0.25">
      <c r="A390" s="2">
        <v>388</v>
      </c>
      <c r="B390" s="2" t="s">
        <v>324</v>
      </c>
      <c r="C390" s="2"/>
      <c r="D390" s="2">
        <v>896</v>
      </c>
      <c r="E390" s="2">
        <v>1</v>
      </c>
      <c r="F390" s="10">
        <v>4.88</v>
      </c>
      <c r="G390" s="16">
        <v>5.5143999999999993</v>
      </c>
      <c r="H390" s="16">
        <f t="shared" si="16"/>
        <v>5.5143999999999993</v>
      </c>
      <c r="I390" s="10">
        <f t="shared" si="15"/>
        <v>4.88</v>
      </c>
    </row>
    <row r="391" spans="1:9" ht="49.95" customHeight="1" x14ac:dyDescent="0.25">
      <c r="A391" s="2">
        <v>389</v>
      </c>
      <c r="B391" s="2" t="s">
        <v>324</v>
      </c>
      <c r="C391" s="2"/>
      <c r="D391" s="2">
        <v>840</v>
      </c>
      <c r="E391" s="2">
        <v>1</v>
      </c>
      <c r="F391" s="10">
        <v>4.7</v>
      </c>
      <c r="G391" s="16">
        <v>5.3109999999999999</v>
      </c>
      <c r="H391" s="16">
        <f t="shared" si="16"/>
        <v>5.3109999999999999</v>
      </c>
      <c r="I391" s="10">
        <f t="shared" si="15"/>
        <v>4.7</v>
      </c>
    </row>
    <row r="392" spans="1:9" ht="49.95" customHeight="1" x14ac:dyDescent="0.25">
      <c r="A392" s="2">
        <v>390</v>
      </c>
      <c r="B392" s="2" t="s">
        <v>324</v>
      </c>
      <c r="C392" s="2"/>
      <c r="D392" s="2">
        <v>642</v>
      </c>
      <c r="E392" s="2">
        <v>1</v>
      </c>
      <c r="F392" s="10">
        <v>3.31</v>
      </c>
      <c r="G392" s="16">
        <v>3.7402999999999995</v>
      </c>
      <c r="H392" s="16">
        <f t="shared" si="16"/>
        <v>3.7402999999999995</v>
      </c>
      <c r="I392" s="10">
        <f t="shared" si="15"/>
        <v>3.31</v>
      </c>
    </row>
    <row r="393" spans="1:9" ht="49.95" customHeight="1" x14ac:dyDescent="0.25">
      <c r="A393" s="2">
        <v>391</v>
      </c>
      <c r="B393" s="2" t="s">
        <v>324</v>
      </c>
      <c r="C393" s="2"/>
      <c r="D393" s="2">
        <v>1270</v>
      </c>
      <c r="E393" s="2">
        <v>1</v>
      </c>
      <c r="F393" s="10">
        <v>7.0499999999999989</v>
      </c>
      <c r="G393" s="16">
        <v>7.9664999999999981</v>
      </c>
      <c r="H393" s="16">
        <f t="shared" si="16"/>
        <v>7.9664999999999981</v>
      </c>
      <c r="I393" s="10">
        <f t="shared" si="15"/>
        <v>7.0499999999999989</v>
      </c>
    </row>
    <row r="394" spans="1:9" ht="49.95" customHeight="1" x14ac:dyDescent="0.25">
      <c r="A394" s="2">
        <v>392</v>
      </c>
      <c r="B394" s="2" t="s">
        <v>324</v>
      </c>
      <c r="C394" s="2"/>
      <c r="D394" s="2">
        <v>660</v>
      </c>
      <c r="E394" s="2">
        <v>1</v>
      </c>
      <c r="F394" s="10">
        <v>3.4</v>
      </c>
      <c r="G394" s="16">
        <v>3.8419999999999996</v>
      </c>
      <c r="H394" s="16">
        <f t="shared" si="16"/>
        <v>3.8419999999999996</v>
      </c>
      <c r="I394" s="10">
        <f t="shared" si="15"/>
        <v>3.4</v>
      </c>
    </row>
    <row r="395" spans="1:9" ht="49.95" customHeight="1" x14ac:dyDescent="0.25">
      <c r="A395" s="2">
        <v>393</v>
      </c>
      <c r="B395" s="2" t="s">
        <v>324</v>
      </c>
      <c r="C395" s="2"/>
      <c r="D395" s="2">
        <v>1820</v>
      </c>
      <c r="E395" s="2">
        <v>1</v>
      </c>
      <c r="F395" s="10">
        <v>11.1</v>
      </c>
      <c r="G395" s="16">
        <v>12.542999999999999</v>
      </c>
      <c r="H395" s="16">
        <f t="shared" si="16"/>
        <v>12.542999999999999</v>
      </c>
      <c r="I395" s="10">
        <f t="shared" si="15"/>
        <v>11.1</v>
      </c>
    </row>
    <row r="396" spans="1:9" ht="49.95" customHeight="1" x14ac:dyDescent="0.25">
      <c r="A396" s="2">
        <v>394</v>
      </c>
      <c r="B396" s="2" t="s">
        <v>324</v>
      </c>
      <c r="C396" s="2"/>
      <c r="D396" s="2">
        <v>679</v>
      </c>
      <c r="E396" s="2">
        <v>1</v>
      </c>
      <c r="F396" s="10">
        <v>3.4950000000000001</v>
      </c>
      <c r="G396" s="16">
        <v>3.9493499999999999</v>
      </c>
      <c r="H396" s="16">
        <f t="shared" si="16"/>
        <v>3.9493499999999999</v>
      </c>
      <c r="I396" s="10">
        <f t="shared" si="15"/>
        <v>3.4950000000000001</v>
      </c>
    </row>
    <row r="397" spans="1:9" ht="49.95" customHeight="1" x14ac:dyDescent="0.25">
      <c r="A397" s="2">
        <v>395</v>
      </c>
      <c r="B397" s="2" t="s">
        <v>324</v>
      </c>
      <c r="C397" s="2"/>
      <c r="D397" s="2">
        <v>747</v>
      </c>
      <c r="E397" s="2">
        <v>1</v>
      </c>
      <c r="F397" s="10">
        <v>4.0350000000000001</v>
      </c>
      <c r="G397" s="16">
        <v>4.5595499999999998</v>
      </c>
      <c r="H397" s="16">
        <f t="shared" si="16"/>
        <v>4.5595499999999998</v>
      </c>
      <c r="I397" s="10">
        <f t="shared" si="15"/>
        <v>4.0350000000000001</v>
      </c>
    </row>
    <row r="398" spans="1:9" ht="49.95" customHeight="1" x14ac:dyDescent="0.25">
      <c r="A398" s="2">
        <v>396</v>
      </c>
      <c r="B398" s="2" t="s">
        <v>324</v>
      </c>
      <c r="C398" s="2"/>
      <c r="D398" s="2">
        <v>1165</v>
      </c>
      <c r="E398" s="2">
        <v>1</v>
      </c>
      <c r="F398" s="10">
        <v>5.9249999999999998</v>
      </c>
      <c r="G398" s="16">
        <v>6.6952499999999988</v>
      </c>
      <c r="H398" s="16">
        <f t="shared" si="16"/>
        <v>6.6952499999999988</v>
      </c>
      <c r="I398" s="10">
        <f t="shared" si="15"/>
        <v>5.9249999999999998</v>
      </c>
    </row>
    <row r="399" spans="1:9" ht="49.95" customHeight="1" x14ac:dyDescent="0.25">
      <c r="A399" s="2">
        <v>397</v>
      </c>
      <c r="B399" s="2" t="s">
        <v>324</v>
      </c>
      <c r="C399" s="2"/>
      <c r="D399" s="2">
        <v>1102</v>
      </c>
      <c r="E399" s="2">
        <v>1</v>
      </c>
      <c r="F399" s="10">
        <v>5.6099999999999994</v>
      </c>
      <c r="G399" s="16">
        <v>6.3392999999999988</v>
      </c>
      <c r="H399" s="16">
        <f t="shared" si="16"/>
        <v>6.3392999999999988</v>
      </c>
      <c r="I399" s="10">
        <f t="shared" si="15"/>
        <v>5.6099999999999994</v>
      </c>
    </row>
    <row r="400" spans="1:9" ht="49.95" customHeight="1" x14ac:dyDescent="0.25">
      <c r="A400" s="2">
        <v>398</v>
      </c>
      <c r="B400" s="2" t="s">
        <v>324</v>
      </c>
      <c r="C400" s="2"/>
      <c r="D400" s="2">
        <v>663</v>
      </c>
      <c r="E400" s="2">
        <v>1</v>
      </c>
      <c r="F400" s="10">
        <v>3.415</v>
      </c>
      <c r="G400" s="16">
        <v>3.8589499999999997</v>
      </c>
      <c r="H400" s="16">
        <f t="shared" si="16"/>
        <v>3.8589499999999997</v>
      </c>
      <c r="I400" s="10">
        <f t="shared" si="15"/>
        <v>3.415</v>
      </c>
    </row>
    <row r="401" spans="1:9" ht="49.95" customHeight="1" x14ac:dyDescent="0.25">
      <c r="A401" s="2">
        <v>399</v>
      </c>
      <c r="B401" s="2" t="s">
        <v>324</v>
      </c>
      <c r="C401" s="2"/>
      <c r="D401" s="2">
        <v>582</v>
      </c>
      <c r="E401" s="2">
        <v>1</v>
      </c>
      <c r="F401" s="10">
        <v>3.0100000000000002</v>
      </c>
      <c r="G401" s="16">
        <v>3.4013</v>
      </c>
      <c r="H401" s="16">
        <f t="shared" si="16"/>
        <v>3.4013</v>
      </c>
      <c r="I401" s="10">
        <f t="shared" si="15"/>
        <v>3.0100000000000002</v>
      </c>
    </row>
    <row r="402" spans="1:9" ht="49.95" customHeight="1" x14ac:dyDescent="0.25">
      <c r="A402" s="2">
        <v>400</v>
      </c>
      <c r="B402" s="2" t="s">
        <v>325</v>
      </c>
      <c r="C402" s="2"/>
      <c r="D402" s="2">
        <v>587</v>
      </c>
      <c r="E402" s="2">
        <v>2</v>
      </c>
      <c r="F402" s="10">
        <v>3.0350000000000001</v>
      </c>
      <c r="G402" s="16">
        <v>3.4295499999999999</v>
      </c>
      <c r="H402" s="16">
        <f t="shared" si="16"/>
        <v>6.8590999999999998</v>
      </c>
      <c r="I402" s="10">
        <f t="shared" si="15"/>
        <v>6.07</v>
      </c>
    </row>
    <row r="403" spans="1:9" ht="49.95" customHeight="1" x14ac:dyDescent="0.25">
      <c r="A403" s="2">
        <v>401</v>
      </c>
      <c r="B403" s="2" t="s">
        <v>325</v>
      </c>
      <c r="C403" s="2"/>
      <c r="D403" s="2">
        <v>812</v>
      </c>
      <c r="E403" s="2">
        <v>1</v>
      </c>
      <c r="F403" s="10">
        <v>4.3599999999999994</v>
      </c>
      <c r="G403" s="16">
        <v>4.9267999999999992</v>
      </c>
      <c r="H403" s="16">
        <f t="shared" si="16"/>
        <v>4.9267999999999992</v>
      </c>
      <c r="I403" s="10">
        <f t="shared" si="15"/>
        <v>4.3599999999999994</v>
      </c>
    </row>
    <row r="404" spans="1:9" ht="49.95" customHeight="1" x14ac:dyDescent="0.25">
      <c r="A404" s="2">
        <v>402</v>
      </c>
      <c r="B404" s="2" t="s">
        <v>325</v>
      </c>
      <c r="C404" s="2"/>
      <c r="D404" s="2">
        <v>175</v>
      </c>
      <c r="E404" s="2">
        <v>1</v>
      </c>
      <c r="F404" s="10">
        <v>1.075</v>
      </c>
      <c r="G404" s="16">
        <v>1.2147499999999998</v>
      </c>
      <c r="H404" s="16">
        <f t="shared" si="16"/>
        <v>1.2147499999999998</v>
      </c>
      <c r="I404" s="10">
        <f t="shared" si="15"/>
        <v>1.075</v>
      </c>
    </row>
    <row r="405" spans="1:9" ht="49.95" customHeight="1" x14ac:dyDescent="0.25">
      <c r="A405" s="2">
        <v>403</v>
      </c>
      <c r="B405" s="2" t="s">
        <v>325</v>
      </c>
      <c r="C405" s="2"/>
      <c r="D405" s="2">
        <v>230</v>
      </c>
      <c r="E405" s="2">
        <v>1</v>
      </c>
      <c r="F405" s="10">
        <v>1.35</v>
      </c>
      <c r="G405" s="16">
        <v>1.5254999999999999</v>
      </c>
      <c r="H405" s="16">
        <f t="shared" si="16"/>
        <v>1.5254999999999999</v>
      </c>
      <c r="I405" s="10">
        <f t="shared" si="15"/>
        <v>1.35</v>
      </c>
    </row>
    <row r="406" spans="1:9" ht="49.95" customHeight="1" x14ac:dyDescent="0.25">
      <c r="A406" s="2">
        <v>404</v>
      </c>
      <c r="B406" s="2" t="s">
        <v>325</v>
      </c>
      <c r="C406" s="2"/>
      <c r="D406" s="2">
        <v>235</v>
      </c>
      <c r="E406" s="2">
        <v>1</v>
      </c>
      <c r="F406" s="10">
        <v>1.3750000000000002</v>
      </c>
      <c r="G406" s="16">
        <v>1.5537500000000002</v>
      </c>
      <c r="H406" s="16">
        <f t="shared" si="16"/>
        <v>1.5537500000000002</v>
      </c>
      <c r="I406" s="10">
        <f t="shared" si="15"/>
        <v>1.3750000000000002</v>
      </c>
    </row>
    <row r="407" spans="1:9" ht="49.95" customHeight="1" x14ac:dyDescent="0.25">
      <c r="A407" s="2">
        <v>405</v>
      </c>
      <c r="B407" s="2" t="s">
        <v>325</v>
      </c>
      <c r="C407" s="2"/>
      <c r="D407" s="2">
        <v>260</v>
      </c>
      <c r="E407" s="2">
        <v>1</v>
      </c>
      <c r="F407" s="10">
        <v>1.5000000000000002</v>
      </c>
      <c r="G407" s="16">
        <v>1.6950000000000001</v>
      </c>
      <c r="H407" s="16">
        <f t="shared" si="16"/>
        <v>1.6950000000000001</v>
      </c>
      <c r="I407" s="10">
        <f t="shared" si="15"/>
        <v>1.5000000000000002</v>
      </c>
    </row>
    <row r="408" spans="1:9" ht="49.95" customHeight="1" x14ac:dyDescent="0.25">
      <c r="A408" s="2">
        <v>406</v>
      </c>
      <c r="B408" s="2" t="s">
        <v>325</v>
      </c>
      <c r="C408" s="2"/>
      <c r="D408" s="2">
        <v>260</v>
      </c>
      <c r="E408" s="2">
        <v>1</v>
      </c>
      <c r="F408" s="10">
        <v>1.5000000000000002</v>
      </c>
      <c r="G408" s="16">
        <v>1.6950000000000001</v>
      </c>
      <c r="H408" s="16">
        <f t="shared" si="16"/>
        <v>1.6950000000000001</v>
      </c>
      <c r="I408" s="10">
        <f t="shared" si="15"/>
        <v>1.5000000000000002</v>
      </c>
    </row>
    <row r="409" spans="1:9" ht="49.95" customHeight="1" x14ac:dyDescent="0.25">
      <c r="A409" s="2">
        <v>407</v>
      </c>
      <c r="B409" s="2" t="s">
        <v>325</v>
      </c>
      <c r="C409" s="2"/>
      <c r="D409" s="2">
        <v>970</v>
      </c>
      <c r="E409" s="2">
        <v>1</v>
      </c>
      <c r="F409" s="10">
        <v>5.35</v>
      </c>
      <c r="G409" s="16">
        <v>6.0454999999999988</v>
      </c>
      <c r="H409" s="16">
        <f t="shared" si="16"/>
        <v>6.0454999999999988</v>
      </c>
      <c r="I409" s="10">
        <f t="shared" si="15"/>
        <v>5.35</v>
      </c>
    </row>
    <row r="410" spans="1:9" ht="49.95" customHeight="1" x14ac:dyDescent="0.25">
      <c r="A410" s="2">
        <v>408</v>
      </c>
      <c r="B410" s="2" t="s">
        <v>325</v>
      </c>
      <c r="C410" s="2"/>
      <c r="D410" s="2">
        <v>1176</v>
      </c>
      <c r="E410" s="2">
        <v>1</v>
      </c>
      <c r="F410" s="10">
        <v>6.38</v>
      </c>
      <c r="G410" s="16">
        <v>7.2093999999999996</v>
      </c>
      <c r="H410" s="16">
        <f t="shared" si="16"/>
        <v>7.2093999999999996</v>
      </c>
      <c r="I410" s="10">
        <f t="shared" si="15"/>
        <v>6.38</v>
      </c>
    </row>
    <row r="411" spans="1:9" ht="49.95" customHeight="1" x14ac:dyDescent="0.25">
      <c r="A411" s="2">
        <v>409</v>
      </c>
      <c r="B411" s="2" t="s">
        <v>326</v>
      </c>
      <c r="C411" s="2"/>
      <c r="D411" s="2">
        <v>1087</v>
      </c>
      <c r="E411" s="2">
        <v>29</v>
      </c>
      <c r="F411" s="10">
        <f>I411/E411</f>
        <v>5.1724137931034484</v>
      </c>
      <c r="G411" s="16">
        <v>5.8448275862068959</v>
      </c>
      <c r="H411" s="16">
        <f t="shared" si="16"/>
        <v>169.49999999999997</v>
      </c>
      <c r="I411" s="9">
        <v>150</v>
      </c>
    </row>
    <row r="412" spans="1:9" ht="49.95" customHeight="1" x14ac:dyDescent="0.25">
      <c r="A412" s="2">
        <v>410</v>
      </c>
      <c r="B412" s="2" t="s">
        <v>326</v>
      </c>
      <c r="C412" s="2"/>
      <c r="D412" s="2">
        <v>1022</v>
      </c>
      <c r="E412" s="2">
        <v>29</v>
      </c>
      <c r="F412" s="10">
        <f>I412/E412</f>
        <v>5.1724137931034484</v>
      </c>
      <c r="G412" s="16">
        <v>5.8448275862068959</v>
      </c>
      <c r="H412" s="16">
        <f t="shared" si="16"/>
        <v>169.49999999999997</v>
      </c>
      <c r="I412" s="9">
        <v>150</v>
      </c>
    </row>
    <row r="413" spans="1:9" ht="49.95" customHeight="1" x14ac:dyDescent="0.25">
      <c r="A413" s="2">
        <v>411</v>
      </c>
      <c r="B413" s="2" t="s">
        <v>326</v>
      </c>
      <c r="C413" s="2"/>
      <c r="D413" s="2">
        <v>705</v>
      </c>
      <c r="E413" s="2">
        <v>29</v>
      </c>
      <c r="F413" s="10">
        <v>3.625</v>
      </c>
      <c r="G413" s="16">
        <v>4.0962499999999995</v>
      </c>
      <c r="H413" s="16">
        <f t="shared" si="16"/>
        <v>118.79124999999999</v>
      </c>
      <c r="I413" s="10">
        <f t="shared" ref="I413:I421" si="17">F413*E413</f>
        <v>105.125</v>
      </c>
    </row>
    <row r="414" spans="1:9" ht="49.95" customHeight="1" x14ac:dyDescent="0.25">
      <c r="A414" s="2">
        <v>412</v>
      </c>
      <c r="B414" s="2" t="s">
        <v>326</v>
      </c>
      <c r="C414" s="2"/>
      <c r="D414" s="2">
        <v>37</v>
      </c>
      <c r="E414" s="2">
        <v>29</v>
      </c>
      <c r="F414" s="10">
        <v>0.28500000000000003</v>
      </c>
      <c r="G414" s="16">
        <v>0.32205</v>
      </c>
      <c r="H414" s="16">
        <f t="shared" si="16"/>
        <v>9.3394499999999994</v>
      </c>
      <c r="I414" s="10">
        <f t="shared" si="17"/>
        <v>8.2650000000000006</v>
      </c>
    </row>
    <row r="415" spans="1:9" ht="49.95" customHeight="1" x14ac:dyDescent="0.25">
      <c r="A415" s="2">
        <v>413</v>
      </c>
      <c r="B415" s="2" t="s">
        <v>326</v>
      </c>
      <c r="C415" s="2"/>
      <c r="D415" s="2">
        <v>203</v>
      </c>
      <c r="E415" s="2">
        <v>29</v>
      </c>
      <c r="F415" s="10">
        <v>1.3149999999999999</v>
      </c>
      <c r="G415" s="16">
        <v>1.4859499999999999</v>
      </c>
      <c r="H415" s="16">
        <f t="shared" si="16"/>
        <v>43.092549999999996</v>
      </c>
      <c r="I415" s="10">
        <f t="shared" si="17"/>
        <v>38.134999999999998</v>
      </c>
    </row>
    <row r="416" spans="1:9" ht="49.95" customHeight="1" x14ac:dyDescent="0.25">
      <c r="A416" s="2">
        <v>414</v>
      </c>
      <c r="B416" s="2" t="s">
        <v>326</v>
      </c>
      <c r="C416" s="2"/>
      <c r="D416" s="2">
        <v>472</v>
      </c>
      <c r="E416" s="2">
        <v>29</v>
      </c>
      <c r="F416" s="10">
        <v>2.96</v>
      </c>
      <c r="G416" s="16">
        <v>3.3447999999999998</v>
      </c>
      <c r="H416" s="16">
        <f t="shared" si="16"/>
        <v>96.999199999999988</v>
      </c>
      <c r="I416" s="10">
        <f t="shared" si="17"/>
        <v>85.84</v>
      </c>
    </row>
    <row r="417" spans="1:9" ht="49.95" customHeight="1" x14ac:dyDescent="0.25">
      <c r="A417" s="2">
        <v>415</v>
      </c>
      <c r="B417" s="2" t="s">
        <v>326</v>
      </c>
      <c r="C417" s="2"/>
      <c r="D417" s="2">
        <v>235</v>
      </c>
      <c r="E417" s="2">
        <v>29</v>
      </c>
      <c r="F417" s="10">
        <v>1.4750000000000001</v>
      </c>
      <c r="G417" s="16">
        <v>1.66675</v>
      </c>
      <c r="H417" s="16">
        <f t="shared" si="16"/>
        <v>48.335749999999997</v>
      </c>
      <c r="I417" s="10">
        <f t="shared" si="17"/>
        <v>42.775000000000006</v>
      </c>
    </row>
    <row r="418" spans="1:9" ht="49.95" customHeight="1" x14ac:dyDescent="0.25">
      <c r="A418" s="2">
        <v>416</v>
      </c>
      <c r="B418" s="2" t="s">
        <v>326</v>
      </c>
      <c r="C418" s="2"/>
      <c r="D418" s="2">
        <v>129</v>
      </c>
      <c r="E418" s="2">
        <v>58</v>
      </c>
      <c r="F418" s="10">
        <v>0.94500000000000006</v>
      </c>
      <c r="G418" s="16">
        <v>1.06785</v>
      </c>
      <c r="H418" s="16">
        <f t="shared" si="16"/>
        <v>61.935299999999998</v>
      </c>
      <c r="I418" s="10">
        <f t="shared" si="17"/>
        <v>54.81</v>
      </c>
    </row>
    <row r="419" spans="1:9" ht="49.95" customHeight="1" x14ac:dyDescent="0.25">
      <c r="A419" s="2">
        <v>417</v>
      </c>
      <c r="B419" s="2" t="s">
        <v>326</v>
      </c>
      <c r="C419" s="2"/>
      <c r="D419" s="2">
        <v>132.5</v>
      </c>
      <c r="E419" s="2">
        <v>58</v>
      </c>
      <c r="F419" s="10">
        <v>0.76249999999999996</v>
      </c>
      <c r="G419" s="16">
        <v>0.86162499999999986</v>
      </c>
      <c r="H419" s="16">
        <f t="shared" si="16"/>
        <v>49.974249999999991</v>
      </c>
      <c r="I419" s="10">
        <f t="shared" si="17"/>
        <v>44.224999999999994</v>
      </c>
    </row>
    <row r="420" spans="1:9" ht="49.95" customHeight="1" x14ac:dyDescent="0.25">
      <c r="A420" s="2">
        <v>418</v>
      </c>
      <c r="B420" s="2" t="s">
        <v>326</v>
      </c>
      <c r="C420" s="2"/>
      <c r="D420" s="2">
        <v>105</v>
      </c>
      <c r="E420" s="2">
        <v>58</v>
      </c>
      <c r="F420" s="10">
        <v>0.625</v>
      </c>
      <c r="G420" s="16">
        <v>0.70624999999999993</v>
      </c>
      <c r="H420" s="16">
        <f t="shared" si="16"/>
        <v>40.962499999999999</v>
      </c>
      <c r="I420" s="10">
        <f t="shared" si="17"/>
        <v>36.25</v>
      </c>
    </row>
    <row r="421" spans="1:9" ht="49.95" customHeight="1" x14ac:dyDescent="0.25">
      <c r="A421" s="2">
        <v>419</v>
      </c>
      <c r="B421" s="2" t="s">
        <v>326</v>
      </c>
      <c r="C421" s="2"/>
      <c r="D421" s="2">
        <v>111</v>
      </c>
      <c r="E421" s="2">
        <v>58</v>
      </c>
      <c r="F421" s="10">
        <v>0.85499999999999998</v>
      </c>
      <c r="G421" s="16">
        <v>0.96614999999999984</v>
      </c>
      <c r="H421" s="16">
        <f t="shared" si="16"/>
        <v>56.036699999999989</v>
      </c>
      <c r="I421" s="10">
        <f t="shared" si="17"/>
        <v>49.589999999999996</v>
      </c>
    </row>
    <row r="422" spans="1:9" ht="49.95" customHeight="1" x14ac:dyDescent="0.25">
      <c r="A422" s="2">
        <v>420</v>
      </c>
      <c r="B422" s="2" t="s">
        <v>327</v>
      </c>
      <c r="C422" s="2"/>
      <c r="D422" s="2">
        <v>161.5</v>
      </c>
      <c r="E422" s="2">
        <v>1000</v>
      </c>
      <c r="F422" s="10">
        <f>I422/E422</f>
        <v>0.6</v>
      </c>
      <c r="G422" s="16">
        <v>0.67799999999999994</v>
      </c>
      <c r="H422" s="16">
        <f t="shared" si="16"/>
        <v>677.99999999999989</v>
      </c>
      <c r="I422" s="9">
        <v>600</v>
      </c>
    </row>
    <row r="423" spans="1:9" ht="49.95" customHeight="1" x14ac:dyDescent="0.25">
      <c r="A423" s="2">
        <v>421</v>
      </c>
      <c r="B423" s="2" t="s">
        <v>328</v>
      </c>
      <c r="C423" s="2"/>
      <c r="D423" s="2">
        <v>349.05900000000003</v>
      </c>
      <c r="E423" s="2">
        <v>13900</v>
      </c>
      <c r="F423" s="10">
        <f t="shared" ref="F423:F434" si="18">I423/E423</f>
        <v>1.547177</v>
      </c>
      <c r="G423" s="16">
        <v>1.7483</v>
      </c>
      <c r="H423" s="16">
        <f t="shared" ref="H423:H434" si="19">E423*G423</f>
        <v>24301.37</v>
      </c>
      <c r="I423" s="9">
        <v>21505.760300000002</v>
      </c>
    </row>
    <row r="424" spans="1:9" ht="49.95" customHeight="1" x14ac:dyDescent="0.25">
      <c r="A424" s="2">
        <v>422</v>
      </c>
      <c r="B424" s="2" t="s">
        <v>329</v>
      </c>
      <c r="C424" s="2"/>
      <c r="D424" s="2">
        <v>270.29000000000002</v>
      </c>
      <c r="E424" s="2">
        <v>2870</v>
      </c>
      <c r="F424" s="10">
        <f t="shared" si="18"/>
        <v>1.0108700000000002</v>
      </c>
      <c r="G424" s="16">
        <v>1.1422831</v>
      </c>
      <c r="H424" s="16">
        <f t="shared" si="19"/>
        <v>3278.3524969999999</v>
      </c>
      <c r="I424" s="9">
        <v>2901.1969000000004</v>
      </c>
    </row>
    <row r="425" spans="1:9" ht="49.95" customHeight="1" x14ac:dyDescent="0.25">
      <c r="A425" s="2">
        <v>423</v>
      </c>
      <c r="B425" s="2" t="s">
        <v>330</v>
      </c>
      <c r="C425" s="2"/>
      <c r="D425" s="2">
        <v>485.70499999999998</v>
      </c>
      <c r="E425" s="2">
        <v>4153</v>
      </c>
      <c r="F425" s="10">
        <f t="shared" si="18"/>
        <v>1.557115</v>
      </c>
      <c r="G425" s="13">
        <v>1.759638</v>
      </c>
      <c r="H425" s="16">
        <f t="shared" si="19"/>
        <v>7307.7766140000003</v>
      </c>
      <c r="I425" s="9">
        <v>6466.6985949999998</v>
      </c>
    </row>
    <row r="426" spans="1:9" ht="49.95" customHeight="1" x14ac:dyDescent="0.25">
      <c r="A426" s="2">
        <v>424</v>
      </c>
      <c r="B426" s="2" t="s">
        <v>331</v>
      </c>
      <c r="C426" s="4"/>
      <c r="D426" s="2">
        <v>467.89</v>
      </c>
      <c r="E426" s="2">
        <v>2521</v>
      </c>
      <c r="F426" s="10">
        <f t="shared" si="18"/>
        <v>1.70367</v>
      </c>
      <c r="G426" s="16">
        <v>1.9251470999999998</v>
      </c>
      <c r="H426" s="16">
        <f t="shared" si="19"/>
        <v>4853.2958390999993</v>
      </c>
      <c r="I426" s="9">
        <v>4294.9520700000003</v>
      </c>
    </row>
    <row r="427" spans="1:9" ht="49.95" customHeight="1" x14ac:dyDescent="0.25">
      <c r="A427" s="2">
        <v>425</v>
      </c>
      <c r="B427" s="2" t="s">
        <v>332</v>
      </c>
      <c r="C427" s="4"/>
      <c r="D427" s="2">
        <v>323.47699999999998</v>
      </c>
      <c r="E427" s="2">
        <v>3200</v>
      </c>
      <c r="F427" s="10">
        <f t="shared" si="18"/>
        <v>1.2704309999999999</v>
      </c>
      <c r="G427" s="16">
        <v>1.4355870299999998</v>
      </c>
      <c r="H427" s="16">
        <f t="shared" si="19"/>
        <v>4593.8784959999994</v>
      </c>
      <c r="I427" s="9">
        <v>4065.3791999999994</v>
      </c>
    </row>
    <row r="428" spans="1:9" ht="49.95" customHeight="1" x14ac:dyDescent="0.25">
      <c r="A428" s="2">
        <v>426</v>
      </c>
      <c r="B428" s="2" t="s">
        <v>333</v>
      </c>
      <c r="C428" s="2"/>
      <c r="D428" s="2">
        <v>262.69600000000003</v>
      </c>
      <c r="E428" s="2">
        <v>152</v>
      </c>
      <c r="F428" s="10">
        <f t="shared" si="18"/>
        <v>0.98808800000000008</v>
      </c>
      <c r="G428" s="16">
        <v>1.1165394399999999</v>
      </c>
      <c r="H428" s="16">
        <f t="shared" si="19"/>
        <v>169.71399488</v>
      </c>
      <c r="I428" s="9">
        <v>150.18937600000001</v>
      </c>
    </row>
    <row r="429" spans="1:9" ht="49.95" customHeight="1" x14ac:dyDescent="0.25">
      <c r="A429" s="2">
        <v>427</v>
      </c>
      <c r="B429" s="2" t="s">
        <v>334</v>
      </c>
      <c r="C429" s="2"/>
      <c r="D429" s="2">
        <v>237.12299999999999</v>
      </c>
      <c r="E429" s="2">
        <v>220</v>
      </c>
      <c r="F429" s="10">
        <f t="shared" si="18"/>
        <v>1.011369</v>
      </c>
      <c r="G429" s="16">
        <v>1.1428469699999999</v>
      </c>
      <c r="H429" s="16">
        <f t="shared" si="19"/>
        <v>251.42633339999998</v>
      </c>
      <c r="I429" s="9">
        <v>222.50118000000001</v>
      </c>
    </row>
    <row r="430" spans="1:9" ht="49.95" customHeight="1" x14ac:dyDescent="0.25">
      <c r="A430" s="2">
        <v>428</v>
      </c>
      <c r="B430" s="2" t="s">
        <v>335</v>
      </c>
      <c r="C430" s="4"/>
      <c r="D430" s="2">
        <v>744</v>
      </c>
      <c r="E430" s="2">
        <v>1172</v>
      </c>
      <c r="F430" s="10">
        <f t="shared" si="18"/>
        <v>0.89999999999999991</v>
      </c>
      <c r="G430" s="16">
        <v>1.0169999999999999</v>
      </c>
      <c r="H430" s="16">
        <f t="shared" si="19"/>
        <v>1191.924</v>
      </c>
      <c r="I430" s="9">
        <v>1054.8</v>
      </c>
    </row>
    <row r="431" spans="1:9" ht="49.95" customHeight="1" x14ac:dyDescent="0.25">
      <c r="A431" s="2">
        <v>429</v>
      </c>
      <c r="B431" s="2" t="s">
        <v>336</v>
      </c>
      <c r="C431" s="5"/>
      <c r="D431" s="2">
        <v>692</v>
      </c>
      <c r="E431" s="2">
        <v>1123</v>
      </c>
      <c r="F431" s="10">
        <f t="shared" si="18"/>
        <v>0.72</v>
      </c>
      <c r="G431" s="16">
        <v>0.81</v>
      </c>
      <c r="H431" s="16">
        <f t="shared" si="19"/>
        <v>909.63000000000011</v>
      </c>
      <c r="I431" s="9">
        <v>808.56</v>
      </c>
    </row>
    <row r="432" spans="1:9" ht="49.95" customHeight="1" x14ac:dyDescent="0.25">
      <c r="A432" s="2">
        <v>430</v>
      </c>
      <c r="B432" s="4" t="s">
        <v>337</v>
      </c>
      <c r="C432" s="5"/>
      <c r="D432" s="2">
        <v>682</v>
      </c>
      <c r="E432" s="2">
        <v>1603</v>
      </c>
      <c r="F432" s="10">
        <f t="shared" si="18"/>
        <v>0.81</v>
      </c>
      <c r="G432" s="16">
        <v>0.9153</v>
      </c>
      <c r="H432" s="16">
        <f t="shared" si="19"/>
        <v>1467.2258999999999</v>
      </c>
      <c r="I432" s="9">
        <v>1298.43</v>
      </c>
    </row>
    <row r="433" spans="1:9" ht="49.95" customHeight="1" x14ac:dyDescent="0.25">
      <c r="A433" s="2">
        <v>431</v>
      </c>
      <c r="B433" s="4" t="s">
        <v>338</v>
      </c>
      <c r="C433" s="4"/>
      <c r="D433" s="2">
        <v>650</v>
      </c>
      <c r="E433" s="2">
        <v>643</v>
      </c>
      <c r="F433" s="10">
        <f t="shared" si="18"/>
        <v>0.81</v>
      </c>
      <c r="G433" s="16">
        <v>0.9153</v>
      </c>
      <c r="H433" s="16">
        <f t="shared" si="19"/>
        <v>588.53790000000004</v>
      </c>
      <c r="I433" s="9">
        <v>520.83000000000004</v>
      </c>
    </row>
    <row r="434" spans="1:9" ht="49.95" customHeight="1" x14ac:dyDescent="0.25">
      <c r="A434" s="17">
        <v>432</v>
      </c>
      <c r="B434" s="18" t="s">
        <v>339</v>
      </c>
      <c r="C434" s="18"/>
      <c r="D434" s="17">
        <v>190</v>
      </c>
      <c r="E434" s="17">
        <v>2058</v>
      </c>
      <c r="F434" s="10">
        <f t="shared" si="18"/>
        <v>0.45</v>
      </c>
      <c r="G434" s="19">
        <v>0.51</v>
      </c>
      <c r="H434" s="19">
        <f t="shared" si="19"/>
        <v>1049.58</v>
      </c>
      <c r="I434" s="9">
        <v>926.1</v>
      </c>
    </row>
    <row r="435" spans="1:9" ht="49.95" customHeight="1" x14ac:dyDescent="0.25">
      <c r="A435" s="22" t="s">
        <v>345</v>
      </c>
      <c r="B435" s="23"/>
      <c r="C435" s="23"/>
      <c r="D435" s="24"/>
      <c r="E435" s="2">
        <f>SUM(E3:E434)</f>
        <v>50000</v>
      </c>
      <c r="F435" s="20"/>
      <c r="G435" s="20"/>
      <c r="H435" s="13">
        <f>SUM(H3:H434)</f>
        <v>68791.010513445013</v>
      </c>
      <c r="I435" s="9">
        <f>SUM(I3:I434)</f>
        <v>60877.609071500003</v>
      </c>
    </row>
    <row r="436" spans="1:9" ht="49.95" customHeight="1" x14ac:dyDescent="0.25">
      <c r="H436" s="10">
        <f>H435/1.13</f>
        <v>60877.000454376124</v>
      </c>
    </row>
  </sheetData>
  <mergeCells count="2">
    <mergeCell ref="A1:I1"/>
    <mergeCell ref="A435:D435"/>
  </mergeCells>
  <phoneticPr fontId="4" type="noConversion"/>
  <pageMargins left="0.98402777777777795" right="0.196527777777778" top="0.196527777777778" bottom="0.196527777777778" header="0.5" footer="0.5"/>
  <pageSetup paperSize="9" scale="6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dcterms:created xsi:type="dcterms:W3CDTF">2021-03-01T03:20:00Z</dcterms:created>
  <dcterms:modified xsi:type="dcterms:W3CDTF">2022-08-15T08:34:07Z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311E8231C86B496696F32F0C99777744</vt:lpwstr>
  </property>
</Properties>
</file>