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 activeTab="1"/>
  </bookViews>
  <sheets>
    <sheet name="河北价格协议" sheetId="10" r:id="rId1"/>
    <sheet name="北京价格协议" sheetId="9" r:id="rId2"/>
  </sheets>
  <definedNames>
    <definedName name="_xlnm.Print_Area" localSheetId="1">北京价格协议!$A$1:$N$27</definedName>
    <definedName name="_xlnm.Print_Area" localSheetId="0">河北价格协议!$A$1:$N$20</definedName>
  </definedNames>
  <calcPr calcId="145621"/>
</workbook>
</file>

<file path=xl/calcChain.xml><?xml version="1.0" encoding="utf-8"?>
<calcChain xmlns="http://schemas.openxmlformats.org/spreadsheetml/2006/main">
  <c r="M15" i="9" l="1"/>
  <c r="L15" i="9" s="1"/>
  <c r="M16" i="9"/>
  <c r="L16" i="9" s="1"/>
  <c r="M10" i="9" l="1"/>
  <c r="L10" i="9" s="1"/>
  <c r="M11" i="9"/>
  <c r="L11" i="9" s="1"/>
  <c r="M12" i="9"/>
  <c r="L12" i="9" s="1"/>
  <c r="M13" i="9"/>
  <c r="L13" i="9" s="1"/>
  <c r="M14" i="9"/>
  <c r="L14" i="9" s="1"/>
  <c r="M9" i="9"/>
  <c r="L9" i="9" s="1"/>
  <c r="L9" i="10" l="1"/>
  <c r="M9" i="10"/>
</calcChain>
</file>

<file path=xl/sharedStrings.xml><?xml version="1.0" encoding="utf-8"?>
<sst xmlns="http://schemas.openxmlformats.org/spreadsheetml/2006/main" count="136" uniqueCount="72">
  <si>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</si>
  <si>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</si>
  <si>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</si>
  <si>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</si>
  <si>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</si>
  <si>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</si>
  <si>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</si>
  <si>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</si>
  <si>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</si>
  <si>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</si>
  <si>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</si>
  <si>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</si>
  <si>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</si>
  <si>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</si>
  <si>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</si>
  <si>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</si>
  <si>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</si>
  <si>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</si>
  <si>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</si>
  <si>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</si>
  <si>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</si>
  <si>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</si>
  <si>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</si>
  <si>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</si>
  <si>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</si>
  <si>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</si>
  <si>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</si>
  <si>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2021年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</si>
  <si>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</si>
  <si>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28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</si>
  <si>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个</t>
    <phoneticPr fontId="19" type="noConversion"/>
  </si>
  <si>
    <t>-</t>
    <phoneticPr fontId="19" type="noConversion"/>
  </si>
  <si>
    <t>2022年</t>
    <phoneticPr fontId="7" type="noConversion"/>
  </si>
  <si>
    <r>
      <t>乙方：</t>
    </r>
    <r>
      <rPr>
        <u/>
        <sz val="12"/>
        <rFont val="楷体"/>
        <family val="3"/>
        <charset val="134"/>
      </rPr>
      <t>冠县杰澳轴承有限公司</t>
    </r>
    <phoneticPr fontId="4" type="noConversion"/>
  </si>
  <si>
    <t>乙方：冠县杰澳轴承有限公司</t>
    <phoneticPr fontId="5" type="noConversion"/>
  </si>
  <si>
    <t xml:space="preserve">                                                协议编号：20220055</t>
    <phoneticPr fontId="7" type="noConversion"/>
  </si>
  <si>
    <t>BAS0010027</t>
    <phoneticPr fontId="7" type="noConversion"/>
  </si>
  <si>
    <t>深沟球轴承</t>
    <phoneticPr fontId="7" type="noConversion"/>
  </si>
  <si>
    <t>甲方：安路普(北京)汽车技术有限公司昌平分公司</t>
    <phoneticPr fontId="5" type="noConversion"/>
  </si>
  <si>
    <t xml:space="preserve">甲方: 安路普(北京)汽车技术有限公司昌平分公司                                     </t>
    <phoneticPr fontId="5" type="noConversion"/>
  </si>
  <si>
    <t>2022年</t>
    <phoneticPr fontId="7" type="noConversion"/>
  </si>
  <si>
    <t>个</t>
    <phoneticPr fontId="5" type="noConversion"/>
  </si>
  <si>
    <t>-</t>
    <phoneticPr fontId="5" type="noConversion"/>
  </si>
  <si>
    <t>甲方：河北光华荣昌汽车部件有限公司</t>
    <phoneticPr fontId="5" type="noConversion"/>
  </si>
  <si>
    <t xml:space="preserve">甲方:  河北光华荣昌汽车部件有限公司                                       </t>
    <phoneticPr fontId="5" type="noConversion"/>
  </si>
  <si>
    <t xml:space="preserve">                                                协议编号：20220654</t>
    <phoneticPr fontId="7" type="noConversion"/>
  </si>
  <si>
    <r>
      <t>乙方：</t>
    </r>
    <r>
      <rPr>
        <u/>
        <sz val="12"/>
        <rFont val="楷体"/>
        <family val="3"/>
        <charset val="134"/>
      </rPr>
      <t>沧州鑫亿源纸制品有限公司</t>
    </r>
    <phoneticPr fontId="4" type="noConversion"/>
  </si>
  <si>
    <t>乙方：沧州鑫亿源纸制品有限公司</t>
    <phoneticPr fontId="5" type="noConversion"/>
  </si>
  <si>
    <t>TMA0000396</t>
    <phoneticPr fontId="22" type="noConversion"/>
  </si>
  <si>
    <t>L型901AO纸箱（25）
470*470*170</t>
    <phoneticPr fontId="22" type="noConversion"/>
  </si>
  <si>
    <r>
      <t>TMA0000397</t>
    </r>
    <r>
      <rPr>
        <sz val="12"/>
        <rFont val="宋体"/>
        <charset val="134"/>
      </rPr>
      <t/>
    </r>
  </si>
  <si>
    <t>L型3000纸箱（25）
470*470*170</t>
    <phoneticPr fontId="22" type="noConversion"/>
  </si>
  <si>
    <r>
      <t>TMA0000398</t>
    </r>
    <r>
      <rPr>
        <sz val="12"/>
        <rFont val="宋体"/>
        <charset val="134"/>
      </rPr>
      <t/>
    </r>
  </si>
  <si>
    <t>L型室纸箱（新25只）
470*470*170</t>
    <phoneticPr fontId="22" type="noConversion"/>
  </si>
  <si>
    <t>TMA0000218</t>
    <phoneticPr fontId="22" type="noConversion"/>
  </si>
  <si>
    <t>1580纸箱右
700*650*250</t>
    <phoneticPr fontId="22" type="noConversion"/>
  </si>
  <si>
    <t>TMA0000258</t>
    <phoneticPr fontId="22" type="noConversion"/>
  </si>
  <si>
    <t>1780-31-纸箱
700*650*250</t>
    <phoneticPr fontId="22" type="noConversion"/>
  </si>
  <si>
    <t>TMA0000196</t>
    <phoneticPr fontId="22" type="noConversion"/>
  </si>
  <si>
    <t>1780-30-纸箱
700*600*210</t>
    <phoneticPr fontId="22" type="noConversion"/>
  </si>
  <si>
    <t>TMA0000216</t>
    <phoneticPr fontId="22" type="noConversion"/>
  </si>
  <si>
    <t>1580纸箱左
620*500*240</t>
    <phoneticPr fontId="22" type="noConversion"/>
  </si>
  <si>
    <t>TMA0000259</t>
    <phoneticPr fontId="22" type="noConversion"/>
  </si>
  <si>
    <t>奥铃19纸箱
620*500*240</t>
    <phoneticPr fontId="22" type="noConversion"/>
  </si>
  <si>
    <t>-</t>
    <phoneticPr fontId="5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</si>
  <si>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</si>
  <si>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    年   月   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    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  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  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</si>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</sst>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00_);[Red]\(0.0000\)"/>
    <numFmt numFmtId="178" formatCode="0_ 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charset val="134"/>
    </font>
    <font>
      <sz val="12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176" fontId="14" fillId="0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20" fillId="2" borderId="1" xfId="0" applyNumberFormat="1" applyFont="1" applyFill="1" applyBorder="1" applyAlignment="1">
      <alignment horizontal="center" vertical="center"/>
    </xf>
    <xf numFmtId="176" fontId="14" fillId="2" borderId="0" xfId="6" applyNumberFormat="1" applyFont="1" applyFill="1" applyBorder="1" applyAlignment="1">
      <alignment horizontal="center" vertical="center" shrinkToFi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77" fontId="17" fillId="0" borderId="0" xfId="0" applyNumberFormat="1" applyFont="1" applyFill="1" applyAlignment="1">
      <alignment vertical="center"/>
    </xf>
    <xf numFmtId="177" fontId="11" fillId="0" borderId="0" xfId="0" applyNumberFormat="1" applyFont="1" applyFill="1" applyBorder="1" applyAlignment="1">
      <alignment horizontal="left" vertical="center"/>
    </xf>
    <xf numFmtId="0" fontId="11" fillId="4" borderId="0" xfId="6" applyFont="1" applyFill="1" applyBorder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P42"/>
  <sheetViews>
    <sheetView zoomScaleNormal="100" zoomScaleSheetLayoutView="70" workbookViewId="0">
      <selection activeCell="A11" sqref="A11:N11"/>
    </sheetView>
  </sheetViews>
  <sheetFormatPr defaultRowHeight="14.25" x14ac:dyDescent="0.15"/>
  <cols>
    <col min="1" max="1" width="6.5" style="3" customWidth="1"/>
    <col min="2" max="2" width="15.5" style="28" customWidth="1"/>
    <col min="3" max="3" width="25" style="3" customWidth="1"/>
    <col min="4" max="4" width="12.375" style="24" customWidth="1"/>
    <col min="5" max="5" width="5.625" style="25" customWidth="1"/>
    <col min="6" max="7" width="6.875" style="26" customWidth="1"/>
    <col min="8" max="8" width="10.125" style="26" customWidth="1"/>
    <col min="9" max="9" width="8.5" style="26" customWidth="1"/>
    <col min="10" max="10" width="8.5" style="26" bestFit="1" customWidth="1"/>
    <col min="11" max="11" width="12" style="26" customWidth="1"/>
    <col min="12" max="12" width="9.75" style="26" bestFit="1" customWidth="1"/>
    <col min="13" max="13" width="12.75" style="26" bestFit="1" customWidth="1"/>
    <col min="14" max="14" width="5.5" style="27" bestFit="1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31"/>
    </row>
    <row r="2" spans="1:16" ht="16.5" customHeight="1" x14ac:dyDescent="0.15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32"/>
    </row>
    <row r="3" spans="1:16" x14ac:dyDescent="0.15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33"/>
    </row>
    <row r="4" spans="1:16" ht="21" customHeight="1" x14ac:dyDescent="0.15">
      <c r="A4" s="72" t="s">
        <v>33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33"/>
    </row>
    <row r="5" spans="1:16" x14ac:dyDescent="0.15">
      <c r="A5" s="73" t="s">
        <v>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34"/>
    </row>
    <row r="6" spans="1:16" x14ac:dyDescent="0.15">
      <c r="A6" s="69" t="s">
        <v>18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30"/>
    </row>
    <row r="7" spans="1:16" ht="60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0" t="s">
        <v>8</v>
      </c>
      <c r="I7" s="60"/>
      <c r="J7" s="60"/>
      <c r="K7" s="38" t="s">
        <v>9</v>
      </c>
      <c r="L7" s="38" t="s">
        <v>10</v>
      </c>
      <c r="M7" s="38" t="s">
        <v>11</v>
      </c>
      <c r="N7" s="61" t="s">
        <v>5</v>
      </c>
      <c r="O7" s="8"/>
    </row>
    <row r="8" spans="1:16" ht="21.75" customHeight="1" x14ac:dyDescent="0.15">
      <c r="A8" s="64"/>
      <c r="B8" s="65"/>
      <c r="C8" s="66"/>
      <c r="D8" s="66"/>
      <c r="E8" s="67"/>
      <c r="F8" s="35" t="s">
        <v>27</v>
      </c>
      <c r="G8" s="35" t="s">
        <v>28</v>
      </c>
      <c r="H8" s="29" t="s">
        <v>12</v>
      </c>
      <c r="I8" s="29" t="s">
        <v>13</v>
      </c>
      <c r="J8" s="29" t="s">
        <v>14</v>
      </c>
      <c r="K8" s="62" t="s">
        <v>32</v>
      </c>
      <c r="L8" s="62"/>
      <c r="M8" s="62"/>
      <c r="N8" s="61"/>
      <c r="O8" s="8"/>
    </row>
    <row r="9" spans="1:16" s="9" customFormat="1" ht="42.75" customHeight="1" x14ac:dyDescent="0.15">
      <c r="A9" s="41">
        <v>1</v>
      </c>
      <c r="B9" s="42" t="s">
        <v>36</v>
      </c>
      <c r="C9" s="47" t="s">
        <v>37</v>
      </c>
      <c r="D9" s="39">
        <v>6207</v>
      </c>
      <c r="E9" s="43" t="s">
        <v>30</v>
      </c>
      <c r="F9" s="39">
        <v>4.3</v>
      </c>
      <c r="G9" s="39">
        <v>4.3</v>
      </c>
      <c r="H9" s="29" t="s">
        <v>31</v>
      </c>
      <c r="I9" s="29" t="s">
        <v>31</v>
      </c>
      <c r="J9" s="29" t="s">
        <v>31</v>
      </c>
      <c r="K9" s="40">
        <v>4.3</v>
      </c>
      <c r="L9" s="40">
        <f>K9*1.13-K9</f>
        <v>0.55899999999999928</v>
      </c>
      <c r="M9" s="40">
        <f>K9*1.13</f>
        <v>4.8589999999999991</v>
      </c>
      <c r="N9" s="44"/>
      <c r="O9" s="45"/>
      <c r="P9" s="46"/>
    </row>
    <row r="10" spans="1:16" s="12" customFormat="1" ht="20.25" customHeight="1" x14ac:dyDescent="0.15">
      <c r="A10" s="63" t="s">
        <v>19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10"/>
      <c r="P10" s="11"/>
    </row>
    <row r="11" spans="1:16" s="12" customFormat="1" ht="20.25" customHeight="1" x14ac:dyDescent="0.15">
      <c r="A11" s="58" t="s">
        <v>29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36"/>
      <c r="P11" s="11"/>
    </row>
    <row r="12" spans="1:16" s="12" customFormat="1" ht="20.25" customHeight="1" x14ac:dyDescent="0.15">
      <c r="A12" s="63" t="s">
        <v>15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36"/>
      <c r="P12" s="11"/>
    </row>
    <row r="13" spans="1:16" s="12" customFormat="1" ht="30" customHeight="1" x14ac:dyDescent="0.15">
      <c r="A13" s="58" t="s">
        <v>16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36"/>
      <c r="P13" s="11"/>
    </row>
    <row r="14" spans="1:16" s="12" customFormat="1" ht="20.25" customHeight="1" x14ac:dyDescent="0.15">
      <c r="A14" s="59" t="s">
        <v>17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37"/>
      <c r="P14" s="11"/>
    </row>
    <row r="15" spans="1:16" s="12" customFormat="1" ht="23.25" customHeight="1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11"/>
    </row>
    <row r="16" spans="1:16" s="12" customFormat="1" x14ac:dyDescent="0.15">
      <c r="A16" s="13" t="s">
        <v>39</v>
      </c>
      <c r="B16" s="14"/>
      <c r="C16" s="15"/>
      <c r="H16" s="12" t="s">
        <v>34</v>
      </c>
      <c r="I16" s="16"/>
      <c r="J16" s="15"/>
      <c r="K16" s="17"/>
      <c r="L16" s="17"/>
      <c r="M16" s="17"/>
      <c r="N16" s="18"/>
      <c r="O16" s="19"/>
      <c r="P16" s="11"/>
    </row>
    <row r="17" spans="1:16" s="12" customFormat="1" x14ac:dyDescent="0.15">
      <c r="A17" s="15" t="s">
        <v>25</v>
      </c>
      <c r="B17" s="14"/>
      <c r="C17" s="15"/>
      <c r="H17" s="12" t="s">
        <v>21</v>
      </c>
      <c r="I17" s="15"/>
      <c r="J17" s="15"/>
      <c r="K17" s="17"/>
      <c r="L17" s="15"/>
      <c r="M17" s="15"/>
      <c r="N17" s="20"/>
      <c r="O17" s="21"/>
      <c r="P17" s="11"/>
    </row>
    <row r="18" spans="1:16" s="12" customFormat="1" x14ac:dyDescent="0.15">
      <c r="A18" s="15"/>
      <c r="B18" s="14"/>
      <c r="C18" s="15"/>
      <c r="I18" s="15"/>
      <c r="J18" s="15"/>
      <c r="K18" s="17"/>
      <c r="L18" s="15"/>
      <c r="M18" s="15"/>
      <c r="N18" s="20"/>
      <c r="O18" s="21"/>
      <c r="P18" s="11"/>
    </row>
    <row r="19" spans="1:16" s="12" customFormat="1" x14ac:dyDescent="0.15">
      <c r="A19" s="13" t="s">
        <v>26</v>
      </c>
      <c r="B19" s="13"/>
      <c r="C19" s="22"/>
      <c r="H19" s="12" t="s">
        <v>22</v>
      </c>
      <c r="I19" s="13"/>
      <c r="J19" s="22"/>
      <c r="K19" s="17"/>
      <c r="L19" s="17"/>
      <c r="M19" s="17"/>
      <c r="N19" s="20"/>
      <c r="O19" s="21"/>
      <c r="P19" s="11"/>
    </row>
    <row r="20" spans="1:16" s="12" customFormat="1" ht="14.25" customHeight="1" x14ac:dyDescent="0.15">
      <c r="A20" s="17"/>
      <c r="B20" s="23" t="s">
        <v>24</v>
      </c>
      <c r="C20" s="17"/>
      <c r="I20" s="17" t="s">
        <v>23</v>
      </c>
      <c r="J20" s="17"/>
      <c r="K20" s="17"/>
      <c r="L20" s="17"/>
      <c r="M20" s="17"/>
      <c r="N20" s="20"/>
      <c r="O20" s="21"/>
      <c r="P20" s="11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6:N6"/>
    <mergeCell ref="A1:N1"/>
    <mergeCell ref="A2:N2"/>
    <mergeCell ref="A3:N3"/>
    <mergeCell ref="A4:N4"/>
    <mergeCell ref="A5:N5"/>
    <mergeCell ref="A13:N13"/>
    <mergeCell ref="A14:N14"/>
    <mergeCell ref="H7:J7"/>
    <mergeCell ref="N7:N8"/>
    <mergeCell ref="K8:M8"/>
    <mergeCell ref="A10:N10"/>
    <mergeCell ref="A11:N11"/>
    <mergeCell ref="A12:N12"/>
    <mergeCell ref="A7:A8"/>
    <mergeCell ref="B7:B8"/>
    <mergeCell ref="C7:C8"/>
    <mergeCell ref="D7:D8"/>
    <mergeCell ref="E7:E8"/>
    <mergeCell ref="F7:G7"/>
  </mergeCells>
  <phoneticPr fontId="19" type="noConversion"/>
  <conditionalFormatting sqref="D21:D1048576 D1:D8 I16:I20 D10:D15">
    <cfRule type="duplicateValues" dxfId="5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P49"/>
  <sheetViews>
    <sheetView tabSelected="1" zoomScale="85" zoomScaleNormal="85" zoomScaleSheetLayoutView="70" workbookViewId="0">
      <selection activeCell="E31" sqref="E31"/>
    </sheetView>
  </sheetViews>
  <sheetFormatPr defaultRowHeight="14.25" x14ac:dyDescent="0.15"/>
  <cols>
    <col min="1" max="1" width="6.5" style="3" customWidth="1"/>
    <col min="2" max="2" width="13.625" style="28" customWidth="1"/>
    <col min="3" max="3" width="19.375" style="3" bestFit="1" customWidth="1"/>
    <col min="4" max="4" width="17" style="24" customWidth="1"/>
    <col min="5" max="5" width="5.625" style="25" customWidth="1"/>
    <col min="6" max="6" width="10.75" style="26" customWidth="1"/>
    <col min="7" max="7" width="8.5" style="26" bestFit="1" customWidth="1"/>
    <col min="8" max="8" width="11" style="26" customWidth="1"/>
    <col min="9" max="9" width="8.5" style="26" customWidth="1"/>
    <col min="10" max="10" width="8.5" style="26" bestFit="1" customWidth="1"/>
    <col min="11" max="11" width="12.375" style="26" customWidth="1"/>
    <col min="12" max="12" width="17.125" style="26" bestFit="1" customWidth="1"/>
    <col min="13" max="13" width="12.75" style="26" bestFit="1" customWidth="1"/>
    <col min="14" max="14" width="5.5" style="27" bestFit="1" customWidth="1"/>
    <col min="15" max="15" width="5.875" style="27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spans="1:15" ht="22.5" x14ac:dyDescent="0.15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"/>
    </row>
    <row r="2" spans="1:15" ht="16.5" customHeight="1" x14ac:dyDescent="0.15">
      <c r="A2" s="71" t="s">
        <v>45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"/>
    </row>
    <row r="3" spans="1:15" x14ac:dyDescent="0.15">
      <c r="A3" s="72" t="s">
        <v>43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5"/>
    </row>
    <row r="4" spans="1:15" ht="21" customHeight="1" x14ac:dyDescent="0.15">
      <c r="A4" s="72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5"/>
    </row>
    <row r="5" spans="1:15" x14ac:dyDescent="0.15">
      <c r="A5" s="73" t="s">
        <v>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"/>
    </row>
    <row r="6" spans="1:15" x14ac:dyDescent="0.15">
      <c r="A6" s="69" t="s">
        <v>18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"/>
    </row>
    <row r="7" spans="1:15" ht="39.75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0" t="s">
        <v>8</v>
      </c>
      <c r="I7" s="60"/>
      <c r="J7" s="60"/>
      <c r="K7" s="56" t="s">
        <v>9</v>
      </c>
      <c r="L7" s="56" t="s">
        <v>10</v>
      </c>
      <c r="M7" s="56" t="s">
        <v>11</v>
      </c>
      <c r="N7" s="61" t="s">
        <v>5</v>
      </c>
      <c r="O7" s="49"/>
    </row>
    <row r="8" spans="1:15" ht="21.75" customHeight="1" x14ac:dyDescent="0.15">
      <c r="A8" s="64"/>
      <c r="B8" s="65"/>
      <c r="C8" s="66"/>
      <c r="D8" s="66"/>
      <c r="E8" s="67"/>
      <c r="F8" s="57" t="s">
        <v>27</v>
      </c>
      <c r="G8" s="57" t="s">
        <v>28</v>
      </c>
      <c r="H8" s="29" t="s">
        <v>12</v>
      </c>
      <c r="I8" s="29" t="s">
        <v>13</v>
      </c>
      <c r="J8" s="29" t="s">
        <v>14</v>
      </c>
      <c r="K8" s="62" t="s">
        <v>40</v>
      </c>
      <c r="L8" s="62"/>
      <c r="M8" s="62"/>
      <c r="N8" s="61"/>
      <c r="O8" s="49"/>
    </row>
    <row r="9" spans="1:15" ht="26.25" customHeight="1" x14ac:dyDescent="0.15">
      <c r="A9" s="51">
        <v>1</v>
      </c>
      <c r="B9" s="74" t="s">
        <v>48</v>
      </c>
      <c r="C9" s="75" t="s">
        <v>49</v>
      </c>
      <c r="D9" s="48" t="s">
        <v>64</v>
      </c>
      <c r="E9" s="53" t="s">
        <v>41</v>
      </c>
      <c r="F9" s="57">
        <v>3.7008999999999999</v>
      </c>
      <c r="G9" s="57">
        <v>3.7008999999999999</v>
      </c>
      <c r="H9" s="52" t="s">
        <v>42</v>
      </c>
      <c r="I9" s="52" t="s">
        <v>42</v>
      </c>
      <c r="J9" s="52" t="s">
        <v>42</v>
      </c>
      <c r="K9" s="56">
        <v>3.7008999999999999</v>
      </c>
      <c r="L9" s="56">
        <f>M9-K9</f>
        <v>0.48111699999999935</v>
      </c>
      <c r="M9" s="56">
        <f>K9*1.13</f>
        <v>4.1820169999999992</v>
      </c>
      <c r="N9" s="50"/>
      <c r="O9" s="49"/>
    </row>
    <row r="10" spans="1:15" ht="26.25" customHeight="1" x14ac:dyDescent="0.15">
      <c r="A10" s="51">
        <v>2</v>
      </c>
      <c r="B10" s="74" t="s">
        <v>50</v>
      </c>
      <c r="C10" s="75" t="s">
        <v>51</v>
      </c>
      <c r="D10" s="48" t="s">
        <v>64</v>
      </c>
      <c r="E10" s="53" t="s">
        <v>41</v>
      </c>
      <c r="F10" s="57">
        <v>3.7008999999999999</v>
      </c>
      <c r="G10" s="57">
        <v>3.7008999999999999</v>
      </c>
      <c r="H10" s="52" t="s">
        <v>42</v>
      </c>
      <c r="I10" s="52" t="s">
        <v>42</v>
      </c>
      <c r="J10" s="52" t="s">
        <v>42</v>
      </c>
      <c r="K10" s="56">
        <v>3.7008999999999999</v>
      </c>
      <c r="L10" s="56">
        <f t="shared" ref="L10:L14" si="0">M10-K10</f>
        <v>0.48111699999999935</v>
      </c>
      <c r="M10" s="56">
        <f t="shared" ref="M10:M14" si="1">K10*1.13</f>
        <v>4.1820169999999992</v>
      </c>
      <c r="N10" s="50"/>
      <c r="O10" s="49"/>
    </row>
    <row r="11" spans="1:15" ht="26.25" customHeight="1" x14ac:dyDescent="0.15">
      <c r="A11" s="51">
        <v>3</v>
      </c>
      <c r="B11" s="74" t="s">
        <v>52</v>
      </c>
      <c r="C11" s="75" t="s">
        <v>53</v>
      </c>
      <c r="D11" s="48" t="s">
        <v>64</v>
      </c>
      <c r="E11" s="53" t="s">
        <v>41</v>
      </c>
      <c r="F11" s="57">
        <v>3.7008999999999999</v>
      </c>
      <c r="G11" s="57">
        <v>3.7008999999999999</v>
      </c>
      <c r="H11" s="52" t="s">
        <v>42</v>
      </c>
      <c r="I11" s="52" t="s">
        <v>42</v>
      </c>
      <c r="J11" s="52" t="s">
        <v>42</v>
      </c>
      <c r="K11" s="56">
        <v>3.7008999999999999</v>
      </c>
      <c r="L11" s="56">
        <f t="shared" si="0"/>
        <v>0.48111699999999935</v>
      </c>
      <c r="M11" s="56">
        <f t="shared" si="1"/>
        <v>4.1820169999999992</v>
      </c>
      <c r="N11" s="50"/>
      <c r="O11" s="49"/>
    </row>
    <row r="12" spans="1:15" ht="26.25" customHeight="1" x14ac:dyDescent="0.15">
      <c r="A12" s="51">
        <v>4</v>
      </c>
      <c r="B12" s="74" t="s">
        <v>54</v>
      </c>
      <c r="C12" s="75" t="s">
        <v>55</v>
      </c>
      <c r="D12" s="48" t="s">
        <v>64</v>
      </c>
      <c r="E12" s="53" t="s">
        <v>41</v>
      </c>
      <c r="F12" s="57">
        <v>10.106</v>
      </c>
      <c r="G12" s="57">
        <v>10.106</v>
      </c>
      <c r="H12" s="52" t="s">
        <v>42</v>
      </c>
      <c r="I12" s="52" t="s">
        <v>42</v>
      </c>
      <c r="J12" s="52" t="s">
        <v>42</v>
      </c>
      <c r="K12" s="56">
        <v>10.106</v>
      </c>
      <c r="L12" s="56">
        <f t="shared" si="0"/>
        <v>1.3137799999999995</v>
      </c>
      <c r="M12" s="56">
        <f t="shared" si="1"/>
        <v>11.419779999999999</v>
      </c>
      <c r="N12" s="50"/>
      <c r="O12" s="49"/>
    </row>
    <row r="13" spans="1:15" ht="26.25" customHeight="1" x14ac:dyDescent="0.15">
      <c r="A13" s="51">
        <v>5</v>
      </c>
      <c r="B13" s="74" t="s">
        <v>56</v>
      </c>
      <c r="C13" s="75" t="s">
        <v>57</v>
      </c>
      <c r="D13" s="48" t="s">
        <v>64</v>
      </c>
      <c r="E13" s="53" t="s">
        <v>41</v>
      </c>
      <c r="F13" s="57">
        <v>10.106</v>
      </c>
      <c r="G13" s="57">
        <v>10.106</v>
      </c>
      <c r="H13" s="52" t="s">
        <v>42</v>
      </c>
      <c r="I13" s="52" t="s">
        <v>42</v>
      </c>
      <c r="J13" s="52" t="s">
        <v>42</v>
      </c>
      <c r="K13" s="56">
        <v>10.106</v>
      </c>
      <c r="L13" s="56">
        <f t="shared" si="0"/>
        <v>1.3137799999999995</v>
      </c>
      <c r="M13" s="56">
        <f t="shared" si="1"/>
        <v>11.419779999999999</v>
      </c>
      <c r="N13" s="50"/>
      <c r="O13" s="49"/>
    </row>
    <row r="14" spans="1:15" ht="26.25" customHeight="1" x14ac:dyDescent="0.15">
      <c r="A14" s="51">
        <v>6</v>
      </c>
      <c r="B14" s="74" t="s">
        <v>58</v>
      </c>
      <c r="C14" s="75" t="s">
        <v>59</v>
      </c>
      <c r="D14" s="48" t="s">
        <v>64</v>
      </c>
      <c r="E14" s="53" t="s">
        <v>41</v>
      </c>
      <c r="F14" s="57">
        <v>7.8461999999999996</v>
      </c>
      <c r="G14" s="57">
        <v>7.8461999999999996</v>
      </c>
      <c r="H14" s="52" t="s">
        <v>42</v>
      </c>
      <c r="I14" s="52" t="s">
        <v>42</v>
      </c>
      <c r="J14" s="52" t="s">
        <v>42</v>
      </c>
      <c r="K14" s="56">
        <v>7.8461999999999996</v>
      </c>
      <c r="L14" s="56">
        <f t="shared" si="0"/>
        <v>1.0200059999999986</v>
      </c>
      <c r="M14" s="56">
        <f t="shared" si="1"/>
        <v>8.8662059999999983</v>
      </c>
      <c r="N14" s="50"/>
      <c r="O14" s="49"/>
    </row>
    <row r="15" spans="1:15" ht="26.25" customHeight="1" x14ac:dyDescent="0.15">
      <c r="A15" s="51">
        <v>7</v>
      </c>
      <c r="B15" s="74" t="s">
        <v>60</v>
      </c>
      <c r="C15" s="75" t="s">
        <v>61</v>
      </c>
      <c r="D15" s="48" t="s">
        <v>64</v>
      </c>
      <c r="E15" s="53" t="s">
        <v>41</v>
      </c>
      <c r="F15" s="57">
        <v>5.4359000000000002</v>
      </c>
      <c r="G15" s="57">
        <v>5.4359000000000002</v>
      </c>
      <c r="H15" s="52" t="s">
        <v>42</v>
      </c>
      <c r="I15" s="52" t="s">
        <v>42</v>
      </c>
      <c r="J15" s="52" t="s">
        <v>42</v>
      </c>
      <c r="K15" s="56">
        <v>5.4359000000000002</v>
      </c>
      <c r="L15" s="56">
        <f t="shared" ref="L15:L16" si="2">M15-K15</f>
        <v>0.70666699999999949</v>
      </c>
      <c r="M15" s="56">
        <f t="shared" ref="M15:M16" si="3">K15*1.13</f>
        <v>6.1425669999999997</v>
      </c>
      <c r="N15" s="50"/>
      <c r="O15" s="49"/>
    </row>
    <row r="16" spans="1:15" ht="26.25" customHeight="1" x14ac:dyDescent="0.15">
      <c r="A16" s="51">
        <v>8</v>
      </c>
      <c r="B16" s="74" t="s">
        <v>62</v>
      </c>
      <c r="C16" s="75" t="s">
        <v>63</v>
      </c>
      <c r="D16" s="48" t="s">
        <v>64</v>
      </c>
      <c r="E16" s="53" t="s">
        <v>41</v>
      </c>
      <c r="F16" s="57">
        <v>5.4359000000000002</v>
      </c>
      <c r="G16" s="57">
        <v>5.4359000000000002</v>
      </c>
      <c r="H16" s="52" t="s">
        <v>42</v>
      </c>
      <c r="I16" s="52" t="s">
        <v>42</v>
      </c>
      <c r="J16" s="52" t="s">
        <v>42</v>
      </c>
      <c r="K16" s="56">
        <v>5.4359000000000002</v>
      </c>
      <c r="L16" s="56">
        <f t="shared" si="2"/>
        <v>0.70666699999999949</v>
      </c>
      <c r="M16" s="56">
        <f t="shared" si="3"/>
        <v>6.1425669999999997</v>
      </c>
      <c r="N16" s="50"/>
      <c r="O16" s="49"/>
    </row>
    <row r="17" spans="1:16" s="12" customFormat="1" ht="19.5" customHeight="1" x14ac:dyDescent="0.15">
      <c r="A17" s="63" t="s">
        <v>65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10"/>
      <c r="P17" s="11"/>
    </row>
    <row r="18" spans="1:16" s="12" customFormat="1" ht="19.5" customHeight="1" x14ac:dyDescent="0.15">
      <c r="A18" s="58" t="s">
        <v>66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4"/>
      <c r="P18" s="11"/>
    </row>
    <row r="19" spans="1:16" s="12" customFormat="1" ht="19.5" customHeight="1" x14ac:dyDescent="0.15">
      <c r="A19" s="63" t="s">
        <v>67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54"/>
      <c r="P19" s="11"/>
    </row>
    <row r="20" spans="1:16" s="12" customFormat="1" ht="19.5" customHeight="1" x14ac:dyDescent="0.15">
      <c r="A20" s="78" t="s">
        <v>68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54"/>
      <c r="P20" s="11"/>
    </row>
    <row r="21" spans="1:16" s="12" customFormat="1" ht="19.5" customHeight="1" x14ac:dyDescent="0.15">
      <c r="A21" s="58" t="s">
        <v>69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4"/>
      <c r="P21" s="11"/>
    </row>
    <row r="22" spans="1:16" s="12" customFormat="1" ht="19.5" customHeight="1" x14ac:dyDescent="0.15">
      <c r="A22" s="58" t="s">
        <v>70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4"/>
      <c r="P22" s="11"/>
    </row>
    <row r="23" spans="1:16" s="12" customFormat="1" ht="19.5" customHeight="1" x14ac:dyDescent="0.15">
      <c r="A23" s="59" t="s">
        <v>71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5"/>
      <c r="P23" s="11"/>
    </row>
    <row r="24" spans="1:16" s="12" customFormat="1" x14ac:dyDescent="0.15">
      <c r="A24" s="13" t="s">
        <v>44</v>
      </c>
      <c r="B24" s="14"/>
      <c r="C24" s="15"/>
      <c r="F24" s="20"/>
      <c r="G24" s="20"/>
      <c r="H24" s="12" t="s">
        <v>47</v>
      </c>
      <c r="I24" s="16"/>
      <c r="J24" s="15"/>
      <c r="K24" s="76"/>
      <c r="L24" s="76"/>
      <c r="M24" s="76"/>
      <c r="N24" s="18"/>
      <c r="O24" s="19"/>
    </row>
    <row r="25" spans="1:16" s="12" customFormat="1" x14ac:dyDescent="0.15">
      <c r="A25" s="15" t="s">
        <v>25</v>
      </c>
      <c r="B25" s="14"/>
      <c r="C25" s="15"/>
      <c r="F25" s="20"/>
      <c r="G25" s="20"/>
      <c r="H25" s="12" t="s">
        <v>21</v>
      </c>
      <c r="I25" s="15"/>
      <c r="J25" s="15"/>
      <c r="K25" s="76"/>
      <c r="L25" s="77"/>
      <c r="M25" s="77"/>
      <c r="N25" s="20"/>
      <c r="O25" s="21"/>
    </row>
    <row r="26" spans="1:16" s="12" customFormat="1" x14ac:dyDescent="0.15">
      <c r="A26" s="13" t="s">
        <v>26</v>
      </c>
      <c r="B26" s="13"/>
      <c r="C26" s="22"/>
      <c r="F26" s="20"/>
      <c r="G26" s="20"/>
      <c r="H26" s="12" t="s">
        <v>22</v>
      </c>
      <c r="I26" s="13"/>
      <c r="J26" s="22"/>
      <c r="K26" s="76"/>
      <c r="L26" s="76"/>
      <c r="M26" s="76"/>
      <c r="N26" s="20"/>
      <c r="O26" s="21"/>
    </row>
    <row r="27" spans="1:16" s="12" customFormat="1" ht="14.25" customHeight="1" x14ac:dyDescent="0.15">
      <c r="A27" s="17"/>
      <c r="B27" s="23" t="s">
        <v>24</v>
      </c>
      <c r="C27" s="17"/>
      <c r="F27" s="20"/>
      <c r="G27" s="20"/>
      <c r="I27" s="17" t="s">
        <v>23</v>
      </c>
      <c r="J27" s="17"/>
      <c r="K27" s="76"/>
      <c r="L27" s="76"/>
      <c r="M27" s="76"/>
      <c r="N27" s="20"/>
      <c r="O27" s="21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</sheetData>
  <mergeCells count="22">
    <mergeCell ref="A23:N23"/>
    <mergeCell ref="A18:N18"/>
    <mergeCell ref="A19:N19"/>
    <mergeCell ref="A20:N20"/>
    <mergeCell ref="A21:N21"/>
    <mergeCell ref="A22:N22"/>
    <mergeCell ref="K8:M8"/>
    <mergeCell ref="A6:N6"/>
    <mergeCell ref="H7:J7"/>
    <mergeCell ref="N7:N8"/>
    <mergeCell ref="A7:A8"/>
    <mergeCell ref="B7:B8"/>
    <mergeCell ref="C7:C8"/>
    <mergeCell ref="D7:D8"/>
    <mergeCell ref="E7:E8"/>
    <mergeCell ref="F7:G7"/>
    <mergeCell ref="A17:N17"/>
    <mergeCell ref="A1:N1"/>
    <mergeCell ref="A2:N2"/>
    <mergeCell ref="A3:N3"/>
    <mergeCell ref="A4:N4"/>
    <mergeCell ref="A5:N5"/>
  </mergeCells>
  <phoneticPr fontId="5" type="noConversion"/>
  <conditionalFormatting sqref="D28:D1048576 I24:I27 D1:D8">
    <cfRule type="duplicateValues" dxfId="4" priority="15"/>
  </conditionalFormatting>
  <conditionalFormatting sqref="B9:B16">
    <cfRule type="duplicateValues" dxfId="3" priority="19"/>
  </conditionalFormatting>
  <conditionalFormatting sqref="H9:J16">
    <cfRule type="duplicateValues" dxfId="2" priority="20"/>
  </conditionalFormatting>
  <conditionalFormatting sqref="D9:D16">
    <cfRule type="duplicateValues" dxfId="1" priority="21"/>
  </conditionalFormatting>
  <conditionalFormatting sqref="D17:D23">
    <cfRule type="duplicateValues" dxfId="0" priority="1"/>
  </conditionalFormatting>
  <printOptions horizontalCentered="1"/>
  <pageMargins left="0.25" right="0.25" top="0.75" bottom="0.75" header="0.3" footer="0.3"/>
  <pageSetup paperSize="9" scale="8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河北价格协议</vt:lpstr>
      <vt:lpstr>北京价格协议</vt:lpstr>
      <vt:lpstr>北京价格协议!Print_Area</vt:lpstr>
      <vt:lpstr>河北价格协议!Print_Area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2022-08-17T07:06:35Z</cp:lastPrinted>
  <dcterms:created xsi:type="dcterms:W3CDTF">2006-09-13T11:21:00Z</dcterms:created>
  <dcterms:modified xsi:type="dcterms:W3CDTF">2022-08-17T07:06:39Z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