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9A201DC-8972-4500-B163-DE1F78811910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 (2)" sheetId="4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1" l="1"/>
  <c r="D12" i="1" l="1"/>
  <c r="P13" i="1" l="1"/>
</calcChain>
</file>

<file path=xl/sharedStrings.xml><?xml version="1.0" encoding="utf-8"?>
<sst xmlns="http://schemas.openxmlformats.org/spreadsheetml/2006/main" count="151" uniqueCount="52">
  <si>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</si>
  <si>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</si>
  <si>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</si>
  <si>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</si>
  <si>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</si>
  <si>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</si>
  <si>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</si>
  <si>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</si>
  <si>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</si>
  <si>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</si>
  <si>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</si>
  <si>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</si>
  <si>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</si>
  <si>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</si>
  <si>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</si>
  <si>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</si>
  <si>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</si>
  <si>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</si>
  <si>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</si>
  <si>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</si>
  <si>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</si>
  <si>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</si>
  <si>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</si>
  <si>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</si>
  <si>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</si>
  <si>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</si>
  <si>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</si>
  <si>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</si>
  <si>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</si>
  <si>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</si>
  <si>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</si>
  <si>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</si>
  <si>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</si>
  <si>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</si>
  <si>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</si>
  <si>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</si>
  <si>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</si>
  <si>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</si>
  <si>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</si>
  <si>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</si>
  <si>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</si>
  <si>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公司</t>
    <phoneticPr fontId="1" type="noConversion"/>
  </si>
  <si>
    <t>自驾</t>
    <phoneticPr fontId="1" type="noConversion"/>
  </si>
  <si>
    <t>公 交 补 贴</t>
    <phoneticPr fontId="1" type="noConversion"/>
  </si>
  <si>
    <t>河北</t>
    <phoneticPr fontId="1" type="noConversion"/>
  </si>
  <si>
    <t>潘宝旭</t>
    <phoneticPr fontId="1" type="noConversion"/>
  </si>
  <si>
    <t>公司</t>
    <phoneticPr fontId="1" type="noConversion"/>
  </si>
  <si>
    <t>河北</t>
    <phoneticPr fontId="1" type="noConversion"/>
  </si>
  <si>
    <t>自驾</t>
    <phoneticPr fontId="1" type="noConversion"/>
  </si>
  <si>
    <t>集团信息管理部</t>
    <phoneticPr fontId="1" type="noConversion"/>
  </si>
  <si>
    <t>支持河北工厂QAD和WMS</t>
    <phoneticPr fontId="1" type="noConversion"/>
  </si>
  <si>
    <t xml:space="preserve">人民币：叁仟肆佰贰拾元贰角整(大写)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</si>
</sst>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1</v>
      </c>
      <c r="C2" s="22"/>
      <c r="D2" s="23" t="s">
        <v>2</v>
      </c>
      <c r="E2" s="23"/>
      <c r="F2" s="23"/>
      <c r="G2" s="23"/>
      <c r="H2" s="23"/>
      <c r="I2" s="23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30</v>
      </c>
      <c r="C13" s="33"/>
      <c r="D13" s="36" t="s">
        <v>31</v>
      </c>
      <c r="E13" s="37"/>
      <c r="F13" s="37"/>
      <c r="G13" s="37"/>
      <c r="H13" s="37"/>
      <c r="I13" s="37"/>
      <c r="J13" s="37"/>
      <c r="K13" s="38"/>
      <c r="L13" s="42" t="s">
        <v>32</v>
      </c>
      <c r="M13" s="44" t="s">
        <v>33</v>
      </c>
      <c r="N13" s="38"/>
      <c r="O13" s="8" t="s">
        <v>34</v>
      </c>
      <c r="P13" s="45" t="s">
        <v>33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35</v>
      </c>
      <c r="P14" s="45" t="s">
        <v>33</v>
      </c>
      <c r="Q14" s="46"/>
      <c r="S14" t="s">
        <v>36</v>
      </c>
    </row>
    <row r="15" spans="1:19" ht="20.100000000000001" customHeight="1">
      <c r="A15" s="2"/>
      <c r="B15" s="37" t="s">
        <v>37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1</v>
      </c>
      <c r="C20" s="22"/>
      <c r="D20" s="23" t="s">
        <v>2</v>
      </c>
      <c r="E20" s="23"/>
      <c r="F20" s="23"/>
      <c r="G20" s="23"/>
      <c r="H20" s="23"/>
      <c r="I20" s="23"/>
      <c r="J20" s="40" t="s">
        <v>38</v>
      </c>
      <c r="K20" s="40"/>
      <c r="L20" s="40"/>
      <c r="M20" s="40"/>
      <c r="N20" s="40"/>
      <c r="O20" s="40"/>
      <c r="P20" s="40"/>
      <c r="Q20" s="40"/>
    </row>
    <row r="21" spans="1:18" ht="24.9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4.9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00000000000001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1.95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2" t="s">
        <v>30</v>
      </c>
      <c r="C31" s="33"/>
      <c r="D31" s="36" t="s">
        <v>40</v>
      </c>
      <c r="E31" s="37"/>
      <c r="F31" s="37"/>
      <c r="G31" s="37"/>
      <c r="H31" s="37"/>
      <c r="I31" s="37"/>
      <c r="J31" s="37"/>
      <c r="K31" s="38"/>
      <c r="L31" s="42" t="s">
        <v>32</v>
      </c>
      <c r="M31" s="44" t="s">
        <v>33</v>
      </c>
      <c r="N31" s="38"/>
      <c r="O31" s="8" t="s">
        <v>34</v>
      </c>
      <c r="P31" s="45" t="s">
        <v>33</v>
      </c>
      <c r="Q31" s="46"/>
    </row>
    <row r="32" spans="1:18" ht="20.100000000000001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35</v>
      </c>
      <c r="P32" s="45" t="s">
        <v>33</v>
      </c>
      <c r="Q32" s="46"/>
    </row>
    <row r="33" spans="2:17" ht="18" customHeight="1">
      <c r="B33" s="37" t="s">
        <v>37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tabSelected="1" workbookViewId="0">
      <selection activeCell="U10" sqref="U10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1</v>
      </c>
      <c r="C2" s="22"/>
      <c r="D2" s="23" t="s">
        <v>49</v>
      </c>
      <c r="E2" s="23"/>
      <c r="F2" s="23"/>
      <c r="G2" s="23"/>
      <c r="H2" s="23"/>
      <c r="I2" s="23"/>
      <c r="J2" s="18"/>
      <c r="K2" s="50">
        <v>44789</v>
      </c>
      <c r="L2" s="50"/>
      <c r="M2" s="50"/>
      <c r="N2" s="50"/>
      <c r="O2" s="50"/>
      <c r="P2" s="50"/>
      <c r="Q2" s="50"/>
    </row>
    <row r="3" spans="1:19" ht="24.95" customHeight="1">
      <c r="B3" s="24" t="s">
        <v>4</v>
      </c>
      <c r="C3" s="25"/>
      <c r="D3" s="26"/>
      <c r="E3" s="24" t="s">
        <v>45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50</v>
      </c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>
        <v>6</v>
      </c>
      <c r="C6" s="10">
        <v>20</v>
      </c>
      <c r="D6" s="10">
        <v>8</v>
      </c>
      <c r="E6" s="10" t="s">
        <v>41</v>
      </c>
      <c r="F6" s="10">
        <v>6</v>
      </c>
      <c r="G6" s="10">
        <v>20</v>
      </c>
      <c r="H6" s="10">
        <v>11</v>
      </c>
      <c r="I6" s="10" t="s">
        <v>44</v>
      </c>
      <c r="J6" s="10" t="s">
        <v>42</v>
      </c>
      <c r="K6" s="10"/>
      <c r="L6" s="10">
        <v>415.2</v>
      </c>
      <c r="M6" s="10">
        <v>19</v>
      </c>
      <c r="N6" s="10">
        <v>30</v>
      </c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>
        <v>7</v>
      </c>
      <c r="C7" s="10">
        <v>11</v>
      </c>
      <c r="D7" s="10">
        <v>4</v>
      </c>
      <c r="E7" s="10" t="s">
        <v>46</v>
      </c>
      <c r="F7" s="10">
        <v>7</v>
      </c>
      <c r="G7" s="10">
        <v>11</v>
      </c>
      <c r="H7" s="10">
        <v>8</v>
      </c>
      <c r="I7" s="10" t="s">
        <v>47</v>
      </c>
      <c r="J7" s="10" t="s">
        <v>48</v>
      </c>
      <c r="K7" s="10"/>
      <c r="L7" s="10">
        <v>359.2</v>
      </c>
      <c r="M7" s="10">
        <v>12</v>
      </c>
      <c r="N7" s="10">
        <v>30</v>
      </c>
      <c r="O7" s="10" t="s">
        <v>24</v>
      </c>
      <c r="P7" s="10"/>
      <c r="Q7" s="10"/>
      <c r="R7" s="28"/>
    </row>
    <row r="8" spans="1:19" ht="20.100000000000001" customHeight="1">
      <c r="A8" s="29"/>
      <c r="B8" s="10">
        <v>7</v>
      </c>
      <c r="C8" s="10">
        <v>25</v>
      </c>
      <c r="D8" s="10">
        <v>4</v>
      </c>
      <c r="E8" s="10" t="s">
        <v>46</v>
      </c>
      <c r="F8" s="10">
        <v>7</v>
      </c>
      <c r="G8" s="10">
        <v>25</v>
      </c>
      <c r="H8" s="10">
        <v>8</v>
      </c>
      <c r="I8" s="10" t="s">
        <v>47</v>
      </c>
      <c r="J8" s="10" t="s">
        <v>48</v>
      </c>
      <c r="K8" s="10"/>
      <c r="L8" s="10">
        <v>337.6</v>
      </c>
      <c r="M8" s="10">
        <v>5</v>
      </c>
      <c r="N8" s="10">
        <v>30</v>
      </c>
      <c r="O8" s="10" t="s">
        <v>43</v>
      </c>
      <c r="P8" s="10"/>
      <c r="Q8" s="10"/>
      <c r="R8" s="28"/>
    </row>
    <row r="9" spans="1:19" ht="20.100000000000001" customHeight="1">
      <c r="A9" s="29"/>
      <c r="B9" s="10">
        <v>8</v>
      </c>
      <c r="C9" s="10">
        <v>1</v>
      </c>
      <c r="D9" s="10">
        <v>4</v>
      </c>
      <c r="E9" s="10" t="s">
        <v>46</v>
      </c>
      <c r="F9" s="10">
        <v>8</v>
      </c>
      <c r="G9" s="10">
        <v>1</v>
      </c>
      <c r="H9" s="10">
        <v>8</v>
      </c>
      <c r="I9" s="10" t="s">
        <v>47</v>
      </c>
      <c r="J9" s="10" t="s">
        <v>48</v>
      </c>
      <c r="K9" s="10">
        <v>1</v>
      </c>
      <c r="L9" s="10">
        <v>347.2</v>
      </c>
      <c r="M9" s="10">
        <v>3</v>
      </c>
      <c r="N9" s="10">
        <v>30</v>
      </c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9</v>
      </c>
      <c r="Q11" s="10">
        <v>791</v>
      </c>
      <c r="R11" s="28"/>
    </row>
    <row r="12" spans="1:19" ht="20.100000000000001" customHeight="1">
      <c r="A12" s="29"/>
      <c r="B12" s="16" t="s">
        <v>29</v>
      </c>
      <c r="C12" s="17"/>
      <c r="D12" s="48">
        <f>SUM(L6:L11)+N12+SUM(Q6:Q11)</f>
        <v>3420.2</v>
      </c>
      <c r="E12" s="48"/>
      <c r="F12" s="48"/>
      <c r="G12" s="48"/>
      <c r="H12" s="48"/>
      <c r="I12" s="48"/>
      <c r="J12" s="48"/>
      <c r="K12" s="49"/>
      <c r="L12" s="11"/>
      <c r="M12" s="11"/>
      <c r="N12" s="11">
        <f>M6*N6+M7*N7+M8*N8+M9*N9</f>
        <v>1170</v>
      </c>
      <c r="O12" s="11"/>
      <c r="P12" s="11"/>
      <c r="Q12" s="11"/>
    </row>
    <row r="13" spans="1:19" ht="20.100000000000001" customHeight="1">
      <c r="A13" s="29"/>
      <c r="B13" s="32" t="s">
        <v>30</v>
      </c>
      <c r="C13" s="33"/>
      <c r="D13" s="36" t="s">
        <v>51</v>
      </c>
      <c r="E13" s="37"/>
      <c r="F13" s="37"/>
      <c r="G13" s="37"/>
      <c r="H13" s="37"/>
      <c r="I13" s="37"/>
      <c r="J13" s="37"/>
      <c r="K13" s="38"/>
      <c r="L13" s="42" t="s">
        <v>32</v>
      </c>
      <c r="M13" s="51"/>
      <c r="N13" s="38"/>
      <c r="O13" s="8" t="s">
        <v>34</v>
      </c>
      <c r="P13" s="52">
        <f>D12-M13</f>
        <v>3420.2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35</v>
      </c>
      <c r="P14" s="45" t="s">
        <v>33</v>
      </c>
      <c r="Q14" s="46"/>
      <c r="S14" t="s">
        <v>36</v>
      </c>
    </row>
    <row r="15" spans="1:19" ht="20.100000000000001" customHeight="1">
      <c r="A15" s="2"/>
      <c r="B15" s="37" t="s">
        <v>37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2022-08-22T02:29:13Z</dcterms:modified>
  <cp:category/>
  <cp:contentStatus/>
</cp:coreProperties>
</file>