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7688E628-2674-47DD-962D-C2A94EF8673D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9.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1" l="1"/>
  <c r="O4" i="1"/>
  <c r="J4" i="1"/>
  <c r="K4" i="1" s="1"/>
  <c r="K6" i="1" s="1"/>
  <c r="O6" i="1" l="1"/>
  <c r="P4" i="1"/>
</calcChain>
</file>

<file path=xl/sharedStrings.xml><?xml version="1.0" encoding="utf-8"?>
<sst xmlns="http://schemas.openxmlformats.org/spreadsheetml/2006/main" count="32" uniqueCount="29">
  <si>
    <t>序号</t>
  </si>
  <si>
    <t>物料代码</t>
  </si>
  <si>
    <t>名称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</si>
  <si>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</si>
  <si>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</si>
  <si>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</si>
  <si>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</si>
  <si>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</si>
  <si>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</si>
  <si>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</si>
  <si>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</si>
  <si>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</si>
  <si>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</si>
  <si>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</si>
  <si>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工序</t>
  </si>
  <si>
    <t>吨位</t>
  </si>
  <si>
    <t>工序费</t>
  </si>
  <si>
    <t>小计</t>
  </si>
  <si>
    <t>核算价</t>
  </si>
  <si>
    <t>成型</t>
  </si>
  <si>
    <t>合计：</t>
  </si>
  <si>
    <t>左右侧挡片目标价格核算表</t>
    <phoneticPr fontId="6" type="noConversion"/>
  </si>
  <si>
    <t>SHT0014961
SHT0014962</t>
    <phoneticPr fontId="6" type="noConversion"/>
  </si>
  <si>
    <t>左侧挡片
右侧挡片</t>
    <phoneticPr fontId="6" type="noConversion"/>
  </si>
  <si>
    <r>
      <t>S</t>
    </r>
    <r>
      <rPr>
        <sz val="11"/>
        <color theme="1"/>
        <rFont val="宋体"/>
        <family val="3"/>
        <charset val="134"/>
        <scheme val="minor"/>
      </rPr>
      <t>PFH590</t>
    </r>
    <phoneticPr fontId="6" type="noConversion"/>
  </si>
  <si>
    <t>落冲</t>
    <phoneticPr fontId="6" type="noConversion"/>
  </si>
  <si>
    <r>
      <t>6</t>
    </r>
    <r>
      <rPr>
        <sz val="11"/>
        <color theme="1"/>
        <rFont val="宋体"/>
        <family val="3"/>
        <charset val="134"/>
        <scheme val="minor"/>
      </rPr>
      <t>1*26*2.5</t>
    </r>
    <phoneticPr fontId="6" type="noConversion"/>
  </si>
  <si>
    <r>
      <t>6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T</t>
    </r>
    <phoneticPr fontId="6" type="noConversion"/>
  </si>
  <si>
    <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T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</si>
</sst>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0_ "/>
    <numFmt numFmtId="179" formatCode="0.00_ "/>
    <numFmt numFmtId="180" formatCode="0.000_);[Red]\(0.000\)"/>
    <numFmt numFmtId="181" formatCode="0.00_);[Red]\(0.00\)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 applyAlignment="1">
      <alignment vertical="center"/>
    </xf>
    <xf numFmtId="179" fontId="0" fillId="0" borderId="0" xfId="0" applyNumberFormat="1" applyAlignment="1">
      <alignment vertical="center" shrinkToFit="1"/>
    </xf>
    <xf numFmtId="181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7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9" fontId="0" fillId="0" borderId="1" xfId="0" applyNumberFormat="1" applyBorder="1" applyAlignment="1">
      <alignment vertical="center" shrinkToFit="1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181" fontId="0" fillId="0" borderId="2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shrinkToFit="1"/>
    </xf>
    <xf numFmtId="181" fontId="0" fillId="0" borderId="5" xfId="0" applyNumberFormat="1" applyFont="1" applyBorder="1" applyAlignment="1">
      <alignment horizontal="center" vertical="center"/>
    </xf>
    <xf numFmtId="181" fontId="0" fillId="0" borderId="4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181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horizontal="center" vertical="center"/>
    </xf>
    <xf numFmtId="181" fontId="1" fillId="0" borderId="0" xfId="0" applyNumberFormat="1" applyFont="1" applyBorder="1" applyAlignment="1">
      <alignment vertical="center"/>
    </xf>
    <xf numFmtId="17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shrinkToFit="1"/>
    </xf>
    <xf numFmtId="181" fontId="0" fillId="0" borderId="1" xfId="0" applyNumberFormat="1" applyFont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</cellXfs>
  <cellStyles count="4">
    <cellStyle name="BOM_Level_Below3 4 2" xfId="1" xr:uid="{00000000-0005-0000-0000-00001E000000}"/>
    <cellStyle name="常规" xfId="0" builtinId="0"/>
    <cellStyle name="常规 3 30" xfId="3" xr:uid="{00000000-0005-0000-0000-000034000000}"/>
    <cellStyle name="样式 1" xfId="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104775</xdr:rowOff>
    </xdr:from>
    <xdr:to>
      <xdr:col>16</xdr:col>
      <xdr:colOff>19050</xdr:colOff>
      <xdr:row>38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62CB530-477B-4653-9A3A-B0A802A3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581150"/>
          <a:ext cx="10153650" cy="542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R15" sqref="R15"/>
    </sheetView>
  </sheetViews>
  <sheetFormatPr defaultColWidth="9" defaultRowHeight="13.5" x14ac:dyDescent="0.15"/>
  <cols>
    <col min="1" max="1" width="3.5" customWidth="1"/>
    <col min="2" max="2" width="13.125" customWidth="1"/>
    <col min="3" max="3" width="19.375" customWidth="1"/>
    <col min="4" max="4" width="5.125" customWidth="1"/>
    <col min="5" max="5" width="13.75" style="1" customWidth="1"/>
    <col min="6" max="6" width="6.5" style="2" customWidth="1"/>
    <col min="7" max="7" width="6.5" style="3" customWidth="1"/>
    <col min="8" max="10" width="7.5" style="4" customWidth="1"/>
    <col min="11" max="11" width="7.5" style="5" customWidth="1"/>
    <col min="12" max="12" width="7.5" customWidth="1"/>
    <col min="13" max="13" width="6.5" customWidth="1"/>
    <col min="14" max="14" width="6.875" style="6" customWidth="1"/>
    <col min="15" max="15" width="7.5" customWidth="1"/>
    <col min="16" max="16" width="7.5" style="7" customWidth="1"/>
  </cols>
  <sheetData>
    <row r="1" spans="1:16" ht="18.75" x14ac:dyDescent="0.15">
      <c r="A1" s="24" t="s">
        <v>21</v>
      </c>
      <c r="B1" s="24"/>
      <c r="C1" s="24"/>
      <c r="D1" s="24"/>
      <c r="E1" s="24"/>
      <c r="F1" s="25"/>
      <c r="G1" s="26"/>
      <c r="H1" s="24"/>
      <c r="I1" s="24"/>
      <c r="J1" s="24"/>
      <c r="K1" s="27"/>
      <c r="L1" s="24"/>
      <c r="M1" s="24"/>
      <c r="N1" s="26"/>
      <c r="O1" s="24"/>
      <c r="P1" s="24"/>
    </row>
    <row r="2" spans="1:16" ht="20.100000000000001" customHeight="1" x14ac:dyDescent="0.15">
      <c r="A2" s="38" t="s">
        <v>0</v>
      </c>
      <c r="B2" s="40" t="s">
        <v>1</v>
      </c>
      <c r="C2" s="41" t="s">
        <v>2</v>
      </c>
      <c r="D2" s="30" t="s">
        <v>3</v>
      </c>
      <c r="E2" s="44" t="s">
        <v>4</v>
      </c>
      <c r="F2" s="28" t="s">
        <v>5</v>
      </c>
      <c r="G2" s="28"/>
      <c r="H2" s="29" t="s">
        <v>6</v>
      </c>
      <c r="I2" s="29"/>
      <c r="J2" s="29"/>
      <c r="K2" s="45" t="s">
        <v>7</v>
      </c>
      <c r="L2" s="30" t="s">
        <v>8</v>
      </c>
      <c r="M2" s="30"/>
      <c r="N2" s="30"/>
      <c r="O2" s="31"/>
      <c r="P2" s="17" t="s">
        <v>9</v>
      </c>
    </row>
    <row r="3" spans="1:16" ht="20.100000000000001" customHeight="1" x14ac:dyDescent="0.15">
      <c r="A3" s="38"/>
      <c r="B3" s="40"/>
      <c r="C3" s="41"/>
      <c r="D3" s="30" t="s">
        <v>3</v>
      </c>
      <c r="E3" s="44"/>
      <c r="F3" s="10" t="s">
        <v>10</v>
      </c>
      <c r="G3" s="10" t="s">
        <v>11</v>
      </c>
      <c r="H3" s="11" t="s">
        <v>12</v>
      </c>
      <c r="I3" s="11" t="s">
        <v>13</v>
      </c>
      <c r="J3" s="11" t="s">
        <v>11</v>
      </c>
      <c r="K3" s="45"/>
      <c r="L3" s="9" t="s">
        <v>14</v>
      </c>
      <c r="M3" s="8" t="s">
        <v>15</v>
      </c>
      <c r="N3" s="18" t="s">
        <v>16</v>
      </c>
      <c r="O3" s="19" t="s">
        <v>17</v>
      </c>
      <c r="P3" s="20" t="s">
        <v>18</v>
      </c>
    </row>
    <row r="4" spans="1:16" ht="20.100000000000001" customHeight="1" x14ac:dyDescent="0.15">
      <c r="A4" s="39">
        <v>1</v>
      </c>
      <c r="B4" s="48" t="s">
        <v>22</v>
      </c>
      <c r="C4" s="48" t="s">
        <v>23</v>
      </c>
      <c r="D4" s="49" t="s">
        <v>24</v>
      </c>
      <c r="E4" s="51" t="s">
        <v>26</v>
      </c>
      <c r="F4" s="14">
        <v>5.83</v>
      </c>
      <c r="G4" s="14">
        <v>2.2000000000000002</v>
      </c>
      <c r="H4" s="13">
        <v>3.1E-2</v>
      </c>
      <c r="I4" s="21">
        <v>1.6E-2</v>
      </c>
      <c r="J4" s="21">
        <f>H4-I4</f>
        <v>1.4999999999999999E-2</v>
      </c>
      <c r="K4" s="22">
        <f>F4*H4-G4*J4</f>
        <v>0.14773</v>
      </c>
      <c r="L4" s="50" t="s">
        <v>25</v>
      </c>
      <c r="M4" s="50" t="s">
        <v>27</v>
      </c>
      <c r="N4" s="14">
        <v>0.04</v>
      </c>
      <c r="O4" s="22">
        <f>N4</f>
        <v>0.04</v>
      </c>
      <c r="P4" s="46">
        <f>(K6+O6)*1.12</f>
        <v>0.24385760000000004</v>
      </c>
    </row>
    <row r="5" spans="1:16" ht="20.100000000000001" customHeight="1" x14ac:dyDescent="0.15">
      <c r="A5" s="39"/>
      <c r="B5" s="40"/>
      <c r="C5" s="40"/>
      <c r="D5" s="42"/>
      <c r="E5" s="12"/>
      <c r="F5" s="16"/>
      <c r="G5" s="14"/>
      <c r="H5" s="15"/>
      <c r="I5" s="15"/>
      <c r="J5" s="21"/>
      <c r="K5" s="22"/>
      <c r="L5" s="23" t="s">
        <v>19</v>
      </c>
      <c r="M5" s="50" t="s">
        <v>28</v>
      </c>
      <c r="N5" s="14">
        <v>0.03</v>
      </c>
      <c r="O5" s="22">
        <f>N5</f>
        <v>0.03</v>
      </c>
      <c r="P5" s="47"/>
    </row>
    <row r="6" spans="1:16" ht="20.100000000000001" customHeight="1" x14ac:dyDescent="0.15">
      <c r="A6" s="39"/>
      <c r="B6" s="40"/>
      <c r="C6" s="40"/>
      <c r="D6" s="43"/>
      <c r="E6" s="32" t="s">
        <v>20</v>
      </c>
      <c r="F6" s="33"/>
      <c r="G6" s="33"/>
      <c r="H6" s="33"/>
      <c r="I6" s="33"/>
      <c r="J6" s="34"/>
      <c r="K6" s="22">
        <f>SUM(K4:K5)</f>
        <v>0.14773</v>
      </c>
      <c r="L6" s="35" t="s">
        <v>20</v>
      </c>
      <c r="M6" s="36"/>
      <c r="N6" s="37"/>
      <c r="O6" s="22">
        <f>SUM(O4:O5)</f>
        <v>7.0000000000000007E-2</v>
      </c>
      <c r="P6" s="47"/>
    </row>
  </sheetData>
  <mergeCells count="17">
    <mergeCell ref="P4:P6"/>
    <mergeCell ref="A1:P1"/>
    <mergeCell ref="F2:G2"/>
    <mergeCell ref="H2:J2"/>
    <mergeCell ref="L2:O2"/>
    <mergeCell ref="E6:J6"/>
    <mergeCell ref="L6:N6"/>
    <mergeCell ref="A2:A3"/>
    <mergeCell ref="A4:A6"/>
    <mergeCell ref="B2:B3"/>
    <mergeCell ref="B4:B6"/>
    <mergeCell ref="C2:C3"/>
    <mergeCell ref="C4:C6"/>
    <mergeCell ref="D2:D3"/>
    <mergeCell ref="D4:D6"/>
    <mergeCell ref="E2:E3"/>
    <mergeCell ref="K2:K3"/>
  </mergeCells>
  <phoneticPr fontId="6" type="noConversion"/>
  <pageMargins left="0.43307086614173201" right="0.43307086614173201" top="0.43" bottom="0.74803149606299202" header="0.31496062992126" footer="0.17"/>
  <pageSetup paperSize="9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13231</dc:creator>
  <cp:lastModifiedBy>sunpeilin</cp:lastModifiedBy>
  <dcterms:created xsi:type="dcterms:W3CDTF">2022-03-18T01:51:00Z</dcterms:created>
  <dcterms:modified xsi:type="dcterms:W3CDTF">2022-08-24T07:34:43Z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8335F7852BB8490D9DA92434D818328B</vt:lpwstr>
  </property>
  <property fmtid="{D5CDD505-2E9C-101B-9397-08002B2CF9AE}" pid="3" name="KSOProductBuildVer">
    <vt:lpwstr>2052-11.1.0.12302</vt:lpwstr>
  </property>
</Properties>
</file>