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871CEF6-32BD-4F24-8F7C-6D788A1B2479}" xr6:coauthVersionLast="45" xr6:coauthVersionMax="45" xr10:uidLastSave="{00000000-0000-0000-0000-000000000000}"/>
  <bookViews>
    <workbookView xWindow="-120" yWindow="-120" windowWidth="24240" windowHeight="14640" tabRatio="917" firstSheet="2" activeTab="2" xr2:uid="{00000000-000D-0000-FFFF-FFFF00000000}"/>
  </bookViews>
  <sheets>
    <sheet name="现金" sheetId="36" state="hidden" r:id="rId1"/>
    <sheet name="GR-61-07-03技术开发费用清单" sheetId="57" state="hidden" r:id="rId2"/>
    <sheet name="技术开发费用清单汇总表" sheetId="58" r:id="rId3"/>
    <sheet name="总装" sheetId="59" state="hidden" r:id="rId4"/>
    <sheet name="发泡" sheetId="60" state="hidden" r:id="rId5"/>
    <sheet name="注塑" sheetId="63" state="hidden" r:id="rId6"/>
    <sheet name="夹具" sheetId="61" state="hidden" r:id="rId7"/>
    <sheet name="检具" sheetId="64" state="hidden" r:id="rId8"/>
    <sheet name="冲压" sheetId="62" state="hidden" r:id="rId9"/>
  </sheets>
  <externalReferences>
    <externalReference r:id="rId10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62" l="1"/>
  <c r="I10" i="64"/>
  <c r="I9" i="64"/>
  <c r="I9" i="63"/>
  <c r="I12" i="63" s="1"/>
  <c r="K19" i="58" s="1"/>
  <c r="I11" i="61"/>
  <c r="E15" i="62"/>
  <c r="I13" i="62"/>
  <c r="I12" i="62"/>
  <c r="I11" i="62"/>
  <c r="I10" i="62"/>
  <c r="I9" i="62"/>
  <c r="I10" i="61"/>
  <c r="I9" i="61"/>
  <c r="I12" i="60"/>
  <c r="I11" i="60"/>
  <c r="I10" i="60"/>
  <c r="I9" i="60"/>
  <c r="I10" i="59"/>
  <c r="I9" i="59"/>
  <c r="I13" i="64" l="1"/>
  <c r="K20" i="58" s="1"/>
  <c r="I16" i="59"/>
  <c r="I15" i="62"/>
  <c r="K17" i="58" s="1"/>
  <c r="I15" i="60"/>
  <c r="K15" i="58" s="1"/>
  <c r="I14" i="61"/>
  <c r="L21" i="58"/>
  <c r="H6" i="58"/>
  <c r="H14" i="58"/>
  <c r="H13" i="58"/>
  <c r="H12" i="58"/>
  <c r="H11" i="58"/>
  <c r="H10" i="58"/>
  <c r="H9" i="58"/>
  <c r="H8" i="58"/>
  <c r="H7" i="58"/>
  <c r="H5" i="58"/>
  <c r="L15" i="58" l="1"/>
  <c r="L5" i="58"/>
  <c r="L27" i="58" l="1"/>
  <c r="J26" i="57"/>
  <c r="H26" i="57"/>
  <c r="J16" i="57"/>
  <c r="H16" i="57"/>
  <c r="J27" i="57" l="1"/>
  <c r="H27" i="57"/>
  <c r="D4" i="36" l="1"/>
  <c r="E4" i="36" s="1"/>
  <c r="F4" i="36" s="1"/>
  <c r="G4" i="36" s="1"/>
  <c r="H4" i="36" s="1"/>
  <c r="I4" i="36" s="1"/>
  <c r="J4" i="36" s="1"/>
  <c r="K4" i="36" s="1"/>
  <c r="L4" i="36" s="1"/>
  <c r="J7" i="36"/>
  <c r="K7" i="36"/>
  <c r="L7" i="36"/>
  <c r="J11" i="36"/>
  <c r="K11" i="36"/>
  <c r="L11" i="36"/>
  <c r="J14" i="36"/>
  <c r="K14" i="36"/>
  <c r="L14" i="36"/>
  <c r="J15" i="36"/>
  <c r="K15" i="36"/>
  <c r="L15" i="36"/>
  <c r="R23" i="36"/>
  <c r="M16" i="36"/>
  <c r="I15" i="36"/>
  <c r="H15" i="36"/>
  <c r="G15" i="36"/>
  <c r="F15" i="36"/>
  <c r="E15" i="36"/>
  <c r="D15" i="36"/>
  <c r="C15" i="36"/>
  <c r="I14" i="36"/>
  <c r="H14" i="36"/>
  <c r="G14" i="36"/>
  <c r="F14" i="36"/>
  <c r="E14" i="36"/>
  <c r="D14" i="36"/>
  <c r="C14" i="36"/>
  <c r="I11" i="36"/>
  <c r="H11" i="36"/>
  <c r="G11" i="36"/>
  <c r="F11" i="36"/>
  <c r="E11" i="36"/>
  <c r="M9" i="36"/>
  <c r="I7" i="36"/>
  <c r="H7" i="36"/>
  <c r="G7" i="36"/>
  <c r="F7" i="36"/>
  <c r="E7" i="36"/>
  <c r="D5" i="36"/>
  <c r="M14" i="36" l="1"/>
  <c r="M15" i="36"/>
  <c r="C5" i="36"/>
  <c r="M7" i="36"/>
  <c r="K6" i="36" l="1"/>
  <c r="K5" i="36" s="1"/>
  <c r="G6" i="36"/>
  <c r="G5" i="36" s="1"/>
  <c r="J6" i="36"/>
  <c r="J5" i="36" s="1"/>
  <c r="H6" i="36" l="1"/>
  <c r="H5" i="36" s="1"/>
  <c r="I6" i="36"/>
  <c r="I5" i="36" s="1"/>
  <c r="F6" i="36" l="1"/>
  <c r="F5" i="36" s="1"/>
  <c r="E6" i="36" l="1"/>
  <c r="L6" i="36" l="1"/>
  <c r="L5" i="36" s="1"/>
  <c r="E5" i="36"/>
  <c r="M5" i="36" s="1"/>
  <c r="M6" i="36" l="1"/>
  <c r="M8" i="36" l="1"/>
  <c r="D12" i="36"/>
  <c r="D13" i="36"/>
  <c r="E13" i="36"/>
  <c r="F13" i="36"/>
  <c r="K12" i="36"/>
  <c r="G13" i="36"/>
  <c r="G12" i="36"/>
  <c r="H13" i="36"/>
  <c r="L12" i="36"/>
  <c r="E12" i="36"/>
  <c r="J13" i="36"/>
  <c r="C12" i="36"/>
  <c r="D11" i="36"/>
  <c r="L13" i="36"/>
  <c r="I13" i="36"/>
  <c r="J12" i="36"/>
  <c r="C13" i="36"/>
  <c r="K13" i="36"/>
  <c r="F12" i="36"/>
  <c r="I12" i="36"/>
  <c r="H12" i="36"/>
  <c r="C11" i="36"/>
  <c r="M11" i="36" s="1"/>
  <c r="J10" i="36" l="1"/>
  <c r="J17" i="36" s="1"/>
  <c r="J19" i="36" s="1"/>
  <c r="I10" i="36"/>
  <c r="I17" i="36" s="1"/>
  <c r="I19" i="36" s="1"/>
  <c r="E10" i="36"/>
  <c r="E17" i="36" s="1"/>
  <c r="E19" i="36" s="1"/>
  <c r="H10" i="36"/>
  <c r="H17" i="36" s="1"/>
  <c r="H19" i="36" s="1"/>
  <c r="F10" i="36"/>
  <c r="F17" i="36" s="1"/>
  <c r="F19" i="36" s="1"/>
  <c r="M13" i="36"/>
  <c r="D10" i="36"/>
  <c r="D17" i="36" s="1"/>
  <c r="D19" i="36" s="1"/>
  <c r="G10" i="36"/>
  <c r="G17" i="36" s="1"/>
  <c r="G19" i="36" s="1"/>
  <c r="C10" i="36"/>
  <c r="C17" i="36" s="1"/>
  <c r="M12" i="36"/>
  <c r="L10" i="36"/>
  <c r="L17" i="36" s="1"/>
  <c r="L19" i="36" s="1"/>
  <c r="K10" i="36"/>
  <c r="K17" i="36" s="1"/>
  <c r="K19" i="36" s="1"/>
  <c r="M10" i="36" l="1"/>
  <c r="M17" i="36"/>
  <c r="C19" i="36"/>
  <c r="E22" i="36"/>
  <c r="E23" i="36"/>
  <c r="C18" i="36"/>
  <c r="D18" i="36" s="1"/>
  <c r="E18" i="36" s="1"/>
  <c r="F18" i="36" s="1"/>
  <c r="G18" i="36" s="1"/>
  <c r="H18" i="36" s="1"/>
  <c r="E24" i="36" l="1"/>
  <c r="I18" i="36"/>
  <c r="J18" i="36" s="1"/>
  <c r="K18" i="36" s="1"/>
  <c r="L18" i="36" s="1"/>
  <c r="I22" i="36"/>
  <c r="I23" i="36"/>
  <c r="M19" i="36"/>
  <c r="C20" i="36"/>
  <c r="D20" i="36" s="1"/>
  <c r="E20" i="36" s="1"/>
  <c r="F20" i="36" s="1"/>
  <c r="G20" i="36" s="1"/>
  <c r="H20" i="36" s="1"/>
  <c r="I24" i="36" l="1"/>
  <c r="I20" i="36"/>
  <c r="J20" i="36" s="1"/>
  <c r="K20" i="36" s="1"/>
  <c r="L20" i="36" s="1"/>
</calcChain>
</file>

<file path=xl/sharedStrings.xml><?xml version="1.0" encoding="utf-8"?>
<sst xmlns="http://schemas.openxmlformats.org/spreadsheetml/2006/main" count="367" uniqueCount="196">
  <si>
    <t>序号</t>
  </si>
  <si>
    <t>财务现金流量表</t>
    <phoneticPr fontId="3" type="noConversion"/>
  </si>
  <si>
    <t>附表10</t>
    <phoneticPr fontId="3" type="noConversion"/>
  </si>
  <si>
    <t xml:space="preserve">   年    份</t>
  </si>
  <si>
    <t>建设期</t>
    <phoneticPr fontId="3" type="noConversion"/>
  </si>
  <si>
    <t>运营期</t>
  </si>
  <si>
    <t xml:space="preserve">    项    目</t>
  </si>
  <si>
    <t>合 计</t>
  </si>
  <si>
    <t>现金流入</t>
  </si>
  <si>
    <t>销售收入</t>
    <phoneticPr fontId="3" type="noConversion"/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</si>
  <si>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</si>
  <si>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</si>
  <si>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</si>
  <si>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</si>
  <si>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</si>
  <si>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  <phoneticPr fontId="3" type="noConversion"/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</si>
  <si>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</si>
  <si>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</si>
  <si>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</si>
  <si>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</si>
  <si>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</si>
  <si>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</si>
  <si>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</si>
  <si>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</si>
  <si>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</si>
  <si>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</si>
  <si>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</si>
  <si>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</si>
  <si>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</si>
  <si>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</si>
  <si>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  <phoneticPr fontId="3" type="noConversion"/>
  </si>
  <si>
    <t>投资回收期(年):</t>
  </si>
  <si>
    <t>序号</t>
    <phoneticPr fontId="3" type="noConversion"/>
  </si>
  <si>
    <t>设计费</t>
  </si>
  <si>
    <t>不含税</t>
    <phoneticPr fontId="3" type="noConversion"/>
  </si>
  <si>
    <t>含税</t>
    <phoneticPr fontId="3" type="noConversion"/>
  </si>
  <si>
    <r>
      <rPr>
        <b/>
        <u/>
        <sz val="24"/>
        <color indexed="8"/>
        <rFont val="宋体"/>
        <family val="3"/>
        <charset val="134"/>
      </rPr>
      <t xml:space="preserve">      </t>
    </r>
    <r>
      <rPr>
        <b/>
        <sz val="24"/>
        <color indexed="8"/>
        <rFont val="宋体"/>
        <family val="3"/>
        <charset val="134"/>
      </rPr>
      <t>项目技术开发费用清单</t>
    </r>
    <phoneticPr fontId="3" type="noConversion"/>
  </si>
  <si>
    <t>裁
决</t>
    <phoneticPr fontId="3" type="noConversion"/>
  </si>
  <si>
    <t>编制</t>
    <phoneticPr fontId="3" type="noConversion"/>
  </si>
  <si>
    <t>审 核</t>
    <phoneticPr fontId="3" type="noConversion"/>
  </si>
  <si>
    <t>批 准</t>
    <phoneticPr fontId="3" type="noConversion"/>
  </si>
  <si>
    <t>产品名称</t>
    <phoneticPr fontId="3" type="noConversion"/>
  </si>
  <si>
    <t>产品开发费</t>
    <phoneticPr fontId="3" type="noConversion"/>
  </si>
  <si>
    <t>人力成本</t>
  </si>
  <si>
    <t>差旅费</t>
  </si>
  <si>
    <t>邮寄费</t>
  </si>
  <si>
    <t>运费</t>
  </si>
  <si>
    <t>样品费</t>
  </si>
  <si>
    <t>试验费</t>
  </si>
  <si>
    <t>维修费</t>
  </si>
  <si>
    <t>小计</t>
    <phoneticPr fontId="3" type="noConversion"/>
  </si>
  <si>
    <t>小计</t>
    <phoneticPr fontId="3" type="noConversion"/>
  </si>
  <si>
    <t>产品零部件号</t>
    <phoneticPr fontId="3" type="noConversion"/>
  </si>
  <si>
    <t>零部件名称</t>
    <phoneticPr fontId="3" type="noConversion"/>
  </si>
  <si>
    <t>工模夹检名称</t>
    <phoneticPr fontId="3" type="noConversion"/>
  </si>
  <si>
    <t>工序</t>
    <phoneticPr fontId="3" type="noConversion"/>
  </si>
  <si>
    <t>工模夹检数量</t>
    <phoneticPr fontId="3" type="noConversion"/>
  </si>
  <si>
    <t>不含税</t>
  </si>
  <si>
    <t>含税</t>
  </si>
  <si>
    <r>
      <t>XX</t>
    </r>
    <r>
      <rPr>
        <sz val="10"/>
        <rFont val="宋体"/>
        <family val="3"/>
        <charset val="134"/>
      </rPr>
      <t>注塑模具</t>
    </r>
    <phoneticPr fontId="3" type="noConversion"/>
  </si>
  <si>
    <r>
      <t>XX</t>
    </r>
    <r>
      <rPr>
        <sz val="10"/>
        <rFont val="宋体"/>
        <family val="3"/>
        <charset val="134"/>
      </rPr>
      <t>冲压模具</t>
    </r>
    <phoneticPr fontId="3" type="noConversion"/>
  </si>
  <si>
    <r>
      <t>XX</t>
    </r>
    <r>
      <rPr>
        <sz val="10"/>
        <rFont val="宋体"/>
        <family val="3"/>
        <charset val="134"/>
      </rPr>
      <t>发泡模具</t>
    </r>
    <phoneticPr fontId="3" type="noConversion"/>
  </si>
  <si>
    <r>
      <t>XX</t>
    </r>
    <r>
      <rPr>
        <sz val="10"/>
        <rFont val="宋体"/>
        <family val="3"/>
        <charset val="134"/>
      </rPr>
      <t>压铸模具</t>
    </r>
    <phoneticPr fontId="3" type="noConversion"/>
  </si>
  <si>
    <r>
      <t>XX</t>
    </r>
    <r>
      <rPr>
        <sz val="10"/>
        <rFont val="宋体"/>
        <family val="3"/>
        <charset val="134"/>
      </rPr>
      <t>夹具</t>
    </r>
    <phoneticPr fontId="3" type="noConversion"/>
  </si>
  <si>
    <r>
      <t>XX</t>
    </r>
    <r>
      <rPr>
        <sz val="10"/>
        <rFont val="宋体"/>
        <family val="3"/>
        <charset val="134"/>
      </rPr>
      <t>检具</t>
    </r>
    <phoneticPr fontId="3" type="noConversion"/>
  </si>
  <si>
    <r>
      <t>XX</t>
    </r>
    <r>
      <rPr>
        <sz val="10"/>
        <rFont val="宋体"/>
        <family val="3"/>
        <charset val="134"/>
      </rPr>
      <t>工装</t>
    </r>
    <phoneticPr fontId="3" type="noConversion"/>
  </si>
  <si>
    <r>
      <t>合计</t>
    </r>
    <r>
      <rPr>
        <sz val="10"/>
        <rFont val="Arial"/>
        <family val="2"/>
      </rPr>
      <t>Total</t>
    </r>
    <r>
      <rPr>
        <sz val="10"/>
        <rFont val="宋体"/>
        <family val="3"/>
        <charset val="134"/>
      </rPr>
      <t>：</t>
    </r>
    <phoneticPr fontId="3" type="noConversion"/>
  </si>
  <si>
    <t>光华荣昌</t>
    <phoneticPr fontId="3" type="noConversion"/>
  </si>
  <si>
    <t>A4(210mm×297mm)</t>
    <phoneticPr fontId="3" type="noConversion"/>
  </si>
  <si>
    <r>
      <t>XX</t>
    </r>
    <r>
      <rPr>
        <sz val="10"/>
        <rFont val="宋体"/>
        <family val="3"/>
        <charset val="134"/>
      </rPr>
      <t>运输工装</t>
    </r>
    <phoneticPr fontId="3" type="noConversion"/>
  </si>
  <si>
    <t xml:space="preserve">                                                                                         单位：元</t>
    <phoneticPr fontId="3" type="noConversion"/>
  </si>
  <si>
    <t>表单NO.GR-61-07-03（A/1）</t>
    <phoneticPr fontId="3" type="noConversion"/>
  </si>
  <si>
    <t>阶段</t>
  </si>
  <si>
    <t>内容</t>
  </si>
  <si>
    <t xml:space="preserve">人员费用 </t>
  </si>
  <si>
    <t xml:space="preserve">其他费用 </t>
  </si>
  <si>
    <t>合 计
（未税/元）</t>
    <phoneticPr fontId="3" type="noConversion"/>
  </si>
  <si>
    <t xml:space="preserve"> 备注   </t>
  </si>
  <si>
    <t>费率</t>
  </si>
  <si>
    <t>人数</t>
  </si>
  <si>
    <t>天数/人</t>
  </si>
  <si>
    <t>小计</t>
  </si>
  <si>
    <t>单价</t>
  </si>
  <si>
    <t>数量</t>
  </si>
  <si>
    <t>（元/天）</t>
  </si>
  <si>
    <t>项目开发</t>
  </si>
  <si>
    <t>项目经理</t>
  </si>
  <si>
    <t xml:space="preserve">                      - </t>
  </si>
  <si>
    <t>造型阶段</t>
  </si>
  <si>
    <t>产品工程师</t>
  </si>
  <si>
    <t>模具开发至投产阶段</t>
  </si>
  <si>
    <t>发泡模具设计工程师</t>
  </si>
  <si>
    <t>冲压模具设计工程师</t>
  </si>
  <si>
    <t>样件制作阶段至投产</t>
  </si>
  <si>
    <t>前期质量工程师</t>
  </si>
  <si>
    <t>工艺工程师</t>
  </si>
  <si>
    <t>试验工程师</t>
  </si>
  <si>
    <t>检具工程师</t>
  </si>
  <si>
    <t>采购工程师</t>
  </si>
  <si>
    <t>模夹检具费</t>
    <phoneticPr fontId="3" type="noConversion"/>
  </si>
  <si>
    <t>其它</t>
  </si>
  <si>
    <t>车辆费</t>
  </si>
  <si>
    <t>总计</t>
  </si>
  <si>
    <t>委外设计费</t>
    <phoneticPr fontId="1" type="noConversion"/>
  </si>
  <si>
    <t>试验验证费</t>
    <phoneticPr fontId="1" type="noConversion"/>
  </si>
  <si>
    <t>样件费</t>
    <phoneticPr fontId="1" type="noConversion"/>
  </si>
  <si>
    <t>评价样件、试验样件</t>
    <phoneticPr fontId="1" type="noConversion"/>
  </si>
  <si>
    <t>一汽解放J6L座椅项目预算费用明细表</t>
    <phoneticPr fontId="3" type="noConversion"/>
  </si>
  <si>
    <t>物流费</t>
    <phoneticPr fontId="1" type="noConversion"/>
  </si>
  <si>
    <t>发泡模具</t>
    <phoneticPr fontId="3" type="noConversion"/>
  </si>
  <si>
    <t>冲压模具</t>
    <phoneticPr fontId="3" type="noConversion"/>
  </si>
  <si>
    <t>焊接工装</t>
    <phoneticPr fontId="3" type="noConversion"/>
  </si>
  <si>
    <t>物流及运输工装</t>
    <phoneticPr fontId="1" type="noConversion"/>
  </si>
  <si>
    <t>总成检具</t>
    <phoneticPr fontId="3" type="noConversion"/>
  </si>
  <si>
    <t>驾驶员座椅总成</t>
    <phoneticPr fontId="1" type="noConversion"/>
  </si>
  <si>
    <t>车型/配置</t>
    <phoneticPr fontId="3" type="noConversion"/>
  </si>
  <si>
    <t>高配</t>
    <phoneticPr fontId="1" type="noConversion"/>
  </si>
  <si>
    <t>低配</t>
    <phoneticPr fontId="1" type="noConversion"/>
  </si>
  <si>
    <t>前座椅总成</t>
    <phoneticPr fontId="1" type="noConversion"/>
  </si>
  <si>
    <t>高低配通用</t>
    <phoneticPr fontId="1" type="noConversion"/>
  </si>
  <si>
    <t>SHT0014477</t>
    <phoneticPr fontId="1" type="noConversion"/>
  </si>
  <si>
    <t>底座焊接总成</t>
  </si>
  <si>
    <t>SHT0014466</t>
    <phoneticPr fontId="1" type="noConversion"/>
  </si>
  <si>
    <t>副司机底支架焊接总成</t>
    <phoneticPr fontId="1" type="noConversion"/>
  </si>
  <si>
    <t>类别</t>
    <phoneticPr fontId="1" type="noConversion"/>
  </si>
  <si>
    <t>人工成本</t>
    <phoneticPr fontId="1" type="noConversion"/>
  </si>
  <si>
    <t>资本投入</t>
    <phoneticPr fontId="1" type="noConversion"/>
  </si>
  <si>
    <t>费用性支出</t>
    <phoneticPr fontId="1" type="noConversion"/>
  </si>
  <si>
    <t>序号</t>
    <phoneticPr fontId="1" type="noConversion"/>
  </si>
  <si>
    <t>表皮设计师</t>
    <phoneticPr fontId="1" type="noConversion"/>
  </si>
  <si>
    <t>产品开发</t>
    <phoneticPr fontId="1" type="noConversion"/>
  </si>
  <si>
    <r>
      <rPr>
        <u/>
        <sz val="18"/>
        <rFont val="宋体"/>
        <family val="3"/>
        <charset val="134"/>
      </rPr>
      <t xml:space="preserve">工装 (      总装        ) </t>
    </r>
    <r>
      <rPr>
        <sz val="18"/>
        <rFont val="宋体"/>
        <family val="3"/>
        <charset val="134"/>
      </rPr>
      <t>设备投入评估表</t>
    </r>
  </si>
  <si>
    <t>表单编号</t>
  </si>
  <si>
    <r>
      <t>G</t>
    </r>
    <r>
      <rPr>
        <sz val="11"/>
        <color theme="1"/>
        <rFont val="宋体"/>
        <family val="2"/>
        <charset val="134"/>
        <scheme val="minor"/>
      </rPr>
      <t>R-54-05-02(A/1)</t>
    </r>
  </si>
  <si>
    <t>纸张</t>
  </si>
  <si>
    <r>
      <t>A</t>
    </r>
    <r>
      <rPr>
        <sz val="11"/>
        <color theme="1"/>
        <rFont val="宋体"/>
        <family val="2"/>
        <charset val="134"/>
        <scheme val="minor"/>
      </rPr>
      <t>4(297×210）</t>
    </r>
  </si>
  <si>
    <t>顺序号</t>
  </si>
  <si>
    <t xml:space="preserve">产品名称： </t>
  </si>
  <si>
    <t>编制</t>
  </si>
  <si>
    <t>日期</t>
  </si>
  <si>
    <t>产品件号：</t>
  </si>
  <si>
    <t>审核</t>
  </si>
  <si>
    <t>图纸版本号</t>
  </si>
  <si>
    <t xml:space="preserve">                                 </t>
  </si>
  <si>
    <t>批准</t>
  </si>
  <si>
    <t>工程站</t>
  </si>
  <si>
    <t>工 装 设 备 名 称</t>
  </si>
  <si>
    <t>数  量</t>
  </si>
  <si>
    <t>规   格</t>
  </si>
  <si>
    <t>材料  重量Kg</t>
  </si>
  <si>
    <r>
      <t>工装</t>
    </r>
    <r>
      <rPr>
        <sz val="11"/>
        <rFont val="宋体"/>
        <family val="3"/>
        <charset val="134"/>
      </rPr>
      <t>单价</t>
    </r>
  </si>
  <si>
    <r>
      <t>工装</t>
    </r>
    <r>
      <rPr>
        <sz val="11"/>
        <rFont val="宋体"/>
        <family val="3"/>
        <charset val="134"/>
      </rPr>
      <t>总额</t>
    </r>
  </si>
  <si>
    <t>部门/    负责人</t>
  </si>
  <si>
    <t>备  注  说  明</t>
  </si>
  <si>
    <t>自制</t>
  </si>
  <si>
    <t>沿用</t>
  </si>
  <si>
    <t>外购</t>
  </si>
  <si>
    <t>合计</t>
  </si>
  <si>
    <r>
      <rPr>
        <u/>
        <sz val="18"/>
        <rFont val="宋体"/>
        <family val="3"/>
        <charset val="134"/>
      </rPr>
      <t xml:space="preserve">工装 (      发泡        ) </t>
    </r>
    <r>
      <rPr>
        <sz val="18"/>
        <rFont val="宋体"/>
        <family val="3"/>
        <charset val="134"/>
      </rPr>
      <t>设备投入评估表</t>
    </r>
  </si>
  <si>
    <t>驾驶员靠背泡沫总成发泡模具</t>
  </si>
  <si>
    <t>驾驶员座垫泡沫总成发泡模具</t>
  </si>
  <si>
    <t>副驾驶员靠背泡沫总成发泡模具</t>
  </si>
  <si>
    <t>副驾驶员座垫泡沫总成发泡模具</t>
  </si>
  <si>
    <r>
      <t xml:space="preserve">工装 (      夹具        ) </t>
    </r>
    <r>
      <rPr>
        <sz val="18"/>
        <rFont val="宋体"/>
        <family val="3"/>
        <charset val="134"/>
      </rPr>
      <t>设备投入评估表</t>
    </r>
  </si>
  <si>
    <t>工序</t>
  </si>
  <si>
    <t>驾驶员支架焊接总成</t>
  </si>
  <si>
    <t>焊接夹具</t>
  </si>
  <si>
    <t>副驾底座焊接总成</t>
  </si>
  <si>
    <r>
      <t xml:space="preserve">工装 (      冲压        ) </t>
    </r>
    <r>
      <rPr>
        <sz val="18"/>
        <rFont val="宋体"/>
        <family val="3"/>
        <charset val="134"/>
      </rPr>
      <t>设备投入评估表</t>
    </r>
  </si>
  <si>
    <t>工  序</t>
  </si>
  <si>
    <t>所需吨位</t>
  </si>
  <si>
    <t>左支架</t>
  </si>
  <si>
    <t>冲压模具</t>
  </si>
  <si>
    <t>主驾底支架</t>
  </si>
  <si>
    <t>右支架</t>
  </si>
  <si>
    <t>前支架</t>
  </si>
  <si>
    <t>后支架</t>
  </si>
  <si>
    <t>副驾底支架装车钣金</t>
  </si>
  <si>
    <t>副驾底座</t>
  </si>
  <si>
    <t>驾驶员检具</t>
    <phoneticPr fontId="1" type="noConversion"/>
  </si>
  <si>
    <t>总成检具</t>
    <phoneticPr fontId="1" type="noConversion"/>
  </si>
  <si>
    <t>前座检具</t>
    <phoneticPr fontId="1" type="noConversion"/>
  </si>
  <si>
    <t>前座座框总成</t>
    <phoneticPr fontId="1" type="noConversion"/>
  </si>
  <si>
    <t>前座面罩注塑模具</t>
    <phoneticPr fontId="1" type="noConversion"/>
  </si>
  <si>
    <t>各配置互换通用</t>
    <phoneticPr fontId="1" type="noConversion"/>
  </si>
  <si>
    <r>
      <rPr>
        <u/>
        <sz val="18"/>
        <rFont val="宋体"/>
        <family val="3"/>
        <charset val="134"/>
      </rPr>
      <t xml:space="preserve">工装 (      注塑        ) </t>
    </r>
    <r>
      <rPr>
        <sz val="18"/>
        <rFont val="宋体"/>
        <family val="3"/>
        <charset val="134"/>
      </rPr>
      <t>设备投入评估表</t>
    </r>
    <phoneticPr fontId="1" type="noConversion"/>
  </si>
  <si>
    <r>
      <t xml:space="preserve">工装 (      检具        ) </t>
    </r>
    <r>
      <rPr>
        <sz val="18"/>
        <rFont val="宋体"/>
        <family val="3"/>
        <charset val="134"/>
      </rPr>
      <t>设备投入评估表</t>
    </r>
    <phoneticPr fontId="1" type="noConversion"/>
  </si>
  <si>
    <t>前座框钣金</t>
    <phoneticPr fontId="1" type="noConversion"/>
  </si>
  <si>
    <t>注塑模具</t>
    <phoneticPr fontId="1" type="noConversion"/>
  </si>
  <si>
    <t>正驾周转箱</t>
    <phoneticPr fontId="1" type="noConversion"/>
  </si>
  <si>
    <t>副驾周转箱</t>
    <phoneticPr fontId="1" type="noConversion"/>
  </si>
  <si>
    <t>副驾</t>
    <phoneticPr fontId="3" type="noConversion"/>
  </si>
  <si>
    <t>一个单元，强检费用、证书费用</t>
    <phoneticPr fontId="1" type="noConversion"/>
  </si>
  <si>
    <t>试验及样件物料</t>
    <phoneticPr fontId="1" type="noConversion"/>
  </si>
  <si>
    <t>简易焊接工装</t>
    <phoneticPr fontId="1" type="noConversion"/>
  </si>
  <si>
    <t>小批样件、强检样件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</si>
</sst>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.0"/>
    <numFmt numFmtId="179" formatCode="#,##0;[Red]#,##0"/>
    <numFmt numFmtId="180" formatCode="0.00_);[Red]\(0.00\)"/>
    <numFmt numFmtId="181" formatCode="\¥#,##0.00;\¥\-#,##0.00"/>
    <numFmt numFmtId="182" formatCode="0_);[Red]\(0\)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9"/>
      <name val="宋体"/>
      <family val="3"/>
      <charset val="134"/>
    </font>
    <font>
      <b/>
      <sz val="12"/>
      <name val="仿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  <font>
      <b/>
      <u/>
      <sz val="24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rgb="FF000000"/>
      <name val="宋体"/>
      <family val="3"/>
      <charset val="134"/>
      <scheme val="major"/>
    </font>
    <font>
      <b/>
      <sz val="11"/>
      <color theme="1"/>
      <name val="微软雅黑"/>
      <family val="2"/>
      <charset val="134"/>
    </font>
    <font>
      <sz val="18"/>
      <name val="宋体"/>
      <family val="3"/>
      <charset val="134"/>
    </font>
    <font>
      <u/>
      <sz val="1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2" fillId="0" borderId="0"/>
    <xf numFmtId="1" fontId="4" fillId="0" borderId="1" applyBorder="0"/>
    <xf numFmtId="43" fontId="5" fillId="0" borderId="0" applyFont="0" applyFill="0" applyBorder="0" applyAlignment="0" applyProtection="0">
      <alignment vertical="center"/>
    </xf>
    <xf numFmtId="0" fontId="6" fillId="0" borderId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0" borderId="0"/>
    <xf numFmtId="0" fontId="12" fillId="0" borderId="1" applyNumberFormat="0" applyFill="0" applyBorder="0" applyAlignment="0" applyProtection="0">
      <alignment vertical="center"/>
    </xf>
    <xf numFmtId="0" fontId="13" fillId="0" borderId="0"/>
    <xf numFmtId="0" fontId="16" fillId="0" borderId="0"/>
    <xf numFmtId="0" fontId="16" fillId="0" borderId="0"/>
    <xf numFmtId="178" fontId="16" fillId="0" borderId="0" applyFont="0" applyFill="0" applyBorder="0" applyAlignment="0" applyProtection="0"/>
    <xf numFmtId="0" fontId="10" fillId="0" borderId="0">
      <alignment vertical="center"/>
    </xf>
    <xf numFmtId="0" fontId="16" fillId="0" borderId="0"/>
  </cellStyleXfs>
  <cellXfs count="264">
    <xf numFmtId="0" fontId="0" fillId="0" borderId="0" xfId="0">
      <alignment vertical="center"/>
    </xf>
    <xf numFmtId="0" fontId="9" fillId="3" borderId="0" xfId="1" applyFont="1" applyFill="1" applyAlignment="1" applyProtection="1">
      <alignment horizontal="centerContinuous"/>
    </xf>
    <xf numFmtId="0" fontId="7" fillId="3" borderId="0" xfId="1" applyFont="1" applyFill="1" applyAlignment="1">
      <alignment horizontal="centerContinuous"/>
    </xf>
    <xf numFmtId="0" fontId="7" fillId="3" borderId="0" xfId="1" applyFont="1" applyFill="1" applyAlignment="1" applyProtection="1">
      <alignment horizontal="centerContinuous"/>
    </xf>
    <xf numFmtId="0" fontId="7" fillId="3" borderId="0" xfId="1" applyFont="1" applyFill="1" applyProtection="1"/>
    <xf numFmtId="9" fontId="7" fillId="3" borderId="0" xfId="1" applyNumberFormat="1" applyFont="1" applyFill="1" applyProtection="1"/>
    <xf numFmtId="0" fontId="7" fillId="3" borderId="6" xfId="1" applyFont="1" applyFill="1" applyBorder="1" applyAlignment="1" applyProtection="1">
      <alignment horizontal="center"/>
    </xf>
    <xf numFmtId="0" fontId="8" fillId="3" borderId="5" xfId="1" applyFont="1" applyFill="1" applyBorder="1" applyAlignment="1" applyProtection="1">
      <alignment horizontal="center"/>
    </xf>
    <xf numFmtId="1" fontId="8" fillId="3" borderId="5" xfId="2" applyFont="1" applyFill="1" applyBorder="1"/>
    <xf numFmtId="1" fontId="7" fillId="3" borderId="5" xfId="2" applyFont="1" applyFill="1" applyBorder="1"/>
    <xf numFmtId="0" fontId="7" fillId="3" borderId="2" xfId="1" applyFont="1" applyFill="1" applyBorder="1"/>
    <xf numFmtId="0" fontId="7" fillId="3" borderId="7" xfId="1" applyFont="1" applyFill="1" applyBorder="1" applyProtection="1"/>
    <xf numFmtId="0" fontId="8" fillId="3" borderId="1" xfId="1" applyFont="1" applyFill="1" applyBorder="1" applyAlignment="1" applyProtection="1">
      <alignment horizontal="center"/>
    </xf>
    <xf numFmtId="0" fontId="7" fillId="3" borderId="1" xfId="1" applyFont="1" applyFill="1" applyBorder="1" applyAlignment="1" applyProtection="1">
      <alignment horizontal="center"/>
    </xf>
    <xf numFmtId="1" fontId="7" fillId="3" borderId="7" xfId="2" applyFont="1" applyFill="1" applyBorder="1" applyAlignment="1">
      <alignment horizontal="center"/>
    </xf>
    <xf numFmtId="0" fontId="7" fillId="3" borderId="1" xfId="1" applyFont="1" applyFill="1" applyBorder="1" applyAlignment="1" applyProtection="1">
      <alignment horizontal="left"/>
    </xf>
    <xf numFmtId="0" fontId="7" fillId="3" borderId="1" xfId="1" applyFont="1" applyFill="1" applyBorder="1" applyProtection="1"/>
    <xf numFmtId="1" fontId="7" fillId="3" borderId="1" xfId="1" applyNumberFormat="1" applyFont="1" applyFill="1" applyBorder="1" applyProtection="1"/>
    <xf numFmtId="0" fontId="7" fillId="3" borderId="1" xfId="1" applyNumberFormat="1" applyFont="1" applyFill="1" applyBorder="1" applyAlignment="1" applyProtection="1">
      <alignment horizontal="left"/>
    </xf>
    <xf numFmtId="1" fontId="7" fillId="3" borderId="0" xfId="1" applyNumberFormat="1" applyFont="1" applyFill="1" applyProtection="1"/>
    <xf numFmtId="1" fontId="7" fillId="3" borderId="1" xfId="1" applyNumberFormat="1" applyFont="1" applyFill="1" applyBorder="1" applyAlignment="1" applyProtection="1">
      <alignment horizontal="left"/>
    </xf>
    <xf numFmtId="0" fontId="7" fillId="3" borderId="8" xfId="1" applyFont="1" applyFill="1" applyBorder="1" applyProtection="1"/>
    <xf numFmtId="0" fontId="7" fillId="3" borderId="9" xfId="1" applyFont="1" applyFill="1" applyBorder="1" applyProtection="1"/>
    <xf numFmtId="0" fontId="7" fillId="3" borderId="10" xfId="1" applyFont="1" applyFill="1" applyBorder="1" applyProtection="1"/>
    <xf numFmtId="0" fontId="7" fillId="3" borderId="11" xfId="1" applyFont="1" applyFill="1" applyBorder="1" applyProtection="1"/>
    <xf numFmtId="0" fontId="7" fillId="3" borderId="0" xfId="1" applyFont="1" applyFill="1" applyBorder="1" applyProtection="1"/>
    <xf numFmtId="177" fontId="7" fillId="3" borderId="0" xfId="1" applyNumberFormat="1" applyFont="1" applyFill="1" applyBorder="1" applyProtection="1"/>
    <xf numFmtId="10" fontId="7" fillId="3" borderId="0" xfId="1" applyNumberFormat="1" applyFont="1" applyFill="1" applyBorder="1" applyProtection="1"/>
    <xf numFmtId="0" fontId="7" fillId="3" borderId="12" xfId="1" applyFont="1" applyFill="1" applyBorder="1" applyProtection="1"/>
    <xf numFmtId="1" fontId="7" fillId="3" borderId="0" xfId="1" applyNumberFormat="1" applyFont="1" applyFill="1" applyBorder="1" applyProtection="1"/>
    <xf numFmtId="0" fontId="7" fillId="3" borderId="13" xfId="1" applyFont="1" applyFill="1" applyBorder="1" applyProtection="1"/>
    <xf numFmtId="0" fontId="7" fillId="3" borderId="3" xfId="1" applyFont="1" applyFill="1" applyBorder="1" applyProtection="1"/>
    <xf numFmtId="2" fontId="7" fillId="3" borderId="3" xfId="1" applyNumberFormat="1" applyFont="1" applyFill="1" applyBorder="1" applyProtection="1"/>
    <xf numFmtId="0" fontId="7" fillId="3" borderId="14" xfId="1" applyFont="1" applyFill="1" applyBorder="1" applyProtection="1"/>
    <xf numFmtId="0" fontId="7" fillId="2" borderId="1" xfId="1" applyFont="1" applyFill="1" applyBorder="1" applyProtection="1"/>
    <xf numFmtId="176" fontId="7" fillId="3" borderId="1" xfId="3" applyNumberFormat="1" applyFont="1" applyFill="1" applyBorder="1" applyAlignment="1" applyProtection="1"/>
    <xf numFmtId="176" fontId="7" fillId="2" borderId="1" xfId="3" applyNumberFormat="1" applyFont="1" applyFill="1" applyBorder="1" applyAlignment="1" applyProtection="1"/>
    <xf numFmtId="0" fontId="10" fillId="0" borderId="0" xfId="5">
      <alignment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/>
    </xf>
    <xf numFmtId="0" fontId="7" fillId="0" borderId="30" xfId="5" applyFont="1" applyBorder="1" applyAlignment="1">
      <alignment vertical="center"/>
    </xf>
    <xf numFmtId="0" fontId="16" fillId="0" borderId="31" xfId="5" applyFont="1" applyBorder="1" applyAlignment="1">
      <alignment vertical="center"/>
    </xf>
    <xf numFmtId="0" fontId="16" fillId="0" borderId="31" xfId="5" applyFont="1" applyBorder="1" applyAlignment="1">
      <alignment horizontal="center" vertical="center"/>
    </xf>
    <xf numFmtId="0" fontId="16" fillId="0" borderId="31" xfId="5" applyFont="1" applyBorder="1" applyAlignment="1">
      <alignment vertical="center" wrapText="1"/>
    </xf>
    <xf numFmtId="0" fontId="7" fillId="0" borderId="17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16" fillId="0" borderId="1" xfId="5" applyFont="1" applyBorder="1" applyAlignment="1">
      <alignment vertical="center" wrapText="1"/>
    </xf>
    <xf numFmtId="0" fontId="10" fillId="0" borderId="0" xfId="5" applyAlignment="1">
      <alignment vertical="center"/>
    </xf>
    <xf numFmtId="0" fontId="16" fillId="4" borderId="1" xfId="5" applyFont="1" applyFill="1" applyBorder="1" applyAlignment="1">
      <alignment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17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0" fillId="0" borderId="0" xfId="0" applyAlignment="1"/>
    <xf numFmtId="0" fontId="22" fillId="0" borderId="50" xfId="0" applyFont="1" applyBorder="1" applyAlignment="1">
      <alignment horizontal="center" vertical="center" wrapText="1" readingOrder="1"/>
    </xf>
    <xf numFmtId="0" fontId="22" fillId="0" borderId="52" xfId="0" applyFont="1" applyBorder="1" applyAlignment="1">
      <alignment horizontal="center" vertical="center" wrapText="1" readingOrder="1"/>
    </xf>
    <xf numFmtId="0" fontId="21" fillId="0" borderId="53" xfId="0" applyFont="1" applyBorder="1" applyAlignment="1">
      <alignment horizontal="center" vertical="center" wrapText="1" readingOrder="1"/>
    </xf>
    <xf numFmtId="0" fontId="23" fillId="0" borderId="55" xfId="0" applyFont="1" applyBorder="1" applyAlignment="1">
      <alignment horizontal="center" vertical="center" wrapText="1" readingOrder="1"/>
    </xf>
    <xf numFmtId="0" fontId="23" fillId="0" borderId="58" xfId="0" applyFont="1" applyBorder="1" applyAlignment="1">
      <alignment horizontal="center" vertical="center" wrapText="1" readingOrder="1"/>
    </xf>
    <xf numFmtId="0" fontId="24" fillId="0" borderId="55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1" fillId="0" borderId="67" xfId="0" applyFont="1" applyBorder="1" applyAlignment="1">
      <alignment horizontal="center" vertical="center" wrapText="1" readingOrder="1"/>
    </xf>
    <xf numFmtId="0" fontId="28" fillId="0" borderId="68" xfId="0" applyFont="1" applyBorder="1" applyAlignment="1">
      <alignment horizontal="center" vertical="center" wrapText="1" readingOrder="1"/>
    </xf>
    <xf numFmtId="0" fontId="28" fillId="0" borderId="69" xfId="0" applyFont="1" applyBorder="1" applyAlignment="1">
      <alignment horizontal="center" vertical="center" wrapText="1" readingOrder="1"/>
    </xf>
    <xf numFmtId="3" fontId="31" fillId="0" borderId="69" xfId="0" applyNumberFormat="1" applyFont="1" applyBorder="1" applyAlignment="1">
      <alignment horizontal="center" vertical="center" wrapText="1" readingOrder="1"/>
    </xf>
    <xf numFmtId="0" fontId="24" fillId="6" borderId="1" xfId="0" applyFont="1" applyFill="1" applyBorder="1" applyAlignment="1">
      <alignment horizontal="center" vertical="center" wrapText="1" readingOrder="1"/>
    </xf>
    <xf numFmtId="0" fontId="22" fillId="6" borderId="60" xfId="0" applyFont="1" applyFill="1" applyBorder="1" applyAlignment="1">
      <alignment horizontal="center" vertical="center" wrapText="1" readingOrder="1"/>
    </xf>
    <xf numFmtId="0" fontId="22" fillId="6" borderId="52" xfId="0" applyFont="1" applyFill="1" applyBorder="1" applyAlignment="1">
      <alignment horizontal="center" vertical="center" wrapText="1" readingOrder="1"/>
    </xf>
    <xf numFmtId="3" fontId="21" fillId="6" borderId="66" xfId="0" applyNumberFormat="1" applyFont="1" applyFill="1" applyBorder="1" applyAlignment="1">
      <alignment horizontal="center" vertical="center" wrapText="1" readingOrder="1"/>
    </xf>
    <xf numFmtId="0" fontId="26" fillId="6" borderId="61" xfId="0" applyFont="1" applyFill="1" applyBorder="1" applyAlignment="1">
      <alignment horizontal="center" vertical="center" wrapText="1" readingOrder="1"/>
    </xf>
    <xf numFmtId="0" fontId="26" fillId="6" borderId="54" xfId="0" applyFont="1" applyFill="1" applyBorder="1" applyAlignment="1">
      <alignment horizontal="center" vertical="center" wrapText="1" readingOrder="1"/>
    </xf>
    <xf numFmtId="0" fontId="27" fillId="6" borderId="54" xfId="0" applyFont="1" applyFill="1" applyBorder="1" applyAlignment="1">
      <alignment horizontal="center" vertical="center" wrapText="1" readingOrder="1"/>
    </xf>
    <xf numFmtId="0" fontId="23" fillId="6" borderId="54" xfId="0" applyFont="1" applyFill="1" applyBorder="1" applyAlignment="1">
      <alignment horizontal="center" vertical="center" wrapText="1" readingOrder="1"/>
    </xf>
    <xf numFmtId="0" fontId="25" fillId="6" borderId="61" xfId="0" applyFont="1" applyFill="1" applyBorder="1" applyAlignment="1">
      <alignment horizontal="center" vertical="center" wrapText="1" readingOrder="1"/>
    </xf>
    <xf numFmtId="0" fontId="25" fillId="6" borderId="54" xfId="0" applyFont="1" applyFill="1" applyBorder="1" applyAlignment="1">
      <alignment horizontal="center" vertical="center" wrapText="1" readingOrder="1"/>
    </xf>
    <xf numFmtId="0" fontId="21" fillId="7" borderId="54" xfId="0" applyFont="1" applyFill="1" applyBorder="1" applyAlignment="1">
      <alignment horizontal="center" vertical="center" wrapText="1" readingOrder="1"/>
    </xf>
    <xf numFmtId="0" fontId="24" fillId="7" borderId="54" xfId="0" applyFont="1" applyFill="1" applyBorder="1" applyAlignment="1">
      <alignment horizontal="center" vertical="center" wrapText="1" readingOrder="1"/>
    </xf>
    <xf numFmtId="3" fontId="22" fillId="7" borderId="54" xfId="0" applyNumberFormat="1" applyFont="1" applyFill="1" applyBorder="1" applyAlignment="1">
      <alignment horizontal="center" vertical="center" wrapText="1" readingOrder="1"/>
    </xf>
    <xf numFmtId="0" fontId="25" fillId="7" borderId="54" xfId="0" applyFont="1" applyFill="1" applyBorder="1" applyAlignment="1">
      <alignment horizontal="center" vertical="center" wrapText="1" readingOrder="1"/>
    </xf>
    <xf numFmtId="0" fontId="23" fillId="7" borderId="54" xfId="0" applyFont="1" applyFill="1" applyBorder="1" applyAlignment="1">
      <alignment horizontal="center" vertical="center" wrapText="1" readingOrder="1"/>
    </xf>
    <xf numFmtId="0" fontId="21" fillId="8" borderId="1" xfId="0" applyFont="1" applyFill="1" applyBorder="1" applyAlignment="1">
      <alignment horizontal="center" vertical="center" wrapText="1" readingOrder="1"/>
    </xf>
    <xf numFmtId="0" fontId="24" fillId="8" borderId="1" xfId="0" applyFont="1" applyFill="1" applyBorder="1" applyAlignment="1">
      <alignment horizontal="center" vertical="center" wrapText="1" readingOrder="1"/>
    </xf>
    <xf numFmtId="0" fontId="25" fillId="8" borderId="61" xfId="0" applyFont="1" applyFill="1" applyBorder="1" applyAlignment="1">
      <alignment horizontal="center" vertical="center" wrapText="1" readingOrder="1"/>
    </xf>
    <xf numFmtId="0" fontId="25" fillId="8" borderId="54" xfId="0" applyFont="1" applyFill="1" applyBorder="1" applyAlignment="1">
      <alignment horizontal="center" vertical="center" wrapText="1" readingOrder="1"/>
    </xf>
    <xf numFmtId="0" fontId="23" fillId="8" borderId="54" xfId="0" applyFont="1" applyFill="1" applyBorder="1" applyAlignment="1">
      <alignment horizontal="center" vertical="center" wrapText="1" readingOrder="1"/>
    </xf>
    <xf numFmtId="3" fontId="21" fillId="8" borderId="54" xfId="0" applyNumberFormat="1" applyFont="1" applyFill="1" applyBorder="1" applyAlignment="1">
      <alignment horizontal="center" vertical="center" wrapText="1" readingOrder="1"/>
    </xf>
    <xf numFmtId="0" fontId="23" fillId="8" borderId="61" xfId="0" applyFont="1" applyFill="1" applyBorder="1" applyAlignment="1">
      <alignment horizontal="center" vertical="center" wrapText="1" readingOrder="1"/>
    </xf>
    <xf numFmtId="0" fontId="36" fillId="0" borderId="16" xfId="0" applyFont="1" applyBorder="1">
      <alignment vertical="center"/>
    </xf>
    <xf numFmtId="0" fontId="0" fillId="0" borderId="71" xfId="0" applyBorder="1">
      <alignment vertical="center"/>
    </xf>
    <xf numFmtId="0" fontId="36" fillId="0" borderId="1" xfId="0" applyFont="1" applyBorder="1">
      <alignment vertical="center"/>
    </xf>
    <xf numFmtId="0" fontId="0" fillId="0" borderId="72" xfId="0" applyBorder="1">
      <alignment vertical="center"/>
    </xf>
    <xf numFmtId="0" fontId="36" fillId="0" borderId="17" xfId="0" applyFont="1" applyBorder="1">
      <alignment vertical="center"/>
    </xf>
    <xf numFmtId="180" fontId="36" fillId="0" borderId="4" xfId="0" applyNumberFormat="1" applyFont="1" applyBorder="1" applyAlignment="1">
      <alignment horizontal="center" vertical="center"/>
    </xf>
    <xf numFmtId="180" fontId="36" fillId="0" borderId="4" xfId="0" applyNumberFormat="1" applyFont="1" applyBorder="1">
      <alignment vertical="center"/>
    </xf>
    <xf numFmtId="180" fontId="36" fillId="0" borderId="2" xfId="0" applyNumberFormat="1" applyFont="1" applyBorder="1">
      <alignment vertical="center"/>
    </xf>
    <xf numFmtId="0" fontId="36" fillId="0" borderId="2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6" fillId="0" borderId="24" xfId="0" applyFont="1" applyBorder="1">
      <alignment vertical="center"/>
    </xf>
    <xf numFmtId="0" fontId="36" fillId="0" borderId="21" xfId="0" applyFont="1" applyBorder="1" applyAlignment="1">
      <alignment horizontal="center" vertical="center"/>
    </xf>
    <xf numFmtId="0" fontId="36" fillId="0" borderId="73" xfId="0" applyFont="1" applyBorder="1">
      <alignment vertical="center"/>
    </xf>
    <xf numFmtId="0" fontId="36" fillId="0" borderId="0" xfId="0" applyFont="1">
      <alignment vertical="center"/>
    </xf>
    <xf numFmtId="0" fontId="36" fillId="0" borderId="1" xfId="0" applyFont="1" applyBorder="1" applyAlignment="1">
      <alignment vertical="center" wrapText="1"/>
    </xf>
    <xf numFmtId="0" fontId="36" fillId="0" borderId="6" xfId="0" applyFont="1" applyBorder="1">
      <alignment vertical="center"/>
    </xf>
    <xf numFmtId="0" fontId="36" fillId="0" borderId="6" xfId="0" applyFont="1" applyBorder="1" applyAlignment="1">
      <alignment horizontal="center" vertical="center"/>
    </xf>
    <xf numFmtId="180" fontId="7" fillId="0" borderId="1" xfId="0" applyNumberFormat="1" applyFont="1" applyBorder="1">
      <alignment vertical="center"/>
    </xf>
    <xf numFmtId="0" fontId="36" fillId="0" borderId="72" xfId="0" applyFont="1" applyBorder="1">
      <alignment vertical="center"/>
    </xf>
    <xf numFmtId="180" fontId="7" fillId="0" borderId="6" xfId="0" applyNumberFormat="1" applyFont="1" applyBorder="1">
      <alignment vertical="center"/>
    </xf>
    <xf numFmtId="0" fontId="36" fillId="0" borderId="18" xfId="0" applyFont="1" applyBorder="1">
      <alignment vertical="center"/>
    </xf>
    <xf numFmtId="0" fontId="36" fillId="0" borderId="75" xfId="0" applyFont="1" applyBorder="1" applyAlignment="1">
      <alignment horizontal="center" vertical="center" wrapText="1"/>
    </xf>
    <xf numFmtId="0" fontId="36" fillId="0" borderId="21" xfId="0" applyFont="1" applyBorder="1">
      <alignment vertical="center"/>
    </xf>
    <xf numFmtId="180" fontId="7" fillId="0" borderId="21" xfId="0" applyNumberFormat="1" applyFont="1" applyBorder="1">
      <alignment vertical="center"/>
    </xf>
    <xf numFmtId="180" fontId="36" fillId="0" borderId="21" xfId="0" applyNumberFormat="1" applyFont="1" applyBorder="1">
      <alignment vertical="center"/>
    </xf>
    <xf numFmtId="180" fontId="0" fillId="0" borderId="0" xfId="0" applyNumberFormat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180" fontId="36" fillId="0" borderId="2" xfId="0" applyNumberFormat="1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7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37" fillId="0" borderId="1" xfId="8" applyNumberFormat="1" applyFont="1" applyFill="1" applyBorder="1" applyAlignment="1" applyProtection="1">
      <alignment horizontal="center" vertical="center" wrapText="1"/>
      <protection locked="0"/>
    </xf>
    <xf numFmtId="181" fontId="14" fillId="0" borderId="1" xfId="0" applyNumberFormat="1" applyFont="1" applyBorder="1" applyAlignment="1">
      <alignment horizontal="center" vertical="center"/>
    </xf>
    <xf numFmtId="180" fontId="7" fillId="0" borderId="6" xfId="0" applyNumberFormat="1" applyFont="1" applyBorder="1" applyAlignment="1">
      <alignment horizontal="center" vertical="center"/>
    </xf>
    <xf numFmtId="0" fontId="37" fillId="0" borderId="6" xfId="8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49" fontId="37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7" applyNumberFormat="1" applyFont="1" applyBorder="1" applyAlignment="1" applyProtection="1">
      <alignment horizontal="center" vertical="center" wrapText="1"/>
      <protection locked="0"/>
    </xf>
    <xf numFmtId="0" fontId="37" fillId="0" borderId="1" xfId="1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7" fillId="0" borderId="7" xfId="14" applyFont="1" applyBorder="1" applyAlignment="1">
      <alignment horizontal="center" vertical="center" wrapText="1"/>
    </xf>
    <xf numFmtId="181" fontId="14" fillId="0" borderId="7" xfId="0" applyNumberFormat="1" applyFont="1" applyBorder="1" applyAlignment="1">
      <alignment horizontal="center" vertical="center"/>
    </xf>
    <xf numFmtId="180" fontId="7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7" fillId="0" borderId="1" xfId="14" applyFont="1" applyBorder="1" applyAlignment="1">
      <alignment horizontal="left" vertical="center" wrapText="1"/>
    </xf>
    <xf numFmtId="0" fontId="37" fillId="0" borderId="6" xfId="14" applyFont="1" applyBorder="1" applyAlignment="1">
      <alignment horizontal="left" vertical="center" wrapText="1"/>
    </xf>
    <xf numFmtId="0" fontId="37" fillId="0" borderId="6" xfId="7" applyFont="1" applyBorder="1" applyAlignment="1" applyProtection="1">
      <alignment horizontal="center" vertical="center" wrapText="1"/>
      <protection locked="0"/>
    </xf>
    <xf numFmtId="0" fontId="38" fillId="0" borderId="69" xfId="0" applyFont="1" applyBorder="1" applyAlignment="1">
      <alignment horizontal="center" vertical="center" wrapText="1" readingOrder="1"/>
    </xf>
    <xf numFmtId="0" fontId="21" fillId="0" borderId="55" xfId="0" applyFont="1" applyBorder="1" applyAlignment="1">
      <alignment horizontal="center" vertical="center" wrapText="1" readingOrder="1"/>
    </xf>
    <xf numFmtId="179" fontId="33" fillId="0" borderId="58" xfId="0" applyNumberFormat="1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1" fillId="8" borderId="1" xfId="0" applyFont="1" applyFill="1" applyBorder="1" applyAlignment="1">
      <alignment horizontal="center" vertical="center" wrapText="1" readingOrder="1"/>
    </xf>
    <xf numFmtId="0" fontId="8" fillId="3" borderId="1" xfId="1" applyFont="1" applyFill="1" applyBorder="1" applyAlignment="1" applyProtection="1">
      <alignment horizontal="center"/>
    </xf>
    <xf numFmtId="0" fontId="7" fillId="0" borderId="31" xfId="5" applyFont="1" applyBorder="1" applyAlignment="1">
      <alignment horizontal="center" vertical="center" wrapText="1"/>
    </xf>
    <xf numFmtId="0" fontId="7" fillId="0" borderId="39" xfId="5" applyFont="1" applyBorder="1" applyAlignment="1">
      <alignment horizontal="center" vertical="center" wrapText="1"/>
    </xf>
    <xf numFmtId="43" fontId="16" fillId="5" borderId="21" xfId="3" applyFont="1" applyFill="1" applyBorder="1" applyAlignment="1">
      <alignment horizontal="center" vertical="center" wrapText="1"/>
    </xf>
    <xf numFmtId="43" fontId="16" fillId="5" borderId="40" xfId="3" applyFont="1" applyFill="1" applyBorder="1" applyAlignment="1">
      <alignment horizontal="center" vertical="center" wrapText="1"/>
    </xf>
    <xf numFmtId="43" fontId="16" fillId="5" borderId="32" xfId="3" applyFont="1" applyFill="1" applyBorder="1" applyAlignment="1">
      <alignment horizontal="center" vertical="center" wrapText="1"/>
    </xf>
    <xf numFmtId="0" fontId="10" fillId="0" borderId="0" xfId="5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43" fontId="7" fillId="0" borderId="4" xfId="3" applyFont="1" applyBorder="1" applyAlignment="1">
      <alignment horizontal="center" vertical="center" wrapText="1"/>
    </xf>
    <xf numFmtId="43" fontId="7" fillId="0" borderId="2" xfId="3" applyFont="1" applyBorder="1" applyAlignment="1">
      <alignment horizontal="center" vertical="center" wrapText="1"/>
    </xf>
    <xf numFmtId="43" fontId="17" fillId="0" borderId="4" xfId="3" applyFont="1" applyBorder="1" applyAlignment="1">
      <alignment horizontal="center" vertical="center"/>
    </xf>
    <xf numFmtId="43" fontId="17" fillId="0" borderId="38" xfId="3" applyFont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43" fontId="7" fillId="5" borderId="4" xfId="3" applyFont="1" applyFill="1" applyBorder="1" applyAlignment="1">
      <alignment horizontal="center" vertical="center" wrapText="1"/>
    </xf>
    <xf numFmtId="43" fontId="7" fillId="5" borderId="2" xfId="3" applyFont="1" applyFill="1" applyBorder="1" applyAlignment="1">
      <alignment horizontal="center" vertical="center" wrapText="1"/>
    </xf>
    <xf numFmtId="43" fontId="17" fillId="5" borderId="4" xfId="3" applyFont="1" applyFill="1" applyBorder="1" applyAlignment="1">
      <alignment horizontal="center" vertical="center"/>
    </xf>
    <xf numFmtId="43" fontId="17" fillId="5" borderId="38" xfId="3" applyFont="1" applyFill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/>
    </xf>
    <xf numFmtId="0" fontId="7" fillId="0" borderId="38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left" vertical="center" wrapText="1"/>
    </xf>
    <xf numFmtId="0" fontId="16" fillId="0" borderId="5" xfId="5" applyFont="1" applyBorder="1" applyAlignment="1">
      <alignment horizontal="left" vertical="center" wrapText="1"/>
    </xf>
    <xf numFmtId="0" fontId="16" fillId="0" borderId="2" xfId="5" applyFont="1" applyBorder="1" applyAlignment="1">
      <alignment horizontal="left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26" xfId="5" applyFont="1" applyBorder="1" applyAlignment="1">
      <alignment horizontal="center" vertical="center" wrapText="1"/>
    </xf>
    <xf numFmtId="0" fontId="7" fillId="0" borderId="36" xfId="5" applyFont="1" applyBorder="1" applyAlignment="1">
      <alignment horizontal="center" vertical="center" wrapText="1"/>
    </xf>
    <xf numFmtId="0" fontId="7" fillId="0" borderId="37" xfId="5" applyFont="1" applyBorder="1" applyAlignment="1">
      <alignment horizontal="center" vertical="center" wrapText="1"/>
    </xf>
    <xf numFmtId="0" fontId="7" fillId="0" borderId="37" xfId="5" applyFont="1" applyBorder="1" applyAlignment="1">
      <alignment horizontal="center" vertical="center"/>
    </xf>
    <xf numFmtId="0" fontId="7" fillId="0" borderId="27" xfId="5" applyFont="1" applyBorder="1" applyAlignment="1">
      <alignment horizontal="center" vertical="center"/>
    </xf>
    <xf numFmtId="0" fontId="15" fillId="0" borderId="34" xfId="5" applyFont="1" applyBorder="1" applyAlignment="1">
      <alignment horizontal="center" vertical="center"/>
    </xf>
    <xf numFmtId="0" fontId="15" fillId="0" borderId="20" xfId="5" applyFont="1" applyBorder="1" applyAlignment="1">
      <alignment horizontal="center" vertical="center"/>
    </xf>
    <xf numFmtId="0" fontId="10" fillId="0" borderId="6" xfId="5" applyBorder="1" applyAlignment="1">
      <alignment horizontal="center" vertical="center"/>
    </xf>
    <xf numFmtId="0" fontId="10" fillId="0" borderId="22" xfId="5" applyBorder="1" applyAlignment="1">
      <alignment horizontal="center" vertical="center"/>
    </xf>
    <xf numFmtId="0" fontId="10" fillId="0" borderId="18" xfId="5" applyBorder="1" applyAlignment="1">
      <alignment horizontal="center" vertical="center"/>
    </xf>
    <xf numFmtId="0" fontId="10" fillId="0" borderId="23" xfId="5" applyBorder="1" applyAlignment="1">
      <alignment horizontal="center" vertical="center"/>
    </xf>
    <xf numFmtId="0" fontId="14" fillId="0" borderId="28" xfId="5" applyFont="1" applyBorder="1" applyAlignment="1">
      <alignment horizontal="center" vertical="center"/>
    </xf>
    <xf numFmtId="0" fontId="10" fillId="0" borderId="15" xfId="5" applyBorder="1" applyAlignment="1">
      <alignment horizontal="center" vertical="center"/>
    </xf>
    <xf numFmtId="0" fontId="10" fillId="0" borderId="16" xfId="5" applyBorder="1" applyAlignment="1">
      <alignment horizontal="center" vertical="center"/>
    </xf>
    <xf numFmtId="0" fontId="10" fillId="0" borderId="17" xfId="5" applyBorder="1" applyAlignment="1">
      <alignment horizontal="center" vertical="center"/>
    </xf>
    <xf numFmtId="0" fontId="10" fillId="0" borderId="1" xfId="5" applyBorder="1" applyAlignment="1">
      <alignment horizontal="center" vertical="center"/>
    </xf>
    <xf numFmtId="0" fontId="10" fillId="0" borderId="24" xfId="5" applyBorder="1" applyAlignment="1">
      <alignment horizontal="center" vertical="center"/>
    </xf>
    <xf numFmtId="0" fontId="10" fillId="0" borderId="21" xfId="5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0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18" fillId="0" borderId="25" xfId="5" applyFont="1" applyBorder="1" applyAlignment="1">
      <alignment horizontal="center" vertical="center"/>
    </xf>
    <xf numFmtId="0" fontId="15" fillId="0" borderId="29" xfId="5" applyFont="1" applyBorder="1" applyAlignment="1">
      <alignment horizontal="center" vertical="center" wrapText="1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9" xfId="5" applyFont="1" applyBorder="1" applyAlignment="1">
      <alignment horizontal="center" vertical="center"/>
    </xf>
    <xf numFmtId="0" fontId="15" fillId="0" borderId="7" xfId="5" applyFont="1" applyBorder="1" applyAlignment="1">
      <alignment horizontal="center" vertical="center"/>
    </xf>
    <xf numFmtId="0" fontId="29" fillId="0" borderId="59" xfId="0" applyFont="1" applyBorder="1" applyAlignment="1">
      <alignment horizontal="left"/>
    </xf>
    <xf numFmtId="0" fontId="24" fillId="0" borderId="1" xfId="0" applyFont="1" applyBorder="1" applyAlignment="1">
      <alignment horizontal="center" vertical="center" wrapText="1" readingOrder="1"/>
    </xf>
    <xf numFmtId="0" fontId="21" fillId="8" borderId="1" xfId="0" applyFont="1" applyFill="1" applyBorder="1" applyAlignment="1">
      <alignment horizontal="center" vertical="center" wrapText="1" readingOrder="1"/>
    </xf>
    <xf numFmtId="0" fontId="21" fillId="0" borderId="62" xfId="0" applyFont="1" applyBorder="1" applyAlignment="1">
      <alignment horizontal="center" vertical="center" wrapText="1" readingOrder="1"/>
    </xf>
    <xf numFmtId="0" fontId="21" fillId="0" borderId="41" xfId="0" applyFont="1" applyBorder="1" applyAlignment="1">
      <alignment horizontal="center" vertical="center" wrapText="1" readingOrder="1"/>
    </xf>
    <xf numFmtId="0" fontId="21" fillId="0" borderId="56" xfId="0" applyFont="1" applyBorder="1" applyAlignment="1">
      <alignment horizontal="center" vertical="center" wrapText="1" readingOrder="1"/>
    </xf>
    <xf numFmtId="0" fontId="21" fillId="0" borderId="57" xfId="0" applyFont="1" applyBorder="1" applyAlignment="1">
      <alignment horizontal="center" vertical="center" wrapText="1" readingOrder="1"/>
    </xf>
    <xf numFmtId="0" fontId="21" fillId="0" borderId="63" xfId="0" applyFont="1" applyBorder="1" applyAlignment="1">
      <alignment horizontal="center" vertical="center" wrapText="1" readingOrder="1"/>
    </xf>
    <xf numFmtId="0" fontId="21" fillId="0" borderId="64" xfId="0" applyFont="1" applyBorder="1" applyAlignment="1">
      <alignment horizontal="center" vertical="center" wrapText="1" readingOrder="1"/>
    </xf>
    <xf numFmtId="3" fontId="30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3" fontId="30" fillId="8" borderId="70" xfId="0" applyNumberFormat="1" applyFont="1" applyFill="1" applyBorder="1" applyAlignment="1">
      <alignment horizontal="center" vertical="center"/>
    </xf>
    <xf numFmtId="0" fontId="30" fillId="8" borderId="49" xfId="0" applyFont="1" applyFill="1" applyBorder="1" applyAlignment="1">
      <alignment horizontal="center" vertical="center"/>
    </xf>
    <xf numFmtId="0" fontId="30" fillId="8" borderId="52" xfId="0" applyFont="1" applyFill="1" applyBorder="1" applyAlignment="1">
      <alignment horizontal="center" vertical="center"/>
    </xf>
    <xf numFmtId="3" fontId="33" fillId="7" borderId="50" xfId="0" applyNumberFormat="1" applyFont="1" applyFill="1" applyBorder="1" applyAlignment="1">
      <alignment horizontal="center" vertical="center" wrapText="1" readingOrder="1"/>
    </xf>
    <xf numFmtId="3" fontId="33" fillId="7" borderId="49" xfId="0" applyNumberFormat="1" applyFont="1" applyFill="1" applyBorder="1" applyAlignment="1">
      <alignment horizontal="center" vertical="center" wrapText="1" readingOrder="1"/>
    </xf>
    <xf numFmtId="0" fontId="21" fillId="6" borderId="1" xfId="0" applyFont="1" applyFill="1" applyBorder="1" applyAlignment="1">
      <alignment horizontal="center" vertical="center" wrapText="1" readingOrder="1"/>
    </xf>
    <xf numFmtId="0" fontId="21" fillId="7" borderId="49" xfId="0" applyFont="1" applyFill="1" applyBorder="1" applyAlignment="1">
      <alignment horizontal="center" vertical="center" wrapText="1" readingOrder="1"/>
    </xf>
    <xf numFmtId="0" fontId="21" fillId="7" borderId="65" xfId="0" applyFont="1" applyFill="1" applyBorder="1" applyAlignment="1">
      <alignment horizontal="center" vertical="center" wrapText="1" readingOrder="1"/>
    </xf>
    <xf numFmtId="0" fontId="21" fillId="6" borderId="6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21" fillId="6" borderId="7" xfId="0" applyFont="1" applyFill="1" applyBorder="1" applyAlignment="1">
      <alignment horizontal="center" vertical="center" wrapText="1" readingOrder="1"/>
    </xf>
    <xf numFmtId="0" fontId="21" fillId="8" borderId="6" xfId="0" applyFont="1" applyFill="1" applyBorder="1" applyAlignment="1">
      <alignment horizontal="center" vertical="center" wrapText="1" readingOrder="1"/>
    </xf>
    <xf numFmtId="0" fontId="21" fillId="8" borderId="19" xfId="0" applyFont="1" applyFill="1" applyBorder="1" applyAlignment="1">
      <alignment horizontal="center" vertical="center" wrapText="1" readingOrder="1"/>
    </xf>
    <xf numFmtId="0" fontId="21" fillId="8" borderId="7" xfId="0" applyFont="1" applyFill="1" applyBorder="1" applyAlignment="1">
      <alignment horizontal="center" vertical="center" wrapText="1" readingOrder="1"/>
    </xf>
    <xf numFmtId="0" fontId="21" fillId="7" borderId="50" xfId="0" applyFont="1" applyFill="1" applyBorder="1" applyAlignment="1">
      <alignment horizontal="center" vertical="center" wrapText="1" readingOrder="1"/>
    </xf>
    <xf numFmtId="0" fontId="21" fillId="7" borderId="52" xfId="0" applyFont="1" applyFill="1" applyBorder="1" applyAlignment="1">
      <alignment horizontal="center" vertical="center" wrapText="1" readingOrder="1"/>
    </xf>
    <xf numFmtId="0" fontId="32" fillId="0" borderId="41" xfId="0" applyFont="1" applyBorder="1" applyAlignment="1">
      <alignment horizontal="center" vertical="center" wrapText="1" readingOrder="1"/>
    </xf>
    <xf numFmtId="0" fontId="21" fillId="0" borderId="42" xfId="0" applyFont="1" applyBorder="1" applyAlignment="1">
      <alignment horizontal="center" vertical="center" wrapText="1" readingOrder="1"/>
    </xf>
    <xf numFmtId="0" fontId="21" fillId="0" borderId="48" xfId="0" applyFont="1" applyBorder="1" applyAlignment="1">
      <alignment horizontal="center" vertical="center" wrapText="1" readingOrder="1"/>
    </xf>
    <xf numFmtId="0" fontId="21" fillId="0" borderId="43" xfId="0" applyFont="1" applyBorder="1" applyAlignment="1">
      <alignment horizontal="center" vertical="center" wrapText="1" readingOrder="1"/>
    </xf>
    <xf numFmtId="0" fontId="21" fillId="0" borderId="49" xfId="0" applyFont="1" applyBorder="1" applyAlignment="1">
      <alignment horizontal="center" vertical="center" wrapText="1" readingOrder="1"/>
    </xf>
    <xf numFmtId="0" fontId="22" fillId="0" borderId="44" xfId="0" applyFont="1" applyBorder="1" applyAlignment="1">
      <alignment horizontal="center" vertical="center" wrapText="1" readingOrder="1"/>
    </xf>
    <xf numFmtId="0" fontId="22" fillId="0" borderId="45" xfId="0" applyFont="1" applyBorder="1" applyAlignment="1">
      <alignment horizontal="center" vertical="center" wrapText="1" readingOrder="1"/>
    </xf>
    <xf numFmtId="0" fontId="22" fillId="0" borderId="46" xfId="0" applyFont="1" applyBorder="1" applyAlignment="1">
      <alignment horizontal="center" vertical="center" wrapText="1" readingOrder="1"/>
    </xf>
    <xf numFmtId="0" fontId="21" fillId="0" borderId="52" xfId="0" applyFont="1" applyBorder="1" applyAlignment="1">
      <alignment horizontal="center" vertical="center" wrapText="1" readingOrder="1"/>
    </xf>
    <xf numFmtId="0" fontId="21" fillId="0" borderId="47" xfId="0" applyFont="1" applyBorder="1" applyAlignment="1">
      <alignment horizontal="center" vertical="center" wrapText="1" readingOrder="1"/>
    </xf>
    <xf numFmtId="0" fontId="21" fillId="0" borderId="51" xfId="0" applyFont="1" applyBorder="1" applyAlignment="1">
      <alignment horizontal="center" vertical="center" wrapText="1" readingOrder="1"/>
    </xf>
    <xf numFmtId="0" fontId="21" fillId="0" borderId="53" xfId="0" applyFont="1" applyBorder="1" applyAlignment="1">
      <alignment horizontal="center" vertical="center" wrapText="1" readingOrder="1"/>
    </xf>
    <xf numFmtId="0" fontId="22" fillId="0" borderId="50" xfId="0" applyFont="1" applyBorder="1" applyAlignment="1">
      <alignment horizontal="center" vertical="center" wrapText="1" readingOrder="1"/>
    </xf>
    <xf numFmtId="0" fontId="22" fillId="0" borderId="52" xfId="0" applyFont="1" applyBorder="1" applyAlignment="1">
      <alignment horizontal="center" vertical="center" wrapText="1" readingOrder="1"/>
    </xf>
    <xf numFmtId="180" fontId="36" fillId="0" borderId="19" xfId="0" applyNumberFormat="1" applyFont="1" applyBorder="1" applyAlignment="1">
      <alignment horizontal="center" vertical="center" wrapText="1"/>
    </xf>
    <xf numFmtId="180" fontId="36" fillId="0" borderId="7" xfId="0" applyNumberFormat="1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74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180" fontId="36" fillId="0" borderId="22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</cellXfs>
  <cellStyles count="15">
    <cellStyle name="_x000a_mouse.drv=lm" xfId="1" xr:uid="{00000000-0005-0000-0000-000000000000}"/>
    <cellStyle name="BOM_Level_Below3" xfId="8" xr:uid="{00000000-0005-0000-0000-000001000000}"/>
    <cellStyle name="Normal_Schedule-A" xfId="10" xr:uid="{00000000-0005-0000-0000-000002000000}"/>
    <cellStyle name="常规" xfId="0" builtinId="0"/>
    <cellStyle name="常规 10" xfId="14" xr:uid="{00000000-0005-0000-0000-000004000000}"/>
    <cellStyle name="常规 11 2" xfId="5" xr:uid="{00000000-0005-0000-0000-000005000000}"/>
    <cellStyle name="常规 2" xfId="4" xr:uid="{00000000-0005-0000-0000-000006000000}"/>
    <cellStyle name="常规 2 2" xfId="11" xr:uid="{00000000-0005-0000-0000-000007000000}"/>
    <cellStyle name="常规 2 4" xfId="13" xr:uid="{00000000-0005-0000-0000-000008000000}"/>
    <cellStyle name="常规 3" xfId="9" xr:uid="{00000000-0005-0000-0000-000009000000}"/>
    <cellStyle name="货币 2" xfId="12" xr:uid="{00000000-0005-0000-0000-00000A000000}"/>
    <cellStyle name="普通_销售收入.XLS" xfId="2" xr:uid="{00000000-0005-0000-0000-00000B000000}"/>
    <cellStyle name="千位分隔" xfId="3" builtinId="3"/>
    <cellStyle name="千位分隔 2 25" xfId="6" xr:uid="{00000000-0005-0000-0000-00000D000000}"/>
    <cellStyle name="样式 1" xfId="7" xr:uid="{00000000-0005-0000-0000-00000E000000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6DEE4582-019A-4C59-A12F-3B6D6A438DEF}"/>
            </a:ext>
          </a:extLst>
        </xdr:cNvPr>
        <xdr:cNvSpPr>
          <a:spLocks noChangeShapeType="1"/>
        </xdr:cNvSpPr>
      </xdr:nvSpPr>
      <xdr:spPr bwMode="auto">
        <a:xfrm>
          <a:off x="548640" y="426720"/>
          <a:ext cx="195072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BE6B1A9C-2511-4A68-9045-71A68511C5BE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4E03A18D-971F-4E5E-95DA-87F208D17DC4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0A5B02BE-50B0-4868-969B-2FF97B914460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25723273-5582-4C48-BA48-3EFD05495E9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A02FCEE7-43BA-4BCB-8637-0AA109F6415F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id="{1512A443-228B-40F9-B220-FCC59B07A8F8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id="{133F243A-7BDA-45F8-9071-5C4784CF598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:a16="http://schemas.microsoft.com/office/drawing/2014/main" id="{509CADAF-AB22-4A3C-A972-9E4EBA83FEB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FF651C4F-7317-4EF3-9B3C-0D0EB8A6D98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:a16="http://schemas.microsoft.com/office/drawing/2014/main" id="{2FDC34C3-25FD-4345-8DCD-25F8C10D6FF8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id="{84AA3DCD-FC7F-43DA-A2EE-432C5E1A818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:a16="http://schemas.microsoft.com/office/drawing/2014/main" id="{D1D3AA42-262D-4637-AF62-7CDFC466577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:a16="http://schemas.microsoft.com/office/drawing/2014/main" id="{F64BDAA0-DB2C-4E85-9156-D5D681FCABBA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:a16="http://schemas.microsoft.com/office/drawing/2014/main" id="{FD072FE3-8CDE-444F-92E7-9F41D7FECD3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:a16="http://schemas.microsoft.com/office/drawing/2014/main" id="{056C8ED0-B3F4-4C71-B038-31D60CADCF6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1DFE1942-BD5B-4B6B-AAC3-3241A5E96FCF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EBC0E91C-0093-45E5-8483-91A201C9A9A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4AC3E9A7-3516-4A16-B7E1-BFB7FA485736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A2A0CD4C-2507-46F3-B393-E1B4740B162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id="{F3C1FB58-6033-4EDE-9F96-7463C1CD9A7B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:a16="http://schemas.microsoft.com/office/drawing/2014/main" id="{73E0E490-FCF7-44CE-B38C-0B94C7DC077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:a16="http://schemas.microsoft.com/office/drawing/2014/main" id="{C834B83F-E8F2-4C01-B651-9A7214CD5C0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:a16="http://schemas.microsoft.com/office/drawing/2014/main" id="{79293595-4439-4415-B13C-A77FD3102560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:a16="http://schemas.microsoft.com/office/drawing/2014/main" id="{5C790CDC-39A1-4263-ABC4-9275C29DCD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:a16="http://schemas.microsoft.com/office/drawing/2014/main" id="{C4219C28-2ACA-4321-9A20-4121EC293CF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:a16="http://schemas.microsoft.com/office/drawing/2014/main" id="{78A47960-E1E6-43F3-BECE-99674A1AB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:a16="http://schemas.microsoft.com/office/drawing/2014/main" id="{2C39F6B0-E1B4-4A58-8351-D0F9F5C27BB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:a16="http://schemas.microsoft.com/office/drawing/2014/main" id="{C5FC90D7-8CEC-42AC-A422-F2B6F66E4C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:a16="http://schemas.microsoft.com/office/drawing/2014/main" id="{7DAB6D66-76B6-4402-AA80-931672BD9E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:a16="http://schemas.microsoft.com/office/drawing/2014/main" id="{F1387DA2-F86E-468B-8F3E-0AFA82D0C48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:a16="http://schemas.microsoft.com/office/drawing/2014/main" id="{08FF88F4-BC1A-4235-9BFF-EABE711989A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:a16="http://schemas.microsoft.com/office/drawing/2014/main" id="{3C4DC5FD-2405-4924-BD0F-9436265BC5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:a16="http://schemas.microsoft.com/office/drawing/2014/main" id="{1BEF9E28-E5D4-4EA5-BDE0-BB88A5A2B07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:a16="http://schemas.microsoft.com/office/drawing/2014/main" id="{8DA7A9C4-B5CF-4029-9D8B-B15F6EC0C5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:a16="http://schemas.microsoft.com/office/drawing/2014/main" id="{3C71794A-D186-44F1-8614-F63BA51715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:a16="http://schemas.microsoft.com/office/drawing/2014/main" id="{E62968C3-9192-43B5-966A-62BCA50DAD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:a16="http://schemas.microsoft.com/office/drawing/2014/main" id="{BA00223E-BE4B-4BB0-846B-33E68EBE517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:a16="http://schemas.microsoft.com/office/drawing/2014/main" id="{C6682A1B-1172-44D9-80AB-3849A218C3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:a16="http://schemas.microsoft.com/office/drawing/2014/main" id="{D09A9DDA-10B6-42C8-8253-7AC1C411FB3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:a16="http://schemas.microsoft.com/office/drawing/2014/main" id="{0C18D272-4B78-4EFC-BCBD-7D9D94C1E6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:a16="http://schemas.microsoft.com/office/drawing/2014/main" id="{5FE1631B-BF59-4845-9083-8109F92BB8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:a16="http://schemas.microsoft.com/office/drawing/2014/main" id="{81C86FDF-FA35-43AC-AF0A-519CDA2344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:a16="http://schemas.microsoft.com/office/drawing/2014/main" id="{A1CE821E-91A0-48B1-A2D9-7E2292DAF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:a16="http://schemas.microsoft.com/office/drawing/2014/main" id="{C9C2996E-DB47-4FBB-BE3F-AB4935A6D3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:a16="http://schemas.microsoft.com/office/drawing/2014/main" id="{D8566E52-7845-4AAC-A044-E6501EDFA0A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:a16="http://schemas.microsoft.com/office/drawing/2014/main" id="{DCDB705E-751E-4F21-83A7-F65A7937C4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:a16="http://schemas.microsoft.com/office/drawing/2014/main" id="{4B060EFE-7882-4A56-BC37-0061CEDE098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:a16="http://schemas.microsoft.com/office/drawing/2014/main" id="{D9DF9C9E-F8A6-47F6-9E23-76CBC757750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:a16="http://schemas.microsoft.com/office/drawing/2014/main" id="{CA6B27B9-4A75-4D3E-979F-C02AB4FFEB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:a16="http://schemas.microsoft.com/office/drawing/2014/main" id="{240F09C5-F4F7-4DEA-8755-D43F8F64F46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:a16="http://schemas.microsoft.com/office/drawing/2014/main" id="{54BF8A9C-D05D-478B-9E2F-B83EE9F389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ABCDC888-D250-493A-984C-C9B05A0E252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:a16="http://schemas.microsoft.com/office/drawing/2014/main" id="{8496D6A5-EFCD-4C4C-A227-FA0763276F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:a16="http://schemas.microsoft.com/office/drawing/2014/main" id="{0C39EF61-FB42-406D-A650-063E038B1A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:a16="http://schemas.microsoft.com/office/drawing/2014/main" id="{BFE084D0-22AA-46D6-BFE0-CD2902C15C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:a16="http://schemas.microsoft.com/office/drawing/2014/main" id="{17EF6390-1634-4412-A8FB-8264D4EA16B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:a16="http://schemas.microsoft.com/office/drawing/2014/main" id="{F8BCC666-964D-4D38-B37A-7A6D6C4DF96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:a16="http://schemas.microsoft.com/office/drawing/2014/main" id="{BFFF6284-E506-4A86-9F13-1A4E9EE1FC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:a16="http://schemas.microsoft.com/office/drawing/2014/main" id="{52A83649-0262-4969-A667-AD884DF57D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:a16="http://schemas.microsoft.com/office/drawing/2014/main" id="{7A8E8B8B-D1B2-4DE3-ADA7-4FAEAFDE9C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:a16="http://schemas.microsoft.com/office/drawing/2014/main" id="{5E2116D1-C568-4F27-9114-1FCFA753E78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:a16="http://schemas.microsoft.com/office/drawing/2014/main" id="{390219F1-57A5-4570-AB7A-D00D5A681A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:a16="http://schemas.microsoft.com/office/drawing/2014/main" id="{16E8D535-351A-473B-8D5B-27DD132D54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:a16="http://schemas.microsoft.com/office/drawing/2014/main" id="{2883DA94-2F16-45FA-A9FD-3D71B4229F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:a16="http://schemas.microsoft.com/office/drawing/2014/main" id="{B89768EB-593F-4148-ADD3-A1EF2C14F6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:a16="http://schemas.microsoft.com/office/drawing/2014/main" id="{7349F4C7-F08D-4CAF-8E4F-73D1DB1A9D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:a16="http://schemas.microsoft.com/office/drawing/2014/main" id="{A09BEDBF-9A21-4E20-B90F-7AF58C3D35C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:a16="http://schemas.microsoft.com/office/drawing/2014/main" id="{C32E7721-CDD5-401D-803F-F1F0AF58E7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:a16="http://schemas.microsoft.com/office/drawing/2014/main" id="{D4354B02-E1B7-45F0-B7D7-7167EA73A80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:a16="http://schemas.microsoft.com/office/drawing/2014/main" id="{C82CEB0F-2C4F-4A98-A460-1125F689563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:a16="http://schemas.microsoft.com/office/drawing/2014/main" id="{BF57671E-E057-499D-8C45-F96B36DF77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:a16="http://schemas.microsoft.com/office/drawing/2014/main" id="{A43290DB-A100-4BBE-91A4-534F5CE8D67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:a16="http://schemas.microsoft.com/office/drawing/2014/main" id="{995E06B5-3A4A-4AF3-ACF9-F6D7612A471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:a16="http://schemas.microsoft.com/office/drawing/2014/main" id="{2255B933-F5A7-4B9E-925F-3A0FADD25B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:a16="http://schemas.microsoft.com/office/drawing/2014/main" id="{B96C52BD-0FBA-4962-BA71-46FD50D1919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:a16="http://schemas.microsoft.com/office/drawing/2014/main" id="{0406C637-664B-4D09-8FE3-F6A171F173E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:a16="http://schemas.microsoft.com/office/drawing/2014/main" id="{0ED66E36-E4FD-41DB-B092-023C3DE4ED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:a16="http://schemas.microsoft.com/office/drawing/2014/main" id="{E9665A78-6F4B-440A-A452-20FB25491E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:a16="http://schemas.microsoft.com/office/drawing/2014/main" id="{9C4BE8A7-C9B3-45B2-8656-F7EDB61C74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:a16="http://schemas.microsoft.com/office/drawing/2014/main" id="{7014C359-24C7-4805-B306-4FBD14B1F52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:a16="http://schemas.microsoft.com/office/drawing/2014/main" id="{2CE4B272-05C6-4D67-A2A6-CF056E22939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:a16="http://schemas.microsoft.com/office/drawing/2014/main" id="{8DD512A3-24B1-458A-AF33-27424BBFAB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:a16="http://schemas.microsoft.com/office/drawing/2014/main" id="{1C21C784-38C3-44D2-ADC7-61C96C5778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:a16="http://schemas.microsoft.com/office/drawing/2014/main" id="{F0DFC8E5-4D09-4A3C-8E11-1F89D199B2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:a16="http://schemas.microsoft.com/office/drawing/2014/main" id="{D70E7DFD-83AD-42B0-B715-F295073B68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:a16="http://schemas.microsoft.com/office/drawing/2014/main" id="{7B89C222-72E5-44E0-9A56-94B3D8EE8E5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:a16="http://schemas.microsoft.com/office/drawing/2014/main" id="{9A97C7D9-D6AD-49E2-B8B4-7B9A04A844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:a16="http://schemas.microsoft.com/office/drawing/2014/main" id="{F6195616-FD5F-4584-BC81-3025D85B5AD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:a16="http://schemas.microsoft.com/office/drawing/2014/main" id="{CD87EF54-D6D8-4D5B-8F65-BFA5E714F2A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:a16="http://schemas.microsoft.com/office/drawing/2014/main" id="{267E2BA2-0D71-485D-954E-8E71D7D6A51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:a16="http://schemas.microsoft.com/office/drawing/2014/main" id="{9E918E99-E043-4561-8201-49AF5223F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:a16="http://schemas.microsoft.com/office/drawing/2014/main" id="{DB92F502-E1E6-4AFE-8F60-E3B8C4C745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:a16="http://schemas.microsoft.com/office/drawing/2014/main" id="{9E5CD41E-9799-4CF5-B283-F12D431E4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:a16="http://schemas.microsoft.com/office/drawing/2014/main" id="{066CADF7-13ED-454D-BC8F-CDDC8108D43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:a16="http://schemas.microsoft.com/office/drawing/2014/main" id="{97CE0E8B-9208-47FB-B7F0-9A0C0C8646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:a16="http://schemas.microsoft.com/office/drawing/2014/main" id="{4332009B-BA48-4762-8417-D580816310B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:a16="http://schemas.microsoft.com/office/drawing/2014/main" id="{3B615272-E129-43CC-8803-AE0177EC615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:a16="http://schemas.microsoft.com/office/drawing/2014/main" id="{2BBCC9BF-D90D-46D4-A2EC-2930CC08F8E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:a16="http://schemas.microsoft.com/office/drawing/2014/main" id="{36676437-8FDA-4E34-8B28-74E983BB7E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:a16="http://schemas.microsoft.com/office/drawing/2014/main" id="{FF2D7F0F-F527-4965-9BAF-0ED8AA1426E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:a16="http://schemas.microsoft.com/office/drawing/2014/main" id="{2A176E96-7ADD-4194-BDE1-EEBE2D8497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:a16="http://schemas.microsoft.com/office/drawing/2014/main" id="{EAEAD1C1-36E1-46D2-B700-F2CF7FCF300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:a16="http://schemas.microsoft.com/office/drawing/2014/main" id="{84FEF2F5-0759-42A6-BF67-D28AE78385A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:a16="http://schemas.microsoft.com/office/drawing/2014/main" id="{54DD6ECA-8C3E-42A3-A0AF-F6E7452949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:a16="http://schemas.microsoft.com/office/drawing/2014/main" id="{9935CC46-80FE-40B0-9B0E-46EDF63ABD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:a16="http://schemas.microsoft.com/office/drawing/2014/main" id="{88678928-FD55-45C8-83C8-D35A5402252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:a16="http://schemas.microsoft.com/office/drawing/2014/main" id="{252F50AD-1A2C-470D-AFEA-97B92D599EB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:a16="http://schemas.microsoft.com/office/drawing/2014/main" id="{6BFA4B3B-B8BF-4504-8DC0-75B734CDD73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:a16="http://schemas.microsoft.com/office/drawing/2014/main" id="{01207A05-8906-4948-8F49-47327B41A08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:a16="http://schemas.microsoft.com/office/drawing/2014/main" id="{6ECA00FE-CBA1-49CD-B884-53C1C8216D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:a16="http://schemas.microsoft.com/office/drawing/2014/main" id="{09EEB7D1-FA3F-42CA-8FF6-4E175B22B4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:a16="http://schemas.microsoft.com/office/drawing/2014/main" id="{4C680711-D654-4A7E-923F-AA6B6D0278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:a16="http://schemas.microsoft.com/office/drawing/2014/main" id="{AF3C710F-9BAD-4F53-B75E-4773F2F76F5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:a16="http://schemas.microsoft.com/office/drawing/2014/main" id="{01A47B2D-273A-47F6-BA34-36769CF96F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:a16="http://schemas.microsoft.com/office/drawing/2014/main" id="{1D5B5475-0B04-441D-82B7-C768117F70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:a16="http://schemas.microsoft.com/office/drawing/2014/main" id="{EC2D141A-6FFE-42B8-AE08-F6633A74D5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:a16="http://schemas.microsoft.com/office/drawing/2014/main" id="{A744DB33-BC75-497C-9BE3-4D0DC846FCF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:a16="http://schemas.microsoft.com/office/drawing/2014/main" id="{9BF11952-043B-4134-B576-3F9D0969F7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:a16="http://schemas.microsoft.com/office/drawing/2014/main" id="{B47E17FB-A089-46D3-BFE6-C4D5FA478F8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:a16="http://schemas.microsoft.com/office/drawing/2014/main" id="{E0126389-197D-43DE-A29C-146AC7CA8B4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:a16="http://schemas.microsoft.com/office/drawing/2014/main" id="{E3A0EA4E-B334-400D-B03F-119D846DE4B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:a16="http://schemas.microsoft.com/office/drawing/2014/main" id="{97C1BFE8-86F2-4601-8673-32D161E667A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:a16="http://schemas.microsoft.com/office/drawing/2014/main" id="{B352C6F4-524F-452E-AE93-51F4011E59A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:a16="http://schemas.microsoft.com/office/drawing/2014/main" id="{F3F3F210-10EB-4FCE-A746-DC44EC02C99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:a16="http://schemas.microsoft.com/office/drawing/2014/main" id="{8EBF2108-CDA1-402B-919D-D7A6C0EC46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:a16="http://schemas.microsoft.com/office/drawing/2014/main" id="{C3EBBD8A-4300-4610-9053-F46AC4F1B7C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:a16="http://schemas.microsoft.com/office/drawing/2014/main" id="{6C6F5ADF-2DF6-4A7A-A366-5CD9F728F95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:a16="http://schemas.microsoft.com/office/drawing/2014/main" id="{E2DEE318-2F67-419F-AA30-36CFEA0F515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:a16="http://schemas.microsoft.com/office/drawing/2014/main" id="{52C3245B-9A80-4923-80F0-E0EA39C181F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:a16="http://schemas.microsoft.com/office/drawing/2014/main" id="{91448389-E63F-4442-B09E-DFE8188C010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:a16="http://schemas.microsoft.com/office/drawing/2014/main" id="{1B3324C4-5E81-4C56-9C0D-78934C592E3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:a16="http://schemas.microsoft.com/office/drawing/2014/main" id="{A26A32C8-2172-479C-9961-898D965C4EB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:a16="http://schemas.microsoft.com/office/drawing/2014/main" id="{82368076-A166-46DC-83A7-AB60285973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:a16="http://schemas.microsoft.com/office/drawing/2014/main" id="{04B3BF5A-01F8-410B-B394-70CF6A1656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:a16="http://schemas.microsoft.com/office/drawing/2014/main" id="{3F684C6F-4209-45A7-8B4B-52F4A04C3C3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:a16="http://schemas.microsoft.com/office/drawing/2014/main" id="{B908C427-5FC1-4ED9-AC85-50AC888731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:a16="http://schemas.microsoft.com/office/drawing/2014/main" id="{2BE93BC2-10A5-41DF-B8AD-427A558641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:a16="http://schemas.microsoft.com/office/drawing/2014/main" id="{A8559F21-016F-4F3A-8001-336A3F8120B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:a16="http://schemas.microsoft.com/office/drawing/2014/main" id="{358F7880-4098-4F21-9EA5-1E06B24ED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:a16="http://schemas.microsoft.com/office/drawing/2014/main" id="{03E48CA1-9B88-434B-BE09-92E6E9BC4F5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:a16="http://schemas.microsoft.com/office/drawing/2014/main" id="{70EF500F-7BEE-4593-8B0A-A928C55F78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:a16="http://schemas.microsoft.com/office/drawing/2014/main" id="{7792451D-A3C1-4D44-ADF9-A6BFCB9F188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:a16="http://schemas.microsoft.com/office/drawing/2014/main" id="{327F2EF1-5575-402F-AAE1-4C43F544FA0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:a16="http://schemas.microsoft.com/office/drawing/2014/main" id="{DEF0A579-2196-43AE-8B05-8592803C62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:a16="http://schemas.microsoft.com/office/drawing/2014/main" id="{FD0683CC-236C-41E2-B011-0810DBC17AA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:a16="http://schemas.microsoft.com/office/drawing/2014/main" id="{B5FCE582-0FCB-4489-89DA-2895E5CEB3A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:a16="http://schemas.microsoft.com/office/drawing/2014/main" id="{C84AF7C3-BD1D-4E88-BF71-E0B25038895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:a16="http://schemas.microsoft.com/office/drawing/2014/main" id="{3800DF07-3DEE-46DA-8748-5D25EBEAA6B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:a16="http://schemas.microsoft.com/office/drawing/2014/main" id="{CB9C3B7C-A38E-4FAB-89C1-BCA5EE1914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:a16="http://schemas.microsoft.com/office/drawing/2014/main" id="{9CE1286A-B54B-435C-B232-6251AA0837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:a16="http://schemas.microsoft.com/office/drawing/2014/main" id="{39045234-F2FD-4586-8AB9-5EABA46BF2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:a16="http://schemas.microsoft.com/office/drawing/2014/main" id="{4A916CE9-DB3A-485A-AC80-045282B9489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:a16="http://schemas.microsoft.com/office/drawing/2014/main" id="{744EA0C6-631A-4D27-909F-13F5946B055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:a16="http://schemas.microsoft.com/office/drawing/2014/main" id="{C3906F95-771F-45DC-A4CA-AA3C33E37C8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:a16="http://schemas.microsoft.com/office/drawing/2014/main" id="{6D4C8D06-B874-4ACA-8F01-EA17A168CF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:a16="http://schemas.microsoft.com/office/drawing/2014/main" id="{6B9BA947-AF0E-4B82-81D8-A5D4067CD7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:a16="http://schemas.microsoft.com/office/drawing/2014/main" id="{31C2CAB7-54E2-4E7B-843F-CEFEEA82CBD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:a16="http://schemas.microsoft.com/office/drawing/2014/main" id="{7AD99B05-CE33-405E-B78E-5D84D6B384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:a16="http://schemas.microsoft.com/office/drawing/2014/main" id="{379937BE-BB6D-4138-94DF-5ACA2A0AA1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:a16="http://schemas.microsoft.com/office/drawing/2014/main" id="{0B46314E-4D50-44B6-878F-52E006D187E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:a16="http://schemas.microsoft.com/office/drawing/2014/main" id="{9CA645B0-CE31-41C3-BB95-FD6BD6431B2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:a16="http://schemas.microsoft.com/office/drawing/2014/main" id="{16604589-2C60-4E7B-AE4B-2FF7BDA341D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:a16="http://schemas.microsoft.com/office/drawing/2014/main" id="{C2451A26-6A86-4C81-88E4-D16CC78FAB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:a16="http://schemas.microsoft.com/office/drawing/2014/main" id="{7144FAF7-0016-493C-B332-A46BC631CE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:a16="http://schemas.microsoft.com/office/drawing/2014/main" id="{D70CBEDA-B409-4575-928A-BBAD065F3B9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:a16="http://schemas.microsoft.com/office/drawing/2014/main" id="{80137F55-0256-42A4-B056-CA0CB43181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id="{3D380112-7A86-40C6-AEAB-32C6EB5D73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:a16="http://schemas.microsoft.com/office/drawing/2014/main" id="{BCDAA391-BBEA-4182-8258-8C465FD499D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:a16="http://schemas.microsoft.com/office/drawing/2014/main" id="{337D767D-07C8-4D35-A48B-0CC845A68E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:a16="http://schemas.microsoft.com/office/drawing/2014/main" id="{85A5B37A-6125-48F9-A82E-ADF034DDF2C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:a16="http://schemas.microsoft.com/office/drawing/2014/main" id="{9EDA1732-7657-45B4-AA3B-805B4C4CA2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id="{13B2A181-95CC-4947-8346-E903823D84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:a16="http://schemas.microsoft.com/office/drawing/2014/main" id="{7B8837C2-446B-4FD2-B7B9-BD650434F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:a16="http://schemas.microsoft.com/office/drawing/2014/main" id="{0920FFF3-FD43-4CA8-A240-CCD2ABBAF35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:a16="http://schemas.microsoft.com/office/drawing/2014/main" id="{C2BB95AD-08F7-454D-A36C-982CC4609B3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:a16="http://schemas.microsoft.com/office/drawing/2014/main" id="{E9BADD18-5E51-40F5-ADAD-2C9E2D0CCBF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:a16="http://schemas.microsoft.com/office/drawing/2014/main" id="{A95441C3-E522-4EE8-A59B-71A7E3E2447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:a16="http://schemas.microsoft.com/office/drawing/2014/main" id="{72E500CD-81B0-406D-B8EA-5A3ACEE0BC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:a16="http://schemas.microsoft.com/office/drawing/2014/main" id="{BCA6A347-5803-48D1-A89F-AC3D2D7687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:a16="http://schemas.microsoft.com/office/drawing/2014/main" id="{39A7A8CF-EBC8-4CB0-9259-337F71069F5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:a16="http://schemas.microsoft.com/office/drawing/2014/main" id="{EFD47EFD-05F6-4920-AB3E-8000A1D83E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:a16="http://schemas.microsoft.com/office/drawing/2014/main" id="{46D06E8B-072A-478A-84B9-419AF330360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:a16="http://schemas.microsoft.com/office/drawing/2014/main" id="{F5DA529A-1046-48FA-85FC-BCFA257913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:a16="http://schemas.microsoft.com/office/drawing/2014/main" id="{1517320C-BE74-4B9E-9D6D-FA04A4A379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:a16="http://schemas.microsoft.com/office/drawing/2014/main" id="{1548F1F3-E636-411C-9B5A-D7794276853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:a16="http://schemas.microsoft.com/office/drawing/2014/main" id="{4874EE75-78ED-4711-A715-8A04995C4DC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:a16="http://schemas.microsoft.com/office/drawing/2014/main" id="{61F3BBE8-594F-4C25-8A0D-A388795AAA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:a16="http://schemas.microsoft.com/office/drawing/2014/main" id="{DAA0EFD1-3064-4B98-8A02-41A1ECB199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:a16="http://schemas.microsoft.com/office/drawing/2014/main" id="{FE84E2B2-BB6A-4130-85E7-96A8E85E0D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:a16="http://schemas.microsoft.com/office/drawing/2014/main" id="{D130B3A6-A4AC-40D7-AC6D-6FFB750BD4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:a16="http://schemas.microsoft.com/office/drawing/2014/main" id="{A6D3CEA0-A10D-45D6-B88B-C9D42E900BC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:a16="http://schemas.microsoft.com/office/drawing/2014/main" id="{9A9435B8-C396-4A44-81B5-08B7A72188B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:a16="http://schemas.microsoft.com/office/drawing/2014/main" id="{83D613D1-5B38-47B7-973E-A850086EFF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:a16="http://schemas.microsoft.com/office/drawing/2014/main" id="{EE11174B-C203-4CC0-B31F-FE286EC185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:a16="http://schemas.microsoft.com/office/drawing/2014/main" id="{9A034F36-EF8F-4E29-8175-0C62CB42D0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:a16="http://schemas.microsoft.com/office/drawing/2014/main" id="{E9BC5026-12CC-404D-9BA6-3A886ABD7AF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:a16="http://schemas.microsoft.com/office/drawing/2014/main" id="{0CA03B15-D4AE-4256-AACF-26FC8A5F2D8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:a16="http://schemas.microsoft.com/office/drawing/2014/main" id="{7E9F1D3C-F34C-4171-AA06-BB8716E1E9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:a16="http://schemas.microsoft.com/office/drawing/2014/main" id="{9AA4CCBF-7194-45E1-9EC0-7D40E24B51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:a16="http://schemas.microsoft.com/office/drawing/2014/main" id="{EA8B9797-58F0-41A5-940F-CC4F2345BE9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:a16="http://schemas.microsoft.com/office/drawing/2014/main" id="{438BC94E-7C53-472F-B5FF-903B9EB38E4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:a16="http://schemas.microsoft.com/office/drawing/2014/main" id="{CA6F6126-F80A-49A1-BF4A-5AEE06F2C7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:a16="http://schemas.microsoft.com/office/drawing/2014/main" id="{E6A76DBC-9D45-4322-9940-152C0B7B8F0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:a16="http://schemas.microsoft.com/office/drawing/2014/main" id="{E573DC62-6E73-4BA7-B2D0-EC5B19C95CF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:a16="http://schemas.microsoft.com/office/drawing/2014/main" id="{4C53B57D-9121-4BF6-919E-6D41E5E1BA1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:a16="http://schemas.microsoft.com/office/drawing/2014/main" id="{FDE59EF2-8707-416B-963A-05BB6044F7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:a16="http://schemas.microsoft.com/office/drawing/2014/main" id="{55555B0B-8E33-4722-A565-6DBBE90E8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:a16="http://schemas.microsoft.com/office/drawing/2014/main" id="{0F69FA0C-20FC-4B97-891A-D13E4298A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:a16="http://schemas.microsoft.com/office/drawing/2014/main" id="{CEA2B4DB-8498-4758-A720-8BFB35C381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:a16="http://schemas.microsoft.com/office/drawing/2014/main" id="{C10B76E0-D0BE-4802-BF7E-0C77E045A9E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:a16="http://schemas.microsoft.com/office/drawing/2014/main" id="{B5D3323B-9975-4F8C-A810-825536357580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:a16="http://schemas.microsoft.com/office/drawing/2014/main" id="{857AA485-B86B-4799-B6AD-734685D3334E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952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27</xdr:row>
      <xdr:rowOff>38100</xdr:rowOff>
    </xdr:from>
    <xdr:to>
      <xdr:col>5</xdr:col>
      <xdr:colOff>685800</xdr:colOff>
      <xdr:row>28</xdr:row>
      <xdr:rowOff>9525</xdr:rowOff>
    </xdr:to>
    <xdr:pic>
      <xdr:nvPicPr>
        <xdr:cNvPr id="3" name="图片 4" descr="厂标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4762500" y="544830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62890E2C-9421-4560-8666-53F7BC38F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8E6481B5-3EC3-48C5-8BBD-BCCEEA22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9E470694-7837-406B-8857-9B27B593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A4E6A0BF-0966-443C-BACF-C8DBF661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66A3BECC-60A1-4175-B903-6B809E44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19624FB7-F987-4B06-AE67-F83D7F08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4" customWidth="1"/>
    <col min="2" max="2" width="28.5" style="4" customWidth="1"/>
    <col min="3" max="4" width="9.125" style="4"/>
    <col min="5" max="5" width="13.875" style="4" bestFit="1" customWidth="1"/>
    <col min="6" max="12" width="16.125" style="4" bestFit="1" customWidth="1"/>
    <col min="13" max="13" width="10.625" style="4" customWidth="1"/>
    <col min="14" max="254" width="9.125" style="4"/>
    <col min="255" max="255" width="8" style="4" customWidth="1"/>
    <col min="256" max="256" width="28.5" style="4" customWidth="1"/>
    <col min="257" max="268" width="9.125" style="4"/>
    <col min="269" max="269" width="10.625" style="4" customWidth="1"/>
    <col min="270" max="510" width="9.125" style="4"/>
    <col min="511" max="511" width="8" style="4" customWidth="1"/>
    <col min="512" max="512" width="28.5" style="4" customWidth="1"/>
    <col min="513" max="524" width="9.125" style="4"/>
    <col min="525" max="525" width="10.625" style="4" customWidth="1"/>
    <col min="526" max="766" width="9.125" style="4"/>
    <col min="767" max="767" width="8" style="4" customWidth="1"/>
    <col min="768" max="768" width="28.5" style="4" customWidth="1"/>
    <col min="769" max="780" width="9.125" style="4"/>
    <col min="781" max="781" width="10.625" style="4" customWidth="1"/>
    <col min="782" max="1022" width="9.125" style="4"/>
    <col min="1023" max="1023" width="8" style="4" customWidth="1"/>
    <col min="1024" max="1024" width="28.5" style="4" customWidth="1"/>
    <col min="1025" max="1036" width="9.125" style="4"/>
    <col min="1037" max="1037" width="10.625" style="4" customWidth="1"/>
    <col min="1038" max="1278" width="9.125" style="4"/>
    <col min="1279" max="1279" width="8" style="4" customWidth="1"/>
    <col min="1280" max="1280" width="28.5" style="4" customWidth="1"/>
    <col min="1281" max="1292" width="9.125" style="4"/>
    <col min="1293" max="1293" width="10.625" style="4" customWidth="1"/>
    <col min="1294" max="1534" width="9.125" style="4"/>
    <col min="1535" max="1535" width="8" style="4" customWidth="1"/>
    <col min="1536" max="1536" width="28.5" style="4" customWidth="1"/>
    <col min="1537" max="1548" width="9.125" style="4"/>
    <col min="1549" max="1549" width="10.625" style="4" customWidth="1"/>
    <col min="1550" max="1790" width="9.125" style="4"/>
    <col min="1791" max="1791" width="8" style="4" customWidth="1"/>
    <col min="1792" max="1792" width="28.5" style="4" customWidth="1"/>
    <col min="1793" max="1804" width="9.125" style="4"/>
    <col min="1805" max="1805" width="10.625" style="4" customWidth="1"/>
    <col min="1806" max="2046" width="9.125" style="4"/>
    <col min="2047" max="2047" width="8" style="4" customWidth="1"/>
    <col min="2048" max="2048" width="28.5" style="4" customWidth="1"/>
    <col min="2049" max="2060" width="9.125" style="4"/>
    <col min="2061" max="2061" width="10.625" style="4" customWidth="1"/>
    <col min="2062" max="2302" width="9.125" style="4"/>
    <col min="2303" max="2303" width="8" style="4" customWidth="1"/>
    <col min="2304" max="2304" width="28.5" style="4" customWidth="1"/>
    <col min="2305" max="2316" width="9.125" style="4"/>
    <col min="2317" max="2317" width="10.625" style="4" customWidth="1"/>
    <col min="2318" max="2558" width="9.125" style="4"/>
    <col min="2559" max="2559" width="8" style="4" customWidth="1"/>
    <col min="2560" max="2560" width="28.5" style="4" customWidth="1"/>
    <col min="2561" max="2572" width="9.125" style="4"/>
    <col min="2573" max="2573" width="10.625" style="4" customWidth="1"/>
    <col min="2574" max="2814" width="9.125" style="4"/>
    <col min="2815" max="2815" width="8" style="4" customWidth="1"/>
    <col min="2816" max="2816" width="28.5" style="4" customWidth="1"/>
    <col min="2817" max="2828" width="9.125" style="4"/>
    <col min="2829" max="2829" width="10.625" style="4" customWidth="1"/>
    <col min="2830" max="3070" width="9.125" style="4"/>
    <col min="3071" max="3071" width="8" style="4" customWidth="1"/>
    <col min="3072" max="3072" width="28.5" style="4" customWidth="1"/>
    <col min="3073" max="3084" width="9.125" style="4"/>
    <col min="3085" max="3085" width="10.625" style="4" customWidth="1"/>
    <col min="3086" max="3326" width="9.125" style="4"/>
    <col min="3327" max="3327" width="8" style="4" customWidth="1"/>
    <col min="3328" max="3328" width="28.5" style="4" customWidth="1"/>
    <col min="3329" max="3340" width="9.125" style="4"/>
    <col min="3341" max="3341" width="10.625" style="4" customWidth="1"/>
    <col min="3342" max="3582" width="9.125" style="4"/>
    <col min="3583" max="3583" width="8" style="4" customWidth="1"/>
    <col min="3584" max="3584" width="28.5" style="4" customWidth="1"/>
    <col min="3585" max="3596" width="9.125" style="4"/>
    <col min="3597" max="3597" width="10.625" style="4" customWidth="1"/>
    <col min="3598" max="3838" width="9.125" style="4"/>
    <col min="3839" max="3839" width="8" style="4" customWidth="1"/>
    <col min="3840" max="3840" width="28.5" style="4" customWidth="1"/>
    <col min="3841" max="3852" width="9.125" style="4"/>
    <col min="3853" max="3853" width="10.625" style="4" customWidth="1"/>
    <col min="3854" max="4094" width="9.125" style="4"/>
    <col min="4095" max="4095" width="8" style="4" customWidth="1"/>
    <col min="4096" max="4096" width="28.5" style="4" customWidth="1"/>
    <col min="4097" max="4108" width="9.125" style="4"/>
    <col min="4109" max="4109" width="10.625" style="4" customWidth="1"/>
    <col min="4110" max="4350" width="9.125" style="4"/>
    <col min="4351" max="4351" width="8" style="4" customWidth="1"/>
    <col min="4352" max="4352" width="28.5" style="4" customWidth="1"/>
    <col min="4353" max="4364" width="9.125" style="4"/>
    <col min="4365" max="4365" width="10.625" style="4" customWidth="1"/>
    <col min="4366" max="4606" width="9.125" style="4"/>
    <col min="4607" max="4607" width="8" style="4" customWidth="1"/>
    <col min="4608" max="4608" width="28.5" style="4" customWidth="1"/>
    <col min="4609" max="4620" width="9.125" style="4"/>
    <col min="4621" max="4621" width="10.625" style="4" customWidth="1"/>
    <col min="4622" max="4862" width="9.125" style="4"/>
    <col min="4863" max="4863" width="8" style="4" customWidth="1"/>
    <col min="4864" max="4864" width="28.5" style="4" customWidth="1"/>
    <col min="4865" max="4876" width="9.125" style="4"/>
    <col min="4877" max="4877" width="10.625" style="4" customWidth="1"/>
    <col min="4878" max="5118" width="9.125" style="4"/>
    <col min="5119" max="5119" width="8" style="4" customWidth="1"/>
    <col min="5120" max="5120" width="28.5" style="4" customWidth="1"/>
    <col min="5121" max="5132" width="9.125" style="4"/>
    <col min="5133" max="5133" width="10.625" style="4" customWidth="1"/>
    <col min="5134" max="5374" width="9.125" style="4"/>
    <col min="5375" max="5375" width="8" style="4" customWidth="1"/>
    <col min="5376" max="5376" width="28.5" style="4" customWidth="1"/>
    <col min="5377" max="5388" width="9.125" style="4"/>
    <col min="5389" max="5389" width="10.625" style="4" customWidth="1"/>
    <col min="5390" max="5630" width="9.125" style="4"/>
    <col min="5631" max="5631" width="8" style="4" customWidth="1"/>
    <col min="5632" max="5632" width="28.5" style="4" customWidth="1"/>
    <col min="5633" max="5644" width="9.125" style="4"/>
    <col min="5645" max="5645" width="10.625" style="4" customWidth="1"/>
    <col min="5646" max="5886" width="9.125" style="4"/>
    <col min="5887" max="5887" width="8" style="4" customWidth="1"/>
    <col min="5888" max="5888" width="28.5" style="4" customWidth="1"/>
    <col min="5889" max="5900" width="9.125" style="4"/>
    <col min="5901" max="5901" width="10.625" style="4" customWidth="1"/>
    <col min="5902" max="6142" width="9.125" style="4"/>
    <col min="6143" max="6143" width="8" style="4" customWidth="1"/>
    <col min="6144" max="6144" width="28.5" style="4" customWidth="1"/>
    <col min="6145" max="6156" width="9.125" style="4"/>
    <col min="6157" max="6157" width="10.625" style="4" customWidth="1"/>
    <col min="6158" max="6398" width="9.125" style="4"/>
    <col min="6399" max="6399" width="8" style="4" customWidth="1"/>
    <col min="6400" max="6400" width="28.5" style="4" customWidth="1"/>
    <col min="6401" max="6412" width="9.125" style="4"/>
    <col min="6413" max="6413" width="10.625" style="4" customWidth="1"/>
    <col min="6414" max="6654" width="9.125" style="4"/>
    <col min="6655" max="6655" width="8" style="4" customWidth="1"/>
    <col min="6656" max="6656" width="28.5" style="4" customWidth="1"/>
    <col min="6657" max="6668" width="9.125" style="4"/>
    <col min="6669" max="6669" width="10.625" style="4" customWidth="1"/>
    <col min="6670" max="6910" width="9.125" style="4"/>
    <col min="6911" max="6911" width="8" style="4" customWidth="1"/>
    <col min="6912" max="6912" width="28.5" style="4" customWidth="1"/>
    <col min="6913" max="6924" width="9.125" style="4"/>
    <col min="6925" max="6925" width="10.625" style="4" customWidth="1"/>
    <col min="6926" max="7166" width="9.125" style="4"/>
    <col min="7167" max="7167" width="8" style="4" customWidth="1"/>
    <col min="7168" max="7168" width="28.5" style="4" customWidth="1"/>
    <col min="7169" max="7180" width="9.125" style="4"/>
    <col min="7181" max="7181" width="10.625" style="4" customWidth="1"/>
    <col min="7182" max="7422" width="9.125" style="4"/>
    <col min="7423" max="7423" width="8" style="4" customWidth="1"/>
    <col min="7424" max="7424" width="28.5" style="4" customWidth="1"/>
    <col min="7425" max="7436" width="9.125" style="4"/>
    <col min="7437" max="7437" width="10.625" style="4" customWidth="1"/>
    <col min="7438" max="7678" width="9.125" style="4"/>
    <col min="7679" max="7679" width="8" style="4" customWidth="1"/>
    <col min="7680" max="7680" width="28.5" style="4" customWidth="1"/>
    <col min="7681" max="7692" width="9.125" style="4"/>
    <col min="7693" max="7693" width="10.625" style="4" customWidth="1"/>
    <col min="7694" max="7934" width="9.125" style="4"/>
    <col min="7935" max="7935" width="8" style="4" customWidth="1"/>
    <col min="7936" max="7936" width="28.5" style="4" customWidth="1"/>
    <col min="7937" max="7948" width="9.125" style="4"/>
    <col min="7949" max="7949" width="10.625" style="4" customWidth="1"/>
    <col min="7950" max="8190" width="9.125" style="4"/>
    <col min="8191" max="8191" width="8" style="4" customWidth="1"/>
    <col min="8192" max="8192" width="28.5" style="4" customWidth="1"/>
    <col min="8193" max="8204" width="9.125" style="4"/>
    <col min="8205" max="8205" width="10.625" style="4" customWidth="1"/>
    <col min="8206" max="8446" width="9.125" style="4"/>
    <col min="8447" max="8447" width="8" style="4" customWidth="1"/>
    <col min="8448" max="8448" width="28.5" style="4" customWidth="1"/>
    <col min="8449" max="8460" width="9.125" style="4"/>
    <col min="8461" max="8461" width="10.625" style="4" customWidth="1"/>
    <col min="8462" max="8702" width="9.125" style="4"/>
    <col min="8703" max="8703" width="8" style="4" customWidth="1"/>
    <col min="8704" max="8704" width="28.5" style="4" customWidth="1"/>
    <col min="8705" max="8716" width="9.125" style="4"/>
    <col min="8717" max="8717" width="10.625" style="4" customWidth="1"/>
    <col min="8718" max="8958" width="9.125" style="4"/>
    <col min="8959" max="8959" width="8" style="4" customWidth="1"/>
    <col min="8960" max="8960" width="28.5" style="4" customWidth="1"/>
    <col min="8961" max="8972" width="9.125" style="4"/>
    <col min="8973" max="8973" width="10.625" style="4" customWidth="1"/>
    <col min="8974" max="9214" width="9.125" style="4"/>
    <col min="9215" max="9215" width="8" style="4" customWidth="1"/>
    <col min="9216" max="9216" width="28.5" style="4" customWidth="1"/>
    <col min="9217" max="9228" width="9.125" style="4"/>
    <col min="9229" max="9229" width="10.625" style="4" customWidth="1"/>
    <col min="9230" max="9470" width="9.125" style="4"/>
    <col min="9471" max="9471" width="8" style="4" customWidth="1"/>
    <col min="9472" max="9472" width="28.5" style="4" customWidth="1"/>
    <col min="9473" max="9484" width="9.125" style="4"/>
    <col min="9485" max="9485" width="10.625" style="4" customWidth="1"/>
    <col min="9486" max="9726" width="9.125" style="4"/>
    <col min="9727" max="9727" width="8" style="4" customWidth="1"/>
    <col min="9728" max="9728" width="28.5" style="4" customWidth="1"/>
    <col min="9729" max="9740" width="9.125" style="4"/>
    <col min="9741" max="9741" width="10.625" style="4" customWidth="1"/>
    <col min="9742" max="9982" width="9.125" style="4"/>
    <col min="9983" max="9983" width="8" style="4" customWidth="1"/>
    <col min="9984" max="9984" width="28.5" style="4" customWidth="1"/>
    <col min="9985" max="9996" width="9.125" style="4"/>
    <col min="9997" max="9997" width="10.625" style="4" customWidth="1"/>
    <col min="9998" max="10238" width="9.125" style="4"/>
    <col min="10239" max="10239" width="8" style="4" customWidth="1"/>
    <col min="10240" max="10240" width="28.5" style="4" customWidth="1"/>
    <col min="10241" max="10252" width="9.125" style="4"/>
    <col min="10253" max="10253" width="10.625" style="4" customWidth="1"/>
    <col min="10254" max="10494" width="9.125" style="4"/>
    <col min="10495" max="10495" width="8" style="4" customWidth="1"/>
    <col min="10496" max="10496" width="28.5" style="4" customWidth="1"/>
    <col min="10497" max="10508" width="9.125" style="4"/>
    <col min="10509" max="10509" width="10.625" style="4" customWidth="1"/>
    <col min="10510" max="10750" width="9.125" style="4"/>
    <col min="10751" max="10751" width="8" style="4" customWidth="1"/>
    <col min="10752" max="10752" width="28.5" style="4" customWidth="1"/>
    <col min="10753" max="10764" width="9.125" style="4"/>
    <col min="10765" max="10765" width="10.625" style="4" customWidth="1"/>
    <col min="10766" max="11006" width="9.125" style="4"/>
    <col min="11007" max="11007" width="8" style="4" customWidth="1"/>
    <col min="11008" max="11008" width="28.5" style="4" customWidth="1"/>
    <col min="11009" max="11020" width="9.125" style="4"/>
    <col min="11021" max="11021" width="10.625" style="4" customWidth="1"/>
    <col min="11022" max="11262" width="9.125" style="4"/>
    <col min="11263" max="11263" width="8" style="4" customWidth="1"/>
    <col min="11264" max="11264" width="28.5" style="4" customWidth="1"/>
    <col min="11265" max="11276" width="9.125" style="4"/>
    <col min="11277" max="11277" width="10.625" style="4" customWidth="1"/>
    <col min="11278" max="11518" width="9.125" style="4"/>
    <col min="11519" max="11519" width="8" style="4" customWidth="1"/>
    <col min="11520" max="11520" width="28.5" style="4" customWidth="1"/>
    <col min="11521" max="11532" width="9.125" style="4"/>
    <col min="11533" max="11533" width="10.625" style="4" customWidth="1"/>
    <col min="11534" max="11774" width="9.125" style="4"/>
    <col min="11775" max="11775" width="8" style="4" customWidth="1"/>
    <col min="11776" max="11776" width="28.5" style="4" customWidth="1"/>
    <col min="11777" max="11788" width="9.125" style="4"/>
    <col min="11789" max="11789" width="10.625" style="4" customWidth="1"/>
    <col min="11790" max="12030" width="9.125" style="4"/>
    <col min="12031" max="12031" width="8" style="4" customWidth="1"/>
    <col min="12032" max="12032" width="28.5" style="4" customWidth="1"/>
    <col min="12033" max="12044" width="9.125" style="4"/>
    <col min="12045" max="12045" width="10.625" style="4" customWidth="1"/>
    <col min="12046" max="12286" width="9.125" style="4"/>
    <col min="12287" max="12287" width="8" style="4" customWidth="1"/>
    <col min="12288" max="12288" width="28.5" style="4" customWidth="1"/>
    <col min="12289" max="12300" width="9.125" style="4"/>
    <col min="12301" max="12301" width="10.625" style="4" customWidth="1"/>
    <col min="12302" max="12542" width="9.125" style="4"/>
    <col min="12543" max="12543" width="8" style="4" customWidth="1"/>
    <col min="12544" max="12544" width="28.5" style="4" customWidth="1"/>
    <col min="12545" max="12556" width="9.125" style="4"/>
    <col min="12557" max="12557" width="10.625" style="4" customWidth="1"/>
    <col min="12558" max="12798" width="9.125" style="4"/>
    <col min="12799" max="12799" width="8" style="4" customWidth="1"/>
    <col min="12800" max="12800" width="28.5" style="4" customWidth="1"/>
    <col min="12801" max="12812" width="9.125" style="4"/>
    <col min="12813" max="12813" width="10.625" style="4" customWidth="1"/>
    <col min="12814" max="13054" width="9.125" style="4"/>
    <col min="13055" max="13055" width="8" style="4" customWidth="1"/>
    <col min="13056" max="13056" width="28.5" style="4" customWidth="1"/>
    <col min="13057" max="13068" width="9.125" style="4"/>
    <col min="13069" max="13069" width="10.625" style="4" customWidth="1"/>
    <col min="13070" max="13310" width="9.125" style="4"/>
    <col min="13311" max="13311" width="8" style="4" customWidth="1"/>
    <col min="13312" max="13312" width="28.5" style="4" customWidth="1"/>
    <col min="13313" max="13324" width="9.125" style="4"/>
    <col min="13325" max="13325" width="10.625" style="4" customWidth="1"/>
    <col min="13326" max="13566" width="9.125" style="4"/>
    <col min="13567" max="13567" width="8" style="4" customWidth="1"/>
    <col min="13568" max="13568" width="28.5" style="4" customWidth="1"/>
    <col min="13569" max="13580" width="9.125" style="4"/>
    <col min="13581" max="13581" width="10.625" style="4" customWidth="1"/>
    <col min="13582" max="13822" width="9.125" style="4"/>
    <col min="13823" max="13823" width="8" style="4" customWidth="1"/>
    <col min="13824" max="13824" width="28.5" style="4" customWidth="1"/>
    <col min="13825" max="13836" width="9.125" style="4"/>
    <col min="13837" max="13837" width="10.625" style="4" customWidth="1"/>
    <col min="13838" max="14078" width="9.125" style="4"/>
    <col min="14079" max="14079" width="8" style="4" customWidth="1"/>
    <col min="14080" max="14080" width="28.5" style="4" customWidth="1"/>
    <col min="14081" max="14092" width="9.125" style="4"/>
    <col min="14093" max="14093" width="10.625" style="4" customWidth="1"/>
    <col min="14094" max="14334" width="9.125" style="4"/>
    <col min="14335" max="14335" width="8" style="4" customWidth="1"/>
    <col min="14336" max="14336" width="28.5" style="4" customWidth="1"/>
    <col min="14337" max="14348" width="9.125" style="4"/>
    <col min="14349" max="14349" width="10.625" style="4" customWidth="1"/>
    <col min="14350" max="14590" width="9.125" style="4"/>
    <col min="14591" max="14591" width="8" style="4" customWidth="1"/>
    <col min="14592" max="14592" width="28.5" style="4" customWidth="1"/>
    <col min="14593" max="14604" width="9.125" style="4"/>
    <col min="14605" max="14605" width="10.625" style="4" customWidth="1"/>
    <col min="14606" max="14846" width="9.125" style="4"/>
    <col min="14847" max="14847" width="8" style="4" customWidth="1"/>
    <col min="14848" max="14848" width="28.5" style="4" customWidth="1"/>
    <col min="14849" max="14860" width="9.125" style="4"/>
    <col min="14861" max="14861" width="10.625" style="4" customWidth="1"/>
    <col min="14862" max="15102" width="9.125" style="4"/>
    <col min="15103" max="15103" width="8" style="4" customWidth="1"/>
    <col min="15104" max="15104" width="28.5" style="4" customWidth="1"/>
    <col min="15105" max="15116" width="9.125" style="4"/>
    <col min="15117" max="15117" width="10.625" style="4" customWidth="1"/>
    <col min="15118" max="15358" width="9.125" style="4"/>
    <col min="15359" max="15359" width="8" style="4" customWidth="1"/>
    <col min="15360" max="15360" width="28.5" style="4" customWidth="1"/>
    <col min="15361" max="15372" width="9.125" style="4"/>
    <col min="15373" max="15373" width="10.625" style="4" customWidth="1"/>
    <col min="15374" max="15614" width="9.125" style="4"/>
    <col min="15615" max="15615" width="8" style="4" customWidth="1"/>
    <col min="15616" max="15616" width="28.5" style="4" customWidth="1"/>
    <col min="15617" max="15628" width="9.125" style="4"/>
    <col min="15629" max="15629" width="10.625" style="4" customWidth="1"/>
    <col min="15630" max="15870" width="9.125" style="4"/>
    <col min="15871" max="15871" width="8" style="4" customWidth="1"/>
    <col min="15872" max="15872" width="28.5" style="4" customWidth="1"/>
    <col min="15873" max="15884" width="9.125" style="4"/>
    <col min="15885" max="15885" width="10.625" style="4" customWidth="1"/>
    <col min="15886" max="16126" width="9.125" style="4"/>
    <col min="16127" max="16127" width="8" style="4" customWidth="1"/>
    <col min="16128" max="16128" width="28.5" style="4" customWidth="1"/>
    <col min="16129" max="16140" width="9.125" style="4"/>
    <col min="16141" max="16141" width="10.625" style="4" customWidth="1"/>
    <col min="16142" max="16384" width="9.125" style="4"/>
  </cols>
  <sheetData>
    <row r="1" spans="1:13" ht="18.75">
      <c r="A1" s="1" t="s">
        <v>1</v>
      </c>
      <c r="B1" s="2"/>
      <c r="C1" s="3"/>
      <c r="D1" s="3"/>
      <c r="E1" s="2"/>
      <c r="F1" s="3"/>
      <c r="G1" s="3"/>
      <c r="H1" s="2"/>
      <c r="I1" s="3"/>
      <c r="J1" s="3"/>
      <c r="K1" s="3"/>
      <c r="L1" s="3"/>
      <c r="M1" s="3"/>
    </row>
    <row r="2" spans="1:13" ht="12">
      <c r="A2" s="4" t="s">
        <v>2</v>
      </c>
      <c r="B2" s="5"/>
    </row>
    <row r="3" spans="1:13" ht="16.899999999999999" customHeight="1">
      <c r="A3" s="6" t="s">
        <v>0</v>
      </c>
      <c r="B3" s="6" t="s">
        <v>3</v>
      </c>
      <c r="C3" s="144" t="s">
        <v>4</v>
      </c>
      <c r="D3" s="144"/>
      <c r="E3" s="144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34" t="s">
        <v>8</v>
      </c>
      <c r="C5" s="36">
        <f>SUM(C6:C9)</f>
        <v>0</v>
      </c>
      <c r="D5" s="36">
        <f t="shared" ref="D5:L5" si="1">SUM(D6:D9)</f>
        <v>0</v>
      </c>
      <c r="E5" s="36" t="e">
        <f t="shared" si="1"/>
        <v>#REF!</v>
      </c>
      <c r="F5" s="36" t="e">
        <f t="shared" si="1"/>
        <v>#REF!</v>
      </c>
      <c r="G5" s="36" t="e">
        <f t="shared" si="1"/>
        <v>#REF!</v>
      </c>
      <c r="H5" s="36" t="e">
        <f t="shared" si="1"/>
        <v>#REF!</v>
      </c>
      <c r="I5" s="36" t="e">
        <f t="shared" si="1"/>
        <v>#REF!</v>
      </c>
      <c r="J5" s="36" t="e">
        <f t="shared" si="1"/>
        <v>#REF!</v>
      </c>
      <c r="K5" s="36" t="e">
        <f t="shared" si="1"/>
        <v>#REF!</v>
      </c>
      <c r="L5" s="36" t="e">
        <f t="shared" si="1"/>
        <v>#REF!</v>
      </c>
      <c r="M5" s="17" t="e">
        <f t="shared" ref="M5:M17" si="2">SUM(C5:L5)</f>
        <v>#REF!</v>
      </c>
    </row>
    <row r="6" spans="1:13" ht="15.6" customHeight="1">
      <c r="A6" s="15">
        <v>1.1000000000000001</v>
      </c>
      <c r="B6" s="16" t="s">
        <v>9</v>
      </c>
      <c r="C6" s="35"/>
      <c r="D6" s="35"/>
      <c r="E6" s="35" t="e">
        <f>#REF!</f>
        <v>#REF!</v>
      </c>
      <c r="F6" s="35" t="e">
        <f>#REF!</f>
        <v>#REF!</v>
      </c>
      <c r="G6" s="35" t="e">
        <f>#REF!</f>
        <v>#REF!</v>
      </c>
      <c r="H6" s="35" t="e">
        <f>#REF!</f>
        <v>#REF!</v>
      </c>
      <c r="I6" s="35" t="e">
        <f>#REF!</f>
        <v>#REF!</v>
      </c>
      <c r="J6" s="35" t="e">
        <f>#REF!</f>
        <v>#REF!</v>
      </c>
      <c r="K6" s="35" t="e">
        <f>#REF!</f>
        <v>#REF!</v>
      </c>
      <c r="L6" s="35" t="e">
        <f>#REF!</f>
        <v>#REF!</v>
      </c>
      <c r="M6" s="17" t="e">
        <f t="shared" si="2"/>
        <v>#REF!</v>
      </c>
    </row>
    <row r="7" spans="1:13" ht="15.6" customHeight="1">
      <c r="A7" s="15">
        <v>1.2</v>
      </c>
      <c r="B7" s="16" t="s">
        <v>10</v>
      </c>
      <c r="C7" s="35"/>
      <c r="D7" s="35"/>
      <c r="E7" s="35">
        <f>'[1]折、摊'!G18</f>
        <v>0</v>
      </c>
      <c r="F7" s="35">
        <f>'[1]折、摊'!H18</f>
        <v>0</v>
      </c>
      <c r="G7" s="35">
        <f>'[1]折、摊'!I18</f>
        <v>0</v>
      </c>
      <c r="H7" s="35">
        <f>'[1]折、摊'!J18</f>
        <v>0</v>
      </c>
      <c r="I7" s="35">
        <f>'[1]折、摊'!K18</f>
        <v>0</v>
      </c>
      <c r="J7" s="35">
        <f>'[1]折、摊'!L18</f>
        <v>0</v>
      </c>
      <c r="K7" s="35">
        <f>'[1]折、摊'!M18</f>
        <v>0</v>
      </c>
      <c r="L7" s="35">
        <f>'[1]折、摊'!N18</f>
        <v>0</v>
      </c>
      <c r="M7" s="17">
        <f t="shared" si="2"/>
        <v>0</v>
      </c>
    </row>
    <row r="8" spans="1:13" ht="15.6" customHeight="1">
      <c r="A8" s="15">
        <v>1.3</v>
      </c>
      <c r="B8" s="16" t="s">
        <v>11</v>
      </c>
      <c r="C8" s="35" t="s">
        <v>12</v>
      </c>
      <c r="D8" s="35" t="s">
        <v>12</v>
      </c>
      <c r="E8" s="35" t="s">
        <v>12</v>
      </c>
      <c r="F8" s="35" t="s">
        <v>12</v>
      </c>
      <c r="G8" s="35" t="s">
        <v>12</v>
      </c>
      <c r="H8" s="35" t="s">
        <v>12</v>
      </c>
      <c r="I8" s="35" t="s">
        <v>12</v>
      </c>
      <c r="J8" s="35" t="s">
        <v>12</v>
      </c>
      <c r="K8" s="35" t="s">
        <v>12</v>
      </c>
      <c r="L8" s="35"/>
      <c r="M8" s="17">
        <f t="shared" si="2"/>
        <v>0</v>
      </c>
    </row>
    <row r="9" spans="1:13" s="19" customFormat="1" ht="15.6" customHeight="1">
      <c r="A9" s="18">
        <v>1.4</v>
      </c>
      <c r="B9" s="17" t="s">
        <v>13</v>
      </c>
      <c r="C9" s="35" t="s">
        <v>12</v>
      </c>
      <c r="D9" s="35" t="s">
        <v>12</v>
      </c>
      <c r="E9" s="35" t="s">
        <v>12</v>
      </c>
      <c r="F9" s="35" t="s">
        <v>12</v>
      </c>
      <c r="G9" s="35" t="s">
        <v>12</v>
      </c>
      <c r="H9" s="35" t="s">
        <v>12</v>
      </c>
      <c r="I9" s="35" t="s">
        <v>12</v>
      </c>
      <c r="J9" s="35" t="s">
        <v>12</v>
      </c>
      <c r="K9" s="35" t="s">
        <v>12</v>
      </c>
      <c r="L9" s="35" t="s">
        <v>12</v>
      </c>
      <c r="M9" s="17">
        <f t="shared" si="2"/>
        <v>0</v>
      </c>
    </row>
    <row r="10" spans="1:13" ht="15.6" customHeight="1">
      <c r="A10" s="18">
        <v>2</v>
      </c>
      <c r="B10" s="34" t="s">
        <v>14</v>
      </c>
      <c r="C10" s="36">
        <f t="shared" ref="C10:L10" si="3">SUM(C11:C16)</f>
        <v>0</v>
      </c>
      <c r="D10" s="36">
        <f t="shared" si="3"/>
        <v>0</v>
      </c>
      <c r="E10" s="36">
        <f t="shared" si="3"/>
        <v>0</v>
      </c>
      <c r="F10" s="36">
        <f t="shared" si="3"/>
        <v>0</v>
      </c>
      <c r="G10" s="36">
        <f t="shared" si="3"/>
        <v>0</v>
      </c>
      <c r="H10" s="36">
        <f t="shared" si="3"/>
        <v>0</v>
      </c>
      <c r="I10" s="36">
        <f t="shared" si="3"/>
        <v>0</v>
      </c>
      <c r="J10" s="36">
        <f t="shared" si="3"/>
        <v>0</v>
      </c>
      <c r="K10" s="36">
        <f t="shared" si="3"/>
        <v>0</v>
      </c>
      <c r="L10" s="36">
        <f t="shared" si="3"/>
        <v>0</v>
      </c>
      <c r="M10" s="17">
        <f t="shared" si="2"/>
        <v>0</v>
      </c>
    </row>
    <row r="11" spans="1:13" ht="15" customHeight="1">
      <c r="A11" s="15">
        <v>2.1</v>
      </c>
      <c r="B11" s="15" t="s">
        <v>15</v>
      </c>
      <c r="C11" s="35">
        <f>([1]计划!C6-[1]计划!C7)</f>
        <v>0</v>
      </c>
      <c r="D11" s="35">
        <f>([1]计划!D6-[1]计划!D7)</f>
        <v>0</v>
      </c>
      <c r="E11" s="35">
        <f>([1]计划!E6-[1]计划!E7)</f>
        <v>0</v>
      </c>
      <c r="F11" s="35">
        <f>([1]计划!F6-[1]计划!F7)</f>
        <v>0</v>
      </c>
      <c r="G11" s="35">
        <f>([1]计划!G6-[1]计划!G7)</f>
        <v>0</v>
      </c>
      <c r="H11" s="35">
        <f>([1]计划!H6-[1]计划!H7)</f>
        <v>0</v>
      </c>
      <c r="I11" s="35">
        <f>([1]计划!I6-[1]计划!I7)</f>
        <v>0</v>
      </c>
      <c r="J11" s="35">
        <f>([1]计划!J6-[1]计划!J7)</f>
        <v>0</v>
      </c>
      <c r="K11" s="35">
        <f>([1]计划!K6-[1]计划!K7)</f>
        <v>0</v>
      </c>
      <c r="L11" s="35">
        <f>([1]计划!L6-[1]计划!L7)</f>
        <v>0</v>
      </c>
      <c r="M11" s="17">
        <f t="shared" si="2"/>
        <v>0</v>
      </c>
    </row>
    <row r="12" spans="1:13" s="19" customFormat="1" ht="15" customHeight="1">
      <c r="A12" s="15">
        <v>2.2000000000000002</v>
      </c>
      <c r="B12" s="17" t="s">
        <v>16</v>
      </c>
      <c r="C12" s="35">
        <f>[1]计划!C8</f>
        <v>0</v>
      </c>
      <c r="D12" s="35">
        <f>[1]计划!D8</f>
        <v>0</v>
      </c>
      <c r="E12" s="35">
        <f>[1]计划!E8</f>
        <v>0</v>
      </c>
      <c r="F12" s="35">
        <f>[1]计划!F8</f>
        <v>0</v>
      </c>
      <c r="G12" s="35">
        <f>[1]计划!G8</f>
        <v>0</v>
      </c>
      <c r="H12" s="35">
        <f>[1]计划!H8</f>
        <v>0</v>
      </c>
      <c r="I12" s="35">
        <f>[1]计划!I8</f>
        <v>0</v>
      </c>
      <c r="J12" s="35">
        <f>[1]计划!J8</f>
        <v>0</v>
      </c>
      <c r="K12" s="35">
        <f>[1]计划!K8</f>
        <v>0</v>
      </c>
      <c r="L12" s="35">
        <f>[1]计划!L8</f>
        <v>0</v>
      </c>
      <c r="M12" s="17">
        <f t="shared" si="2"/>
        <v>0</v>
      </c>
    </row>
    <row r="13" spans="1:13" ht="15" customHeight="1">
      <c r="A13" s="15">
        <v>2.2999999999999998</v>
      </c>
      <c r="B13" s="16" t="s">
        <v>17</v>
      </c>
      <c r="C13" s="35">
        <f>[1]总成本!C22</f>
        <v>0</v>
      </c>
      <c r="D13" s="35">
        <f>[1]总成本!D22</f>
        <v>0</v>
      </c>
      <c r="E13" s="35">
        <f>[1]总成本!E22</f>
        <v>0</v>
      </c>
      <c r="F13" s="35">
        <f>[1]总成本!F22</f>
        <v>0</v>
      </c>
      <c r="G13" s="35">
        <f>[1]总成本!G22</f>
        <v>0</v>
      </c>
      <c r="H13" s="35">
        <f>[1]总成本!H22</f>
        <v>0</v>
      </c>
      <c r="I13" s="35">
        <f>[1]总成本!I22</f>
        <v>0</v>
      </c>
      <c r="J13" s="35">
        <f>[1]总成本!J22</f>
        <v>0</v>
      </c>
      <c r="K13" s="35">
        <f>[1]总成本!K22</f>
        <v>0</v>
      </c>
      <c r="L13" s="35">
        <f>[1]总成本!L22</f>
        <v>0</v>
      </c>
      <c r="M13" s="17">
        <f t="shared" si="2"/>
        <v>0</v>
      </c>
    </row>
    <row r="14" spans="1:13" ht="15" customHeight="1">
      <c r="A14" s="15">
        <v>2.4</v>
      </c>
      <c r="B14" s="16" t="s">
        <v>18</v>
      </c>
      <c r="C14" s="35">
        <f>[1]价格!D15</f>
        <v>0</v>
      </c>
      <c r="D14" s="35">
        <f>[1]价格!E15</f>
        <v>0</v>
      </c>
      <c r="E14" s="35">
        <f>[1]价格!F15</f>
        <v>0</v>
      </c>
      <c r="F14" s="35">
        <f>[1]价格!G15</f>
        <v>0</v>
      </c>
      <c r="G14" s="35">
        <f>[1]价格!H15</f>
        <v>0</v>
      </c>
      <c r="H14" s="35">
        <f>[1]价格!I15</f>
        <v>0</v>
      </c>
      <c r="I14" s="35">
        <f>[1]价格!J15</f>
        <v>0</v>
      </c>
      <c r="J14" s="35">
        <f>[1]价格!K15</f>
        <v>0</v>
      </c>
      <c r="K14" s="35">
        <f>[1]价格!L15</f>
        <v>0</v>
      </c>
      <c r="L14" s="35">
        <f>[1]价格!M15</f>
        <v>0</v>
      </c>
      <c r="M14" s="17">
        <f t="shared" si="2"/>
        <v>0</v>
      </c>
    </row>
    <row r="15" spans="1:13" ht="15" customHeight="1">
      <c r="A15" s="15">
        <v>2.5</v>
      </c>
      <c r="B15" s="16" t="s">
        <v>19</v>
      </c>
      <c r="C15" s="35">
        <f>[1]利润!C13</f>
        <v>0</v>
      </c>
      <c r="D15" s="35">
        <f>[1]利润!D13</f>
        <v>0</v>
      </c>
      <c r="E15" s="35">
        <f>[1]利润!E13</f>
        <v>0</v>
      </c>
      <c r="F15" s="35">
        <f>[1]利润!F13</f>
        <v>0</v>
      </c>
      <c r="G15" s="35">
        <f>[1]利润!G13</f>
        <v>0</v>
      </c>
      <c r="H15" s="35">
        <f>[1]利润!H13</f>
        <v>0</v>
      </c>
      <c r="I15" s="35">
        <f>[1]利润!I13</f>
        <v>0</v>
      </c>
      <c r="J15" s="35">
        <f>[1]利润!J13</f>
        <v>0</v>
      </c>
      <c r="K15" s="35">
        <f>[1]利润!K13</f>
        <v>0</v>
      </c>
      <c r="L15" s="35">
        <f>[1]利润!L13</f>
        <v>0</v>
      </c>
      <c r="M15" s="17">
        <f t="shared" si="2"/>
        <v>0</v>
      </c>
    </row>
    <row r="16" spans="1:13" ht="15" customHeight="1">
      <c r="A16" s="15">
        <v>2.6</v>
      </c>
      <c r="B16" s="16" t="s">
        <v>20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17">
        <f t="shared" si="2"/>
        <v>0</v>
      </c>
    </row>
    <row r="17" spans="1:18" ht="12">
      <c r="A17" s="15">
        <v>3</v>
      </c>
      <c r="B17" s="34" t="s">
        <v>21</v>
      </c>
      <c r="C17" s="36">
        <f t="shared" ref="C17:L17" si="4">C5-C10</f>
        <v>0</v>
      </c>
      <c r="D17" s="36">
        <f t="shared" si="4"/>
        <v>0</v>
      </c>
      <c r="E17" s="36" t="e">
        <f t="shared" si="4"/>
        <v>#REF!</v>
      </c>
      <c r="F17" s="36" t="e">
        <f t="shared" si="4"/>
        <v>#REF!</v>
      </c>
      <c r="G17" s="36" t="e">
        <f t="shared" si="4"/>
        <v>#REF!</v>
      </c>
      <c r="H17" s="36" t="e">
        <f t="shared" si="4"/>
        <v>#REF!</v>
      </c>
      <c r="I17" s="36" t="e">
        <f t="shared" si="4"/>
        <v>#REF!</v>
      </c>
      <c r="J17" s="36" t="e">
        <f t="shared" si="4"/>
        <v>#REF!</v>
      </c>
      <c r="K17" s="36" t="e">
        <f t="shared" si="4"/>
        <v>#REF!</v>
      </c>
      <c r="L17" s="36" t="e">
        <f t="shared" si="4"/>
        <v>#REF!</v>
      </c>
      <c r="M17" s="17" t="e">
        <f t="shared" si="2"/>
        <v>#REF!</v>
      </c>
    </row>
    <row r="18" spans="1:18" ht="12">
      <c r="A18" s="20">
        <v>4</v>
      </c>
      <c r="B18" s="16" t="s">
        <v>22</v>
      </c>
      <c r="C18" s="35">
        <f>C17</f>
        <v>0</v>
      </c>
      <c r="D18" s="35">
        <f t="shared" ref="D18:L18" si="5">C18+D17</f>
        <v>0</v>
      </c>
      <c r="E18" s="35" t="e">
        <f t="shared" si="5"/>
        <v>#REF!</v>
      </c>
      <c r="F18" s="35" t="e">
        <f t="shared" si="5"/>
        <v>#REF!</v>
      </c>
      <c r="G18" s="35" t="e">
        <f t="shared" si="5"/>
        <v>#REF!</v>
      </c>
      <c r="H18" s="35" t="e">
        <f t="shared" si="5"/>
        <v>#REF!</v>
      </c>
      <c r="I18" s="35" t="e">
        <f t="shared" si="5"/>
        <v>#REF!</v>
      </c>
      <c r="J18" s="35" t="e">
        <f t="shared" si="5"/>
        <v>#REF!</v>
      </c>
      <c r="K18" s="35" t="e">
        <f t="shared" si="5"/>
        <v>#REF!</v>
      </c>
      <c r="L18" s="35" t="e">
        <f t="shared" si="5"/>
        <v>#REF!</v>
      </c>
      <c r="M18" s="16" t="s">
        <v>12</v>
      </c>
    </row>
    <row r="19" spans="1:18" s="19" customFormat="1" ht="12">
      <c r="A19" s="20">
        <v>5</v>
      </c>
      <c r="B19" s="16" t="s">
        <v>23</v>
      </c>
      <c r="C19" s="35">
        <f t="shared" ref="C19:L19" si="6">C17+C15</f>
        <v>0</v>
      </c>
      <c r="D19" s="35">
        <f t="shared" si="6"/>
        <v>0</v>
      </c>
      <c r="E19" s="35" t="e">
        <f t="shared" si="6"/>
        <v>#REF!</v>
      </c>
      <c r="F19" s="35" t="e">
        <f t="shared" si="6"/>
        <v>#REF!</v>
      </c>
      <c r="G19" s="35" t="e">
        <f t="shared" si="6"/>
        <v>#REF!</v>
      </c>
      <c r="H19" s="35" t="e">
        <f t="shared" si="6"/>
        <v>#REF!</v>
      </c>
      <c r="I19" s="35" t="e">
        <f t="shared" si="6"/>
        <v>#REF!</v>
      </c>
      <c r="J19" s="35" t="e">
        <f t="shared" si="6"/>
        <v>#REF!</v>
      </c>
      <c r="K19" s="35" t="e">
        <f t="shared" si="6"/>
        <v>#REF!</v>
      </c>
      <c r="L19" s="35" t="e">
        <f t="shared" si="6"/>
        <v>#REF!</v>
      </c>
      <c r="M19" s="17" t="e">
        <f>SUM(C19:L19)</f>
        <v>#REF!</v>
      </c>
    </row>
    <row r="20" spans="1:18" s="19" customFormat="1" ht="12">
      <c r="A20" s="15">
        <v>6</v>
      </c>
      <c r="B20" s="16" t="s">
        <v>24</v>
      </c>
      <c r="C20" s="35">
        <f>C19</f>
        <v>0</v>
      </c>
      <c r="D20" s="35">
        <f t="shared" ref="D20:L20" si="7">C20+D19</f>
        <v>0</v>
      </c>
      <c r="E20" s="35" t="e">
        <f t="shared" si="7"/>
        <v>#REF!</v>
      </c>
      <c r="F20" s="35" t="e">
        <f t="shared" si="7"/>
        <v>#REF!</v>
      </c>
      <c r="G20" s="35" t="e">
        <f t="shared" si="7"/>
        <v>#REF!</v>
      </c>
      <c r="H20" s="35" t="e">
        <f t="shared" si="7"/>
        <v>#REF!</v>
      </c>
      <c r="I20" s="35" t="e">
        <f t="shared" si="7"/>
        <v>#REF!</v>
      </c>
      <c r="J20" s="35" t="e">
        <f t="shared" si="7"/>
        <v>#REF!</v>
      </c>
      <c r="K20" s="35" t="e">
        <f t="shared" si="7"/>
        <v>#REF!</v>
      </c>
      <c r="L20" s="35" t="e">
        <f t="shared" si="7"/>
        <v>#REF!</v>
      </c>
      <c r="M20" s="16" t="s">
        <v>12</v>
      </c>
    </row>
    <row r="21" spans="1:18" ht="12">
      <c r="A21" s="21"/>
      <c r="B21" s="22" t="s">
        <v>25</v>
      </c>
      <c r="C21" s="22"/>
      <c r="D21" s="22"/>
      <c r="E21" s="22" t="s">
        <v>26</v>
      </c>
      <c r="F21" s="22"/>
      <c r="G21" s="22"/>
      <c r="H21" s="22"/>
      <c r="I21" s="22" t="s">
        <v>27</v>
      </c>
      <c r="J21" s="22"/>
      <c r="K21" s="22"/>
      <c r="L21" s="22"/>
      <c r="M21" s="23"/>
    </row>
    <row r="22" spans="1:18" ht="12">
      <c r="A22" s="24"/>
      <c r="B22" s="25" t="s">
        <v>28</v>
      </c>
      <c r="C22" s="25"/>
      <c r="D22" s="26" t="s">
        <v>29</v>
      </c>
      <c r="E22" s="27" t="e">
        <f>IRR(C17:L17,0.15)</f>
        <v>#VALUE!</v>
      </c>
      <c r="F22" s="25"/>
      <c r="G22" s="25"/>
      <c r="H22" s="25"/>
      <c r="I22" s="27" t="e">
        <f>IRR(C19:L19,0.15)</f>
        <v>#VALUE!</v>
      </c>
      <c r="J22" s="25"/>
      <c r="K22" s="25"/>
      <c r="L22" s="25"/>
      <c r="M22" s="28"/>
    </row>
    <row r="23" spans="1:18" ht="12">
      <c r="A23" s="24"/>
      <c r="B23" s="25" t="s">
        <v>30</v>
      </c>
      <c r="C23" s="25"/>
      <c r="D23" s="25"/>
      <c r="E23" s="29" t="e">
        <f>NPV(0.12,C17:L17)</f>
        <v>#REF!</v>
      </c>
      <c r="F23" s="25"/>
      <c r="G23" s="25"/>
      <c r="H23" s="25"/>
      <c r="I23" s="29" t="e">
        <f>NPV(0.12,C19:L19)</f>
        <v>#REF!</v>
      </c>
      <c r="J23" s="25"/>
      <c r="K23" s="25"/>
      <c r="L23" s="25"/>
      <c r="M23" s="28"/>
      <c r="R23" s="4">
        <f>30.9-29.82</f>
        <v>1.0799999999999983</v>
      </c>
    </row>
    <row r="24" spans="1:18" ht="12">
      <c r="A24" s="30"/>
      <c r="B24" s="31" t="s">
        <v>31</v>
      </c>
      <c r="C24" s="31"/>
      <c r="D24" s="31"/>
      <c r="E24" s="32" t="e">
        <f>6-H18/I17</f>
        <v>#REF!</v>
      </c>
      <c r="F24" s="31"/>
      <c r="G24" s="31"/>
      <c r="H24" s="31"/>
      <c r="I24" s="32" t="e">
        <f>6-H20/I19</f>
        <v>#REF!</v>
      </c>
      <c r="J24" s="31"/>
      <c r="K24" s="31"/>
      <c r="L24" s="31"/>
      <c r="M24" s="33"/>
    </row>
  </sheetData>
  <mergeCells count="1">
    <mergeCell ref="C3:E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zoomScale="90" zoomScaleNormal="90" workbookViewId="0">
      <selection activeCell="E23" sqref="E23"/>
    </sheetView>
  </sheetViews>
  <sheetFormatPr defaultRowHeight="13.5"/>
  <cols>
    <col min="1" max="1" width="7.125" style="37" customWidth="1"/>
    <col min="2" max="2" width="9" style="37"/>
    <col min="3" max="3" width="11" style="37" customWidth="1"/>
    <col min="4" max="4" width="15.25" style="37" customWidth="1"/>
    <col min="5" max="5" width="19.5" style="37" customWidth="1"/>
    <col min="6" max="6" width="15.25" style="37" customWidth="1"/>
    <col min="7" max="7" width="12.375" style="37" customWidth="1"/>
    <col min="8" max="256" width="9" style="37"/>
    <col min="257" max="257" width="7.125" style="37" customWidth="1"/>
    <col min="258" max="259" width="9" style="37"/>
    <col min="260" max="260" width="13.875" style="37" customWidth="1"/>
    <col min="261" max="261" width="17.125" style="37" customWidth="1"/>
    <col min="262" max="262" width="15.25" style="37" customWidth="1"/>
    <col min="263" max="263" width="12.375" style="37" customWidth="1"/>
    <col min="264" max="512" width="9" style="37"/>
    <col min="513" max="513" width="7.125" style="37" customWidth="1"/>
    <col min="514" max="515" width="9" style="37"/>
    <col min="516" max="516" width="13.875" style="37" customWidth="1"/>
    <col min="517" max="517" width="17.125" style="37" customWidth="1"/>
    <col min="518" max="518" width="15.25" style="37" customWidth="1"/>
    <col min="519" max="519" width="12.375" style="37" customWidth="1"/>
    <col min="520" max="768" width="9" style="37"/>
    <col min="769" max="769" width="7.125" style="37" customWidth="1"/>
    <col min="770" max="771" width="9" style="37"/>
    <col min="772" max="772" width="13.875" style="37" customWidth="1"/>
    <col min="773" max="773" width="17.125" style="37" customWidth="1"/>
    <col min="774" max="774" width="15.25" style="37" customWidth="1"/>
    <col min="775" max="775" width="12.375" style="37" customWidth="1"/>
    <col min="776" max="1024" width="9" style="37"/>
    <col min="1025" max="1025" width="7.125" style="37" customWidth="1"/>
    <col min="1026" max="1027" width="9" style="37"/>
    <col min="1028" max="1028" width="13.875" style="37" customWidth="1"/>
    <col min="1029" max="1029" width="17.125" style="37" customWidth="1"/>
    <col min="1030" max="1030" width="15.25" style="37" customWidth="1"/>
    <col min="1031" max="1031" width="12.375" style="37" customWidth="1"/>
    <col min="1032" max="1280" width="9" style="37"/>
    <col min="1281" max="1281" width="7.125" style="37" customWidth="1"/>
    <col min="1282" max="1283" width="9" style="37"/>
    <col min="1284" max="1284" width="13.875" style="37" customWidth="1"/>
    <col min="1285" max="1285" width="17.125" style="37" customWidth="1"/>
    <col min="1286" max="1286" width="15.25" style="37" customWidth="1"/>
    <col min="1287" max="1287" width="12.375" style="37" customWidth="1"/>
    <col min="1288" max="1536" width="9" style="37"/>
    <col min="1537" max="1537" width="7.125" style="37" customWidth="1"/>
    <col min="1538" max="1539" width="9" style="37"/>
    <col min="1540" max="1540" width="13.875" style="37" customWidth="1"/>
    <col min="1541" max="1541" width="17.125" style="37" customWidth="1"/>
    <col min="1542" max="1542" width="15.25" style="37" customWidth="1"/>
    <col min="1543" max="1543" width="12.375" style="37" customWidth="1"/>
    <col min="1544" max="1792" width="9" style="37"/>
    <col min="1793" max="1793" width="7.125" style="37" customWidth="1"/>
    <col min="1794" max="1795" width="9" style="37"/>
    <col min="1796" max="1796" width="13.875" style="37" customWidth="1"/>
    <col min="1797" max="1797" width="17.125" style="37" customWidth="1"/>
    <col min="1798" max="1798" width="15.25" style="37" customWidth="1"/>
    <col min="1799" max="1799" width="12.375" style="37" customWidth="1"/>
    <col min="1800" max="2048" width="9" style="37"/>
    <col min="2049" max="2049" width="7.125" style="37" customWidth="1"/>
    <col min="2050" max="2051" width="9" style="37"/>
    <col min="2052" max="2052" width="13.875" style="37" customWidth="1"/>
    <col min="2053" max="2053" width="17.125" style="37" customWidth="1"/>
    <col min="2054" max="2054" width="15.25" style="37" customWidth="1"/>
    <col min="2055" max="2055" width="12.375" style="37" customWidth="1"/>
    <col min="2056" max="2304" width="9" style="37"/>
    <col min="2305" max="2305" width="7.125" style="37" customWidth="1"/>
    <col min="2306" max="2307" width="9" style="37"/>
    <col min="2308" max="2308" width="13.875" style="37" customWidth="1"/>
    <col min="2309" max="2309" width="17.125" style="37" customWidth="1"/>
    <col min="2310" max="2310" width="15.25" style="37" customWidth="1"/>
    <col min="2311" max="2311" width="12.375" style="37" customWidth="1"/>
    <col min="2312" max="2560" width="9" style="37"/>
    <col min="2561" max="2561" width="7.125" style="37" customWidth="1"/>
    <col min="2562" max="2563" width="9" style="37"/>
    <col min="2564" max="2564" width="13.875" style="37" customWidth="1"/>
    <col min="2565" max="2565" width="17.125" style="37" customWidth="1"/>
    <col min="2566" max="2566" width="15.25" style="37" customWidth="1"/>
    <col min="2567" max="2567" width="12.375" style="37" customWidth="1"/>
    <col min="2568" max="2816" width="9" style="37"/>
    <col min="2817" max="2817" width="7.125" style="37" customWidth="1"/>
    <col min="2818" max="2819" width="9" style="37"/>
    <col min="2820" max="2820" width="13.875" style="37" customWidth="1"/>
    <col min="2821" max="2821" width="17.125" style="37" customWidth="1"/>
    <col min="2822" max="2822" width="15.25" style="37" customWidth="1"/>
    <col min="2823" max="2823" width="12.375" style="37" customWidth="1"/>
    <col min="2824" max="3072" width="9" style="37"/>
    <col min="3073" max="3073" width="7.125" style="37" customWidth="1"/>
    <col min="3074" max="3075" width="9" style="37"/>
    <col min="3076" max="3076" width="13.875" style="37" customWidth="1"/>
    <col min="3077" max="3077" width="17.125" style="37" customWidth="1"/>
    <col min="3078" max="3078" width="15.25" style="37" customWidth="1"/>
    <col min="3079" max="3079" width="12.375" style="37" customWidth="1"/>
    <col min="3080" max="3328" width="9" style="37"/>
    <col min="3329" max="3329" width="7.125" style="37" customWidth="1"/>
    <col min="3330" max="3331" width="9" style="37"/>
    <col min="3332" max="3332" width="13.875" style="37" customWidth="1"/>
    <col min="3333" max="3333" width="17.125" style="37" customWidth="1"/>
    <col min="3334" max="3334" width="15.25" style="37" customWidth="1"/>
    <col min="3335" max="3335" width="12.375" style="37" customWidth="1"/>
    <col min="3336" max="3584" width="9" style="37"/>
    <col min="3585" max="3585" width="7.125" style="37" customWidth="1"/>
    <col min="3586" max="3587" width="9" style="37"/>
    <col min="3588" max="3588" width="13.875" style="37" customWidth="1"/>
    <col min="3589" max="3589" width="17.125" style="37" customWidth="1"/>
    <col min="3590" max="3590" width="15.25" style="37" customWidth="1"/>
    <col min="3591" max="3591" width="12.375" style="37" customWidth="1"/>
    <col min="3592" max="3840" width="9" style="37"/>
    <col min="3841" max="3841" width="7.125" style="37" customWidth="1"/>
    <col min="3842" max="3843" width="9" style="37"/>
    <col min="3844" max="3844" width="13.875" style="37" customWidth="1"/>
    <col min="3845" max="3845" width="17.125" style="37" customWidth="1"/>
    <col min="3846" max="3846" width="15.25" style="37" customWidth="1"/>
    <col min="3847" max="3847" width="12.375" style="37" customWidth="1"/>
    <col min="3848" max="4096" width="9" style="37"/>
    <col min="4097" max="4097" width="7.125" style="37" customWidth="1"/>
    <col min="4098" max="4099" width="9" style="37"/>
    <col min="4100" max="4100" width="13.875" style="37" customWidth="1"/>
    <col min="4101" max="4101" width="17.125" style="37" customWidth="1"/>
    <col min="4102" max="4102" width="15.25" style="37" customWidth="1"/>
    <col min="4103" max="4103" width="12.375" style="37" customWidth="1"/>
    <col min="4104" max="4352" width="9" style="37"/>
    <col min="4353" max="4353" width="7.125" style="37" customWidth="1"/>
    <col min="4354" max="4355" width="9" style="37"/>
    <col min="4356" max="4356" width="13.875" style="37" customWidth="1"/>
    <col min="4357" max="4357" width="17.125" style="37" customWidth="1"/>
    <col min="4358" max="4358" width="15.25" style="37" customWidth="1"/>
    <col min="4359" max="4359" width="12.375" style="37" customWidth="1"/>
    <col min="4360" max="4608" width="9" style="37"/>
    <col min="4609" max="4609" width="7.125" style="37" customWidth="1"/>
    <col min="4610" max="4611" width="9" style="37"/>
    <col min="4612" max="4612" width="13.875" style="37" customWidth="1"/>
    <col min="4613" max="4613" width="17.125" style="37" customWidth="1"/>
    <col min="4614" max="4614" width="15.25" style="37" customWidth="1"/>
    <col min="4615" max="4615" width="12.375" style="37" customWidth="1"/>
    <col min="4616" max="4864" width="9" style="37"/>
    <col min="4865" max="4865" width="7.125" style="37" customWidth="1"/>
    <col min="4866" max="4867" width="9" style="37"/>
    <col min="4868" max="4868" width="13.875" style="37" customWidth="1"/>
    <col min="4869" max="4869" width="17.125" style="37" customWidth="1"/>
    <col min="4870" max="4870" width="15.25" style="37" customWidth="1"/>
    <col min="4871" max="4871" width="12.375" style="37" customWidth="1"/>
    <col min="4872" max="5120" width="9" style="37"/>
    <col min="5121" max="5121" width="7.125" style="37" customWidth="1"/>
    <col min="5122" max="5123" width="9" style="37"/>
    <col min="5124" max="5124" width="13.875" style="37" customWidth="1"/>
    <col min="5125" max="5125" width="17.125" style="37" customWidth="1"/>
    <col min="5126" max="5126" width="15.25" style="37" customWidth="1"/>
    <col min="5127" max="5127" width="12.375" style="37" customWidth="1"/>
    <col min="5128" max="5376" width="9" style="37"/>
    <col min="5377" max="5377" width="7.125" style="37" customWidth="1"/>
    <col min="5378" max="5379" width="9" style="37"/>
    <col min="5380" max="5380" width="13.875" style="37" customWidth="1"/>
    <col min="5381" max="5381" width="17.125" style="37" customWidth="1"/>
    <col min="5382" max="5382" width="15.25" style="37" customWidth="1"/>
    <col min="5383" max="5383" width="12.375" style="37" customWidth="1"/>
    <col min="5384" max="5632" width="9" style="37"/>
    <col min="5633" max="5633" width="7.125" style="37" customWidth="1"/>
    <col min="5634" max="5635" width="9" style="37"/>
    <col min="5636" max="5636" width="13.875" style="37" customWidth="1"/>
    <col min="5637" max="5637" width="17.125" style="37" customWidth="1"/>
    <col min="5638" max="5638" width="15.25" style="37" customWidth="1"/>
    <col min="5639" max="5639" width="12.375" style="37" customWidth="1"/>
    <col min="5640" max="5888" width="9" style="37"/>
    <col min="5889" max="5889" width="7.125" style="37" customWidth="1"/>
    <col min="5890" max="5891" width="9" style="37"/>
    <col min="5892" max="5892" width="13.875" style="37" customWidth="1"/>
    <col min="5893" max="5893" width="17.125" style="37" customWidth="1"/>
    <col min="5894" max="5894" width="15.25" style="37" customWidth="1"/>
    <col min="5895" max="5895" width="12.375" style="37" customWidth="1"/>
    <col min="5896" max="6144" width="9" style="37"/>
    <col min="6145" max="6145" width="7.125" style="37" customWidth="1"/>
    <col min="6146" max="6147" width="9" style="37"/>
    <col min="6148" max="6148" width="13.875" style="37" customWidth="1"/>
    <col min="6149" max="6149" width="17.125" style="37" customWidth="1"/>
    <col min="6150" max="6150" width="15.25" style="37" customWidth="1"/>
    <col min="6151" max="6151" width="12.375" style="37" customWidth="1"/>
    <col min="6152" max="6400" width="9" style="37"/>
    <col min="6401" max="6401" width="7.125" style="37" customWidth="1"/>
    <col min="6402" max="6403" width="9" style="37"/>
    <col min="6404" max="6404" width="13.875" style="37" customWidth="1"/>
    <col min="6405" max="6405" width="17.125" style="37" customWidth="1"/>
    <col min="6406" max="6406" width="15.25" style="37" customWidth="1"/>
    <col min="6407" max="6407" width="12.375" style="37" customWidth="1"/>
    <col min="6408" max="6656" width="9" style="37"/>
    <col min="6657" max="6657" width="7.125" style="37" customWidth="1"/>
    <col min="6658" max="6659" width="9" style="37"/>
    <col min="6660" max="6660" width="13.875" style="37" customWidth="1"/>
    <col min="6661" max="6661" width="17.125" style="37" customWidth="1"/>
    <col min="6662" max="6662" width="15.25" style="37" customWidth="1"/>
    <col min="6663" max="6663" width="12.375" style="37" customWidth="1"/>
    <col min="6664" max="6912" width="9" style="37"/>
    <col min="6913" max="6913" width="7.125" style="37" customWidth="1"/>
    <col min="6914" max="6915" width="9" style="37"/>
    <col min="6916" max="6916" width="13.875" style="37" customWidth="1"/>
    <col min="6917" max="6917" width="17.125" style="37" customWidth="1"/>
    <col min="6918" max="6918" width="15.25" style="37" customWidth="1"/>
    <col min="6919" max="6919" width="12.375" style="37" customWidth="1"/>
    <col min="6920" max="7168" width="9" style="37"/>
    <col min="7169" max="7169" width="7.125" style="37" customWidth="1"/>
    <col min="7170" max="7171" width="9" style="37"/>
    <col min="7172" max="7172" width="13.875" style="37" customWidth="1"/>
    <col min="7173" max="7173" width="17.125" style="37" customWidth="1"/>
    <col min="7174" max="7174" width="15.25" style="37" customWidth="1"/>
    <col min="7175" max="7175" width="12.375" style="37" customWidth="1"/>
    <col min="7176" max="7424" width="9" style="37"/>
    <col min="7425" max="7425" width="7.125" style="37" customWidth="1"/>
    <col min="7426" max="7427" width="9" style="37"/>
    <col min="7428" max="7428" width="13.875" style="37" customWidth="1"/>
    <col min="7429" max="7429" width="17.125" style="37" customWidth="1"/>
    <col min="7430" max="7430" width="15.25" style="37" customWidth="1"/>
    <col min="7431" max="7431" width="12.375" style="37" customWidth="1"/>
    <col min="7432" max="7680" width="9" style="37"/>
    <col min="7681" max="7681" width="7.125" style="37" customWidth="1"/>
    <col min="7682" max="7683" width="9" style="37"/>
    <col min="7684" max="7684" width="13.875" style="37" customWidth="1"/>
    <col min="7685" max="7685" width="17.125" style="37" customWidth="1"/>
    <col min="7686" max="7686" width="15.25" style="37" customWidth="1"/>
    <col min="7687" max="7687" width="12.375" style="37" customWidth="1"/>
    <col min="7688" max="7936" width="9" style="37"/>
    <col min="7937" max="7937" width="7.125" style="37" customWidth="1"/>
    <col min="7938" max="7939" width="9" style="37"/>
    <col min="7940" max="7940" width="13.875" style="37" customWidth="1"/>
    <col min="7941" max="7941" width="17.125" style="37" customWidth="1"/>
    <col min="7942" max="7942" width="15.25" style="37" customWidth="1"/>
    <col min="7943" max="7943" width="12.375" style="37" customWidth="1"/>
    <col min="7944" max="8192" width="9" style="37"/>
    <col min="8193" max="8193" width="7.125" style="37" customWidth="1"/>
    <col min="8194" max="8195" width="9" style="37"/>
    <col min="8196" max="8196" width="13.875" style="37" customWidth="1"/>
    <col min="8197" max="8197" width="17.125" style="37" customWidth="1"/>
    <col min="8198" max="8198" width="15.25" style="37" customWidth="1"/>
    <col min="8199" max="8199" width="12.375" style="37" customWidth="1"/>
    <col min="8200" max="8448" width="9" style="37"/>
    <col min="8449" max="8449" width="7.125" style="37" customWidth="1"/>
    <col min="8450" max="8451" width="9" style="37"/>
    <col min="8452" max="8452" width="13.875" style="37" customWidth="1"/>
    <col min="8453" max="8453" width="17.125" style="37" customWidth="1"/>
    <col min="8454" max="8454" width="15.25" style="37" customWidth="1"/>
    <col min="8455" max="8455" width="12.375" style="37" customWidth="1"/>
    <col min="8456" max="8704" width="9" style="37"/>
    <col min="8705" max="8705" width="7.125" style="37" customWidth="1"/>
    <col min="8706" max="8707" width="9" style="37"/>
    <col min="8708" max="8708" width="13.875" style="37" customWidth="1"/>
    <col min="8709" max="8709" width="17.125" style="37" customWidth="1"/>
    <col min="8710" max="8710" width="15.25" style="37" customWidth="1"/>
    <col min="8711" max="8711" width="12.375" style="37" customWidth="1"/>
    <col min="8712" max="8960" width="9" style="37"/>
    <col min="8961" max="8961" width="7.125" style="37" customWidth="1"/>
    <col min="8962" max="8963" width="9" style="37"/>
    <col min="8964" max="8964" width="13.875" style="37" customWidth="1"/>
    <col min="8965" max="8965" width="17.125" style="37" customWidth="1"/>
    <col min="8966" max="8966" width="15.25" style="37" customWidth="1"/>
    <col min="8967" max="8967" width="12.375" style="37" customWidth="1"/>
    <col min="8968" max="9216" width="9" style="37"/>
    <col min="9217" max="9217" width="7.125" style="37" customWidth="1"/>
    <col min="9218" max="9219" width="9" style="37"/>
    <col min="9220" max="9220" width="13.875" style="37" customWidth="1"/>
    <col min="9221" max="9221" width="17.125" style="37" customWidth="1"/>
    <col min="9222" max="9222" width="15.25" style="37" customWidth="1"/>
    <col min="9223" max="9223" width="12.375" style="37" customWidth="1"/>
    <col min="9224" max="9472" width="9" style="37"/>
    <col min="9473" max="9473" width="7.125" style="37" customWidth="1"/>
    <col min="9474" max="9475" width="9" style="37"/>
    <col min="9476" max="9476" width="13.875" style="37" customWidth="1"/>
    <col min="9477" max="9477" width="17.125" style="37" customWidth="1"/>
    <col min="9478" max="9478" width="15.25" style="37" customWidth="1"/>
    <col min="9479" max="9479" width="12.375" style="37" customWidth="1"/>
    <col min="9480" max="9728" width="9" style="37"/>
    <col min="9729" max="9729" width="7.125" style="37" customWidth="1"/>
    <col min="9730" max="9731" width="9" style="37"/>
    <col min="9732" max="9732" width="13.875" style="37" customWidth="1"/>
    <col min="9733" max="9733" width="17.125" style="37" customWidth="1"/>
    <col min="9734" max="9734" width="15.25" style="37" customWidth="1"/>
    <col min="9735" max="9735" width="12.375" style="37" customWidth="1"/>
    <col min="9736" max="9984" width="9" style="37"/>
    <col min="9985" max="9985" width="7.125" style="37" customWidth="1"/>
    <col min="9986" max="9987" width="9" style="37"/>
    <col min="9988" max="9988" width="13.875" style="37" customWidth="1"/>
    <col min="9989" max="9989" width="17.125" style="37" customWidth="1"/>
    <col min="9990" max="9990" width="15.25" style="37" customWidth="1"/>
    <col min="9991" max="9991" width="12.375" style="37" customWidth="1"/>
    <col min="9992" max="10240" width="9" style="37"/>
    <col min="10241" max="10241" width="7.125" style="37" customWidth="1"/>
    <col min="10242" max="10243" width="9" style="37"/>
    <col min="10244" max="10244" width="13.875" style="37" customWidth="1"/>
    <col min="10245" max="10245" width="17.125" style="37" customWidth="1"/>
    <col min="10246" max="10246" width="15.25" style="37" customWidth="1"/>
    <col min="10247" max="10247" width="12.375" style="37" customWidth="1"/>
    <col min="10248" max="10496" width="9" style="37"/>
    <col min="10497" max="10497" width="7.125" style="37" customWidth="1"/>
    <col min="10498" max="10499" width="9" style="37"/>
    <col min="10500" max="10500" width="13.875" style="37" customWidth="1"/>
    <col min="10501" max="10501" width="17.125" style="37" customWidth="1"/>
    <col min="10502" max="10502" width="15.25" style="37" customWidth="1"/>
    <col min="10503" max="10503" width="12.375" style="37" customWidth="1"/>
    <col min="10504" max="10752" width="9" style="37"/>
    <col min="10753" max="10753" width="7.125" style="37" customWidth="1"/>
    <col min="10754" max="10755" width="9" style="37"/>
    <col min="10756" max="10756" width="13.875" style="37" customWidth="1"/>
    <col min="10757" max="10757" width="17.125" style="37" customWidth="1"/>
    <col min="10758" max="10758" width="15.25" style="37" customWidth="1"/>
    <col min="10759" max="10759" width="12.375" style="37" customWidth="1"/>
    <col min="10760" max="11008" width="9" style="37"/>
    <col min="11009" max="11009" width="7.125" style="37" customWidth="1"/>
    <col min="11010" max="11011" width="9" style="37"/>
    <col min="11012" max="11012" width="13.875" style="37" customWidth="1"/>
    <col min="11013" max="11013" width="17.125" style="37" customWidth="1"/>
    <col min="11014" max="11014" width="15.25" style="37" customWidth="1"/>
    <col min="11015" max="11015" width="12.375" style="37" customWidth="1"/>
    <col min="11016" max="11264" width="9" style="37"/>
    <col min="11265" max="11265" width="7.125" style="37" customWidth="1"/>
    <col min="11266" max="11267" width="9" style="37"/>
    <col min="11268" max="11268" width="13.875" style="37" customWidth="1"/>
    <col min="11269" max="11269" width="17.125" style="37" customWidth="1"/>
    <col min="11270" max="11270" width="15.25" style="37" customWidth="1"/>
    <col min="11271" max="11271" width="12.375" style="37" customWidth="1"/>
    <col min="11272" max="11520" width="9" style="37"/>
    <col min="11521" max="11521" width="7.125" style="37" customWidth="1"/>
    <col min="11522" max="11523" width="9" style="37"/>
    <col min="11524" max="11524" width="13.875" style="37" customWidth="1"/>
    <col min="11525" max="11525" width="17.125" style="37" customWidth="1"/>
    <col min="11526" max="11526" width="15.25" style="37" customWidth="1"/>
    <col min="11527" max="11527" width="12.375" style="37" customWidth="1"/>
    <col min="11528" max="11776" width="9" style="37"/>
    <col min="11777" max="11777" width="7.125" style="37" customWidth="1"/>
    <col min="11778" max="11779" width="9" style="37"/>
    <col min="11780" max="11780" width="13.875" style="37" customWidth="1"/>
    <col min="11781" max="11781" width="17.125" style="37" customWidth="1"/>
    <col min="11782" max="11782" width="15.25" style="37" customWidth="1"/>
    <col min="11783" max="11783" width="12.375" style="37" customWidth="1"/>
    <col min="11784" max="12032" width="9" style="37"/>
    <col min="12033" max="12033" width="7.125" style="37" customWidth="1"/>
    <col min="12034" max="12035" width="9" style="37"/>
    <col min="12036" max="12036" width="13.875" style="37" customWidth="1"/>
    <col min="12037" max="12037" width="17.125" style="37" customWidth="1"/>
    <col min="12038" max="12038" width="15.25" style="37" customWidth="1"/>
    <col min="12039" max="12039" width="12.375" style="37" customWidth="1"/>
    <col min="12040" max="12288" width="9" style="37"/>
    <col min="12289" max="12289" width="7.125" style="37" customWidth="1"/>
    <col min="12290" max="12291" width="9" style="37"/>
    <col min="12292" max="12292" width="13.875" style="37" customWidth="1"/>
    <col min="12293" max="12293" width="17.125" style="37" customWidth="1"/>
    <col min="12294" max="12294" width="15.25" style="37" customWidth="1"/>
    <col min="12295" max="12295" width="12.375" style="37" customWidth="1"/>
    <col min="12296" max="12544" width="9" style="37"/>
    <col min="12545" max="12545" width="7.125" style="37" customWidth="1"/>
    <col min="12546" max="12547" width="9" style="37"/>
    <col min="12548" max="12548" width="13.875" style="37" customWidth="1"/>
    <col min="12549" max="12549" width="17.125" style="37" customWidth="1"/>
    <col min="12550" max="12550" width="15.25" style="37" customWidth="1"/>
    <col min="12551" max="12551" width="12.375" style="37" customWidth="1"/>
    <col min="12552" max="12800" width="9" style="37"/>
    <col min="12801" max="12801" width="7.125" style="37" customWidth="1"/>
    <col min="12802" max="12803" width="9" style="37"/>
    <col min="12804" max="12804" width="13.875" style="37" customWidth="1"/>
    <col min="12805" max="12805" width="17.125" style="37" customWidth="1"/>
    <col min="12806" max="12806" width="15.25" style="37" customWidth="1"/>
    <col min="12807" max="12807" width="12.375" style="37" customWidth="1"/>
    <col min="12808" max="13056" width="9" style="37"/>
    <col min="13057" max="13057" width="7.125" style="37" customWidth="1"/>
    <col min="13058" max="13059" width="9" style="37"/>
    <col min="13060" max="13060" width="13.875" style="37" customWidth="1"/>
    <col min="13061" max="13061" width="17.125" style="37" customWidth="1"/>
    <col min="13062" max="13062" width="15.25" style="37" customWidth="1"/>
    <col min="13063" max="13063" width="12.375" style="37" customWidth="1"/>
    <col min="13064" max="13312" width="9" style="37"/>
    <col min="13313" max="13313" width="7.125" style="37" customWidth="1"/>
    <col min="13314" max="13315" width="9" style="37"/>
    <col min="13316" max="13316" width="13.875" style="37" customWidth="1"/>
    <col min="13317" max="13317" width="17.125" style="37" customWidth="1"/>
    <col min="13318" max="13318" width="15.25" style="37" customWidth="1"/>
    <col min="13319" max="13319" width="12.375" style="37" customWidth="1"/>
    <col min="13320" max="13568" width="9" style="37"/>
    <col min="13569" max="13569" width="7.125" style="37" customWidth="1"/>
    <col min="13570" max="13571" width="9" style="37"/>
    <col min="13572" max="13572" width="13.875" style="37" customWidth="1"/>
    <col min="13573" max="13573" width="17.125" style="37" customWidth="1"/>
    <col min="13574" max="13574" width="15.25" style="37" customWidth="1"/>
    <col min="13575" max="13575" width="12.375" style="37" customWidth="1"/>
    <col min="13576" max="13824" width="9" style="37"/>
    <col min="13825" max="13825" width="7.125" style="37" customWidth="1"/>
    <col min="13826" max="13827" width="9" style="37"/>
    <col min="13828" max="13828" width="13.875" style="37" customWidth="1"/>
    <col min="13829" max="13829" width="17.125" style="37" customWidth="1"/>
    <col min="13830" max="13830" width="15.25" style="37" customWidth="1"/>
    <col min="13831" max="13831" width="12.375" style="37" customWidth="1"/>
    <col min="13832" max="14080" width="9" style="37"/>
    <col min="14081" max="14081" width="7.125" style="37" customWidth="1"/>
    <col min="14082" max="14083" width="9" style="37"/>
    <col min="14084" max="14084" width="13.875" style="37" customWidth="1"/>
    <col min="14085" max="14085" width="17.125" style="37" customWidth="1"/>
    <col min="14086" max="14086" width="15.25" style="37" customWidth="1"/>
    <col min="14087" max="14087" width="12.375" style="37" customWidth="1"/>
    <col min="14088" max="14336" width="9" style="37"/>
    <col min="14337" max="14337" width="7.125" style="37" customWidth="1"/>
    <col min="14338" max="14339" width="9" style="37"/>
    <col min="14340" max="14340" width="13.875" style="37" customWidth="1"/>
    <col min="14341" max="14341" width="17.125" style="37" customWidth="1"/>
    <col min="14342" max="14342" width="15.25" style="37" customWidth="1"/>
    <col min="14343" max="14343" width="12.375" style="37" customWidth="1"/>
    <col min="14344" max="14592" width="9" style="37"/>
    <col min="14593" max="14593" width="7.125" style="37" customWidth="1"/>
    <col min="14594" max="14595" width="9" style="37"/>
    <col min="14596" max="14596" width="13.875" style="37" customWidth="1"/>
    <col min="14597" max="14597" width="17.125" style="37" customWidth="1"/>
    <col min="14598" max="14598" width="15.25" style="37" customWidth="1"/>
    <col min="14599" max="14599" width="12.375" style="37" customWidth="1"/>
    <col min="14600" max="14848" width="9" style="37"/>
    <col min="14849" max="14849" width="7.125" style="37" customWidth="1"/>
    <col min="14850" max="14851" width="9" style="37"/>
    <col min="14852" max="14852" width="13.875" style="37" customWidth="1"/>
    <col min="14853" max="14853" width="17.125" style="37" customWidth="1"/>
    <col min="14854" max="14854" width="15.25" style="37" customWidth="1"/>
    <col min="14855" max="14855" width="12.375" style="37" customWidth="1"/>
    <col min="14856" max="15104" width="9" style="37"/>
    <col min="15105" max="15105" width="7.125" style="37" customWidth="1"/>
    <col min="15106" max="15107" width="9" style="37"/>
    <col min="15108" max="15108" width="13.875" style="37" customWidth="1"/>
    <col min="15109" max="15109" width="17.125" style="37" customWidth="1"/>
    <col min="15110" max="15110" width="15.25" style="37" customWidth="1"/>
    <col min="15111" max="15111" width="12.375" style="37" customWidth="1"/>
    <col min="15112" max="15360" width="9" style="37"/>
    <col min="15361" max="15361" width="7.125" style="37" customWidth="1"/>
    <col min="15362" max="15363" width="9" style="37"/>
    <col min="15364" max="15364" width="13.875" style="37" customWidth="1"/>
    <col min="15365" max="15365" width="17.125" style="37" customWidth="1"/>
    <col min="15366" max="15366" width="15.25" style="37" customWidth="1"/>
    <col min="15367" max="15367" width="12.375" style="37" customWidth="1"/>
    <col min="15368" max="15616" width="9" style="37"/>
    <col min="15617" max="15617" width="7.125" style="37" customWidth="1"/>
    <col min="15618" max="15619" width="9" style="37"/>
    <col min="15620" max="15620" width="13.875" style="37" customWidth="1"/>
    <col min="15621" max="15621" width="17.125" style="37" customWidth="1"/>
    <col min="15622" max="15622" width="15.25" style="37" customWidth="1"/>
    <col min="15623" max="15623" width="12.375" style="37" customWidth="1"/>
    <col min="15624" max="15872" width="9" style="37"/>
    <col min="15873" max="15873" width="7.125" style="37" customWidth="1"/>
    <col min="15874" max="15875" width="9" style="37"/>
    <col min="15876" max="15876" width="13.875" style="37" customWidth="1"/>
    <col min="15877" max="15877" width="17.125" style="37" customWidth="1"/>
    <col min="15878" max="15878" width="15.25" style="37" customWidth="1"/>
    <col min="15879" max="15879" width="12.375" style="37" customWidth="1"/>
    <col min="15880" max="16128" width="9" style="37"/>
    <col min="16129" max="16129" width="7.125" style="37" customWidth="1"/>
    <col min="16130" max="16131" width="9" style="37"/>
    <col min="16132" max="16132" width="13.875" style="37" customWidth="1"/>
    <col min="16133" max="16133" width="17.125" style="37" customWidth="1"/>
    <col min="16134" max="16134" width="15.25" style="37" customWidth="1"/>
    <col min="16135" max="16135" width="12.375" style="37" customWidth="1"/>
    <col min="16136" max="16384" width="9" style="37"/>
  </cols>
  <sheetData>
    <row r="1" spans="1:11">
      <c r="A1" s="185"/>
      <c r="B1" s="186"/>
      <c r="C1" s="191" t="s">
        <v>36</v>
      </c>
      <c r="D1" s="192"/>
      <c r="E1" s="192"/>
      <c r="F1" s="192"/>
      <c r="G1" s="192"/>
      <c r="H1" s="197" t="s">
        <v>37</v>
      </c>
      <c r="I1" s="200" t="s">
        <v>38</v>
      </c>
      <c r="J1" s="200" t="s">
        <v>39</v>
      </c>
      <c r="K1" s="178" t="s">
        <v>40</v>
      </c>
    </row>
    <row r="2" spans="1:11">
      <c r="A2" s="187"/>
      <c r="B2" s="188"/>
      <c r="C2" s="193"/>
      <c r="D2" s="194"/>
      <c r="E2" s="194"/>
      <c r="F2" s="194"/>
      <c r="G2" s="194"/>
      <c r="H2" s="198"/>
      <c r="I2" s="201"/>
      <c r="J2" s="201"/>
      <c r="K2" s="179"/>
    </row>
    <row r="3" spans="1:11">
      <c r="A3" s="187"/>
      <c r="B3" s="188"/>
      <c r="C3" s="193"/>
      <c r="D3" s="194"/>
      <c r="E3" s="194"/>
      <c r="F3" s="194"/>
      <c r="G3" s="194"/>
      <c r="H3" s="198"/>
      <c r="I3" s="180"/>
      <c r="J3" s="180"/>
      <c r="K3" s="182"/>
    </row>
    <row r="4" spans="1:11" ht="14.25" thickBot="1">
      <c r="A4" s="189"/>
      <c r="B4" s="190"/>
      <c r="C4" s="195"/>
      <c r="D4" s="196"/>
      <c r="E4" s="196"/>
      <c r="F4" s="196"/>
      <c r="G4" s="196"/>
      <c r="H4" s="199"/>
      <c r="I4" s="181"/>
      <c r="J4" s="181"/>
      <c r="K4" s="183"/>
    </row>
    <row r="5" spans="1:11" ht="14.25" thickBot="1">
      <c r="A5" s="184" t="s">
        <v>70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1" ht="24" customHeight="1">
      <c r="A6" s="39" t="s">
        <v>32</v>
      </c>
      <c r="B6" s="173" t="s">
        <v>41</v>
      </c>
      <c r="C6" s="174"/>
      <c r="D6" s="39" t="s">
        <v>115</v>
      </c>
      <c r="E6" s="175" t="s">
        <v>42</v>
      </c>
      <c r="F6" s="173"/>
      <c r="G6" s="174"/>
      <c r="H6" s="175" t="s">
        <v>34</v>
      </c>
      <c r="I6" s="174"/>
      <c r="J6" s="176" t="s">
        <v>35</v>
      </c>
      <c r="K6" s="177"/>
    </row>
    <row r="7" spans="1:11">
      <c r="A7" s="44">
        <v>1</v>
      </c>
      <c r="B7" s="151" t="s">
        <v>114</v>
      </c>
      <c r="C7" s="151"/>
      <c r="D7" s="45" t="s">
        <v>116</v>
      </c>
      <c r="E7" s="169" t="s">
        <v>43</v>
      </c>
      <c r="F7" s="170"/>
      <c r="G7" s="171"/>
      <c r="H7" s="152"/>
      <c r="I7" s="153"/>
      <c r="J7" s="154"/>
      <c r="K7" s="155"/>
    </row>
    <row r="8" spans="1:11">
      <c r="A8" s="44">
        <v>2</v>
      </c>
      <c r="B8" s="151" t="s">
        <v>114</v>
      </c>
      <c r="C8" s="151"/>
      <c r="D8" s="45" t="s">
        <v>117</v>
      </c>
      <c r="E8" s="169" t="s">
        <v>44</v>
      </c>
      <c r="F8" s="170"/>
      <c r="G8" s="171"/>
      <c r="H8" s="152"/>
      <c r="I8" s="153"/>
      <c r="J8" s="154"/>
      <c r="K8" s="155"/>
    </row>
    <row r="9" spans="1:11">
      <c r="A9" s="44">
        <v>3</v>
      </c>
      <c r="B9" s="151" t="s">
        <v>118</v>
      </c>
      <c r="C9" s="151"/>
      <c r="D9" s="45" t="s">
        <v>119</v>
      </c>
      <c r="E9" s="169" t="s">
        <v>45</v>
      </c>
      <c r="F9" s="170"/>
      <c r="G9" s="171"/>
      <c r="H9" s="152"/>
      <c r="I9" s="153"/>
      <c r="J9" s="154"/>
      <c r="K9" s="155"/>
    </row>
    <row r="10" spans="1:11">
      <c r="A10" s="44">
        <v>4</v>
      </c>
      <c r="B10" s="151"/>
      <c r="C10" s="151"/>
      <c r="D10" s="45"/>
      <c r="E10" s="169" t="s">
        <v>46</v>
      </c>
      <c r="F10" s="170"/>
      <c r="G10" s="171"/>
      <c r="H10" s="152"/>
      <c r="I10" s="153"/>
      <c r="J10" s="154"/>
      <c r="K10" s="155"/>
    </row>
    <row r="11" spans="1:11">
      <c r="A11" s="44">
        <v>5</v>
      </c>
      <c r="B11" s="151"/>
      <c r="C11" s="151"/>
      <c r="D11" s="45"/>
      <c r="E11" s="169" t="s">
        <v>33</v>
      </c>
      <c r="F11" s="170"/>
      <c r="G11" s="171"/>
      <c r="H11" s="152"/>
      <c r="I11" s="153"/>
      <c r="J11" s="154"/>
      <c r="K11" s="155"/>
    </row>
    <row r="12" spans="1:11">
      <c r="A12" s="44">
        <v>6</v>
      </c>
      <c r="B12" s="164"/>
      <c r="C12" s="165"/>
      <c r="D12" s="45"/>
      <c r="E12" s="169" t="s">
        <v>47</v>
      </c>
      <c r="F12" s="170"/>
      <c r="G12" s="171"/>
      <c r="H12" s="152"/>
      <c r="I12" s="153"/>
      <c r="J12" s="154"/>
      <c r="K12" s="155"/>
    </row>
    <row r="13" spans="1:11">
      <c r="A13" s="44">
        <v>7</v>
      </c>
      <c r="B13" s="164"/>
      <c r="C13" s="165"/>
      <c r="D13" s="45"/>
      <c r="E13" s="169" t="s">
        <v>48</v>
      </c>
      <c r="F13" s="170"/>
      <c r="G13" s="171"/>
      <c r="H13" s="152"/>
      <c r="I13" s="153"/>
      <c r="J13" s="154"/>
      <c r="K13" s="155"/>
    </row>
    <row r="14" spans="1:11">
      <c r="A14" s="44">
        <v>8</v>
      </c>
      <c r="B14" s="164"/>
      <c r="C14" s="165"/>
      <c r="D14" s="45"/>
      <c r="E14" s="169" t="s">
        <v>49</v>
      </c>
      <c r="F14" s="170"/>
      <c r="G14" s="171"/>
      <c r="H14" s="152"/>
      <c r="I14" s="153"/>
      <c r="J14" s="154"/>
      <c r="K14" s="155"/>
    </row>
    <row r="15" spans="1:11">
      <c r="A15" s="44">
        <v>9</v>
      </c>
      <c r="B15" s="168"/>
      <c r="C15" s="168"/>
      <c r="D15" s="46"/>
      <c r="E15" s="169" t="s">
        <v>20</v>
      </c>
      <c r="F15" s="170"/>
      <c r="G15" s="171"/>
      <c r="H15" s="152"/>
      <c r="I15" s="153"/>
      <c r="J15" s="154"/>
      <c r="K15" s="155"/>
    </row>
    <row r="16" spans="1:11">
      <c r="A16" s="50"/>
      <c r="B16" s="172"/>
      <c r="C16" s="172"/>
      <c r="D16" s="51"/>
      <c r="E16" s="157" t="s">
        <v>51</v>
      </c>
      <c r="F16" s="158"/>
      <c r="G16" s="159"/>
      <c r="H16" s="160">
        <f>SUM(H7:H15)</f>
        <v>0</v>
      </c>
      <c r="I16" s="161"/>
      <c r="J16" s="162">
        <f>SUM(J7:J15)</f>
        <v>0</v>
      </c>
      <c r="K16" s="163"/>
    </row>
    <row r="17" spans="1:11" ht="23.25" customHeight="1">
      <c r="A17" s="45" t="s">
        <v>32</v>
      </c>
      <c r="B17" s="151" t="s">
        <v>52</v>
      </c>
      <c r="C17" s="151"/>
      <c r="D17" s="45" t="s">
        <v>53</v>
      </c>
      <c r="E17" s="45" t="s">
        <v>54</v>
      </c>
      <c r="F17" s="45" t="s">
        <v>55</v>
      </c>
      <c r="G17" s="45" t="s">
        <v>56</v>
      </c>
      <c r="H17" s="164" t="s">
        <v>57</v>
      </c>
      <c r="I17" s="165"/>
      <c r="J17" s="166" t="s">
        <v>58</v>
      </c>
      <c r="K17" s="167"/>
    </row>
    <row r="18" spans="1:11">
      <c r="A18" s="44">
        <v>1</v>
      </c>
      <c r="E18" s="47" t="s">
        <v>59</v>
      </c>
      <c r="F18" s="47"/>
      <c r="G18" s="45"/>
      <c r="H18" s="152"/>
      <c r="I18" s="153"/>
      <c r="J18" s="154"/>
      <c r="K18" s="155"/>
    </row>
    <row r="19" spans="1:11">
      <c r="A19" s="44">
        <v>2</v>
      </c>
      <c r="B19" s="151"/>
      <c r="C19" s="151"/>
      <c r="D19" s="45"/>
      <c r="E19" s="47" t="s">
        <v>60</v>
      </c>
      <c r="F19" s="47"/>
      <c r="G19" s="45"/>
      <c r="H19" s="152"/>
      <c r="I19" s="153"/>
      <c r="J19" s="154"/>
      <c r="K19" s="155"/>
    </row>
    <row r="20" spans="1:11">
      <c r="A20" s="44">
        <v>3</v>
      </c>
      <c r="B20" s="151"/>
      <c r="C20" s="151"/>
      <c r="D20" s="45"/>
      <c r="E20" s="47" t="s">
        <v>61</v>
      </c>
      <c r="F20" s="47"/>
      <c r="G20" s="45"/>
      <c r="H20" s="152"/>
      <c r="I20" s="153"/>
      <c r="J20" s="154"/>
      <c r="K20" s="155"/>
    </row>
    <row r="21" spans="1:11">
      <c r="A21" s="44">
        <v>4</v>
      </c>
      <c r="B21" s="151" t="s">
        <v>120</v>
      </c>
      <c r="C21" s="151"/>
      <c r="D21" s="53" t="s">
        <v>121</v>
      </c>
      <c r="E21" s="47" t="s">
        <v>62</v>
      </c>
      <c r="F21" s="47"/>
      <c r="G21" s="45"/>
      <c r="H21" s="152"/>
      <c r="I21" s="153"/>
      <c r="J21" s="154"/>
      <c r="K21" s="155"/>
    </row>
    <row r="22" spans="1:11">
      <c r="A22" s="44">
        <v>5</v>
      </c>
      <c r="B22" s="151"/>
      <c r="C22" s="151"/>
      <c r="D22" s="45"/>
      <c r="E22" s="47" t="s">
        <v>63</v>
      </c>
      <c r="F22" s="47"/>
      <c r="G22" s="45"/>
      <c r="H22" s="152"/>
      <c r="I22" s="153"/>
      <c r="J22" s="154"/>
      <c r="K22" s="155"/>
    </row>
    <row r="23" spans="1:11" ht="24">
      <c r="A23" s="44">
        <v>6</v>
      </c>
      <c r="B23" s="151" t="s">
        <v>122</v>
      </c>
      <c r="C23" s="151"/>
      <c r="D23" s="45" t="s">
        <v>123</v>
      </c>
      <c r="E23" s="47" t="s">
        <v>64</v>
      </c>
      <c r="F23" s="47"/>
      <c r="G23" s="45"/>
      <c r="H23" s="152"/>
      <c r="I23" s="153"/>
      <c r="J23" s="154"/>
      <c r="K23" s="155"/>
    </row>
    <row r="24" spans="1:11">
      <c r="A24" s="44">
        <v>7</v>
      </c>
      <c r="B24" s="151"/>
      <c r="C24" s="151"/>
      <c r="D24" s="45"/>
      <c r="E24" s="47" t="s">
        <v>65</v>
      </c>
      <c r="F24" s="47"/>
      <c r="G24" s="45"/>
      <c r="H24" s="152"/>
      <c r="I24" s="153"/>
      <c r="J24" s="154"/>
      <c r="K24" s="155"/>
    </row>
    <row r="25" spans="1:11">
      <c r="A25" s="44">
        <v>8</v>
      </c>
      <c r="B25" s="151"/>
      <c r="C25" s="151"/>
      <c r="D25" s="45"/>
      <c r="E25" s="49" t="s">
        <v>69</v>
      </c>
      <c r="F25" s="47"/>
      <c r="G25" s="45"/>
      <c r="H25" s="152"/>
      <c r="I25" s="153"/>
      <c r="J25" s="154"/>
      <c r="K25" s="155"/>
    </row>
    <row r="26" spans="1:11" ht="12" customHeight="1">
      <c r="A26" s="52"/>
      <c r="B26" s="156"/>
      <c r="C26" s="156"/>
      <c r="D26" s="38"/>
      <c r="E26" s="157" t="s">
        <v>50</v>
      </c>
      <c r="F26" s="158"/>
      <c r="G26" s="159"/>
      <c r="H26" s="160">
        <f>SUM(H18:H25)</f>
        <v>0</v>
      </c>
      <c r="I26" s="161"/>
      <c r="J26" s="162">
        <f>SUM(J18:J25)</f>
        <v>0</v>
      </c>
      <c r="K26" s="163"/>
    </row>
    <row r="27" spans="1:11" ht="14.25" thickBot="1">
      <c r="A27" s="40"/>
      <c r="B27" s="41"/>
      <c r="C27" s="42"/>
      <c r="D27" s="42"/>
      <c r="E27" s="43"/>
      <c r="F27" s="145" t="s">
        <v>66</v>
      </c>
      <c r="G27" s="146"/>
      <c r="H27" s="147">
        <f>H16+H26</f>
        <v>0</v>
      </c>
      <c r="I27" s="147"/>
      <c r="J27" s="148">
        <f>J16+J26</f>
        <v>0</v>
      </c>
      <c r="K27" s="149"/>
    </row>
    <row r="28" spans="1:11">
      <c r="A28" s="150" t="s">
        <v>71</v>
      </c>
      <c r="B28" s="150"/>
      <c r="C28" s="150"/>
      <c r="D28" s="48"/>
      <c r="E28" s="48"/>
      <c r="F28" s="48"/>
      <c r="G28" s="48" t="s">
        <v>67</v>
      </c>
      <c r="H28" s="48"/>
      <c r="I28" s="150" t="s">
        <v>68</v>
      </c>
      <c r="J28" s="150"/>
      <c r="K28" s="150"/>
    </row>
  </sheetData>
  <mergeCells count="89">
    <mergeCell ref="B23:C23"/>
    <mergeCell ref="H23:I23"/>
    <mergeCell ref="J23:K23"/>
    <mergeCell ref="H21:I21"/>
    <mergeCell ref="J21:K21"/>
    <mergeCell ref="B22:C22"/>
    <mergeCell ref="H22:I22"/>
    <mergeCell ref="J22:K22"/>
    <mergeCell ref="B24:C24"/>
    <mergeCell ref="H24:I24"/>
    <mergeCell ref="J24:K24"/>
    <mergeCell ref="B7:C7"/>
    <mergeCell ref="E7:G7"/>
    <mergeCell ref="H7:I7"/>
    <mergeCell ref="J7:K7"/>
    <mergeCell ref="B9:C9"/>
    <mergeCell ref="E9:G9"/>
    <mergeCell ref="H9:I9"/>
    <mergeCell ref="J9:K9"/>
    <mergeCell ref="B10:C10"/>
    <mergeCell ref="E10:G10"/>
    <mergeCell ref="H10:I10"/>
    <mergeCell ref="J10:K10"/>
    <mergeCell ref="B11:C11"/>
    <mergeCell ref="K1:K2"/>
    <mergeCell ref="I3:I4"/>
    <mergeCell ref="J3:J4"/>
    <mergeCell ref="K3:K4"/>
    <mergeCell ref="A5:K5"/>
    <mergeCell ref="A1:B4"/>
    <mergeCell ref="C1:G4"/>
    <mergeCell ref="H1:H4"/>
    <mergeCell ref="I1:I2"/>
    <mergeCell ref="J1:J2"/>
    <mergeCell ref="B6:C6"/>
    <mergeCell ref="E6:G6"/>
    <mergeCell ref="H6:I6"/>
    <mergeCell ref="J6:K6"/>
    <mergeCell ref="B8:C8"/>
    <mergeCell ref="E8:G8"/>
    <mergeCell ref="H8:I8"/>
    <mergeCell ref="J8:K8"/>
    <mergeCell ref="E11:G11"/>
    <mergeCell ref="H11:I11"/>
    <mergeCell ref="J11:K11"/>
    <mergeCell ref="B12:C12"/>
    <mergeCell ref="E12:G12"/>
    <mergeCell ref="H12:I12"/>
    <mergeCell ref="J12:K12"/>
    <mergeCell ref="B13:C13"/>
    <mergeCell ref="E13:G13"/>
    <mergeCell ref="H13:I13"/>
    <mergeCell ref="J13:K13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7:C17"/>
    <mergeCell ref="H17:I17"/>
    <mergeCell ref="J17:K17"/>
    <mergeCell ref="B21:C21"/>
    <mergeCell ref="H18:I18"/>
    <mergeCell ref="J18:K18"/>
    <mergeCell ref="B19:C19"/>
    <mergeCell ref="H19:I19"/>
    <mergeCell ref="J19:K19"/>
    <mergeCell ref="B20:C20"/>
    <mergeCell ref="H20:I20"/>
    <mergeCell ref="J20:K20"/>
    <mergeCell ref="B25:C25"/>
    <mergeCell ref="H25:I25"/>
    <mergeCell ref="J25:K25"/>
    <mergeCell ref="B26:C26"/>
    <mergeCell ref="E26:G26"/>
    <mergeCell ref="H26:I26"/>
    <mergeCell ref="J26:K26"/>
    <mergeCell ref="F27:G27"/>
    <mergeCell ref="H27:I27"/>
    <mergeCell ref="J27:K27"/>
    <mergeCell ref="A28:C28"/>
    <mergeCell ref="I28:K28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tabSelected="1" topLeftCell="A4" workbookViewId="0">
      <selection activeCell="K16" sqref="K16"/>
    </sheetView>
  </sheetViews>
  <sheetFormatPr defaultRowHeight="13.5"/>
  <cols>
    <col min="1" max="2" width="6.5" style="54" customWidth="1"/>
    <col min="3" max="3" width="17.625" style="54" customWidth="1"/>
    <col min="4" max="4" width="18.125" style="54" customWidth="1"/>
    <col min="5" max="5" width="8.5" style="54" customWidth="1"/>
    <col min="6" max="6" width="6.375" style="54" customWidth="1"/>
    <col min="7" max="7" width="8.5" style="54" customWidth="1"/>
    <col min="8" max="8" width="10.125" style="54" customWidth="1"/>
    <col min="9" max="9" width="8.375" style="54" customWidth="1"/>
    <col min="10" max="10" width="8.75" style="54" customWidth="1"/>
    <col min="11" max="11" width="10.125" style="54" customWidth="1"/>
    <col min="12" max="12" width="12.125" style="54" customWidth="1"/>
    <col min="13" max="13" width="17" style="54" customWidth="1"/>
    <col min="14" max="257" width="9" style="54"/>
    <col min="258" max="258" width="6.5" style="54" customWidth="1"/>
    <col min="259" max="259" width="17.625" style="54" customWidth="1"/>
    <col min="260" max="260" width="18.125" style="54" customWidth="1"/>
    <col min="261" max="261" width="8.5" style="54" customWidth="1"/>
    <col min="262" max="262" width="6.375" style="54" customWidth="1"/>
    <col min="263" max="263" width="8.5" style="54" customWidth="1"/>
    <col min="264" max="264" width="10.125" style="54" customWidth="1"/>
    <col min="265" max="265" width="5.25" style="54" customWidth="1"/>
    <col min="266" max="266" width="5.125" style="54" customWidth="1"/>
    <col min="267" max="267" width="4.625" style="54" customWidth="1"/>
    <col min="268" max="268" width="12.125" style="54" customWidth="1"/>
    <col min="269" max="269" width="17" style="54" customWidth="1"/>
    <col min="270" max="513" width="9" style="54"/>
    <col min="514" max="514" width="6.5" style="54" customWidth="1"/>
    <col min="515" max="515" width="17.625" style="54" customWidth="1"/>
    <col min="516" max="516" width="18.125" style="54" customWidth="1"/>
    <col min="517" max="517" width="8.5" style="54" customWidth="1"/>
    <col min="518" max="518" width="6.375" style="54" customWidth="1"/>
    <col min="519" max="519" width="8.5" style="54" customWidth="1"/>
    <col min="520" max="520" width="10.125" style="54" customWidth="1"/>
    <col min="521" max="521" width="5.25" style="54" customWidth="1"/>
    <col min="522" max="522" width="5.125" style="54" customWidth="1"/>
    <col min="523" max="523" width="4.625" style="54" customWidth="1"/>
    <col min="524" max="524" width="12.125" style="54" customWidth="1"/>
    <col min="525" max="525" width="17" style="54" customWidth="1"/>
    <col min="526" max="769" width="9" style="54"/>
    <col min="770" max="770" width="6.5" style="54" customWidth="1"/>
    <col min="771" max="771" width="17.625" style="54" customWidth="1"/>
    <col min="772" max="772" width="18.125" style="54" customWidth="1"/>
    <col min="773" max="773" width="8.5" style="54" customWidth="1"/>
    <col min="774" max="774" width="6.375" style="54" customWidth="1"/>
    <col min="775" max="775" width="8.5" style="54" customWidth="1"/>
    <col min="776" max="776" width="10.125" style="54" customWidth="1"/>
    <col min="777" max="777" width="5.25" style="54" customWidth="1"/>
    <col min="778" max="778" width="5.125" style="54" customWidth="1"/>
    <col min="779" max="779" width="4.625" style="54" customWidth="1"/>
    <col min="780" max="780" width="12.125" style="54" customWidth="1"/>
    <col min="781" max="781" width="17" style="54" customWidth="1"/>
    <col min="782" max="1025" width="9" style="54"/>
    <col min="1026" max="1026" width="6.5" style="54" customWidth="1"/>
    <col min="1027" max="1027" width="17.625" style="54" customWidth="1"/>
    <col min="1028" max="1028" width="18.125" style="54" customWidth="1"/>
    <col min="1029" max="1029" width="8.5" style="54" customWidth="1"/>
    <col min="1030" max="1030" width="6.375" style="54" customWidth="1"/>
    <col min="1031" max="1031" width="8.5" style="54" customWidth="1"/>
    <col min="1032" max="1032" width="10.125" style="54" customWidth="1"/>
    <col min="1033" max="1033" width="5.25" style="54" customWidth="1"/>
    <col min="1034" max="1034" width="5.125" style="54" customWidth="1"/>
    <col min="1035" max="1035" width="4.625" style="54" customWidth="1"/>
    <col min="1036" max="1036" width="12.125" style="54" customWidth="1"/>
    <col min="1037" max="1037" width="17" style="54" customWidth="1"/>
    <col min="1038" max="1281" width="9" style="54"/>
    <col min="1282" max="1282" width="6.5" style="54" customWidth="1"/>
    <col min="1283" max="1283" width="17.625" style="54" customWidth="1"/>
    <col min="1284" max="1284" width="18.125" style="54" customWidth="1"/>
    <col min="1285" max="1285" width="8.5" style="54" customWidth="1"/>
    <col min="1286" max="1286" width="6.375" style="54" customWidth="1"/>
    <col min="1287" max="1287" width="8.5" style="54" customWidth="1"/>
    <col min="1288" max="1288" width="10.125" style="54" customWidth="1"/>
    <col min="1289" max="1289" width="5.25" style="54" customWidth="1"/>
    <col min="1290" max="1290" width="5.125" style="54" customWidth="1"/>
    <col min="1291" max="1291" width="4.625" style="54" customWidth="1"/>
    <col min="1292" max="1292" width="12.125" style="54" customWidth="1"/>
    <col min="1293" max="1293" width="17" style="54" customWidth="1"/>
    <col min="1294" max="1537" width="9" style="54"/>
    <col min="1538" max="1538" width="6.5" style="54" customWidth="1"/>
    <col min="1539" max="1539" width="17.625" style="54" customWidth="1"/>
    <col min="1540" max="1540" width="18.125" style="54" customWidth="1"/>
    <col min="1541" max="1541" width="8.5" style="54" customWidth="1"/>
    <col min="1542" max="1542" width="6.375" style="54" customWidth="1"/>
    <col min="1543" max="1543" width="8.5" style="54" customWidth="1"/>
    <col min="1544" max="1544" width="10.125" style="54" customWidth="1"/>
    <col min="1545" max="1545" width="5.25" style="54" customWidth="1"/>
    <col min="1546" max="1546" width="5.125" style="54" customWidth="1"/>
    <col min="1547" max="1547" width="4.625" style="54" customWidth="1"/>
    <col min="1548" max="1548" width="12.125" style="54" customWidth="1"/>
    <col min="1549" max="1549" width="17" style="54" customWidth="1"/>
    <col min="1550" max="1793" width="9" style="54"/>
    <col min="1794" max="1794" width="6.5" style="54" customWidth="1"/>
    <col min="1795" max="1795" width="17.625" style="54" customWidth="1"/>
    <col min="1796" max="1796" width="18.125" style="54" customWidth="1"/>
    <col min="1797" max="1797" width="8.5" style="54" customWidth="1"/>
    <col min="1798" max="1798" width="6.375" style="54" customWidth="1"/>
    <col min="1799" max="1799" width="8.5" style="54" customWidth="1"/>
    <col min="1800" max="1800" width="10.125" style="54" customWidth="1"/>
    <col min="1801" max="1801" width="5.25" style="54" customWidth="1"/>
    <col min="1802" max="1802" width="5.125" style="54" customWidth="1"/>
    <col min="1803" max="1803" width="4.625" style="54" customWidth="1"/>
    <col min="1804" max="1804" width="12.125" style="54" customWidth="1"/>
    <col min="1805" max="1805" width="17" style="54" customWidth="1"/>
    <col min="1806" max="2049" width="9" style="54"/>
    <col min="2050" max="2050" width="6.5" style="54" customWidth="1"/>
    <col min="2051" max="2051" width="17.625" style="54" customWidth="1"/>
    <col min="2052" max="2052" width="18.125" style="54" customWidth="1"/>
    <col min="2053" max="2053" width="8.5" style="54" customWidth="1"/>
    <col min="2054" max="2054" width="6.375" style="54" customWidth="1"/>
    <col min="2055" max="2055" width="8.5" style="54" customWidth="1"/>
    <col min="2056" max="2056" width="10.125" style="54" customWidth="1"/>
    <col min="2057" max="2057" width="5.25" style="54" customWidth="1"/>
    <col min="2058" max="2058" width="5.125" style="54" customWidth="1"/>
    <col min="2059" max="2059" width="4.625" style="54" customWidth="1"/>
    <col min="2060" max="2060" width="12.125" style="54" customWidth="1"/>
    <col min="2061" max="2061" width="17" style="54" customWidth="1"/>
    <col min="2062" max="2305" width="9" style="54"/>
    <col min="2306" max="2306" width="6.5" style="54" customWidth="1"/>
    <col min="2307" max="2307" width="17.625" style="54" customWidth="1"/>
    <col min="2308" max="2308" width="18.125" style="54" customWidth="1"/>
    <col min="2309" max="2309" width="8.5" style="54" customWidth="1"/>
    <col min="2310" max="2310" width="6.375" style="54" customWidth="1"/>
    <col min="2311" max="2311" width="8.5" style="54" customWidth="1"/>
    <col min="2312" max="2312" width="10.125" style="54" customWidth="1"/>
    <col min="2313" max="2313" width="5.25" style="54" customWidth="1"/>
    <col min="2314" max="2314" width="5.125" style="54" customWidth="1"/>
    <col min="2315" max="2315" width="4.625" style="54" customWidth="1"/>
    <col min="2316" max="2316" width="12.125" style="54" customWidth="1"/>
    <col min="2317" max="2317" width="17" style="54" customWidth="1"/>
    <col min="2318" max="2561" width="9" style="54"/>
    <col min="2562" max="2562" width="6.5" style="54" customWidth="1"/>
    <col min="2563" max="2563" width="17.625" style="54" customWidth="1"/>
    <col min="2564" max="2564" width="18.125" style="54" customWidth="1"/>
    <col min="2565" max="2565" width="8.5" style="54" customWidth="1"/>
    <col min="2566" max="2566" width="6.375" style="54" customWidth="1"/>
    <col min="2567" max="2567" width="8.5" style="54" customWidth="1"/>
    <col min="2568" max="2568" width="10.125" style="54" customWidth="1"/>
    <col min="2569" max="2569" width="5.25" style="54" customWidth="1"/>
    <col min="2570" max="2570" width="5.125" style="54" customWidth="1"/>
    <col min="2571" max="2571" width="4.625" style="54" customWidth="1"/>
    <col min="2572" max="2572" width="12.125" style="54" customWidth="1"/>
    <col min="2573" max="2573" width="17" style="54" customWidth="1"/>
    <col min="2574" max="2817" width="9" style="54"/>
    <col min="2818" max="2818" width="6.5" style="54" customWidth="1"/>
    <col min="2819" max="2819" width="17.625" style="54" customWidth="1"/>
    <col min="2820" max="2820" width="18.125" style="54" customWidth="1"/>
    <col min="2821" max="2821" width="8.5" style="54" customWidth="1"/>
    <col min="2822" max="2822" width="6.375" style="54" customWidth="1"/>
    <col min="2823" max="2823" width="8.5" style="54" customWidth="1"/>
    <col min="2824" max="2824" width="10.125" style="54" customWidth="1"/>
    <col min="2825" max="2825" width="5.25" style="54" customWidth="1"/>
    <col min="2826" max="2826" width="5.125" style="54" customWidth="1"/>
    <col min="2827" max="2827" width="4.625" style="54" customWidth="1"/>
    <col min="2828" max="2828" width="12.125" style="54" customWidth="1"/>
    <col min="2829" max="2829" width="17" style="54" customWidth="1"/>
    <col min="2830" max="3073" width="9" style="54"/>
    <col min="3074" max="3074" width="6.5" style="54" customWidth="1"/>
    <col min="3075" max="3075" width="17.625" style="54" customWidth="1"/>
    <col min="3076" max="3076" width="18.125" style="54" customWidth="1"/>
    <col min="3077" max="3077" width="8.5" style="54" customWidth="1"/>
    <col min="3078" max="3078" width="6.375" style="54" customWidth="1"/>
    <col min="3079" max="3079" width="8.5" style="54" customWidth="1"/>
    <col min="3080" max="3080" width="10.125" style="54" customWidth="1"/>
    <col min="3081" max="3081" width="5.25" style="54" customWidth="1"/>
    <col min="3082" max="3082" width="5.125" style="54" customWidth="1"/>
    <col min="3083" max="3083" width="4.625" style="54" customWidth="1"/>
    <col min="3084" max="3084" width="12.125" style="54" customWidth="1"/>
    <col min="3085" max="3085" width="17" style="54" customWidth="1"/>
    <col min="3086" max="3329" width="9" style="54"/>
    <col min="3330" max="3330" width="6.5" style="54" customWidth="1"/>
    <col min="3331" max="3331" width="17.625" style="54" customWidth="1"/>
    <col min="3332" max="3332" width="18.125" style="54" customWidth="1"/>
    <col min="3333" max="3333" width="8.5" style="54" customWidth="1"/>
    <col min="3334" max="3334" width="6.375" style="54" customWidth="1"/>
    <col min="3335" max="3335" width="8.5" style="54" customWidth="1"/>
    <col min="3336" max="3336" width="10.125" style="54" customWidth="1"/>
    <col min="3337" max="3337" width="5.25" style="54" customWidth="1"/>
    <col min="3338" max="3338" width="5.125" style="54" customWidth="1"/>
    <col min="3339" max="3339" width="4.625" style="54" customWidth="1"/>
    <col min="3340" max="3340" width="12.125" style="54" customWidth="1"/>
    <col min="3341" max="3341" width="17" style="54" customWidth="1"/>
    <col min="3342" max="3585" width="9" style="54"/>
    <col min="3586" max="3586" width="6.5" style="54" customWidth="1"/>
    <col min="3587" max="3587" width="17.625" style="54" customWidth="1"/>
    <col min="3588" max="3588" width="18.125" style="54" customWidth="1"/>
    <col min="3589" max="3589" width="8.5" style="54" customWidth="1"/>
    <col min="3590" max="3590" width="6.375" style="54" customWidth="1"/>
    <col min="3591" max="3591" width="8.5" style="54" customWidth="1"/>
    <col min="3592" max="3592" width="10.125" style="54" customWidth="1"/>
    <col min="3593" max="3593" width="5.25" style="54" customWidth="1"/>
    <col min="3594" max="3594" width="5.125" style="54" customWidth="1"/>
    <col min="3595" max="3595" width="4.625" style="54" customWidth="1"/>
    <col min="3596" max="3596" width="12.125" style="54" customWidth="1"/>
    <col min="3597" max="3597" width="17" style="54" customWidth="1"/>
    <col min="3598" max="3841" width="9" style="54"/>
    <col min="3842" max="3842" width="6.5" style="54" customWidth="1"/>
    <col min="3843" max="3843" width="17.625" style="54" customWidth="1"/>
    <col min="3844" max="3844" width="18.125" style="54" customWidth="1"/>
    <col min="3845" max="3845" width="8.5" style="54" customWidth="1"/>
    <col min="3846" max="3846" width="6.375" style="54" customWidth="1"/>
    <col min="3847" max="3847" width="8.5" style="54" customWidth="1"/>
    <col min="3848" max="3848" width="10.125" style="54" customWidth="1"/>
    <col min="3849" max="3849" width="5.25" style="54" customWidth="1"/>
    <col min="3850" max="3850" width="5.125" style="54" customWidth="1"/>
    <col min="3851" max="3851" width="4.625" style="54" customWidth="1"/>
    <col min="3852" max="3852" width="12.125" style="54" customWidth="1"/>
    <col min="3853" max="3853" width="17" style="54" customWidth="1"/>
    <col min="3854" max="4097" width="9" style="54"/>
    <col min="4098" max="4098" width="6.5" style="54" customWidth="1"/>
    <col min="4099" max="4099" width="17.625" style="54" customWidth="1"/>
    <col min="4100" max="4100" width="18.125" style="54" customWidth="1"/>
    <col min="4101" max="4101" width="8.5" style="54" customWidth="1"/>
    <col min="4102" max="4102" width="6.375" style="54" customWidth="1"/>
    <col min="4103" max="4103" width="8.5" style="54" customWidth="1"/>
    <col min="4104" max="4104" width="10.125" style="54" customWidth="1"/>
    <col min="4105" max="4105" width="5.25" style="54" customWidth="1"/>
    <col min="4106" max="4106" width="5.125" style="54" customWidth="1"/>
    <col min="4107" max="4107" width="4.625" style="54" customWidth="1"/>
    <col min="4108" max="4108" width="12.125" style="54" customWidth="1"/>
    <col min="4109" max="4109" width="17" style="54" customWidth="1"/>
    <col min="4110" max="4353" width="9" style="54"/>
    <col min="4354" max="4354" width="6.5" style="54" customWidth="1"/>
    <col min="4355" max="4355" width="17.625" style="54" customWidth="1"/>
    <col min="4356" max="4356" width="18.125" style="54" customWidth="1"/>
    <col min="4357" max="4357" width="8.5" style="54" customWidth="1"/>
    <col min="4358" max="4358" width="6.375" style="54" customWidth="1"/>
    <col min="4359" max="4359" width="8.5" style="54" customWidth="1"/>
    <col min="4360" max="4360" width="10.125" style="54" customWidth="1"/>
    <col min="4361" max="4361" width="5.25" style="54" customWidth="1"/>
    <col min="4362" max="4362" width="5.125" style="54" customWidth="1"/>
    <col min="4363" max="4363" width="4.625" style="54" customWidth="1"/>
    <col min="4364" max="4364" width="12.125" style="54" customWidth="1"/>
    <col min="4365" max="4365" width="17" style="54" customWidth="1"/>
    <col min="4366" max="4609" width="9" style="54"/>
    <col min="4610" max="4610" width="6.5" style="54" customWidth="1"/>
    <col min="4611" max="4611" width="17.625" style="54" customWidth="1"/>
    <col min="4612" max="4612" width="18.125" style="54" customWidth="1"/>
    <col min="4613" max="4613" width="8.5" style="54" customWidth="1"/>
    <col min="4614" max="4614" width="6.375" style="54" customWidth="1"/>
    <col min="4615" max="4615" width="8.5" style="54" customWidth="1"/>
    <col min="4616" max="4616" width="10.125" style="54" customWidth="1"/>
    <col min="4617" max="4617" width="5.25" style="54" customWidth="1"/>
    <col min="4618" max="4618" width="5.125" style="54" customWidth="1"/>
    <col min="4619" max="4619" width="4.625" style="54" customWidth="1"/>
    <col min="4620" max="4620" width="12.125" style="54" customWidth="1"/>
    <col min="4621" max="4621" width="17" style="54" customWidth="1"/>
    <col min="4622" max="4865" width="9" style="54"/>
    <col min="4866" max="4866" width="6.5" style="54" customWidth="1"/>
    <col min="4867" max="4867" width="17.625" style="54" customWidth="1"/>
    <col min="4868" max="4868" width="18.125" style="54" customWidth="1"/>
    <col min="4869" max="4869" width="8.5" style="54" customWidth="1"/>
    <col min="4870" max="4870" width="6.375" style="54" customWidth="1"/>
    <col min="4871" max="4871" width="8.5" style="54" customWidth="1"/>
    <col min="4872" max="4872" width="10.125" style="54" customWidth="1"/>
    <col min="4873" max="4873" width="5.25" style="54" customWidth="1"/>
    <col min="4874" max="4874" width="5.125" style="54" customWidth="1"/>
    <col min="4875" max="4875" width="4.625" style="54" customWidth="1"/>
    <col min="4876" max="4876" width="12.125" style="54" customWidth="1"/>
    <col min="4877" max="4877" width="17" style="54" customWidth="1"/>
    <col min="4878" max="5121" width="9" style="54"/>
    <col min="5122" max="5122" width="6.5" style="54" customWidth="1"/>
    <col min="5123" max="5123" width="17.625" style="54" customWidth="1"/>
    <col min="5124" max="5124" width="18.125" style="54" customWidth="1"/>
    <col min="5125" max="5125" width="8.5" style="54" customWidth="1"/>
    <col min="5126" max="5126" width="6.375" style="54" customWidth="1"/>
    <col min="5127" max="5127" width="8.5" style="54" customWidth="1"/>
    <col min="5128" max="5128" width="10.125" style="54" customWidth="1"/>
    <col min="5129" max="5129" width="5.25" style="54" customWidth="1"/>
    <col min="5130" max="5130" width="5.125" style="54" customWidth="1"/>
    <col min="5131" max="5131" width="4.625" style="54" customWidth="1"/>
    <col min="5132" max="5132" width="12.125" style="54" customWidth="1"/>
    <col min="5133" max="5133" width="17" style="54" customWidth="1"/>
    <col min="5134" max="5377" width="9" style="54"/>
    <col min="5378" max="5378" width="6.5" style="54" customWidth="1"/>
    <col min="5379" max="5379" width="17.625" style="54" customWidth="1"/>
    <col min="5380" max="5380" width="18.125" style="54" customWidth="1"/>
    <col min="5381" max="5381" width="8.5" style="54" customWidth="1"/>
    <col min="5382" max="5382" width="6.375" style="54" customWidth="1"/>
    <col min="5383" max="5383" width="8.5" style="54" customWidth="1"/>
    <col min="5384" max="5384" width="10.125" style="54" customWidth="1"/>
    <col min="5385" max="5385" width="5.25" style="54" customWidth="1"/>
    <col min="5386" max="5386" width="5.125" style="54" customWidth="1"/>
    <col min="5387" max="5387" width="4.625" style="54" customWidth="1"/>
    <col min="5388" max="5388" width="12.125" style="54" customWidth="1"/>
    <col min="5389" max="5389" width="17" style="54" customWidth="1"/>
    <col min="5390" max="5633" width="9" style="54"/>
    <col min="5634" max="5634" width="6.5" style="54" customWidth="1"/>
    <col min="5635" max="5635" width="17.625" style="54" customWidth="1"/>
    <col min="5636" max="5636" width="18.125" style="54" customWidth="1"/>
    <col min="5637" max="5637" width="8.5" style="54" customWidth="1"/>
    <col min="5638" max="5638" width="6.375" style="54" customWidth="1"/>
    <col min="5639" max="5639" width="8.5" style="54" customWidth="1"/>
    <col min="5640" max="5640" width="10.125" style="54" customWidth="1"/>
    <col min="5641" max="5641" width="5.25" style="54" customWidth="1"/>
    <col min="5642" max="5642" width="5.125" style="54" customWidth="1"/>
    <col min="5643" max="5643" width="4.625" style="54" customWidth="1"/>
    <col min="5644" max="5644" width="12.125" style="54" customWidth="1"/>
    <col min="5645" max="5645" width="17" style="54" customWidth="1"/>
    <col min="5646" max="5889" width="9" style="54"/>
    <col min="5890" max="5890" width="6.5" style="54" customWidth="1"/>
    <col min="5891" max="5891" width="17.625" style="54" customWidth="1"/>
    <col min="5892" max="5892" width="18.125" style="54" customWidth="1"/>
    <col min="5893" max="5893" width="8.5" style="54" customWidth="1"/>
    <col min="5894" max="5894" width="6.375" style="54" customWidth="1"/>
    <col min="5895" max="5895" width="8.5" style="54" customWidth="1"/>
    <col min="5896" max="5896" width="10.125" style="54" customWidth="1"/>
    <col min="5897" max="5897" width="5.25" style="54" customWidth="1"/>
    <col min="5898" max="5898" width="5.125" style="54" customWidth="1"/>
    <col min="5899" max="5899" width="4.625" style="54" customWidth="1"/>
    <col min="5900" max="5900" width="12.125" style="54" customWidth="1"/>
    <col min="5901" max="5901" width="17" style="54" customWidth="1"/>
    <col min="5902" max="6145" width="9" style="54"/>
    <col min="6146" max="6146" width="6.5" style="54" customWidth="1"/>
    <col min="6147" max="6147" width="17.625" style="54" customWidth="1"/>
    <col min="6148" max="6148" width="18.125" style="54" customWidth="1"/>
    <col min="6149" max="6149" width="8.5" style="54" customWidth="1"/>
    <col min="6150" max="6150" width="6.375" style="54" customWidth="1"/>
    <col min="6151" max="6151" width="8.5" style="54" customWidth="1"/>
    <col min="6152" max="6152" width="10.125" style="54" customWidth="1"/>
    <col min="6153" max="6153" width="5.25" style="54" customWidth="1"/>
    <col min="6154" max="6154" width="5.125" style="54" customWidth="1"/>
    <col min="6155" max="6155" width="4.625" style="54" customWidth="1"/>
    <col min="6156" max="6156" width="12.125" style="54" customWidth="1"/>
    <col min="6157" max="6157" width="17" style="54" customWidth="1"/>
    <col min="6158" max="6401" width="9" style="54"/>
    <col min="6402" max="6402" width="6.5" style="54" customWidth="1"/>
    <col min="6403" max="6403" width="17.625" style="54" customWidth="1"/>
    <col min="6404" max="6404" width="18.125" style="54" customWidth="1"/>
    <col min="6405" max="6405" width="8.5" style="54" customWidth="1"/>
    <col min="6406" max="6406" width="6.375" style="54" customWidth="1"/>
    <col min="6407" max="6407" width="8.5" style="54" customWidth="1"/>
    <col min="6408" max="6408" width="10.125" style="54" customWidth="1"/>
    <col min="6409" max="6409" width="5.25" style="54" customWidth="1"/>
    <col min="6410" max="6410" width="5.125" style="54" customWidth="1"/>
    <col min="6411" max="6411" width="4.625" style="54" customWidth="1"/>
    <col min="6412" max="6412" width="12.125" style="54" customWidth="1"/>
    <col min="6413" max="6413" width="17" style="54" customWidth="1"/>
    <col min="6414" max="6657" width="9" style="54"/>
    <col min="6658" max="6658" width="6.5" style="54" customWidth="1"/>
    <col min="6659" max="6659" width="17.625" style="54" customWidth="1"/>
    <col min="6660" max="6660" width="18.125" style="54" customWidth="1"/>
    <col min="6661" max="6661" width="8.5" style="54" customWidth="1"/>
    <col min="6662" max="6662" width="6.375" style="54" customWidth="1"/>
    <col min="6663" max="6663" width="8.5" style="54" customWidth="1"/>
    <col min="6664" max="6664" width="10.125" style="54" customWidth="1"/>
    <col min="6665" max="6665" width="5.25" style="54" customWidth="1"/>
    <col min="6666" max="6666" width="5.125" style="54" customWidth="1"/>
    <col min="6667" max="6667" width="4.625" style="54" customWidth="1"/>
    <col min="6668" max="6668" width="12.125" style="54" customWidth="1"/>
    <col min="6669" max="6669" width="17" style="54" customWidth="1"/>
    <col min="6670" max="6913" width="9" style="54"/>
    <col min="6914" max="6914" width="6.5" style="54" customWidth="1"/>
    <col min="6915" max="6915" width="17.625" style="54" customWidth="1"/>
    <col min="6916" max="6916" width="18.125" style="54" customWidth="1"/>
    <col min="6917" max="6917" width="8.5" style="54" customWidth="1"/>
    <col min="6918" max="6918" width="6.375" style="54" customWidth="1"/>
    <col min="6919" max="6919" width="8.5" style="54" customWidth="1"/>
    <col min="6920" max="6920" width="10.125" style="54" customWidth="1"/>
    <col min="6921" max="6921" width="5.25" style="54" customWidth="1"/>
    <col min="6922" max="6922" width="5.125" style="54" customWidth="1"/>
    <col min="6923" max="6923" width="4.625" style="54" customWidth="1"/>
    <col min="6924" max="6924" width="12.125" style="54" customWidth="1"/>
    <col min="6925" max="6925" width="17" style="54" customWidth="1"/>
    <col min="6926" max="7169" width="9" style="54"/>
    <col min="7170" max="7170" width="6.5" style="54" customWidth="1"/>
    <col min="7171" max="7171" width="17.625" style="54" customWidth="1"/>
    <col min="7172" max="7172" width="18.125" style="54" customWidth="1"/>
    <col min="7173" max="7173" width="8.5" style="54" customWidth="1"/>
    <col min="7174" max="7174" width="6.375" style="54" customWidth="1"/>
    <col min="7175" max="7175" width="8.5" style="54" customWidth="1"/>
    <col min="7176" max="7176" width="10.125" style="54" customWidth="1"/>
    <col min="7177" max="7177" width="5.25" style="54" customWidth="1"/>
    <col min="7178" max="7178" width="5.125" style="54" customWidth="1"/>
    <col min="7179" max="7179" width="4.625" style="54" customWidth="1"/>
    <col min="7180" max="7180" width="12.125" style="54" customWidth="1"/>
    <col min="7181" max="7181" width="17" style="54" customWidth="1"/>
    <col min="7182" max="7425" width="9" style="54"/>
    <col min="7426" max="7426" width="6.5" style="54" customWidth="1"/>
    <col min="7427" max="7427" width="17.625" style="54" customWidth="1"/>
    <col min="7428" max="7428" width="18.125" style="54" customWidth="1"/>
    <col min="7429" max="7429" width="8.5" style="54" customWidth="1"/>
    <col min="7430" max="7430" width="6.375" style="54" customWidth="1"/>
    <col min="7431" max="7431" width="8.5" style="54" customWidth="1"/>
    <col min="7432" max="7432" width="10.125" style="54" customWidth="1"/>
    <col min="7433" max="7433" width="5.25" style="54" customWidth="1"/>
    <col min="7434" max="7434" width="5.125" style="54" customWidth="1"/>
    <col min="7435" max="7435" width="4.625" style="54" customWidth="1"/>
    <col min="7436" max="7436" width="12.125" style="54" customWidth="1"/>
    <col min="7437" max="7437" width="17" style="54" customWidth="1"/>
    <col min="7438" max="7681" width="9" style="54"/>
    <col min="7682" max="7682" width="6.5" style="54" customWidth="1"/>
    <col min="7683" max="7683" width="17.625" style="54" customWidth="1"/>
    <col min="7684" max="7684" width="18.125" style="54" customWidth="1"/>
    <col min="7685" max="7685" width="8.5" style="54" customWidth="1"/>
    <col min="7686" max="7686" width="6.375" style="54" customWidth="1"/>
    <col min="7687" max="7687" width="8.5" style="54" customWidth="1"/>
    <col min="7688" max="7688" width="10.125" style="54" customWidth="1"/>
    <col min="7689" max="7689" width="5.25" style="54" customWidth="1"/>
    <col min="7690" max="7690" width="5.125" style="54" customWidth="1"/>
    <col min="7691" max="7691" width="4.625" style="54" customWidth="1"/>
    <col min="7692" max="7692" width="12.125" style="54" customWidth="1"/>
    <col min="7693" max="7693" width="17" style="54" customWidth="1"/>
    <col min="7694" max="7937" width="9" style="54"/>
    <col min="7938" max="7938" width="6.5" style="54" customWidth="1"/>
    <col min="7939" max="7939" width="17.625" style="54" customWidth="1"/>
    <col min="7940" max="7940" width="18.125" style="54" customWidth="1"/>
    <col min="7941" max="7941" width="8.5" style="54" customWidth="1"/>
    <col min="7942" max="7942" width="6.375" style="54" customWidth="1"/>
    <col min="7943" max="7943" width="8.5" style="54" customWidth="1"/>
    <col min="7944" max="7944" width="10.125" style="54" customWidth="1"/>
    <col min="7945" max="7945" width="5.25" style="54" customWidth="1"/>
    <col min="7946" max="7946" width="5.125" style="54" customWidth="1"/>
    <col min="7947" max="7947" width="4.625" style="54" customWidth="1"/>
    <col min="7948" max="7948" width="12.125" style="54" customWidth="1"/>
    <col min="7949" max="7949" width="17" style="54" customWidth="1"/>
    <col min="7950" max="8193" width="9" style="54"/>
    <col min="8194" max="8194" width="6.5" style="54" customWidth="1"/>
    <col min="8195" max="8195" width="17.625" style="54" customWidth="1"/>
    <col min="8196" max="8196" width="18.125" style="54" customWidth="1"/>
    <col min="8197" max="8197" width="8.5" style="54" customWidth="1"/>
    <col min="8198" max="8198" width="6.375" style="54" customWidth="1"/>
    <col min="8199" max="8199" width="8.5" style="54" customWidth="1"/>
    <col min="8200" max="8200" width="10.125" style="54" customWidth="1"/>
    <col min="8201" max="8201" width="5.25" style="54" customWidth="1"/>
    <col min="8202" max="8202" width="5.125" style="54" customWidth="1"/>
    <col min="8203" max="8203" width="4.625" style="54" customWidth="1"/>
    <col min="8204" max="8204" width="12.125" style="54" customWidth="1"/>
    <col min="8205" max="8205" width="17" style="54" customWidth="1"/>
    <col min="8206" max="8449" width="9" style="54"/>
    <col min="8450" max="8450" width="6.5" style="54" customWidth="1"/>
    <col min="8451" max="8451" width="17.625" style="54" customWidth="1"/>
    <col min="8452" max="8452" width="18.125" style="54" customWidth="1"/>
    <col min="8453" max="8453" width="8.5" style="54" customWidth="1"/>
    <col min="8454" max="8454" width="6.375" style="54" customWidth="1"/>
    <col min="8455" max="8455" width="8.5" style="54" customWidth="1"/>
    <col min="8456" max="8456" width="10.125" style="54" customWidth="1"/>
    <col min="8457" max="8457" width="5.25" style="54" customWidth="1"/>
    <col min="8458" max="8458" width="5.125" style="54" customWidth="1"/>
    <col min="8459" max="8459" width="4.625" style="54" customWidth="1"/>
    <col min="8460" max="8460" width="12.125" style="54" customWidth="1"/>
    <col min="8461" max="8461" width="17" style="54" customWidth="1"/>
    <col min="8462" max="8705" width="9" style="54"/>
    <col min="8706" max="8706" width="6.5" style="54" customWidth="1"/>
    <col min="8707" max="8707" width="17.625" style="54" customWidth="1"/>
    <col min="8708" max="8708" width="18.125" style="54" customWidth="1"/>
    <col min="8709" max="8709" width="8.5" style="54" customWidth="1"/>
    <col min="8710" max="8710" width="6.375" style="54" customWidth="1"/>
    <col min="8711" max="8711" width="8.5" style="54" customWidth="1"/>
    <col min="8712" max="8712" width="10.125" style="54" customWidth="1"/>
    <col min="8713" max="8713" width="5.25" style="54" customWidth="1"/>
    <col min="8714" max="8714" width="5.125" style="54" customWidth="1"/>
    <col min="8715" max="8715" width="4.625" style="54" customWidth="1"/>
    <col min="8716" max="8716" width="12.125" style="54" customWidth="1"/>
    <col min="8717" max="8717" width="17" style="54" customWidth="1"/>
    <col min="8718" max="8961" width="9" style="54"/>
    <col min="8962" max="8962" width="6.5" style="54" customWidth="1"/>
    <col min="8963" max="8963" width="17.625" style="54" customWidth="1"/>
    <col min="8964" max="8964" width="18.125" style="54" customWidth="1"/>
    <col min="8965" max="8965" width="8.5" style="54" customWidth="1"/>
    <col min="8966" max="8966" width="6.375" style="54" customWidth="1"/>
    <col min="8967" max="8967" width="8.5" style="54" customWidth="1"/>
    <col min="8968" max="8968" width="10.125" style="54" customWidth="1"/>
    <col min="8969" max="8969" width="5.25" style="54" customWidth="1"/>
    <col min="8970" max="8970" width="5.125" style="54" customWidth="1"/>
    <col min="8971" max="8971" width="4.625" style="54" customWidth="1"/>
    <col min="8972" max="8972" width="12.125" style="54" customWidth="1"/>
    <col min="8973" max="8973" width="17" style="54" customWidth="1"/>
    <col min="8974" max="9217" width="9" style="54"/>
    <col min="9218" max="9218" width="6.5" style="54" customWidth="1"/>
    <col min="9219" max="9219" width="17.625" style="54" customWidth="1"/>
    <col min="9220" max="9220" width="18.125" style="54" customWidth="1"/>
    <col min="9221" max="9221" width="8.5" style="54" customWidth="1"/>
    <col min="9222" max="9222" width="6.375" style="54" customWidth="1"/>
    <col min="9223" max="9223" width="8.5" style="54" customWidth="1"/>
    <col min="9224" max="9224" width="10.125" style="54" customWidth="1"/>
    <col min="9225" max="9225" width="5.25" style="54" customWidth="1"/>
    <col min="9226" max="9226" width="5.125" style="54" customWidth="1"/>
    <col min="9227" max="9227" width="4.625" style="54" customWidth="1"/>
    <col min="9228" max="9228" width="12.125" style="54" customWidth="1"/>
    <col min="9229" max="9229" width="17" style="54" customWidth="1"/>
    <col min="9230" max="9473" width="9" style="54"/>
    <col min="9474" max="9474" width="6.5" style="54" customWidth="1"/>
    <col min="9475" max="9475" width="17.625" style="54" customWidth="1"/>
    <col min="9476" max="9476" width="18.125" style="54" customWidth="1"/>
    <col min="9477" max="9477" width="8.5" style="54" customWidth="1"/>
    <col min="9478" max="9478" width="6.375" style="54" customWidth="1"/>
    <col min="9479" max="9479" width="8.5" style="54" customWidth="1"/>
    <col min="9480" max="9480" width="10.125" style="54" customWidth="1"/>
    <col min="9481" max="9481" width="5.25" style="54" customWidth="1"/>
    <col min="9482" max="9482" width="5.125" style="54" customWidth="1"/>
    <col min="9483" max="9483" width="4.625" style="54" customWidth="1"/>
    <col min="9484" max="9484" width="12.125" style="54" customWidth="1"/>
    <col min="9485" max="9485" width="17" style="54" customWidth="1"/>
    <col min="9486" max="9729" width="9" style="54"/>
    <col min="9730" max="9730" width="6.5" style="54" customWidth="1"/>
    <col min="9731" max="9731" width="17.625" style="54" customWidth="1"/>
    <col min="9732" max="9732" width="18.125" style="54" customWidth="1"/>
    <col min="9733" max="9733" width="8.5" style="54" customWidth="1"/>
    <col min="9734" max="9734" width="6.375" style="54" customWidth="1"/>
    <col min="9735" max="9735" width="8.5" style="54" customWidth="1"/>
    <col min="9736" max="9736" width="10.125" style="54" customWidth="1"/>
    <col min="9737" max="9737" width="5.25" style="54" customWidth="1"/>
    <col min="9738" max="9738" width="5.125" style="54" customWidth="1"/>
    <col min="9739" max="9739" width="4.625" style="54" customWidth="1"/>
    <col min="9740" max="9740" width="12.125" style="54" customWidth="1"/>
    <col min="9741" max="9741" width="17" style="54" customWidth="1"/>
    <col min="9742" max="9985" width="9" style="54"/>
    <col min="9986" max="9986" width="6.5" style="54" customWidth="1"/>
    <col min="9987" max="9987" width="17.625" style="54" customWidth="1"/>
    <col min="9988" max="9988" width="18.125" style="54" customWidth="1"/>
    <col min="9989" max="9989" width="8.5" style="54" customWidth="1"/>
    <col min="9990" max="9990" width="6.375" style="54" customWidth="1"/>
    <col min="9991" max="9991" width="8.5" style="54" customWidth="1"/>
    <col min="9992" max="9992" width="10.125" style="54" customWidth="1"/>
    <col min="9993" max="9993" width="5.25" style="54" customWidth="1"/>
    <col min="9994" max="9994" width="5.125" style="54" customWidth="1"/>
    <col min="9995" max="9995" width="4.625" style="54" customWidth="1"/>
    <col min="9996" max="9996" width="12.125" style="54" customWidth="1"/>
    <col min="9997" max="9997" width="17" style="54" customWidth="1"/>
    <col min="9998" max="10241" width="9" style="54"/>
    <col min="10242" max="10242" width="6.5" style="54" customWidth="1"/>
    <col min="10243" max="10243" width="17.625" style="54" customWidth="1"/>
    <col min="10244" max="10244" width="18.125" style="54" customWidth="1"/>
    <col min="10245" max="10245" width="8.5" style="54" customWidth="1"/>
    <col min="10246" max="10246" width="6.375" style="54" customWidth="1"/>
    <col min="10247" max="10247" width="8.5" style="54" customWidth="1"/>
    <col min="10248" max="10248" width="10.125" style="54" customWidth="1"/>
    <col min="10249" max="10249" width="5.25" style="54" customWidth="1"/>
    <col min="10250" max="10250" width="5.125" style="54" customWidth="1"/>
    <col min="10251" max="10251" width="4.625" style="54" customWidth="1"/>
    <col min="10252" max="10252" width="12.125" style="54" customWidth="1"/>
    <col min="10253" max="10253" width="17" style="54" customWidth="1"/>
    <col min="10254" max="10497" width="9" style="54"/>
    <col min="10498" max="10498" width="6.5" style="54" customWidth="1"/>
    <col min="10499" max="10499" width="17.625" style="54" customWidth="1"/>
    <col min="10500" max="10500" width="18.125" style="54" customWidth="1"/>
    <col min="10501" max="10501" width="8.5" style="54" customWidth="1"/>
    <col min="10502" max="10502" width="6.375" style="54" customWidth="1"/>
    <col min="10503" max="10503" width="8.5" style="54" customWidth="1"/>
    <col min="10504" max="10504" width="10.125" style="54" customWidth="1"/>
    <col min="10505" max="10505" width="5.25" style="54" customWidth="1"/>
    <col min="10506" max="10506" width="5.125" style="54" customWidth="1"/>
    <col min="10507" max="10507" width="4.625" style="54" customWidth="1"/>
    <col min="10508" max="10508" width="12.125" style="54" customWidth="1"/>
    <col min="10509" max="10509" width="17" style="54" customWidth="1"/>
    <col min="10510" max="10753" width="9" style="54"/>
    <col min="10754" max="10754" width="6.5" style="54" customWidth="1"/>
    <col min="10755" max="10755" width="17.625" style="54" customWidth="1"/>
    <col min="10756" max="10756" width="18.125" style="54" customWidth="1"/>
    <col min="10757" max="10757" width="8.5" style="54" customWidth="1"/>
    <col min="10758" max="10758" width="6.375" style="54" customWidth="1"/>
    <col min="10759" max="10759" width="8.5" style="54" customWidth="1"/>
    <col min="10760" max="10760" width="10.125" style="54" customWidth="1"/>
    <col min="10761" max="10761" width="5.25" style="54" customWidth="1"/>
    <col min="10762" max="10762" width="5.125" style="54" customWidth="1"/>
    <col min="10763" max="10763" width="4.625" style="54" customWidth="1"/>
    <col min="10764" max="10764" width="12.125" style="54" customWidth="1"/>
    <col min="10765" max="10765" width="17" style="54" customWidth="1"/>
    <col min="10766" max="11009" width="9" style="54"/>
    <col min="11010" max="11010" width="6.5" style="54" customWidth="1"/>
    <col min="11011" max="11011" width="17.625" style="54" customWidth="1"/>
    <col min="11012" max="11012" width="18.125" style="54" customWidth="1"/>
    <col min="11013" max="11013" width="8.5" style="54" customWidth="1"/>
    <col min="11014" max="11014" width="6.375" style="54" customWidth="1"/>
    <col min="11015" max="11015" width="8.5" style="54" customWidth="1"/>
    <col min="11016" max="11016" width="10.125" style="54" customWidth="1"/>
    <col min="11017" max="11017" width="5.25" style="54" customWidth="1"/>
    <col min="11018" max="11018" width="5.125" style="54" customWidth="1"/>
    <col min="11019" max="11019" width="4.625" style="54" customWidth="1"/>
    <col min="11020" max="11020" width="12.125" style="54" customWidth="1"/>
    <col min="11021" max="11021" width="17" style="54" customWidth="1"/>
    <col min="11022" max="11265" width="9" style="54"/>
    <col min="11266" max="11266" width="6.5" style="54" customWidth="1"/>
    <col min="11267" max="11267" width="17.625" style="54" customWidth="1"/>
    <col min="11268" max="11268" width="18.125" style="54" customWidth="1"/>
    <col min="11269" max="11269" width="8.5" style="54" customWidth="1"/>
    <col min="11270" max="11270" width="6.375" style="54" customWidth="1"/>
    <col min="11271" max="11271" width="8.5" style="54" customWidth="1"/>
    <col min="11272" max="11272" width="10.125" style="54" customWidth="1"/>
    <col min="11273" max="11273" width="5.25" style="54" customWidth="1"/>
    <col min="11274" max="11274" width="5.125" style="54" customWidth="1"/>
    <col min="11275" max="11275" width="4.625" style="54" customWidth="1"/>
    <col min="11276" max="11276" width="12.125" style="54" customWidth="1"/>
    <col min="11277" max="11277" width="17" style="54" customWidth="1"/>
    <col min="11278" max="11521" width="9" style="54"/>
    <col min="11522" max="11522" width="6.5" style="54" customWidth="1"/>
    <col min="11523" max="11523" width="17.625" style="54" customWidth="1"/>
    <col min="11524" max="11524" width="18.125" style="54" customWidth="1"/>
    <col min="11525" max="11525" width="8.5" style="54" customWidth="1"/>
    <col min="11526" max="11526" width="6.375" style="54" customWidth="1"/>
    <col min="11527" max="11527" width="8.5" style="54" customWidth="1"/>
    <col min="11528" max="11528" width="10.125" style="54" customWidth="1"/>
    <col min="11529" max="11529" width="5.25" style="54" customWidth="1"/>
    <col min="11530" max="11530" width="5.125" style="54" customWidth="1"/>
    <col min="11531" max="11531" width="4.625" style="54" customWidth="1"/>
    <col min="11532" max="11532" width="12.125" style="54" customWidth="1"/>
    <col min="11533" max="11533" width="17" style="54" customWidth="1"/>
    <col min="11534" max="11777" width="9" style="54"/>
    <col min="11778" max="11778" width="6.5" style="54" customWidth="1"/>
    <col min="11779" max="11779" width="17.625" style="54" customWidth="1"/>
    <col min="11780" max="11780" width="18.125" style="54" customWidth="1"/>
    <col min="11781" max="11781" width="8.5" style="54" customWidth="1"/>
    <col min="11782" max="11782" width="6.375" style="54" customWidth="1"/>
    <col min="11783" max="11783" width="8.5" style="54" customWidth="1"/>
    <col min="11784" max="11784" width="10.125" style="54" customWidth="1"/>
    <col min="11785" max="11785" width="5.25" style="54" customWidth="1"/>
    <col min="11786" max="11786" width="5.125" style="54" customWidth="1"/>
    <col min="11787" max="11787" width="4.625" style="54" customWidth="1"/>
    <col min="11788" max="11788" width="12.125" style="54" customWidth="1"/>
    <col min="11789" max="11789" width="17" style="54" customWidth="1"/>
    <col min="11790" max="12033" width="9" style="54"/>
    <col min="12034" max="12034" width="6.5" style="54" customWidth="1"/>
    <col min="12035" max="12035" width="17.625" style="54" customWidth="1"/>
    <col min="12036" max="12036" width="18.125" style="54" customWidth="1"/>
    <col min="12037" max="12037" width="8.5" style="54" customWidth="1"/>
    <col min="12038" max="12038" width="6.375" style="54" customWidth="1"/>
    <col min="12039" max="12039" width="8.5" style="54" customWidth="1"/>
    <col min="12040" max="12040" width="10.125" style="54" customWidth="1"/>
    <col min="12041" max="12041" width="5.25" style="54" customWidth="1"/>
    <col min="12042" max="12042" width="5.125" style="54" customWidth="1"/>
    <col min="12043" max="12043" width="4.625" style="54" customWidth="1"/>
    <col min="12044" max="12044" width="12.125" style="54" customWidth="1"/>
    <col min="12045" max="12045" width="17" style="54" customWidth="1"/>
    <col min="12046" max="12289" width="9" style="54"/>
    <col min="12290" max="12290" width="6.5" style="54" customWidth="1"/>
    <col min="12291" max="12291" width="17.625" style="54" customWidth="1"/>
    <col min="12292" max="12292" width="18.125" style="54" customWidth="1"/>
    <col min="12293" max="12293" width="8.5" style="54" customWidth="1"/>
    <col min="12294" max="12294" width="6.375" style="54" customWidth="1"/>
    <col min="12295" max="12295" width="8.5" style="54" customWidth="1"/>
    <col min="12296" max="12296" width="10.125" style="54" customWidth="1"/>
    <col min="12297" max="12297" width="5.25" style="54" customWidth="1"/>
    <col min="12298" max="12298" width="5.125" style="54" customWidth="1"/>
    <col min="12299" max="12299" width="4.625" style="54" customWidth="1"/>
    <col min="12300" max="12300" width="12.125" style="54" customWidth="1"/>
    <col min="12301" max="12301" width="17" style="54" customWidth="1"/>
    <col min="12302" max="12545" width="9" style="54"/>
    <col min="12546" max="12546" width="6.5" style="54" customWidth="1"/>
    <col min="12547" max="12547" width="17.625" style="54" customWidth="1"/>
    <col min="12548" max="12548" width="18.125" style="54" customWidth="1"/>
    <col min="12549" max="12549" width="8.5" style="54" customWidth="1"/>
    <col min="12550" max="12550" width="6.375" style="54" customWidth="1"/>
    <col min="12551" max="12551" width="8.5" style="54" customWidth="1"/>
    <col min="12552" max="12552" width="10.125" style="54" customWidth="1"/>
    <col min="12553" max="12553" width="5.25" style="54" customWidth="1"/>
    <col min="12554" max="12554" width="5.125" style="54" customWidth="1"/>
    <col min="12555" max="12555" width="4.625" style="54" customWidth="1"/>
    <col min="12556" max="12556" width="12.125" style="54" customWidth="1"/>
    <col min="12557" max="12557" width="17" style="54" customWidth="1"/>
    <col min="12558" max="12801" width="9" style="54"/>
    <col min="12802" max="12802" width="6.5" style="54" customWidth="1"/>
    <col min="12803" max="12803" width="17.625" style="54" customWidth="1"/>
    <col min="12804" max="12804" width="18.125" style="54" customWidth="1"/>
    <col min="12805" max="12805" width="8.5" style="54" customWidth="1"/>
    <col min="12806" max="12806" width="6.375" style="54" customWidth="1"/>
    <col min="12807" max="12807" width="8.5" style="54" customWidth="1"/>
    <col min="12808" max="12808" width="10.125" style="54" customWidth="1"/>
    <col min="12809" max="12809" width="5.25" style="54" customWidth="1"/>
    <col min="12810" max="12810" width="5.125" style="54" customWidth="1"/>
    <col min="12811" max="12811" width="4.625" style="54" customWidth="1"/>
    <col min="12812" max="12812" width="12.125" style="54" customWidth="1"/>
    <col min="12813" max="12813" width="17" style="54" customWidth="1"/>
    <col min="12814" max="13057" width="9" style="54"/>
    <col min="13058" max="13058" width="6.5" style="54" customWidth="1"/>
    <col min="13059" max="13059" width="17.625" style="54" customWidth="1"/>
    <col min="13060" max="13060" width="18.125" style="54" customWidth="1"/>
    <col min="13061" max="13061" width="8.5" style="54" customWidth="1"/>
    <col min="13062" max="13062" width="6.375" style="54" customWidth="1"/>
    <col min="13063" max="13063" width="8.5" style="54" customWidth="1"/>
    <col min="13064" max="13064" width="10.125" style="54" customWidth="1"/>
    <col min="13065" max="13065" width="5.25" style="54" customWidth="1"/>
    <col min="13066" max="13066" width="5.125" style="54" customWidth="1"/>
    <col min="13067" max="13067" width="4.625" style="54" customWidth="1"/>
    <col min="13068" max="13068" width="12.125" style="54" customWidth="1"/>
    <col min="13069" max="13069" width="17" style="54" customWidth="1"/>
    <col min="13070" max="13313" width="9" style="54"/>
    <col min="13314" max="13314" width="6.5" style="54" customWidth="1"/>
    <col min="13315" max="13315" width="17.625" style="54" customWidth="1"/>
    <col min="13316" max="13316" width="18.125" style="54" customWidth="1"/>
    <col min="13317" max="13317" width="8.5" style="54" customWidth="1"/>
    <col min="13318" max="13318" width="6.375" style="54" customWidth="1"/>
    <col min="13319" max="13319" width="8.5" style="54" customWidth="1"/>
    <col min="13320" max="13320" width="10.125" style="54" customWidth="1"/>
    <col min="13321" max="13321" width="5.25" style="54" customWidth="1"/>
    <col min="13322" max="13322" width="5.125" style="54" customWidth="1"/>
    <col min="13323" max="13323" width="4.625" style="54" customWidth="1"/>
    <col min="13324" max="13324" width="12.125" style="54" customWidth="1"/>
    <col min="13325" max="13325" width="17" style="54" customWidth="1"/>
    <col min="13326" max="13569" width="9" style="54"/>
    <col min="13570" max="13570" width="6.5" style="54" customWidth="1"/>
    <col min="13571" max="13571" width="17.625" style="54" customWidth="1"/>
    <col min="13572" max="13572" width="18.125" style="54" customWidth="1"/>
    <col min="13573" max="13573" width="8.5" style="54" customWidth="1"/>
    <col min="13574" max="13574" width="6.375" style="54" customWidth="1"/>
    <col min="13575" max="13575" width="8.5" style="54" customWidth="1"/>
    <col min="13576" max="13576" width="10.125" style="54" customWidth="1"/>
    <col min="13577" max="13577" width="5.25" style="54" customWidth="1"/>
    <col min="13578" max="13578" width="5.125" style="54" customWidth="1"/>
    <col min="13579" max="13579" width="4.625" style="54" customWidth="1"/>
    <col min="13580" max="13580" width="12.125" style="54" customWidth="1"/>
    <col min="13581" max="13581" width="17" style="54" customWidth="1"/>
    <col min="13582" max="13825" width="9" style="54"/>
    <col min="13826" max="13826" width="6.5" style="54" customWidth="1"/>
    <col min="13827" max="13827" width="17.625" style="54" customWidth="1"/>
    <col min="13828" max="13828" width="18.125" style="54" customWidth="1"/>
    <col min="13829" max="13829" width="8.5" style="54" customWidth="1"/>
    <col min="13830" max="13830" width="6.375" style="54" customWidth="1"/>
    <col min="13831" max="13831" width="8.5" style="54" customWidth="1"/>
    <col min="13832" max="13832" width="10.125" style="54" customWidth="1"/>
    <col min="13833" max="13833" width="5.25" style="54" customWidth="1"/>
    <col min="13834" max="13834" width="5.125" style="54" customWidth="1"/>
    <col min="13835" max="13835" width="4.625" style="54" customWidth="1"/>
    <col min="13836" max="13836" width="12.125" style="54" customWidth="1"/>
    <col min="13837" max="13837" width="17" style="54" customWidth="1"/>
    <col min="13838" max="14081" width="9" style="54"/>
    <col min="14082" max="14082" width="6.5" style="54" customWidth="1"/>
    <col min="14083" max="14083" width="17.625" style="54" customWidth="1"/>
    <col min="14084" max="14084" width="18.125" style="54" customWidth="1"/>
    <col min="14085" max="14085" width="8.5" style="54" customWidth="1"/>
    <col min="14086" max="14086" width="6.375" style="54" customWidth="1"/>
    <col min="14087" max="14087" width="8.5" style="54" customWidth="1"/>
    <col min="14088" max="14088" width="10.125" style="54" customWidth="1"/>
    <col min="14089" max="14089" width="5.25" style="54" customWidth="1"/>
    <col min="14090" max="14090" width="5.125" style="54" customWidth="1"/>
    <col min="14091" max="14091" width="4.625" style="54" customWidth="1"/>
    <col min="14092" max="14092" width="12.125" style="54" customWidth="1"/>
    <col min="14093" max="14093" width="17" style="54" customWidth="1"/>
    <col min="14094" max="14337" width="9" style="54"/>
    <col min="14338" max="14338" width="6.5" style="54" customWidth="1"/>
    <col min="14339" max="14339" width="17.625" style="54" customWidth="1"/>
    <col min="14340" max="14340" width="18.125" style="54" customWidth="1"/>
    <col min="14341" max="14341" width="8.5" style="54" customWidth="1"/>
    <col min="14342" max="14342" width="6.375" style="54" customWidth="1"/>
    <col min="14343" max="14343" width="8.5" style="54" customWidth="1"/>
    <col min="14344" max="14344" width="10.125" style="54" customWidth="1"/>
    <col min="14345" max="14345" width="5.25" style="54" customWidth="1"/>
    <col min="14346" max="14346" width="5.125" style="54" customWidth="1"/>
    <col min="14347" max="14347" width="4.625" style="54" customWidth="1"/>
    <col min="14348" max="14348" width="12.125" style="54" customWidth="1"/>
    <col min="14349" max="14349" width="17" style="54" customWidth="1"/>
    <col min="14350" max="14593" width="9" style="54"/>
    <col min="14594" max="14594" width="6.5" style="54" customWidth="1"/>
    <col min="14595" max="14595" width="17.625" style="54" customWidth="1"/>
    <col min="14596" max="14596" width="18.125" style="54" customWidth="1"/>
    <col min="14597" max="14597" width="8.5" style="54" customWidth="1"/>
    <col min="14598" max="14598" width="6.375" style="54" customWidth="1"/>
    <col min="14599" max="14599" width="8.5" style="54" customWidth="1"/>
    <col min="14600" max="14600" width="10.125" style="54" customWidth="1"/>
    <col min="14601" max="14601" width="5.25" style="54" customWidth="1"/>
    <col min="14602" max="14602" width="5.125" style="54" customWidth="1"/>
    <col min="14603" max="14603" width="4.625" style="54" customWidth="1"/>
    <col min="14604" max="14604" width="12.125" style="54" customWidth="1"/>
    <col min="14605" max="14605" width="17" style="54" customWidth="1"/>
    <col min="14606" max="14849" width="9" style="54"/>
    <col min="14850" max="14850" width="6.5" style="54" customWidth="1"/>
    <col min="14851" max="14851" width="17.625" style="54" customWidth="1"/>
    <col min="14852" max="14852" width="18.125" style="54" customWidth="1"/>
    <col min="14853" max="14853" width="8.5" style="54" customWidth="1"/>
    <col min="14854" max="14854" width="6.375" style="54" customWidth="1"/>
    <col min="14855" max="14855" width="8.5" style="54" customWidth="1"/>
    <col min="14856" max="14856" width="10.125" style="54" customWidth="1"/>
    <col min="14857" max="14857" width="5.25" style="54" customWidth="1"/>
    <col min="14858" max="14858" width="5.125" style="54" customWidth="1"/>
    <col min="14859" max="14859" width="4.625" style="54" customWidth="1"/>
    <col min="14860" max="14860" width="12.125" style="54" customWidth="1"/>
    <col min="14861" max="14861" width="17" style="54" customWidth="1"/>
    <col min="14862" max="15105" width="9" style="54"/>
    <col min="15106" max="15106" width="6.5" style="54" customWidth="1"/>
    <col min="15107" max="15107" width="17.625" style="54" customWidth="1"/>
    <col min="15108" max="15108" width="18.125" style="54" customWidth="1"/>
    <col min="15109" max="15109" width="8.5" style="54" customWidth="1"/>
    <col min="15110" max="15110" width="6.375" style="54" customWidth="1"/>
    <col min="15111" max="15111" width="8.5" style="54" customWidth="1"/>
    <col min="15112" max="15112" width="10.125" style="54" customWidth="1"/>
    <col min="15113" max="15113" width="5.25" style="54" customWidth="1"/>
    <col min="15114" max="15114" width="5.125" style="54" customWidth="1"/>
    <col min="15115" max="15115" width="4.625" style="54" customWidth="1"/>
    <col min="15116" max="15116" width="12.125" style="54" customWidth="1"/>
    <col min="15117" max="15117" width="17" style="54" customWidth="1"/>
    <col min="15118" max="15361" width="9" style="54"/>
    <col min="15362" max="15362" width="6.5" style="54" customWidth="1"/>
    <col min="15363" max="15363" width="17.625" style="54" customWidth="1"/>
    <col min="15364" max="15364" width="18.125" style="54" customWidth="1"/>
    <col min="15365" max="15365" width="8.5" style="54" customWidth="1"/>
    <col min="15366" max="15366" width="6.375" style="54" customWidth="1"/>
    <col min="15367" max="15367" width="8.5" style="54" customWidth="1"/>
    <col min="15368" max="15368" width="10.125" style="54" customWidth="1"/>
    <col min="15369" max="15369" width="5.25" style="54" customWidth="1"/>
    <col min="15370" max="15370" width="5.125" style="54" customWidth="1"/>
    <col min="15371" max="15371" width="4.625" style="54" customWidth="1"/>
    <col min="15372" max="15372" width="12.125" style="54" customWidth="1"/>
    <col min="15373" max="15373" width="17" style="54" customWidth="1"/>
    <col min="15374" max="15617" width="9" style="54"/>
    <col min="15618" max="15618" width="6.5" style="54" customWidth="1"/>
    <col min="15619" max="15619" width="17.625" style="54" customWidth="1"/>
    <col min="15620" max="15620" width="18.125" style="54" customWidth="1"/>
    <col min="15621" max="15621" width="8.5" style="54" customWidth="1"/>
    <col min="15622" max="15622" width="6.375" style="54" customWidth="1"/>
    <col min="15623" max="15623" width="8.5" style="54" customWidth="1"/>
    <col min="15624" max="15624" width="10.125" style="54" customWidth="1"/>
    <col min="15625" max="15625" width="5.25" style="54" customWidth="1"/>
    <col min="15626" max="15626" width="5.125" style="54" customWidth="1"/>
    <col min="15627" max="15627" width="4.625" style="54" customWidth="1"/>
    <col min="15628" max="15628" width="12.125" style="54" customWidth="1"/>
    <col min="15629" max="15629" width="17" style="54" customWidth="1"/>
    <col min="15630" max="15873" width="9" style="54"/>
    <col min="15874" max="15874" width="6.5" style="54" customWidth="1"/>
    <col min="15875" max="15875" width="17.625" style="54" customWidth="1"/>
    <col min="15876" max="15876" width="18.125" style="54" customWidth="1"/>
    <col min="15877" max="15877" width="8.5" style="54" customWidth="1"/>
    <col min="15878" max="15878" width="6.375" style="54" customWidth="1"/>
    <col min="15879" max="15879" width="8.5" style="54" customWidth="1"/>
    <col min="15880" max="15880" width="10.125" style="54" customWidth="1"/>
    <col min="15881" max="15881" width="5.25" style="54" customWidth="1"/>
    <col min="15882" max="15882" width="5.125" style="54" customWidth="1"/>
    <col min="15883" max="15883" width="4.625" style="54" customWidth="1"/>
    <col min="15884" max="15884" width="12.125" style="54" customWidth="1"/>
    <col min="15885" max="15885" width="17" style="54" customWidth="1"/>
    <col min="15886" max="16129" width="9" style="54"/>
    <col min="16130" max="16130" width="6.5" style="54" customWidth="1"/>
    <col min="16131" max="16131" width="17.625" style="54" customWidth="1"/>
    <col min="16132" max="16132" width="18.125" style="54" customWidth="1"/>
    <col min="16133" max="16133" width="8.5" style="54" customWidth="1"/>
    <col min="16134" max="16134" width="6.375" style="54" customWidth="1"/>
    <col min="16135" max="16135" width="8.5" style="54" customWidth="1"/>
    <col min="16136" max="16136" width="10.125" style="54" customWidth="1"/>
    <col min="16137" max="16137" width="5.25" style="54" customWidth="1"/>
    <col min="16138" max="16138" width="5.125" style="54" customWidth="1"/>
    <col min="16139" max="16139" width="4.625" style="54" customWidth="1"/>
    <col min="16140" max="16140" width="12.125" style="54" customWidth="1"/>
    <col min="16141" max="16141" width="17" style="54" customWidth="1"/>
    <col min="16142" max="16384" width="9" style="54"/>
  </cols>
  <sheetData>
    <row r="1" spans="1:13" ht="22.5" customHeight="1" thickBot="1">
      <c r="A1" s="229" t="s">
        <v>107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ht="14.25">
      <c r="A2" s="230" t="s">
        <v>128</v>
      </c>
      <c r="B2" s="230" t="s">
        <v>124</v>
      </c>
      <c r="C2" s="232" t="s">
        <v>72</v>
      </c>
      <c r="D2" s="232" t="s">
        <v>73</v>
      </c>
      <c r="E2" s="234" t="s">
        <v>74</v>
      </c>
      <c r="F2" s="235"/>
      <c r="G2" s="235"/>
      <c r="H2" s="236"/>
      <c r="I2" s="234" t="s">
        <v>75</v>
      </c>
      <c r="J2" s="235"/>
      <c r="K2" s="236"/>
      <c r="L2" s="232" t="s">
        <v>76</v>
      </c>
      <c r="M2" s="238" t="s">
        <v>77</v>
      </c>
    </row>
    <row r="3" spans="1:13" ht="14.25">
      <c r="A3" s="231"/>
      <c r="B3" s="231"/>
      <c r="C3" s="233"/>
      <c r="D3" s="233"/>
      <c r="E3" s="55" t="s">
        <v>78</v>
      </c>
      <c r="F3" s="241" t="s">
        <v>79</v>
      </c>
      <c r="G3" s="241" t="s">
        <v>80</v>
      </c>
      <c r="H3" s="241" t="s">
        <v>81</v>
      </c>
      <c r="I3" s="241" t="s">
        <v>82</v>
      </c>
      <c r="J3" s="241" t="s">
        <v>83</v>
      </c>
      <c r="K3" s="241" t="s">
        <v>81</v>
      </c>
      <c r="L3" s="233"/>
      <c r="M3" s="239"/>
    </row>
    <row r="4" spans="1:13" ht="14.25">
      <c r="A4" s="231"/>
      <c r="B4" s="231"/>
      <c r="C4" s="233"/>
      <c r="D4" s="233"/>
      <c r="E4" s="56" t="s">
        <v>84</v>
      </c>
      <c r="F4" s="242"/>
      <c r="G4" s="242"/>
      <c r="H4" s="242"/>
      <c r="I4" s="242"/>
      <c r="J4" s="242"/>
      <c r="K4" s="242"/>
      <c r="L4" s="237"/>
      <c r="M4" s="240"/>
    </row>
    <row r="5" spans="1:13" ht="16.5" customHeight="1">
      <c r="A5" s="209">
        <v>1</v>
      </c>
      <c r="B5" s="219" t="s">
        <v>125</v>
      </c>
      <c r="C5" s="76" t="s">
        <v>85</v>
      </c>
      <c r="D5" s="77" t="s">
        <v>86</v>
      </c>
      <c r="E5" s="77">
        <v>1200</v>
      </c>
      <c r="F5" s="77">
        <v>1</v>
      </c>
      <c r="G5" s="77">
        <v>2</v>
      </c>
      <c r="H5" s="78">
        <f>E5*F5*G5</f>
        <v>2400</v>
      </c>
      <c r="I5" s="79"/>
      <c r="J5" s="80"/>
      <c r="K5" s="80" t="s">
        <v>87</v>
      </c>
      <c r="L5" s="216">
        <f>H5+H6+H7+H8+H9+H10+H11+H12+H13+H14</f>
        <v>9200</v>
      </c>
      <c r="M5" s="57"/>
    </row>
    <row r="6" spans="1:13" ht="16.5" customHeight="1">
      <c r="A6" s="209"/>
      <c r="B6" s="219"/>
      <c r="C6" s="76" t="s">
        <v>130</v>
      </c>
      <c r="D6" s="77" t="s">
        <v>89</v>
      </c>
      <c r="E6" s="77">
        <v>1200</v>
      </c>
      <c r="F6" s="77">
        <v>1</v>
      </c>
      <c r="G6" s="77">
        <v>3</v>
      </c>
      <c r="H6" s="78">
        <f t="shared" ref="H6" si="0">E6*F6*G6</f>
        <v>3600</v>
      </c>
      <c r="I6" s="79"/>
      <c r="J6" s="80"/>
      <c r="K6" s="80"/>
      <c r="L6" s="217"/>
      <c r="M6" s="57"/>
    </row>
    <row r="7" spans="1:13" ht="16.5" customHeight="1">
      <c r="A7" s="209"/>
      <c r="B7" s="219"/>
      <c r="C7" s="76" t="s">
        <v>88</v>
      </c>
      <c r="D7" s="77" t="s">
        <v>129</v>
      </c>
      <c r="E7" s="77">
        <v>1500</v>
      </c>
      <c r="F7" s="77">
        <v>1</v>
      </c>
      <c r="G7" s="77">
        <v>0</v>
      </c>
      <c r="H7" s="78">
        <f t="shared" ref="H7:H14" si="1">E7*F7*G7</f>
        <v>0</v>
      </c>
      <c r="I7" s="79"/>
      <c r="J7" s="80"/>
      <c r="K7" s="80"/>
      <c r="L7" s="217"/>
      <c r="M7" s="57"/>
    </row>
    <row r="8" spans="1:13" ht="16.5">
      <c r="A8" s="209"/>
      <c r="B8" s="219"/>
      <c r="C8" s="227" t="s">
        <v>90</v>
      </c>
      <c r="D8" s="77" t="s">
        <v>91</v>
      </c>
      <c r="E8" s="77">
        <v>800</v>
      </c>
      <c r="F8" s="77">
        <v>1</v>
      </c>
      <c r="G8" s="77">
        <v>0</v>
      </c>
      <c r="H8" s="78">
        <f t="shared" si="1"/>
        <v>0</v>
      </c>
      <c r="I8" s="80"/>
      <c r="J8" s="80"/>
      <c r="K8" s="80"/>
      <c r="L8" s="217"/>
      <c r="M8" s="57"/>
    </row>
    <row r="9" spans="1:13" ht="16.5">
      <c r="A9" s="209"/>
      <c r="B9" s="219"/>
      <c r="C9" s="228"/>
      <c r="D9" s="77" t="s">
        <v>92</v>
      </c>
      <c r="E9" s="77">
        <v>800</v>
      </c>
      <c r="F9" s="77">
        <v>1</v>
      </c>
      <c r="G9" s="77">
        <v>0</v>
      </c>
      <c r="H9" s="78">
        <f t="shared" si="1"/>
        <v>0</v>
      </c>
      <c r="I9" s="80"/>
      <c r="J9" s="80"/>
      <c r="K9" s="80"/>
      <c r="L9" s="217"/>
      <c r="M9" s="57"/>
    </row>
    <row r="10" spans="1:13" ht="16.5">
      <c r="A10" s="209"/>
      <c r="B10" s="219"/>
      <c r="C10" s="227" t="s">
        <v>93</v>
      </c>
      <c r="D10" s="77" t="s">
        <v>94</v>
      </c>
      <c r="E10" s="77">
        <v>800</v>
      </c>
      <c r="F10" s="77">
        <v>1</v>
      </c>
      <c r="G10" s="77">
        <v>0</v>
      </c>
      <c r="H10" s="78">
        <f t="shared" si="1"/>
        <v>0</v>
      </c>
      <c r="I10" s="80"/>
      <c r="J10" s="80"/>
      <c r="K10" s="80"/>
      <c r="L10" s="217"/>
      <c r="M10" s="57"/>
    </row>
    <row r="11" spans="1:13" ht="16.5">
      <c r="A11" s="209"/>
      <c r="B11" s="219"/>
      <c r="C11" s="219"/>
      <c r="D11" s="77" t="s">
        <v>95</v>
      </c>
      <c r="E11" s="77">
        <v>800</v>
      </c>
      <c r="F11" s="77">
        <v>1</v>
      </c>
      <c r="G11" s="77">
        <v>0</v>
      </c>
      <c r="H11" s="78">
        <f t="shared" si="1"/>
        <v>0</v>
      </c>
      <c r="I11" s="80"/>
      <c r="J11" s="80"/>
      <c r="K11" s="80"/>
      <c r="L11" s="217"/>
      <c r="M11" s="57"/>
    </row>
    <row r="12" spans="1:13" ht="16.5">
      <c r="A12" s="209"/>
      <c r="B12" s="219"/>
      <c r="C12" s="219"/>
      <c r="D12" s="77" t="s">
        <v>96</v>
      </c>
      <c r="E12" s="77">
        <v>800</v>
      </c>
      <c r="F12" s="77">
        <v>1</v>
      </c>
      <c r="G12" s="77">
        <v>3</v>
      </c>
      <c r="H12" s="78">
        <f t="shared" si="1"/>
        <v>2400</v>
      </c>
      <c r="I12" s="80"/>
      <c r="J12" s="80"/>
      <c r="K12" s="80"/>
      <c r="L12" s="217"/>
      <c r="M12" s="57"/>
    </row>
    <row r="13" spans="1:13" ht="16.5">
      <c r="A13" s="209"/>
      <c r="B13" s="219"/>
      <c r="C13" s="219"/>
      <c r="D13" s="77" t="s">
        <v>97</v>
      </c>
      <c r="E13" s="77">
        <v>800</v>
      </c>
      <c r="F13" s="77">
        <v>1</v>
      </c>
      <c r="G13" s="77">
        <v>0</v>
      </c>
      <c r="H13" s="78">
        <f t="shared" si="1"/>
        <v>0</v>
      </c>
      <c r="I13" s="80"/>
      <c r="J13" s="80"/>
      <c r="K13" s="80"/>
      <c r="L13" s="217"/>
      <c r="M13" s="57"/>
    </row>
    <row r="14" spans="1:13" ht="16.5">
      <c r="A14" s="210"/>
      <c r="B14" s="220"/>
      <c r="C14" s="228"/>
      <c r="D14" s="77" t="s">
        <v>98</v>
      </c>
      <c r="E14" s="77">
        <v>800</v>
      </c>
      <c r="F14" s="77">
        <v>1</v>
      </c>
      <c r="G14" s="77">
        <v>1</v>
      </c>
      <c r="H14" s="78">
        <f t="shared" si="1"/>
        <v>800</v>
      </c>
      <c r="I14" s="80"/>
      <c r="J14" s="80"/>
      <c r="K14" s="80"/>
      <c r="L14" s="217"/>
      <c r="M14" s="57"/>
    </row>
    <row r="15" spans="1:13" ht="16.5">
      <c r="A15" s="203">
        <v>2</v>
      </c>
      <c r="B15" s="221" t="s">
        <v>126</v>
      </c>
      <c r="C15" s="218" t="s">
        <v>99</v>
      </c>
      <c r="D15" s="66" t="s">
        <v>109</v>
      </c>
      <c r="E15" s="67"/>
      <c r="F15" s="68"/>
      <c r="G15" s="68"/>
      <c r="H15" s="68"/>
      <c r="I15" s="68"/>
      <c r="J15" s="68"/>
      <c r="K15" s="69">
        <f>发泡!I15</f>
        <v>0</v>
      </c>
      <c r="L15" s="211">
        <f>SUM(K15:K20)</f>
        <v>20000</v>
      </c>
      <c r="M15" s="62"/>
    </row>
    <row r="16" spans="1:13" ht="25.5" customHeight="1">
      <c r="A16" s="203"/>
      <c r="B16" s="222"/>
      <c r="C16" s="218"/>
      <c r="D16" s="66" t="s">
        <v>111</v>
      </c>
      <c r="E16" s="67"/>
      <c r="F16" s="68"/>
      <c r="G16" s="68"/>
      <c r="H16" s="68"/>
      <c r="I16" s="68"/>
      <c r="J16" s="68"/>
      <c r="K16" s="69">
        <v>20000</v>
      </c>
      <c r="L16" s="212"/>
      <c r="M16" s="62" t="s">
        <v>194</v>
      </c>
    </row>
    <row r="17" spans="1:13" ht="16.5">
      <c r="A17" s="203"/>
      <c r="B17" s="222"/>
      <c r="C17" s="218"/>
      <c r="D17" s="66" t="s">
        <v>110</v>
      </c>
      <c r="E17" s="70"/>
      <c r="F17" s="71"/>
      <c r="G17" s="71"/>
      <c r="H17" s="72"/>
      <c r="I17" s="73"/>
      <c r="J17" s="73"/>
      <c r="K17" s="69">
        <f>冲压!I15</f>
        <v>0</v>
      </c>
      <c r="L17" s="212"/>
      <c r="M17" s="63"/>
    </row>
    <row r="18" spans="1:13" ht="16.5">
      <c r="A18" s="203"/>
      <c r="B18" s="222"/>
      <c r="C18" s="218"/>
      <c r="D18" s="66" t="s">
        <v>112</v>
      </c>
      <c r="E18" s="70"/>
      <c r="F18" s="71"/>
      <c r="G18" s="71"/>
      <c r="H18" s="72"/>
      <c r="I18" s="73"/>
      <c r="J18" s="73"/>
      <c r="K18" s="69">
        <v>0</v>
      </c>
      <c r="L18" s="212"/>
      <c r="M18" s="64"/>
    </row>
    <row r="19" spans="1:13" ht="16.5">
      <c r="A19" s="203"/>
      <c r="B19" s="222"/>
      <c r="C19" s="218"/>
      <c r="D19" s="66" t="s">
        <v>188</v>
      </c>
      <c r="E19" s="70"/>
      <c r="F19" s="71"/>
      <c r="G19" s="71"/>
      <c r="H19" s="72"/>
      <c r="I19" s="73"/>
      <c r="J19" s="73"/>
      <c r="K19" s="69">
        <f>注塑!I12</f>
        <v>0</v>
      </c>
      <c r="L19" s="212"/>
      <c r="M19" s="139"/>
    </row>
    <row r="20" spans="1:13" ht="16.5" customHeight="1">
      <c r="A20" s="203"/>
      <c r="B20" s="223"/>
      <c r="C20" s="218"/>
      <c r="D20" s="66" t="s">
        <v>113</v>
      </c>
      <c r="E20" s="74"/>
      <c r="F20" s="75"/>
      <c r="G20" s="75"/>
      <c r="H20" s="73"/>
      <c r="I20" s="73"/>
      <c r="J20" s="73"/>
      <c r="K20" s="69">
        <f>检具!I13</f>
        <v>0</v>
      </c>
      <c r="L20" s="212"/>
      <c r="M20" s="65"/>
    </row>
    <row r="21" spans="1:13" ht="16.5">
      <c r="A21" s="61">
        <v>3</v>
      </c>
      <c r="B21" s="224" t="s">
        <v>127</v>
      </c>
      <c r="C21" s="81" t="s">
        <v>105</v>
      </c>
      <c r="D21" s="82" t="s">
        <v>106</v>
      </c>
      <c r="E21" s="83"/>
      <c r="F21" s="84"/>
      <c r="G21" s="84"/>
      <c r="H21" s="85"/>
      <c r="I21" s="85"/>
      <c r="J21" s="85"/>
      <c r="K21" s="86">
        <v>23000</v>
      </c>
      <c r="L21" s="213">
        <f>SUM(K21:K26)</f>
        <v>79100</v>
      </c>
      <c r="M21" s="140" t="s">
        <v>195</v>
      </c>
    </row>
    <row r="22" spans="1:13" ht="33">
      <c r="A22" s="142">
        <v>4</v>
      </c>
      <c r="B22" s="225"/>
      <c r="C22" s="143" t="s">
        <v>104</v>
      </c>
      <c r="D22" s="82" t="s">
        <v>191</v>
      </c>
      <c r="E22" s="83"/>
      <c r="F22" s="84"/>
      <c r="G22" s="84"/>
      <c r="H22" s="85"/>
      <c r="I22" s="85"/>
      <c r="J22" s="85"/>
      <c r="K22" s="86">
        <v>51100</v>
      </c>
      <c r="L22" s="214"/>
      <c r="M22" s="140" t="s">
        <v>192</v>
      </c>
    </row>
    <row r="23" spans="1:13" ht="16.5">
      <c r="A23" s="61">
        <v>5</v>
      </c>
      <c r="B23" s="225"/>
      <c r="C23" s="81" t="s">
        <v>103</v>
      </c>
      <c r="D23" s="82" t="s">
        <v>103</v>
      </c>
      <c r="E23" s="87"/>
      <c r="F23" s="85"/>
      <c r="G23" s="85"/>
      <c r="H23" s="85"/>
      <c r="I23" s="85"/>
      <c r="J23" s="85"/>
      <c r="K23" s="86"/>
      <c r="L23" s="214"/>
      <c r="M23" s="58"/>
    </row>
    <row r="24" spans="1:13" ht="16.5">
      <c r="A24" s="203">
        <v>6</v>
      </c>
      <c r="B24" s="225"/>
      <c r="C24" s="204" t="s">
        <v>100</v>
      </c>
      <c r="D24" s="82" t="s">
        <v>44</v>
      </c>
      <c r="E24" s="87"/>
      <c r="F24" s="85"/>
      <c r="G24" s="85"/>
      <c r="H24" s="85"/>
      <c r="I24" s="85"/>
      <c r="J24" s="85"/>
      <c r="K24" s="86">
        <v>2000</v>
      </c>
      <c r="L24" s="214"/>
      <c r="M24" s="58"/>
    </row>
    <row r="25" spans="1:13" ht="16.5">
      <c r="A25" s="203"/>
      <c r="B25" s="225"/>
      <c r="C25" s="204"/>
      <c r="D25" s="82" t="s">
        <v>108</v>
      </c>
      <c r="E25" s="87"/>
      <c r="F25" s="85"/>
      <c r="G25" s="85"/>
      <c r="H25" s="85"/>
      <c r="I25" s="85"/>
      <c r="J25" s="85"/>
      <c r="K25" s="86">
        <v>3000</v>
      </c>
      <c r="L25" s="214"/>
      <c r="M25" s="60" t="s">
        <v>193</v>
      </c>
    </row>
    <row r="26" spans="1:13" ht="16.5">
      <c r="A26" s="203"/>
      <c r="B26" s="226"/>
      <c r="C26" s="204"/>
      <c r="D26" s="82" t="s">
        <v>101</v>
      </c>
      <c r="E26" s="87"/>
      <c r="F26" s="85"/>
      <c r="G26" s="85"/>
      <c r="H26" s="85"/>
      <c r="I26" s="85"/>
      <c r="J26" s="85"/>
      <c r="K26" s="86"/>
      <c r="L26" s="215"/>
      <c r="M26" s="58"/>
    </row>
    <row r="27" spans="1:13" ht="17.25" thickBot="1">
      <c r="A27" s="205" t="s">
        <v>102</v>
      </c>
      <c r="B27" s="206"/>
      <c r="C27" s="206"/>
      <c r="D27" s="206"/>
      <c r="E27" s="207"/>
      <c r="F27" s="207"/>
      <c r="G27" s="207"/>
      <c r="H27" s="207"/>
      <c r="I27" s="207"/>
      <c r="J27" s="207"/>
      <c r="K27" s="208"/>
      <c r="L27" s="141">
        <f>L5+L15+L21</f>
        <v>108300</v>
      </c>
      <c r="M27" s="59"/>
    </row>
    <row r="28" spans="1:13" ht="14.25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</row>
  </sheetData>
  <mergeCells count="30">
    <mergeCell ref="A1:M1"/>
    <mergeCell ref="A2:A4"/>
    <mergeCell ref="C2:C4"/>
    <mergeCell ref="D2:D4"/>
    <mergeCell ref="E2:H2"/>
    <mergeCell ref="I2:K2"/>
    <mergeCell ref="L2:L4"/>
    <mergeCell ref="M2:M4"/>
    <mergeCell ref="F3:F4"/>
    <mergeCell ref="G3:G4"/>
    <mergeCell ref="B2:B4"/>
    <mergeCell ref="H3:H4"/>
    <mergeCell ref="I3:I4"/>
    <mergeCell ref="J3:J4"/>
    <mergeCell ref="K3:K4"/>
    <mergeCell ref="A28:M28"/>
    <mergeCell ref="A24:A26"/>
    <mergeCell ref="C24:C26"/>
    <mergeCell ref="A27:K27"/>
    <mergeCell ref="A5:A14"/>
    <mergeCell ref="L15:L20"/>
    <mergeCell ref="L21:L26"/>
    <mergeCell ref="L5:L14"/>
    <mergeCell ref="C15:C20"/>
    <mergeCell ref="A15:A20"/>
    <mergeCell ref="B5:B14"/>
    <mergeCell ref="B15:B20"/>
    <mergeCell ref="B21:B26"/>
    <mergeCell ref="C10:C14"/>
    <mergeCell ref="C8:C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>
      <selection activeCell="F23" sqref="F23"/>
    </sheetView>
  </sheetViews>
  <sheetFormatPr defaultColWidth="9" defaultRowHeight="13.5"/>
  <cols>
    <col min="1" max="1" width="13.875" customWidth="1"/>
    <col min="2" max="2" width="41" bestFit="1" customWidth="1"/>
    <col min="3" max="3" width="4.625" customWidth="1"/>
    <col min="4" max="4" width="4.875" customWidth="1"/>
    <col min="5" max="5" width="4.625" customWidth="1"/>
    <col min="6" max="6" width="14.5" customWidth="1"/>
    <col min="7" max="7" width="7.25" style="113" customWidth="1"/>
    <col min="8" max="8" width="13.25" style="113" bestFit="1" customWidth="1"/>
    <col min="9" max="9" width="12.625" style="113" bestFit="1" customWidth="1"/>
    <col min="10" max="10" width="8.625" customWidth="1"/>
    <col min="11" max="11" width="17.25" customWidth="1"/>
    <col min="257" max="257" width="13.875" customWidth="1"/>
    <col min="258" max="258" width="41" bestFit="1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7.25" customWidth="1"/>
    <col min="264" max="264" width="13.25" bestFit="1" customWidth="1"/>
    <col min="265" max="265" width="12.625" bestFit="1" customWidth="1"/>
    <col min="266" max="266" width="8.625" customWidth="1"/>
    <col min="267" max="267" width="17.25" customWidth="1"/>
    <col min="513" max="513" width="13.875" customWidth="1"/>
    <col min="514" max="514" width="41" bestFit="1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7.25" customWidth="1"/>
    <col min="520" max="520" width="13.25" bestFit="1" customWidth="1"/>
    <col min="521" max="521" width="12.625" bestFit="1" customWidth="1"/>
    <col min="522" max="522" width="8.625" customWidth="1"/>
    <col min="523" max="523" width="17.25" customWidth="1"/>
    <col min="769" max="769" width="13.875" customWidth="1"/>
    <col min="770" max="770" width="41" bestFit="1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7.25" customWidth="1"/>
    <col min="776" max="776" width="13.25" bestFit="1" customWidth="1"/>
    <col min="777" max="777" width="12.625" bestFit="1" customWidth="1"/>
    <col min="778" max="778" width="8.625" customWidth="1"/>
    <col min="779" max="779" width="17.25" customWidth="1"/>
    <col min="1025" max="1025" width="13.875" customWidth="1"/>
    <col min="1026" max="1026" width="41" bestFit="1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7.25" customWidth="1"/>
    <col min="1032" max="1032" width="13.25" bestFit="1" customWidth="1"/>
    <col min="1033" max="1033" width="12.625" bestFit="1" customWidth="1"/>
    <col min="1034" max="1034" width="8.625" customWidth="1"/>
    <col min="1035" max="1035" width="17.25" customWidth="1"/>
    <col min="1281" max="1281" width="13.875" customWidth="1"/>
    <col min="1282" max="1282" width="41" bestFit="1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7.25" customWidth="1"/>
    <col min="1288" max="1288" width="13.25" bestFit="1" customWidth="1"/>
    <col min="1289" max="1289" width="12.625" bestFit="1" customWidth="1"/>
    <col min="1290" max="1290" width="8.625" customWidth="1"/>
    <col min="1291" max="1291" width="17.25" customWidth="1"/>
    <col min="1537" max="1537" width="13.875" customWidth="1"/>
    <col min="1538" max="1538" width="41" bestFit="1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7.25" customWidth="1"/>
    <col min="1544" max="1544" width="13.25" bestFit="1" customWidth="1"/>
    <col min="1545" max="1545" width="12.625" bestFit="1" customWidth="1"/>
    <col min="1546" max="1546" width="8.625" customWidth="1"/>
    <col min="1547" max="1547" width="17.25" customWidth="1"/>
    <col min="1793" max="1793" width="13.875" customWidth="1"/>
    <col min="1794" max="1794" width="41" bestFit="1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7.25" customWidth="1"/>
    <col min="1800" max="1800" width="13.25" bestFit="1" customWidth="1"/>
    <col min="1801" max="1801" width="12.625" bestFit="1" customWidth="1"/>
    <col min="1802" max="1802" width="8.625" customWidth="1"/>
    <col min="1803" max="1803" width="17.25" customWidth="1"/>
    <col min="2049" max="2049" width="13.875" customWidth="1"/>
    <col min="2050" max="2050" width="41" bestFit="1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7.25" customWidth="1"/>
    <col min="2056" max="2056" width="13.25" bestFit="1" customWidth="1"/>
    <col min="2057" max="2057" width="12.625" bestFit="1" customWidth="1"/>
    <col min="2058" max="2058" width="8.625" customWidth="1"/>
    <col min="2059" max="2059" width="17.25" customWidth="1"/>
    <col min="2305" max="2305" width="13.875" customWidth="1"/>
    <col min="2306" max="2306" width="41" bestFit="1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7.25" customWidth="1"/>
    <col min="2312" max="2312" width="13.25" bestFit="1" customWidth="1"/>
    <col min="2313" max="2313" width="12.625" bestFit="1" customWidth="1"/>
    <col min="2314" max="2314" width="8.625" customWidth="1"/>
    <col min="2315" max="2315" width="17.25" customWidth="1"/>
    <col min="2561" max="2561" width="13.875" customWidth="1"/>
    <col min="2562" max="2562" width="41" bestFit="1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7.25" customWidth="1"/>
    <col min="2568" max="2568" width="13.25" bestFit="1" customWidth="1"/>
    <col min="2569" max="2569" width="12.625" bestFit="1" customWidth="1"/>
    <col min="2570" max="2570" width="8.625" customWidth="1"/>
    <col min="2571" max="2571" width="17.25" customWidth="1"/>
    <col min="2817" max="2817" width="13.875" customWidth="1"/>
    <col min="2818" max="2818" width="41" bestFit="1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7.25" customWidth="1"/>
    <col min="2824" max="2824" width="13.25" bestFit="1" customWidth="1"/>
    <col min="2825" max="2825" width="12.625" bestFit="1" customWidth="1"/>
    <col min="2826" max="2826" width="8.625" customWidth="1"/>
    <col min="2827" max="2827" width="17.25" customWidth="1"/>
    <col min="3073" max="3073" width="13.875" customWidth="1"/>
    <col min="3074" max="3074" width="41" bestFit="1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7.25" customWidth="1"/>
    <col min="3080" max="3080" width="13.25" bestFit="1" customWidth="1"/>
    <col min="3081" max="3081" width="12.625" bestFit="1" customWidth="1"/>
    <col min="3082" max="3082" width="8.625" customWidth="1"/>
    <col min="3083" max="3083" width="17.25" customWidth="1"/>
    <col min="3329" max="3329" width="13.875" customWidth="1"/>
    <col min="3330" max="3330" width="41" bestFit="1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7.25" customWidth="1"/>
    <col min="3336" max="3336" width="13.25" bestFit="1" customWidth="1"/>
    <col min="3337" max="3337" width="12.625" bestFit="1" customWidth="1"/>
    <col min="3338" max="3338" width="8.625" customWidth="1"/>
    <col min="3339" max="3339" width="17.25" customWidth="1"/>
    <col min="3585" max="3585" width="13.875" customWidth="1"/>
    <col min="3586" max="3586" width="41" bestFit="1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7.25" customWidth="1"/>
    <col min="3592" max="3592" width="13.25" bestFit="1" customWidth="1"/>
    <col min="3593" max="3593" width="12.625" bestFit="1" customWidth="1"/>
    <col min="3594" max="3594" width="8.625" customWidth="1"/>
    <col min="3595" max="3595" width="17.25" customWidth="1"/>
    <col min="3841" max="3841" width="13.875" customWidth="1"/>
    <col min="3842" max="3842" width="41" bestFit="1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7.25" customWidth="1"/>
    <col min="3848" max="3848" width="13.25" bestFit="1" customWidth="1"/>
    <col min="3849" max="3849" width="12.625" bestFit="1" customWidth="1"/>
    <col min="3850" max="3850" width="8.625" customWidth="1"/>
    <col min="3851" max="3851" width="17.25" customWidth="1"/>
    <col min="4097" max="4097" width="13.875" customWidth="1"/>
    <col min="4098" max="4098" width="41" bestFit="1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7.25" customWidth="1"/>
    <col min="4104" max="4104" width="13.25" bestFit="1" customWidth="1"/>
    <col min="4105" max="4105" width="12.625" bestFit="1" customWidth="1"/>
    <col min="4106" max="4106" width="8.625" customWidth="1"/>
    <col min="4107" max="4107" width="17.25" customWidth="1"/>
    <col min="4353" max="4353" width="13.875" customWidth="1"/>
    <col min="4354" max="4354" width="41" bestFit="1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7.25" customWidth="1"/>
    <col min="4360" max="4360" width="13.25" bestFit="1" customWidth="1"/>
    <col min="4361" max="4361" width="12.625" bestFit="1" customWidth="1"/>
    <col min="4362" max="4362" width="8.625" customWidth="1"/>
    <col min="4363" max="4363" width="17.25" customWidth="1"/>
    <col min="4609" max="4609" width="13.875" customWidth="1"/>
    <col min="4610" max="4610" width="41" bestFit="1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7.25" customWidth="1"/>
    <col min="4616" max="4616" width="13.25" bestFit="1" customWidth="1"/>
    <col min="4617" max="4617" width="12.625" bestFit="1" customWidth="1"/>
    <col min="4618" max="4618" width="8.625" customWidth="1"/>
    <col min="4619" max="4619" width="17.25" customWidth="1"/>
    <col min="4865" max="4865" width="13.875" customWidth="1"/>
    <col min="4866" max="4866" width="41" bestFit="1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7.25" customWidth="1"/>
    <col min="4872" max="4872" width="13.25" bestFit="1" customWidth="1"/>
    <col min="4873" max="4873" width="12.625" bestFit="1" customWidth="1"/>
    <col min="4874" max="4874" width="8.625" customWidth="1"/>
    <col min="4875" max="4875" width="17.25" customWidth="1"/>
    <col min="5121" max="5121" width="13.875" customWidth="1"/>
    <col min="5122" max="5122" width="41" bestFit="1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7.25" customWidth="1"/>
    <col min="5128" max="5128" width="13.25" bestFit="1" customWidth="1"/>
    <col min="5129" max="5129" width="12.625" bestFit="1" customWidth="1"/>
    <col min="5130" max="5130" width="8.625" customWidth="1"/>
    <col min="5131" max="5131" width="17.25" customWidth="1"/>
    <col min="5377" max="5377" width="13.875" customWidth="1"/>
    <col min="5378" max="5378" width="41" bestFit="1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7.25" customWidth="1"/>
    <col min="5384" max="5384" width="13.25" bestFit="1" customWidth="1"/>
    <col min="5385" max="5385" width="12.625" bestFit="1" customWidth="1"/>
    <col min="5386" max="5386" width="8.625" customWidth="1"/>
    <col min="5387" max="5387" width="17.25" customWidth="1"/>
    <col min="5633" max="5633" width="13.875" customWidth="1"/>
    <col min="5634" max="5634" width="41" bestFit="1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7.25" customWidth="1"/>
    <col min="5640" max="5640" width="13.25" bestFit="1" customWidth="1"/>
    <col min="5641" max="5641" width="12.625" bestFit="1" customWidth="1"/>
    <col min="5642" max="5642" width="8.625" customWidth="1"/>
    <col min="5643" max="5643" width="17.25" customWidth="1"/>
    <col min="5889" max="5889" width="13.875" customWidth="1"/>
    <col min="5890" max="5890" width="41" bestFit="1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7.25" customWidth="1"/>
    <col min="5896" max="5896" width="13.25" bestFit="1" customWidth="1"/>
    <col min="5897" max="5897" width="12.625" bestFit="1" customWidth="1"/>
    <col min="5898" max="5898" width="8.625" customWidth="1"/>
    <col min="5899" max="5899" width="17.25" customWidth="1"/>
    <col min="6145" max="6145" width="13.875" customWidth="1"/>
    <col min="6146" max="6146" width="41" bestFit="1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7.25" customWidth="1"/>
    <col min="6152" max="6152" width="13.25" bestFit="1" customWidth="1"/>
    <col min="6153" max="6153" width="12.625" bestFit="1" customWidth="1"/>
    <col min="6154" max="6154" width="8.625" customWidth="1"/>
    <col min="6155" max="6155" width="17.25" customWidth="1"/>
    <col min="6401" max="6401" width="13.875" customWidth="1"/>
    <col min="6402" max="6402" width="41" bestFit="1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7.25" customWidth="1"/>
    <col min="6408" max="6408" width="13.25" bestFit="1" customWidth="1"/>
    <col min="6409" max="6409" width="12.625" bestFit="1" customWidth="1"/>
    <col min="6410" max="6410" width="8.625" customWidth="1"/>
    <col min="6411" max="6411" width="17.25" customWidth="1"/>
    <col min="6657" max="6657" width="13.875" customWidth="1"/>
    <col min="6658" max="6658" width="41" bestFit="1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7.25" customWidth="1"/>
    <col min="6664" max="6664" width="13.25" bestFit="1" customWidth="1"/>
    <col min="6665" max="6665" width="12.625" bestFit="1" customWidth="1"/>
    <col min="6666" max="6666" width="8.625" customWidth="1"/>
    <col min="6667" max="6667" width="17.25" customWidth="1"/>
    <col min="6913" max="6913" width="13.875" customWidth="1"/>
    <col min="6914" max="6914" width="41" bestFit="1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7.25" customWidth="1"/>
    <col min="6920" max="6920" width="13.25" bestFit="1" customWidth="1"/>
    <col min="6921" max="6921" width="12.625" bestFit="1" customWidth="1"/>
    <col min="6922" max="6922" width="8.625" customWidth="1"/>
    <col min="6923" max="6923" width="17.25" customWidth="1"/>
    <col min="7169" max="7169" width="13.875" customWidth="1"/>
    <col min="7170" max="7170" width="41" bestFit="1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7.25" customWidth="1"/>
    <col min="7176" max="7176" width="13.25" bestFit="1" customWidth="1"/>
    <col min="7177" max="7177" width="12.625" bestFit="1" customWidth="1"/>
    <col min="7178" max="7178" width="8.625" customWidth="1"/>
    <col min="7179" max="7179" width="17.25" customWidth="1"/>
    <col min="7425" max="7425" width="13.875" customWidth="1"/>
    <col min="7426" max="7426" width="41" bestFit="1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7.25" customWidth="1"/>
    <col min="7432" max="7432" width="13.25" bestFit="1" customWidth="1"/>
    <col min="7433" max="7433" width="12.625" bestFit="1" customWidth="1"/>
    <col min="7434" max="7434" width="8.625" customWidth="1"/>
    <col min="7435" max="7435" width="17.25" customWidth="1"/>
    <col min="7681" max="7681" width="13.875" customWidth="1"/>
    <col min="7682" max="7682" width="41" bestFit="1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7.25" customWidth="1"/>
    <col min="7688" max="7688" width="13.25" bestFit="1" customWidth="1"/>
    <col min="7689" max="7689" width="12.625" bestFit="1" customWidth="1"/>
    <col min="7690" max="7690" width="8.625" customWidth="1"/>
    <col min="7691" max="7691" width="17.25" customWidth="1"/>
    <col min="7937" max="7937" width="13.875" customWidth="1"/>
    <col min="7938" max="7938" width="41" bestFit="1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7.25" customWidth="1"/>
    <col min="7944" max="7944" width="13.25" bestFit="1" customWidth="1"/>
    <col min="7945" max="7945" width="12.625" bestFit="1" customWidth="1"/>
    <col min="7946" max="7946" width="8.625" customWidth="1"/>
    <col min="7947" max="7947" width="17.25" customWidth="1"/>
    <col min="8193" max="8193" width="13.875" customWidth="1"/>
    <col min="8194" max="8194" width="41" bestFit="1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7.25" customWidth="1"/>
    <col min="8200" max="8200" width="13.25" bestFit="1" customWidth="1"/>
    <col min="8201" max="8201" width="12.625" bestFit="1" customWidth="1"/>
    <col min="8202" max="8202" width="8.625" customWidth="1"/>
    <col min="8203" max="8203" width="17.25" customWidth="1"/>
    <col min="8449" max="8449" width="13.875" customWidth="1"/>
    <col min="8450" max="8450" width="41" bestFit="1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7.25" customWidth="1"/>
    <col min="8456" max="8456" width="13.25" bestFit="1" customWidth="1"/>
    <col min="8457" max="8457" width="12.625" bestFit="1" customWidth="1"/>
    <col min="8458" max="8458" width="8.625" customWidth="1"/>
    <col min="8459" max="8459" width="17.25" customWidth="1"/>
    <col min="8705" max="8705" width="13.875" customWidth="1"/>
    <col min="8706" max="8706" width="41" bestFit="1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7.25" customWidth="1"/>
    <col min="8712" max="8712" width="13.25" bestFit="1" customWidth="1"/>
    <col min="8713" max="8713" width="12.625" bestFit="1" customWidth="1"/>
    <col min="8714" max="8714" width="8.625" customWidth="1"/>
    <col min="8715" max="8715" width="17.25" customWidth="1"/>
    <col min="8961" max="8961" width="13.875" customWidth="1"/>
    <col min="8962" max="8962" width="41" bestFit="1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7.25" customWidth="1"/>
    <col min="8968" max="8968" width="13.25" bestFit="1" customWidth="1"/>
    <col min="8969" max="8969" width="12.625" bestFit="1" customWidth="1"/>
    <col min="8970" max="8970" width="8.625" customWidth="1"/>
    <col min="8971" max="8971" width="17.25" customWidth="1"/>
    <col min="9217" max="9217" width="13.875" customWidth="1"/>
    <col min="9218" max="9218" width="41" bestFit="1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7.25" customWidth="1"/>
    <col min="9224" max="9224" width="13.25" bestFit="1" customWidth="1"/>
    <col min="9225" max="9225" width="12.625" bestFit="1" customWidth="1"/>
    <col min="9226" max="9226" width="8.625" customWidth="1"/>
    <col min="9227" max="9227" width="17.25" customWidth="1"/>
    <col min="9473" max="9473" width="13.875" customWidth="1"/>
    <col min="9474" max="9474" width="41" bestFit="1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7.25" customWidth="1"/>
    <col min="9480" max="9480" width="13.25" bestFit="1" customWidth="1"/>
    <col min="9481" max="9481" width="12.625" bestFit="1" customWidth="1"/>
    <col min="9482" max="9482" width="8.625" customWidth="1"/>
    <col min="9483" max="9483" width="17.25" customWidth="1"/>
    <col min="9729" max="9729" width="13.875" customWidth="1"/>
    <col min="9730" max="9730" width="41" bestFit="1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7.25" customWidth="1"/>
    <col min="9736" max="9736" width="13.25" bestFit="1" customWidth="1"/>
    <col min="9737" max="9737" width="12.625" bestFit="1" customWidth="1"/>
    <col min="9738" max="9738" width="8.625" customWidth="1"/>
    <col min="9739" max="9739" width="17.25" customWidth="1"/>
    <col min="9985" max="9985" width="13.875" customWidth="1"/>
    <col min="9986" max="9986" width="41" bestFit="1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7.25" customWidth="1"/>
    <col min="9992" max="9992" width="13.25" bestFit="1" customWidth="1"/>
    <col min="9993" max="9993" width="12.625" bestFit="1" customWidth="1"/>
    <col min="9994" max="9994" width="8.625" customWidth="1"/>
    <col min="9995" max="9995" width="17.25" customWidth="1"/>
    <col min="10241" max="10241" width="13.875" customWidth="1"/>
    <col min="10242" max="10242" width="41" bestFit="1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7.25" customWidth="1"/>
    <col min="10248" max="10248" width="13.25" bestFit="1" customWidth="1"/>
    <col min="10249" max="10249" width="12.625" bestFit="1" customWidth="1"/>
    <col min="10250" max="10250" width="8.625" customWidth="1"/>
    <col min="10251" max="10251" width="17.25" customWidth="1"/>
    <col min="10497" max="10497" width="13.875" customWidth="1"/>
    <col min="10498" max="10498" width="41" bestFit="1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7.25" customWidth="1"/>
    <col min="10504" max="10504" width="13.25" bestFit="1" customWidth="1"/>
    <col min="10505" max="10505" width="12.625" bestFit="1" customWidth="1"/>
    <col min="10506" max="10506" width="8.625" customWidth="1"/>
    <col min="10507" max="10507" width="17.25" customWidth="1"/>
    <col min="10753" max="10753" width="13.875" customWidth="1"/>
    <col min="10754" max="10754" width="41" bestFit="1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7.25" customWidth="1"/>
    <col min="10760" max="10760" width="13.25" bestFit="1" customWidth="1"/>
    <col min="10761" max="10761" width="12.625" bestFit="1" customWidth="1"/>
    <col min="10762" max="10762" width="8.625" customWidth="1"/>
    <col min="10763" max="10763" width="17.25" customWidth="1"/>
    <col min="11009" max="11009" width="13.875" customWidth="1"/>
    <col min="11010" max="11010" width="41" bestFit="1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7.25" customWidth="1"/>
    <col min="11016" max="11016" width="13.25" bestFit="1" customWidth="1"/>
    <col min="11017" max="11017" width="12.625" bestFit="1" customWidth="1"/>
    <col min="11018" max="11018" width="8.625" customWidth="1"/>
    <col min="11019" max="11019" width="17.25" customWidth="1"/>
    <col min="11265" max="11265" width="13.875" customWidth="1"/>
    <col min="11266" max="11266" width="41" bestFit="1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7.25" customWidth="1"/>
    <col min="11272" max="11272" width="13.25" bestFit="1" customWidth="1"/>
    <col min="11273" max="11273" width="12.625" bestFit="1" customWidth="1"/>
    <col min="11274" max="11274" width="8.625" customWidth="1"/>
    <col min="11275" max="11275" width="17.25" customWidth="1"/>
    <col min="11521" max="11521" width="13.875" customWidth="1"/>
    <col min="11522" max="11522" width="41" bestFit="1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7.25" customWidth="1"/>
    <col min="11528" max="11528" width="13.25" bestFit="1" customWidth="1"/>
    <col min="11529" max="11529" width="12.625" bestFit="1" customWidth="1"/>
    <col min="11530" max="11530" width="8.625" customWidth="1"/>
    <col min="11531" max="11531" width="17.25" customWidth="1"/>
    <col min="11777" max="11777" width="13.875" customWidth="1"/>
    <col min="11778" max="11778" width="41" bestFit="1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7.25" customWidth="1"/>
    <col min="11784" max="11784" width="13.25" bestFit="1" customWidth="1"/>
    <col min="11785" max="11785" width="12.625" bestFit="1" customWidth="1"/>
    <col min="11786" max="11786" width="8.625" customWidth="1"/>
    <col min="11787" max="11787" width="17.25" customWidth="1"/>
    <col min="12033" max="12033" width="13.875" customWidth="1"/>
    <col min="12034" max="12034" width="41" bestFit="1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7.25" customWidth="1"/>
    <col min="12040" max="12040" width="13.25" bestFit="1" customWidth="1"/>
    <col min="12041" max="12041" width="12.625" bestFit="1" customWidth="1"/>
    <col min="12042" max="12042" width="8.625" customWidth="1"/>
    <col min="12043" max="12043" width="17.25" customWidth="1"/>
    <col min="12289" max="12289" width="13.875" customWidth="1"/>
    <col min="12290" max="12290" width="41" bestFit="1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7.25" customWidth="1"/>
    <col min="12296" max="12296" width="13.25" bestFit="1" customWidth="1"/>
    <col min="12297" max="12297" width="12.625" bestFit="1" customWidth="1"/>
    <col min="12298" max="12298" width="8.625" customWidth="1"/>
    <col min="12299" max="12299" width="17.25" customWidth="1"/>
    <col min="12545" max="12545" width="13.875" customWidth="1"/>
    <col min="12546" max="12546" width="41" bestFit="1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7.25" customWidth="1"/>
    <col min="12552" max="12552" width="13.25" bestFit="1" customWidth="1"/>
    <col min="12553" max="12553" width="12.625" bestFit="1" customWidth="1"/>
    <col min="12554" max="12554" width="8.625" customWidth="1"/>
    <col min="12555" max="12555" width="17.25" customWidth="1"/>
    <col min="12801" max="12801" width="13.875" customWidth="1"/>
    <col min="12802" max="12802" width="41" bestFit="1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7.25" customWidth="1"/>
    <col min="12808" max="12808" width="13.25" bestFit="1" customWidth="1"/>
    <col min="12809" max="12809" width="12.625" bestFit="1" customWidth="1"/>
    <col min="12810" max="12810" width="8.625" customWidth="1"/>
    <col min="12811" max="12811" width="17.25" customWidth="1"/>
    <col min="13057" max="13057" width="13.875" customWidth="1"/>
    <col min="13058" max="13058" width="41" bestFit="1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7.25" customWidth="1"/>
    <col min="13064" max="13064" width="13.25" bestFit="1" customWidth="1"/>
    <col min="13065" max="13065" width="12.625" bestFit="1" customWidth="1"/>
    <col min="13066" max="13066" width="8.625" customWidth="1"/>
    <col min="13067" max="13067" width="17.25" customWidth="1"/>
    <col min="13313" max="13313" width="13.875" customWidth="1"/>
    <col min="13314" max="13314" width="41" bestFit="1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7.25" customWidth="1"/>
    <col min="13320" max="13320" width="13.25" bestFit="1" customWidth="1"/>
    <col min="13321" max="13321" width="12.625" bestFit="1" customWidth="1"/>
    <col min="13322" max="13322" width="8.625" customWidth="1"/>
    <col min="13323" max="13323" width="17.25" customWidth="1"/>
    <col min="13569" max="13569" width="13.875" customWidth="1"/>
    <col min="13570" max="13570" width="41" bestFit="1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7.25" customWidth="1"/>
    <col min="13576" max="13576" width="13.25" bestFit="1" customWidth="1"/>
    <col min="13577" max="13577" width="12.625" bestFit="1" customWidth="1"/>
    <col min="13578" max="13578" width="8.625" customWidth="1"/>
    <col min="13579" max="13579" width="17.25" customWidth="1"/>
    <col min="13825" max="13825" width="13.875" customWidth="1"/>
    <col min="13826" max="13826" width="41" bestFit="1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7.25" customWidth="1"/>
    <col min="13832" max="13832" width="13.25" bestFit="1" customWidth="1"/>
    <col min="13833" max="13833" width="12.625" bestFit="1" customWidth="1"/>
    <col min="13834" max="13834" width="8.625" customWidth="1"/>
    <col min="13835" max="13835" width="17.25" customWidth="1"/>
    <col min="14081" max="14081" width="13.875" customWidth="1"/>
    <col min="14082" max="14082" width="41" bestFit="1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7.25" customWidth="1"/>
    <col min="14088" max="14088" width="13.25" bestFit="1" customWidth="1"/>
    <col min="14089" max="14089" width="12.625" bestFit="1" customWidth="1"/>
    <col min="14090" max="14090" width="8.625" customWidth="1"/>
    <col min="14091" max="14091" width="17.25" customWidth="1"/>
    <col min="14337" max="14337" width="13.875" customWidth="1"/>
    <col min="14338" max="14338" width="41" bestFit="1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7.25" customWidth="1"/>
    <col min="14344" max="14344" width="13.25" bestFit="1" customWidth="1"/>
    <col min="14345" max="14345" width="12.625" bestFit="1" customWidth="1"/>
    <col min="14346" max="14346" width="8.625" customWidth="1"/>
    <col min="14347" max="14347" width="17.25" customWidth="1"/>
    <col min="14593" max="14593" width="13.875" customWidth="1"/>
    <col min="14594" max="14594" width="41" bestFit="1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7.25" customWidth="1"/>
    <col min="14600" max="14600" width="13.25" bestFit="1" customWidth="1"/>
    <col min="14601" max="14601" width="12.625" bestFit="1" customWidth="1"/>
    <col min="14602" max="14602" width="8.625" customWidth="1"/>
    <col min="14603" max="14603" width="17.25" customWidth="1"/>
    <col min="14849" max="14849" width="13.875" customWidth="1"/>
    <col min="14850" max="14850" width="41" bestFit="1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7.25" customWidth="1"/>
    <col min="14856" max="14856" width="13.25" bestFit="1" customWidth="1"/>
    <col min="14857" max="14857" width="12.625" bestFit="1" customWidth="1"/>
    <col min="14858" max="14858" width="8.625" customWidth="1"/>
    <col min="14859" max="14859" width="17.25" customWidth="1"/>
    <col min="15105" max="15105" width="13.875" customWidth="1"/>
    <col min="15106" max="15106" width="41" bestFit="1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7.25" customWidth="1"/>
    <col min="15112" max="15112" width="13.25" bestFit="1" customWidth="1"/>
    <col min="15113" max="15113" width="12.625" bestFit="1" customWidth="1"/>
    <col min="15114" max="15114" width="8.625" customWidth="1"/>
    <col min="15115" max="15115" width="17.25" customWidth="1"/>
    <col min="15361" max="15361" width="13.875" customWidth="1"/>
    <col min="15362" max="15362" width="41" bestFit="1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7.25" customWidth="1"/>
    <col min="15368" max="15368" width="13.25" bestFit="1" customWidth="1"/>
    <col min="15369" max="15369" width="12.625" bestFit="1" customWidth="1"/>
    <col min="15370" max="15370" width="8.625" customWidth="1"/>
    <col min="15371" max="15371" width="17.25" customWidth="1"/>
    <col min="15617" max="15617" width="13.875" customWidth="1"/>
    <col min="15618" max="15618" width="41" bestFit="1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7.25" customWidth="1"/>
    <col min="15624" max="15624" width="13.25" bestFit="1" customWidth="1"/>
    <col min="15625" max="15625" width="12.625" bestFit="1" customWidth="1"/>
    <col min="15626" max="15626" width="8.625" customWidth="1"/>
    <col min="15627" max="15627" width="17.25" customWidth="1"/>
    <col min="15873" max="15873" width="13.875" customWidth="1"/>
    <col min="15874" max="15874" width="41" bestFit="1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7.25" customWidth="1"/>
    <col min="15880" max="15880" width="13.25" bestFit="1" customWidth="1"/>
    <col min="15881" max="15881" width="12.625" bestFit="1" customWidth="1"/>
    <col min="15882" max="15882" width="8.625" customWidth="1"/>
    <col min="15883" max="15883" width="17.25" customWidth="1"/>
    <col min="16129" max="16129" width="13.875" customWidth="1"/>
    <col min="16130" max="16130" width="41" bestFit="1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7.25" customWidth="1"/>
    <col min="16136" max="16136" width="13.25" bestFit="1" customWidth="1"/>
    <col min="16137" max="16137" width="12.625" bestFit="1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56" t="s">
        <v>131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92" t="s">
        <v>137</v>
      </c>
      <c r="B4" s="253"/>
      <c r="C4" s="253"/>
      <c r="D4" s="253"/>
      <c r="E4" s="253"/>
      <c r="F4" s="253"/>
      <c r="G4" s="93" t="s">
        <v>138</v>
      </c>
      <c r="H4" s="94"/>
      <c r="I4" s="95"/>
      <c r="J4" s="96" t="s">
        <v>139</v>
      </c>
      <c r="K4" s="97"/>
    </row>
    <row r="5" spans="1:11" ht="22.5">
      <c r="A5" s="92" t="s">
        <v>140</v>
      </c>
      <c r="B5" s="253"/>
      <c r="C5" s="253"/>
      <c r="D5" s="253"/>
      <c r="E5" s="253"/>
      <c r="F5" s="253"/>
      <c r="G5" s="93" t="s">
        <v>141</v>
      </c>
      <c r="H5" s="94"/>
      <c r="I5" s="95"/>
      <c r="J5" s="96" t="s">
        <v>139</v>
      </c>
      <c r="K5" s="97"/>
    </row>
    <row r="6" spans="1:11" s="101" customFormat="1" ht="17.100000000000001" customHeight="1" thickBot="1">
      <c r="A6" s="98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148</v>
      </c>
      <c r="G7" s="243" t="s">
        <v>149</v>
      </c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90" t="s">
        <v>154</v>
      </c>
      <c r="D8" s="90" t="s">
        <v>155</v>
      </c>
      <c r="E8" s="90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02"/>
      <c r="B9" s="103" t="s">
        <v>189</v>
      </c>
      <c r="C9" s="104"/>
      <c r="D9" s="104"/>
      <c r="E9" s="104">
        <v>80</v>
      </c>
      <c r="F9" s="103"/>
      <c r="G9" s="103"/>
      <c r="H9" s="105">
        <v>1000</v>
      </c>
      <c r="I9" s="105">
        <f>H9*E9</f>
        <v>80000</v>
      </c>
      <c r="J9" s="90"/>
      <c r="K9" s="106"/>
    </row>
    <row r="10" spans="1:11" ht="17.100000000000001" customHeight="1">
      <c r="A10" s="102"/>
      <c r="B10" s="103" t="s">
        <v>190</v>
      </c>
      <c r="C10" s="104"/>
      <c r="D10" s="104"/>
      <c r="E10" s="104">
        <v>80</v>
      </c>
      <c r="F10" s="103"/>
      <c r="G10" s="103"/>
      <c r="H10" s="105">
        <v>800</v>
      </c>
      <c r="I10" s="105">
        <f>H10*E10</f>
        <v>64000</v>
      </c>
      <c r="J10" s="90"/>
      <c r="K10" s="106"/>
    </row>
    <row r="11" spans="1:11" ht="17.100000000000001" customHeight="1">
      <c r="A11" s="102"/>
      <c r="B11" s="103"/>
      <c r="C11" s="104"/>
      <c r="D11" s="104"/>
      <c r="E11" s="104"/>
      <c r="F11" s="103"/>
      <c r="G11" s="103"/>
      <c r="H11" s="105"/>
      <c r="I11" s="105"/>
      <c r="J11" s="90"/>
      <c r="K11" s="106"/>
    </row>
    <row r="12" spans="1:11" ht="17.100000000000001" customHeight="1">
      <c r="A12" s="102"/>
      <c r="B12" s="103"/>
      <c r="C12" s="104"/>
      <c r="D12" s="104"/>
      <c r="E12" s="104"/>
      <c r="F12" s="103"/>
      <c r="G12" s="103"/>
      <c r="H12" s="105"/>
      <c r="I12" s="105"/>
      <c r="J12" s="90"/>
      <c r="K12" s="106"/>
    </row>
    <row r="13" spans="1:11" ht="17.100000000000001" customHeight="1">
      <c r="A13" s="102"/>
      <c r="B13" s="103"/>
      <c r="C13" s="104"/>
      <c r="D13" s="104"/>
      <c r="E13" s="104"/>
      <c r="F13" s="103"/>
      <c r="G13" s="103"/>
      <c r="H13" s="105"/>
      <c r="I13" s="105"/>
      <c r="J13" s="90"/>
      <c r="K13" s="106"/>
    </row>
    <row r="14" spans="1:11" ht="17.100000000000001" customHeight="1">
      <c r="A14" s="102"/>
      <c r="B14" s="103"/>
      <c r="C14" s="104"/>
      <c r="D14" s="104"/>
      <c r="E14" s="104"/>
      <c r="F14" s="103"/>
      <c r="G14" s="103"/>
      <c r="H14" s="105"/>
      <c r="I14" s="105"/>
      <c r="J14" s="90"/>
      <c r="K14" s="106"/>
    </row>
    <row r="15" spans="1:11" ht="17.100000000000001" customHeight="1">
      <c r="A15" s="102"/>
      <c r="B15" s="103"/>
      <c r="C15" s="104"/>
      <c r="D15" s="104"/>
      <c r="E15" s="104"/>
      <c r="F15" s="103"/>
      <c r="G15" s="107"/>
      <c r="H15" s="107"/>
      <c r="I15" s="107"/>
      <c r="J15" s="103"/>
      <c r="K15" s="108"/>
    </row>
    <row r="16" spans="1:11" ht="17.100000000000001" customHeight="1" thickBot="1">
      <c r="A16" s="109" t="s">
        <v>157</v>
      </c>
      <c r="B16" s="110"/>
      <c r="C16" s="99"/>
      <c r="D16" s="99"/>
      <c r="E16" s="99"/>
      <c r="F16" s="110"/>
      <c r="G16" s="111"/>
      <c r="H16" s="111"/>
      <c r="I16" s="112">
        <f>SUM(I9:I15)</f>
        <v>144000</v>
      </c>
      <c r="J16" s="110"/>
      <c r="K16" s="100"/>
    </row>
    <row r="18" spans="1:1" ht="20.25" customHeight="1"/>
    <row r="20" spans="1:1">
      <c r="A20" s="249"/>
    </row>
    <row r="21" spans="1:1">
      <c r="A21" s="249"/>
    </row>
    <row r="22" spans="1:1">
      <c r="A22" s="249"/>
    </row>
    <row r="23" spans="1:1">
      <c r="A23" s="249"/>
    </row>
    <row r="24" spans="1:1">
      <c r="A24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20:A24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workbookViewId="0">
      <selection activeCell="E18" sqref="E18"/>
    </sheetView>
  </sheetViews>
  <sheetFormatPr defaultColWidth="9" defaultRowHeight="13.5"/>
  <cols>
    <col min="1" max="1" width="13.875" customWidth="1"/>
    <col min="2" max="2" width="29.625" customWidth="1"/>
    <col min="3" max="3" width="4.625" customWidth="1"/>
    <col min="4" max="4" width="4.875" customWidth="1"/>
    <col min="5" max="5" width="4.625" customWidth="1"/>
    <col min="6" max="6" width="14.5" customWidth="1"/>
    <col min="7" max="7" width="7.25" style="113" customWidth="1"/>
    <col min="8" max="8" width="9.875" style="113" customWidth="1"/>
    <col min="9" max="9" width="10" style="113" customWidth="1"/>
    <col min="10" max="10" width="8.625" customWidth="1"/>
    <col min="11" max="11" width="17.25" customWidth="1"/>
    <col min="257" max="257" width="13.875" customWidth="1"/>
    <col min="258" max="258" width="29.625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7.25" customWidth="1"/>
    <col min="264" max="264" width="9.875" customWidth="1"/>
    <col min="265" max="265" width="10" customWidth="1"/>
    <col min="266" max="266" width="8.625" customWidth="1"/>
    <col min="267" max="267" width="17.25" customWidth="1"/>
    <col min="513" max="513" width="13.875" customWidth="1"/>
    <col min="514" max="514" width="29.625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7.25" customWidth="1"/>
    <col min="520" max="520" width="9.875" customWidth="1"/>
    <col min="521" max="521" width="10" customWidth="1"/>
    <col min="522" max="522" width="8.625" customWidth="1"/>
    <col min="523" max="523" width="17.25" customWidth="1"/>
    <col min="769" max="769" width="13.875" customWidth="1"/>
    <col min="770" max="770" width="29.625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7.25" customWidth="1"/>
    <col min="776" max="776" width="9.875" customWidth="1"/>
    <col min="777" max="777" width="10" customWidth="1"/>
    <col min="778" max="778" width="8.625" customWidth="1"/>
    <col min="779" max="779" width="17.25" customWidth="1"/>
    <col min="1025" max="1025" width="13.875" customWidth="1"/>
    <col min="1026" max="1026" width="29.625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7.25" customWidth="1"/>
    <col min="1032" max="1032" width="9.875" customWidth="1"/>
    <col min="1033" max="1033" width="10" customWidth="1"/>
    <col min="1034" max="1034" width="8.625" customWidth="1"/>
    <col min="1035" max="1035" width="17.25" customWidth="1"/>
    <col min="1281" max="1281" width="13.875" customWidth="1"/>
    <col min="1282" max="1282" width="29.625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7.25" customWidth="1"/>
    <col min="1288" max="1288" width="9.875" customWidth="1"/>
    <col min="1289" max="1289" width="10" customWidth="1"/>
    <col min="1290" max="1290" width="8.625" customWidth="1"/>
    <col min="1291" max="1291" width="17.25" customWidth="1"/>
    <col min="1537" max="1537" width="13.875" customWidth="1"/>
    <col min="1538" max="1538" width="29.625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7.25" customWidth="1"/>
    <col min="1544" max="1544" width="9.875" customWidth="1"/>
    <col min="1545" max="1545" width="10" customWidth="1"/>
    <col min="1546" max="1546" width="8.625" customWidth="1"/>
    <col min="1547" max="1547" width="17.25" customWidth="1"/>
    <col min="1793" max="1793" width="13.875" customWidth="1"/>
    <col min="1794" max="1794" width="29.625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7.25" customWidth="1"/>
    <col min="1800" max="1800" width="9.875" customWidth="1"/>
    <col min="1801" max="1801" width="10" customWidth="1"/>
    <col min="1802" max="1802" width="8.625" customWidth="1"/>
    <col min="1803" max="1803" width="17.25" customWidth="1"/>
    <col min="2049" max="2049" width="13.875" customWidth="1"/>
    <col min="2050" max="2050" width="29.625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7.25" customWidth="1"/>
    <col min="2056" max="2056" width="9.875" customWidth="1"/>
    <col min="2057" max="2057" width="10" customWidth="1"/>
    <col min="2058" max="2058" width="8.625" customWidth="1"/>
    <col min="2059" max="2059" width="17.25" customWidth="1"/>
    <col min="2305" max="2305" width="13.875" customWidth="1"/>
    <col min="2306" max="2306" width="29.625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7.25" customWidth="1"/>
    <col min="2312" max="2312" width="9.875" customWidth="1"/>
    <col min="2313" max="2313" width="10" customWidth="1"/>
    <col min="2314" max="2314" width="8.625" customWidth="1"/>
    <col min="2315" max="2315" width="17.25" customWidth="1"/>
    <col min="2561" max="2561" width="13.875" customWidth="1"/>
    <col min="2562" max="2562" width="29.625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7.25" customWidth="1"/>
    <col min="2568" max="2568" width="9.875" customWidth="1"/>
    <col min="2569" max="2569" width="10" customWidth="1"/>
    <col min="2570" max="2570" width="8.625" customWidth="1"/>
    <col min="2571" max="2571" width="17.25" customWidth="1"/>
    <col min="2817" max="2817" width="13.875" customWidth="1"/>
    <col min="2818" max="2818" width="29.625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7.25" customWidth="1"/>
    <col min="2824" max="2824" width="9.875" customWidth="1"/>
    <col min="2825" max="2825" width="10" customWidth="1"/>
    <col min="2826" max="2826" width="8.625" customWidth="1"/>
    <col min="2827" max="2827" width="17.25" customWidth="1"/>
    <col min="3073" max="3073" width="13.875" customWidth="1"/>
    <col min="3074" max="3074" width="29.625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7.25" customWidth="1"/>
    <col min="3080" max="3080" width="9.875" customWidth="1"/>
    <col min="3081" max="3081" width="10" customWidth="1"/>
    <col min="3082" max="3082" width="8.625" customWidth="1"/>
    <col min="3083" max="3083" width="17.25" customWidth="1"/>
    <col min="3329" max="3329" width="13.875" customWidth="1"/>
    <col min="3330" max="3330" width="29.625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7.25" customWidth="1"/>
    <col min="3336" max="3336" width="9.875" customWidth="1"/>
    <col min="3337" max="3337" width="10" customWidth="1"/>
    <col min="3338" max="3338" width="8.625" customWidth="1"/>
    <col min="3339" max="3339" width="17.25" customWidth="1"/>
    <col min="3585" max="3585" width="13.875" customWidth="1"/>
    <col min="3586" max="3586" width="29.625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7.25" customWidth="1"/>
    <col min="3592" max="3592" width="9.875" customWidth="1"/>
    <col min="3593" max="3593" width="10" customWidth="1"/>
    <col min="3594" max="3594" width="8.625" customWidth="1"/>
    <col min="3595" max="3595" width="17.25" customWidth="1"/>
    <col min="3841" max="3841" width="13.875" customWidth="1"/>
    <col min="3842" max="3842" width="29.625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7.25" customWidth="1"/>
    <col min="3848" max="3848" width="9.875" customWidth="1"/>
    <col min="3849" max="3849" width="10" customWidth="1"/>
    <col min="3850" max="3850" width="8.625" customWidth="1"/>
    <col min="3851" max="3851" width="17.25" customWidth="1"/>
    <col min="4097" max="4097" width="13.875" customWidth="1"/>
    <col min="4098" max="4098" width="29.625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7.25" customWidth="1"/>
    <col min="4104" max="4104" width="9.875" customWidth="1"/>
    <col min="4105" max="4105" width="10" customWidth="1"/>
    <col min="4106" max="4106" width="8.625" customWidth="1"/>
    <col min="4107" max="4107" width="17.25" customWidth="1"/>
    <col min="4353" max="4353" width="13.875" customWidth="1"/>
    <col min="4354" max="4354" width="29.625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7.25" customWidth="1"/>
    <col min="4360" max="4360" width="9.875" customWidth="1"/>
    <col min="4361" max="4361" width="10" customWidth="1"/>
    <col min="4362" max="4362" width="8.625" customWidth="1"/>
    <col min="4363" max="4363" width="17.25" customWidth="1"/>
    <col min="4609" max="4609" width="13.875" customWidth="1"/>
    <col min="4610" max="4610" width="29.625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7.25" customWidth="1"/>
    <col min="4616" max="4616" width="9.875" customWidth="1"/>
    <col min="4617" max="4617" width="10" customWidth="1"/>
    <col min="4618" max="4618" width="8.625" customWidth="1"/>
    <col min="4619" max="4619" width="17.25" customWidth="1"/>
    <col min="4865" max="4865" width="13.875" customWidth="1"/>
    <col min="4866" max="4866" width="29.625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7.25" customWidth="1"/>
    <col min="4872" max="4872" width="9.875" customWidth="1"/>
    <col min="4873" max="4873" width="10" customWidth="1"/>
    <col min="4874" max="4874" width="8.625" customWidth="1"/>
    <col min="4875" max="4875" width="17.25" customWidth="1"/>
    <col min="5121" max="5121" width="13.875" customWidth="1"/>
    <col min="5122" max="5122" width="29.625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7.25" customWidth="1"/>
    <col min="5128" max="5128" width="9.875" customWidth="1"/>
    <col min="5129" max="5129" width="10" customWidth="1"/>
    <col min="5130" max="5130" width="8.625" customWidth="1"/>
    <col min="5131" max="5131" width="17.25" customWidth="1"/>
    <col min="5377" max="5377" width="13.875" customWidth="1"/>
    <col min="5378" max="5378" width="29.625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7.25" customWidth="1"/>
    <col min="5384" max="5384" width="9.875" customWidth="1"/>
    <col min="5385" max="5385" width="10" customWidth="1"/>
    <col min="5386" max="5386" width="8.625" customWidth="1"/>
    <col min="5387" max="5387" width="17.25" customWidth="1"/>
    <col min="5633" max="5633" width="13.875" customWidth="1"/>
    <col min="5634" max="5634" width="29.625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7.25" customWidth="1"/>
    <col min="5640" max="5640" width="9.875" customWidth="1"/>
    <col min="5641" max="5641" width="10" customWidth="1"/>
    <col min="5642" max="5642" width="8.625" customWidth="1"/>
    <col min="5643" max="5643" width="17.25" customWidth="1"/>
    <col min="5889" max="5889" width="13.875" customWidth="1"/>
    <col min="5890" max="5890" width="29.625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7.25" customWidth="1"/>
    <col min="5896" max="5896" width="9.875" customWidth="1"/>
    <col min="5897" max="5897" width="10" customWidth="1"/>
    <col min="5898" max="5898" width="8.625" customWidth="1"/>
    <col min="5899" max="5899" width="17.25" customWidth="1"/>
    <col min="6145" max="6145" width="13.875" customWidth="1"/>
    <col min="6146" max="6146" width="29.625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7.25" customWidth="1"/>
    <col min="6152" max="6152" width="9.875" customWidth="1"/>
    <col min="6153" max="6153" width="10" customWidth="1"/>
    <col min="6154" max="6154" width="8.625" customWidth="1"/>
    <col min="6155" max="6155" width="17.25" customWidth="1"/>
    <col min="6401" max="6401" width="13.875" customWidth="1"/>
    <col min="6402" max="6402" width="29.625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7.25" customWidth="1"/>
    <col min="6408" max="6408" width="9.875" customWidth="1"/>
    <col min="6409" max="6409" width="10" customWidth="1"/>
    <col min="6410" max="6410" width="8.625" customWidth="1"/>
    <col min="6411" max="6411" width="17.25" customWidth="1"/>
    <col min="6657" max="6657" width="13.875" customWidth="1"/>
    <col min="6658" max="6658" width="29.625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7.25" customWidth="1"/>
    <col min="6664" max="6664" width="9.875" customWidth="1"/>
    <col min="6665" max="6665" width="10" customWidth="1"/>
    <col min="6666" max="6666" width="8.625" customWidth="1"/>
    <col min="6667" max="6667" width="17.25" customWidth="1"/>
    <col min="6913" max="6913" width="13.875" customWidth="1"/>
    <col min="6914" max="6914" width="29.625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7.25" customWidth="1"/>
    <col min="6920" max="6920" width="9.875" customWidth="1"/>
    <col min="6921" max="6921" width="10" customWidth="1"/>
    <col min="6922" max="6922" width="8.625" customWidth="1"/>
    <col min="6923" max="6923" width="17.25" customWidth="1"/>
    <col min="7169" max="7169" width="13.875" customWidth="1"/>
    <col min="7170" max="7170" width="29.625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7.25" customWidth="1"/>
    <col min="7176" max="7176" width="9.875" customWidth="1"/>
    <col min="7177" max="7177" width="10" customWidth="1"/>
    <col min="7178" max="7178" width="8.625" customWidth="1"/>
    <col min="7179" max="7179" width="17.25" customWidth="1"/>
    <col min="7425" max="7425" width="13.875" customWidth="1"/>
    <col min="7426" max="7426" width="29.625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7.25" customWidth="1"/>
    <col min="7432" max="7432" width="9.875" customWidth="1"/>
    <col min="7433" max="7433" width="10" customWidth="1"/>
    <col min="7434" max="7434" width="8.625" customWidth="1"/>
    <col min="7435" max="7435" width="17.25" customWidth="1"/>
    <col min="7681" max="7681" width="13.875" customWidth="1"/>
    <col min="7682" max="7682" width="29.625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7.25" customWidth="1"/>
    <col min="7688" max="7688" width="9.875" customWidth="1"/>
    <col min="7689" max="7689" width="10" customWidth="1"/>
    <col min="7690" max="7690" width="8.625" customWidth="1"/>
    <col min="7691" max="7691" width="17.25" customWidth="1"/>
    <col min="7937" max="7937" width="13.875" customWidth="1"/>
    <col min="7938" max="7938" width="29.625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7.25" customWidth="1"/>
    <col min="7944" max="7944" width="9.875" customWidth="1"/>
    <col min="7945" max="7945" width="10" customWidth="1"/>
    <col min="7946" max="7946" width="8.625" customWidth="1"/>
    <col min="7947" max="7947" width="17.25" customWidth="1"/>
    <col min="8193" max="8193" width="13.875" customWidth="1"/>
    <col min="8194" max="8194" width="29.625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7.25" customWidth="1"/>
    <col min="8200" max="8200" width="9.875" customWidth="1"/>
    <col min="8201" max="8201" width="10" customWidth="1"/>
    <col min="8202" max="8202" width="8.625" customWidth="1"/>
    <col min="8203" max="8203" width="17.25" customWidth="1"/>
    <col min="8449" max="8449" width="13.875" customWidth="1"/>
    <col min="8450" max="8450" width="29.625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7.25" customWidth="1"/>
    <col min="8456" max="8456" width="9.875" customWidth="1"/>
    <col min="8457" max="8457" width="10" customWidth="1"/>
    <col min="8458" max="8458" width="8.625" customWidth="1"/>
    <col min="8459" max="8459" width="17.25" customWidth="1"/>
    <col min="8705" max="8705" width="13.875" customWidth="1"/>
    <col min="8706" max="8706" width="29.625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7.25" customWidth="1"/>
    <col min="8712" max="8712" width="9.875" customWidth="1"/>
    <col min="8713" max="8713" width="10" customWidth="1"/>
    <col min="8714" max="8714" width="8.625" customWidth="1"/>
    <col min="8715" max="8715" width="17.25" customWidth="1"/>
    <col min="8961" max="8961" width="13.875" customWidth="1"/>
    <col min="8962" max="8962" width="29.625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7.25" customWidth="1"/>
    <col min="8968" max="8968" width="9.875" customWidth="1"/>
    <col min="8969" max="8969" width="10" customWidth="1"/>
    <col min="8970" max="8970" width="8.625" customWidth="1"/>
    <col min="8971" max="8971" width="17.25" customWidth="1"/>
    <col min="9217" max="9217" width="13.875" customWidth="1"/>
    <col min="9218" max="9218" width="29.625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7.25" customWidth="1"/>
    <col min="9224" max="9224" width="9.875" customWidth="1"/>
    <col min="9225" max="9225" width="10" customWidth="1"/>
    <col min="9226" max="9226" width="8.625" customWidth="1"/>
    <col min="9227" max="9227" width="17.25" customWidth="1"/>
    <col min="9473" max="9473" width="13.875" customWidth="1"/>
    <col min="9474" max="9474" width="29.625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7.25" customWidth="1"/>
    <col min="9480" max="9480" width="9.875" customWidth="1"/>
    <col min="9481" max="9481" width="10" customWidth="1"/>
    <col min="9482" max="9482" width="8.625" customWidth="1"/>
    <col min="9483" max="9483" width="17.25" customWidth="1"/>
    <col min="9729" max="9729" width="13.875" customWidth="1"/>
    <col min="9730" max="9730" width="29.625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7.25" customWidth="1"/>
    <col min="9736" max="9736" width="9.875" customWidth="1"/>
    <col min="9737" max="9737" width="10" customWidth="1"/>
    <col min="9738" max="9738" width="8.625" customWidth="1"/>
    <col min="9739" max="9739" width="17.25" customWidth="1"/>
    <col min="9985" max="9985" width="13.875" customWidth="1"/>
    <col min="9986" max="9986" width="29.625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7.25" customWidth="1"/>
    <col min="9992" max="9992" width="9.875" customWidth="1"/>
    <col min="9993" max="9993" width="10" customWidth="1"/>
    <col min="9994" max="9994" width="8.625" customWidth="1"/>
    <col min="9995" max="9995" width="17.25" customWidth="1"/>
    <col min="10241" max="10241" width="13.875" customWidth="1"/>
    <col min="10242" max="10242" width="29.625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7.25" customWidth="1"/>
    <col min="10248" max="10248" width="9.875" customWidth="1"/>
    <col min="10249" max="10249" width="10" customWidth="1"/>
    <col min="10250" max="10250" width="8.625" customWidth="1"/>
    <col min="10251" max="10251" width="17.25" customWidth="1"/>
    <col min="10497" max="10497" width="13.875" customWidth="1"/>
    <col min="10498" max="10498" width="29.625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7.25" customWidth="1"/>
    <col min="10504" max="10504" width="9.875" customWidth="1"/>
    <col min="10505" max="10505" width="10" customWidth="1"/>
    <col min="10506" max="10506" width="8.625" customWidth="1"/>
    <col min="10507" max="10507" width="17.25" customWidth="1"/>
    <col min="10753" max="10753" width="13.875" customWidth="1"/>
    <col min="10754" max="10754" width="29.625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7.25" customWidth="1"/>
    <col min="10760" max="10760" width="9.875" customWidth="1"/>
    <col min="10761" max="10761" width="10" customWidth="1"/>
    <col min="10762" max="10762" width="8.625" customWidth="1"/>
    <col min="10763" max="10763" width="17.25" customWidth="1"/>
    <col min="11009" max="11009" width="13.875" customWidth="1"/>
    <col min="11010" max="11010" width="29.625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7.25" customWidth="1"/>
    <col min="11016" max="11016" width="9.875" customWidth="1"/>
    <col min="11017" max="11017" width="10" customWidth="1"/>
    <col min="11018" max="11018" width="8.625" customWidth="1"/>
    <col min="11019" max="11019" width="17.25" customWidth="1"/>
    <col min="11265" max="11265" width="13.875" customWidth="1"/>
    <col min="11266" max="11266" width="29.625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7.25" customWidth="1"/>
    <col min="11272" max="11272" width="9.875" customWidth="1"/>
    <col min="11273" max="11273" width="10" customWidth="1"/>
    <col min="11274" max="11274" width="8.625" customWidth="1"/>
    <col min="11275" max="11275" width="17.25" customWidth="1"/>
    <col min="11521" max="11521" width="13.875" customWidth="1"/>
    <col min="11522" max="11522" width="29.625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7.25" customWidth="1"/>
    <col min="11528" max="11528" width="9.875" customWidth="1"/>
    <col min="11529" max="11529" width="10" customWidth="1"/>
    <col min="11530" max="11530" width="8.625" customWidth="1"/>
    <col min="11531" max="11531" width="17.25" customWidth="1"/>
    <col min="11777" max="11777" width="13.875" customWidth="1"/>
    <col min="11778" max="11778" width="29.625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7.25" customWidth="1"/>
    <col min="11784" max="11784" width="9.875" customWidth="1"/>
    <col min="11785" max="11785" width="10" customWidth="1"/>
    <col min="11786" max="11786" width="8.625" customWidth="1"/>
    <col min="11787" max="11787" width="17.25" customWidth="1"/>
    <col min="12033" max="12033" width="13.875" customWidth="1"/>
    <col min="12034" max="12034" width="29.625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7.25" customWidth="1"/>
    <col min="12040" max="12040" width="9.875" customWidth="1"/>
    <col min="12041" max="12041" width="10" customWidth="1"/>
    <col min="12042" max="12042" width="8.625" customWidth="1"/>
    <col min="12043" max="12043" width="17.25" customWidth="1"/>
    <col min="12289" max="12289" width="13.875" customWidth="1"/>
    <col min="12290" max="12290" width="29.625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7.25" customWidth="1"/>
    <col min="12296" max="12296" width="9.875" customWidth="1"/>
    <col min="12297" max="12297" width="10" customWidth="1"/>
    <col min="12298" max="12298" width="8.625" customWidth="1"/>
    <col min="12299" max="12299" width="17.25" customWidth="1"/>
    <col min="12545" max="12545" width="13.875" customWidth="1"/>
    <col min="12546" max="12546" width="29.625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7.25" customWidth="1"/>
    <col min="12552" max="12552" width="9.875" customWidth="1"/>
    <col min="12553" max="12553" width="10" customWidth="1"/>
    <col min="12554" max="12554" width="8.625" customWidth="1"/>
    <col min="12555" max="12555" width="17.25" customWidth="1"/>
    <col min="12801" max="12801" width="13.875" customWidth="1"/>
    <col min="12802" max="12802" width="29.625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7.25" customWidth="1"/>
    <col min="12808" max="12808" width="9.875" customWidth="1"/>
    <col min="12809" max="12809" width="10" customWidth="1"/>
    <col min="12810" max="12810" width="8.625" customWidth="1"/>
    <col min="12811" max="12811" width="17.25" customWidth="1"/>
    <col min="13057" max="13057" width="13.875" customWidth="1"/>
    <col min="13058" max="13058" width="29.625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7.25" customWidth="1"/>
    <col min="13064" max="13064" width="9.875" customWidth="1"/>
    <col min="13065" max="13065" width="10" customWidth="1"/>
    <col min="13066" max="13066" width="8.625" customWidth="1"/>
    <col min="13067" max="13067" width="17.25" customWidth="1"/>
    <col min="13313" max="13313" width="13.875" customWidth="1"/>
    <col min="13314" max="13314" width="29.625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7.25" customWidth="1"/>
    <col min="13320" max="13320" width="9.875" customWidth="1"/>
    <col min="13321" max="13321" width="10" customWidth="1"/>
    <col min="13322" max="13322" width="8.625" customWidth="1"/>
    <col min="13323" max="13323" width="17.25" customWidth="1"/>
    <col min="13569" max="13569" width="13.875" customWidth="1"/>
    <col min="13570" max="13570" width="29.625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7.25" customWidth="1"/>
    <col min="13576" max="13576" width="9.875" customWidth="1"/>
    <col min="13577" max="13577" width="10" customWidth="1"/>
    <col min="13578" max="13578" width="8.625" customWidth="1"/>
    <col min="13579" max="13579" width="17.25" customWidth="1"/>
    <col min="13825" max="13825" width="13.875" customWidth="1"/>
    <col min="13826" max="13826" width="29.625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7.25" customWidth="1"/>
    <col min="13832" max="13832" width="9.875" customWidth="1"/>
    <col min="13833" max="13833" width="10" customWidth="1"/>
    <col min="13834" max="13834" width="8.625" customWidth="1"/>
    <col min="13835" max="13835" width="17.25" customWidth="1"/>
    <col min="14081" max="14081" width="13.875" customWidth="1"/>
    <col min="14082" max="14082" width="29.625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7.25" customWidth="1"/>
    <col min="14088" max="14088" width="9.875" customWidth="1"/>
    <col min="14089" max="14089" width="10" customWidth="1"/>
    <col min="14090" max="14090" width="8.625" customWidth="1"/>
    <col min="14091" max="14091" width="17.25" customWidth="1"/>
    <col min="14337" max="14337" width="13.875" customWidth="1"/>
    <col min="14338" max="14338" width="29.625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7.25" customWidth="1"/>
    <col min="14344" max="14344" width="9.875" customWidth="1"/>
    <col min="14345" max="14345" width="10" customWidth="1"/>
    <col min="14346" max="14346" width="8.625" customWidth="1"/>
    <col min="14347" max="14347" width="17.25" customWidth="1"/>
    <col min="14593" max="14593" width="13.875" customWidth="1"/>
    <col min="14594" max="14594" width="29.625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7.25" customWidth="1"/>
    <col min="14600" max="14600" width="9.875" customWidth="1"/>
    <col min="14601" max="14601" width="10" customWidth="1"/>
    <col min="14602" max="14602" width="8.625" customWidth="1"/>
    <col min="14603" max="14603" width="17.25" customWidth="1"/>
    <col min="14849" max="14849" width="13.875" customWidth="1"/>
    <col min="14850" max="14850" width="29.625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7.25" customWidth="1"/>
    <col min="14856" max="14856" width="9.875" customWidth="1"/>
    <col min="14857" max="14857" width="10" customWidth="1"/>
    <col min="14858" max="14858" width="8.625" customWidth="1"/>
    <col min="14859" max="14859" width="17.25" customWidth="1"/>
    <col min="15105" max="15105" width="13.875" customWidth="1"/>
    <col min="15106" max="15106" width="29.625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7.25" customWidth="1"/>
    <col min="15112" max="15112" width="9.875" customWidth="1"/>
    <col min="15113" max="15113" width="10" customWidth="1"/>
    <col min="15114" max="15114" width="8.625" customWidth="1"/>
    <col min="15115" max="15115" width="17.25" customWidth="1"/>
    <col min="15361" max="15361" width="13.875" customWidth="1"/>
    <col min="15362" max="15362" width="29.625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7.25" customWidth="1"/>
    <col min="15368" max="15368" width="9.875" customWidth="1"/>
    <col min="15369" max="15369" width="10" customWidth="1"/>
    <col min="15370" max="15370" width="8.625" customWidth="1"/>
    <col min="15371" max="15371" width="17.25" customWidth="1"/>
    <col min="15617" max="15617" width="13.875" customWidth="1"/>
    <col min="15618" max="15618" width="29.625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7.25" customWidth="1"/>
    <col min="15624" max="15624" width="9.875" customWidth="1"/>
    <col min="15625" max="15625" width="10" customWidth="1"/>
    <col min="15626" max="15626" width="8.625" customWidth="1"/>
    <col min="15627" max="15627" width="17.25" customWidth="1"/>
    <col min="15873" max="15873" width="13.875" customWidth="1"/>
    <col min="15874" max="15874" width="29.625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7.25" customWidth="1"/>
    <col min="15880" max="15880" width="9.875" customWidth="1"/>
    <col min="15881" max="15881" width="10" customWidth="1"/>
    <col min="15882" max="15882" width="8.625" customWidth="1"/>
    <col min="15883" max="15883" width="17.25" customWidth="1"/>
    <col min="16129" max="16129" width="13.875" customWidth="1"/>
    <col min="16130" max="16130" width="29.625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7.25" customWidth="1"/>
    <col min="16136" max="16136" width="9.875" customWidth="1"/>
    <col min="16137" max="16137" width="10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56" t="s">
        <v>158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92" t="s">
        <v>137</v>
      </c>
      <c r="B4" s="253"/>
      <c r="C4" s="253"/>
      <c r="D4" s="253"/>
      <c r="E4" s="253"/>
      <c r="F4" s="253"/>
      <c r="G4" s="93" t="s">
        <v>138</v>
      </c>
      <c r="H4" s="94"/>
      <c r="I4" s="95"/>
      <c r="J4" s="96" t="s">
        <v>139</v>
      </c>
      <c r="K4" s="97"/>
    </row>
    <row r="5" spans="1:11" ht="22.5">
      <c r="A5" s="92" t="s">
        <v>140</v>
      </c>
      <c r="B5" s="253"/>
      <c r="C5" s="253"/>
      <c r="D5" s="253"/>
      <c r="E5" s="253"/>
      <c r="F5" s="253"/>
      <c r="G5" s="93" t="s">
        <v>141</v>
      </c>
      <c r="H5" s="94"/>
      <c r="I5" s="95"/>
      <c r="J5" s="96" t="s">
        <v>139</v>
      </c>
      <c r="K5" s="97"/>
    </row>
    <row r="6" spans="1:11" s="101" customFormat="1" ht="17.100000000000001" customHeight="1" thickBot="1">
      <c r="A6" s="98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148</v>
      </c>
      <c r="G7" s="243" t="s">
        <v>149</v>
      </c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90" t="s">
        <v>154</v>
      </c>
      <c r="D8" s="90" t="s">
        <v>155</v>
      </c>
      <c r="E8" s="90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02"/>
      <c r="B9" s="90" t="s">
        <v>159</v>
      </c>
      <c r="C9" s="114"/>
      <c r="D9" s="114"/>
      <c r="E9" s="114">
        <v>0</v>
      </c>
      <c r="F9" s="90"/>
      <c r="G9" s="105"/>
      <c r="H9" s="105">
        <v>49000</v>
      </c>
      <c r="I9" s="105">
        <f t="shared" ref="I9:I12" si="0">H9*E9</f>
        <v>0</v>
      </c>
      <c r="J9" s="90"/>
      <c r="K9" s="106"/>
    </row>
    <row r="10" spans="1:11" ht="17.100000000000001" customHeight="1">
      <c r="A10" s="102"/>
      <c r="B10" s="90" t="s">
        <v>160</v>
      </c>
      <c r="C10" s="114"/>
      <c r="D10" s="114"/>
      <c r="E10" s="114">
        <v>0</v>
      </c>
      <c r="F10" s="90"/>
      <c r="G10" s="105"/>
      <c r="H10" s="105">
        <v>41000</v>
      </c>
      <c r="I10" s="105">
        <f t="shared" si="0"/>
        <v>0</v>
      </c>
      <c r="J10" s="90"/>
      <c r="K10" s="106"/>
    </row>
    <row r="11" spans="1:11" ht="17.100000000000001" customHeight="1">
      <c r="A11" s="102"/>
      <c r="B11" s="90" t="s">
        <v>161</v>
      </c>
      <c r="C11" s="114"/>
      <c r="D11" s="114"/>
      <c r="E11" s="114">
        <v>0</v>
      </c>
      <c r="F11" s="90"/>
      <c r="G11" s="105"/>
      <c r="H11" s="105">
        <v>49000</v>
      </c>
      <c r="I11" s="105">
        <f t="shared" si="0"/>
        <v>0</v>
      </c>
      <c r="J11" s="90"/>
      <c r="K11" s="106"/>
    </row>
    <row r="12" spans="1:11" ht="17.100000000000001" customHeight="1">
      <c r="A12" s="102"/>
      <c r="B12" s="90" t="s">
        <v>162</v>
      </c>
      <c r="C12" s="114"/>
      <c r="D12" s="114"/>
      <c r="E12" s="114">
        <v>0</v>
      </c>
      <c r="F12" s="90"/>
      <c r="G12" s="105"/>
      <c r="H12" s="105">
        <v>41000</v>
      </c>
      <c r="I12" s="105">
        <f t="shared" si="0"/>
        <v>0</v>
      </c>
      <c r="J12" s="90"/>
      <c r="K12" s="106"/>
    </row>
    <row r="13" spans="1:11" ht="17.100000000000001" customHeight="1">
      <c r="A13" s="102"/>
      <c r="B13" s="90"/>
      <c r="C13" s="114"/>
      <c r="D13" s="114"/>
      <c r="E13" s="114"/>
      <c r="F13" s="90"/>
      <c r="G13" s="105"/>
      <c r="H13" s="105"/>
      <c r="I13" s="105"/>
      <c r="J13" s="90"/>
      <c r="K13" s="106"/>
    </row>
    <row r="14" spans="1:11" ht="17.100000000000001" customHeight="1">
      <c r="A14" s="102"/>
      <c r="B14" s="90"/>
      <c r="C14" s="114"/>
      <c r="D14" s="114"/>
      <c r="E14" s="114"/>
      <c r="F14" s="90"/>
      <c r="G14" s="105"/>
      <c r="H14" s="105"/>
      <c r="I14" s="105"/>
      <c r="J14" s="90"/>
      <c r="K14" s="106"/>
    </row>
    <row r="15" spans="1:11" ht="17.100000000000001" customHeight="1" thickBot="1">
      <c r="A15" s="109" t="s">
        <v>157</v>
      </c>
      <c r="B15" s="110"/>
      <c r="C15" s="99"/>
      <c r="D15" s="99"/>
      <c r="E15" s="99"/>
      <c r="F15" s="110"/>
      <c r="G15" s="111"/>
      <c r="H15" s="111"/>
      <c r="I15" s="111">
        <f>SUM(I9:I14)</f>
        <v>0</v>
      </c>
      <c r="J15" s="110"/>
      <c r="K15" s="100"/>
    </row>
    <row r="17" spans="1:1" ht="20.25" customHeight="1"/>
    <row r="19" spans="1:1">
      <c r="A19" s="249"/>
    </row>
    <row r="20" spans="1:1">
      <c r="A20" s="249"/>
    </row>
    <row r="21" spans="1:1">
      <c r="A21" s="249"/>
    </row>
    <row r="22" spans="1:1">
      <c r="A22" s="249"/>
    </row>
    <row r="23" spans="1:1">
      <c r="A23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9:A23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workbookViewId="0">
      <selection activeCell="F18" sqref="F18"/>
    </sheetView>
  </sheetViews>
  <sheetFormatPr defaultColWidth="9" defaultRowHeight="13.5"/>
  <cols>
    <col min="1" max="1" width="13.875" customWidth="1"/>
    <col min="2" max="2" width="29.625" customWidth="1"/>
    <col min="3" max="3" width="4.625" customWidth="1"/>
    <col min="4" max="4" width="4.875" customWidth="1"/>
    <col min="5" max="5" width="4.625" customWidth="1"/>
    <col min="6" max="6" width="14.5" customWidth="1"/>
    <col min="7" max="7" width="7.25" style="113" customWidth="1"/>
    <col min="8" max="8" width="9.875" style="113" customWidth="1"/>
    <col min="9" max="9" width="10" style="113" customWidth="1"/>
    <col min="10" max="10" width="8.625" customWidth="1"/>
    <col min="11" max="11" width="17.25" customWidth="1"/>
    <col min="257" max="257" width="13.875" customWidth="1"/>
    <col min="258" max="258" width="29.625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7.25" customWidth="1"/>
    <col min="264" max="264" width="9.875" customWidth="1"/>
    <col min="265" max="265" width="10" customWidth="1"/>
    <col min="266" max="266" width="8.625" customWidth="1"/>
    <col min="267" max="267" width="17.25" customWidth="1"/>
    <col min="513" max="513" width="13.875" customWidth="1"/>
    <col min="514" max="514" width="29.625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7.25" customWidth="1"/>
    <col min="520" max="520" width="9.875" customWidth="1"/>
    <col min="521" max="521" width="10" customWidth="1"/>
    <col min="522" max="522" width="8.625" customWidth="1"/>
    <col min="523" max="523" width="17.25" customWidth="1"/>
    <col min="769" max="769" width="13.875" customWidth="1"/>
    <col min="770" max="770" width="29.625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7.25" customWidth="1"/>
    <col min="776" max="776" width="9.875" customWidth="1"/>
    <col min="777" max="777" width="10" customWidth="1"/>
    <col min="778" max="778" width="8.625" customWidth="1"/>
    <col min="779" max="779" width="17.25" customWidth="1"/>
    <col min="1025" max="1025" width="13.875" customWidth="1"/>
    <col min="1026" max="1026" width="29.625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7.25" customWidth="1"/>
    <col min="1032" max="1032" width="9.875" customWidth="1"/>
    <col min="1033" max="1033" width="10" customWidth="1"/>
    <col min="1034" max="1034" width="8.625" customWidth="1"/>
    <col min="1035" max="1035" width="17.25" customWidth="1"/>
    <col min="1281" max="1281" width="13.875" customWidth="1"/>
    <col min="1282" max="1282" width="29.625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7.25" customWidth="1"/>
    <col min="1288" max="1288" width="9.875" customWidth="1"/>
    <col min="1289" max="1289" width="10" customWidth="1"/>
    <col min="1290" max="1290" width="8.625" customWidth="1"/>
    <col min="1291" max="1291" width="17.25" customWidth="1"/>
    <col min="1537" max="1537" width="13.875" customWidth="1"/>
    <col min="1538" max="1538" width="29.625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7.25" customWidth="1"/>
    <col min="1544" max="1544" width="9.875" customWidth="1"/>
    <col min="1545" max="1545" width="10" customWidth="1"/>
    <col min="1546" max="1546" width="8.625" customWidth="1"/>
    <col min="1547" max="1547" width="17.25" customWidth="1"/>
    <col min="1793" max="1793" width="13.875" customWidth="1"/>
    <col min="1794" max="1794" width="29.625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7.25" customWidth="1"/>
    <col min="1800" max="1800" width="9.875" customWidth="1"/>
    <col min="1801" max="1801" width="10" customWidth="1"/>
    <col min="1802" max="1802" width="8.625" customWidth="1"/>
    <col min="1803" max="1803" width="17.25" customWidth="1"/>
    <col min="2049" max="2049" width="13.875" customWidth="1"/>
    <col min="2050" max="2050" width="29.625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7.25" customWidth="1"/>
    <col min="2056" max="2056" width="9.875" customWidth="1"/>
    <col min="2057" max="2057" width="10" customWidth="1"/>
    <col min="2058" max="2058" width="8.625" customWidth="1"/>
    <col min="2059" max="2059" width="17.25" customWidth="1"/>
    <col min="2305" max="2305" width="13.875" customWidth="1"/>
    <col min="2306" max="2306" width="29.625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7.25" customWidth="1"/>
    <col min="2312" max="2312" width="9.875" customWidth="1"/>
    <col min="2313" max="2313" width="10" customWidth="1"/>
    <col min="2314" max="2314" width="8.625" customWidth="1"/>
    <col min="2315" max="2315" width="17.25" customWidth="1"/>
    <col min="2561" max="2561" width="13.875" customWidth="1"/>
    <col min="2562" max="2562" width="29.625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7.25" customWidth="1"/>
    <col min="2568" max="2568" width="9.875" customWidth="1"/>
    <col min="2569" max="2569" width="10" customWidth="1"/>
    <col min="2570" max="2570" width="8.625" customWidth="1"/>
    <col min="2571" max="2571" width="17.25" customWidth="1"/>
    <col min="2817" max="2817" width="13.875" customWidth="1"/>
    <col min="2818" max="2818" width="29.625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7.25" customWidth="1"/>
    <col min="2824" max="2824" width="9.875" customWidth="1"/>
    <col min="2825" max="2825" width="10" customWidth="1"/>
    <col min="2826" max="2826" width="8.625" customWidth="1"/>
    <col min="2827" max="2827" width="17.25" customWidth="1"/>
    <col min="3073" max="3073" width="13.875" customWidth="1"/>
    <col min="3074" max="3074" width="29.625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7.25" customWidth="1"/>
    <col min="3080" max="3080" width="9.875" customWidth="1"/>
    <col min="3081" max="3081" width="10" customWidth="1"/>
    <col min="3082" max="3082" width="8.625" customWidth="1"/>
    <col min="3083" max="3083" width="17.25" customWidth="1"/>
    <col min="3329" max="3329" width="13.875" customWidth="1"/>
    <col min="3330" max="3330" width="29.625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7.25" customWidth="1"/>
    <col min="3336" max="3336" width="9.875" customWidth="1"/>
    <col min="3337" max="3337" width="10" customWidth="1"/>
    <col min="3338" max="3338" width="8.625" customWidth="1"/>
    <col min="3339" max="3339" width="17.25" customWidth="1"/>
    <col min="3585" max="3585" width="13.875" customWidth="1"/>
    <col min="3586" max="3586" width="29.625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7.25" customWidth="1"/>
    <col min="3592" max="3592" width="9.875" customWidth="1"/>
    <col min="3593" max="3593" width="10" customWidth="1"/>
    <col min="3594" max="3594" width="8.625" customWidth="1"/>
    <col min="3595" max="3595" width="17.25" customWidth="1"/>
    <col min="3841" max="3841" width="13.875" customWidth="1"/>
    <col min="3842" max="3842" width="29.625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7.25" customWidth="1"/>
    <col min="3848" max="3848" width="9.875" customWidth="1"/>
    <col min="3849" max="3849" width="10" customWidth="1"/>
    <col min="3850" max="3850" width="8.625" customWidth="1"/>
    <col min="3851" max="3851" width="17.25" customWidth="1"/>
    <col min="4097" max="4097" width="13.875" customWidth="1"/>
    <col min="4098" max="4098" width="29.625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7.25" customWidth="1"/>
    <col min="4104" max="4104" width="9.875" customWidth="1"/>
    <col min="4105" max="4105" width="10" customWidth="1"/>
    <col min="4106" max="4106" width="8.625" customWidth="1"/>
    <col min="4107" max="4107" width="17.25" customWidth="1"/>
    <col min="4353" max="4353" width="13.875" customWidth="1"/>
    <col min="4354" max="4354" width="29.625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7.25" customWidth="1"/>
    <col min="4360" max="4360" width="9.875" customWidth="1"/>
    <col min="4361" max="4361" width="10" customWidth="1"/>
    <col min="4362" max="4362" width="8.625" customWidth="1"/>
    <col min="4363" max="4363" width="17.25" customWidth="1"/>
    <col min="4609" max="4609" width="13.875" customWidth="1"/>
    <col min="4610" max="4610" width="29.625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7.25" customWidth="1"/>
    <col min="4616" max="4616" width="9.875" customWidth="1"/>
    <col min="4617" max="4617" width="10" customWidth="1"/>
    <col min="4618" max="4618" width="8.625" customWidth="1"/>
    <col min="4619" max="4619" width="17.25" customWidth="1"/>
    <col min="4865" max="4865" width="13.875" customWidth="1"/>
    <col min="4866" max="4866" width="29.625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7.25" customWidth="1"/>
    <col min="4872" max="4872" width="9.875" customWidth="1"/>
    <col min="4873" max="4873" width="10" customWidth="1"/>
    <col min="4874" max="4874" width="8.625" customWidth="1"/>
    <col min="4875" max="4875" width="17.25" customWidth="1"/>
    <col min="5121" max="5121" width="13.875" customWidth="1"/>
    <col min="5122" max="5122" width="29.625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7.25" customWidth="1"/>
    <col min="5128" max="5128" width="9.875" customWidth="1"/>
    <col min="5129" max="5129" width="10" customWidth="1"/>
    <col min="5130" max="5130" width="8.625" customWidth="1"/>
    <col min="5131" max="5131" width="17.25" customWidth="1"/>
    <col min="5377" max="5377" width="13.875" customWidth="1"/>
    <col min="5378" max="5378" width="29.625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7.25" customWidth="1"/>
    <col min="5384" max="5384" width="9.875" customWidth="1"/>
    <col min="5385" max="5385" width="10" customWidth="1"/>
    <col min="5386" max="5386" width="8.625" customWidth="1"/>
    <col min="5387" max="5387" width="17.25" customWidth="1"/>
    <col min="5633" max="5633" width="13.875" customWidth="1"/>
    <col min="5634" max="5634" width="29.625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7.25" customWidth="1"/>
    <col min="5640" max="5640" width="9.875" customWidth="1"/>
    <col min="5641" max="5641" width="10" customWidth="1"/>
    <col min="5642" max="5642" width="8.625" customWidth="1"/>
    <col min="5643" max="5643" width="17.25" customWidth="1"/>
    <col min="5889" max="5889" width="13.875" customWidth="1"/>
    <col min="5890" max="5890" width="29.625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7.25" customWidth="1"/>
    <col min="5896" max="5896" width="9.875" customWidth="1"/>
    <col min="5897" max="5897" width="10" customWidth="1"/>
    <col min="5898" max="5898" width="8.625" customWidth="1"/>
    <col min="5899" max="5899" width="17.25" customWidth="1"/>
    <col min="6145" max="6145" width="13.875" customWidth="1"/>
    <col min="6146" max="6146" width="29.625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7.25" customWidth="1"/>
    <col min="6152" max="6152" width="9.875" customWidth="1"/>
    <col min="6153" max="6153" width="10" customWidth="1"/>
    <col min="6154" max="6154" width="8.625" customWidth="1"/>
    <col min="6155" max="6155" width="17.25" customWidth="1"/>
    <col min="6401" max="6401" width="13.875" customWidth="1"/>
    <col min="6402" max="6402" width="29.625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7.25" customWidth="1"/>
    <col min="6408" max="6408" width="9.875" customWidth="1"/>
    <col min="6409" max="6409" width="10" customWidth="1"/>
    <col min="6410" max="6410" width="8.625" customWidth="1"/>
    <col min="6411" max="6411" width="17.25" customWidth="1"/>
    <col min="6657" max="6657" width="13.875" customWidth="1"/>
    <col min="6658" max="6658" width="29.625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7.25" customWidth="1"/>
    <col min="6664" max="6664" width="9.875" customWidth="1"/>
    <col min="6665" max="6665" width="10" customWidth="1"/>
    <col min="6666" max="6666" width="8.625" customWidth="1"/>
    <col min="6667" max="6667" width="17.25" customWidth="1"/>
    <col min="6913" max="6913" width="13.875" customWidth="1"/>
    <col min="6914" max="6914" width="29.625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7.25" customWidth="1"/>
    <col min="6920" max="6920" width="9.875" customWidth="1"/>
    <col min="6921" max="6921" width="10" customWidth="1"/>
    <col min="6922" max="6922" width="8.625" customWidth="1"/>
    <col min="6923" max="6923" width="17.25" customWidth="1"/>
    <col min="7169" max="7169" width="13.875" customWidth="1"/>
    <col min="7170" max="7170" width="29.625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7.25" customWidth="1"/>
    <col min="7176" max="7176" width="9.875" customWidth="1"/>
    <col min="7177" max="7177" width="10" customWidth="1"/>
    <col min="7178" max="7178" width="8.625" customWidth="1"/>
    <col min="7179" max="7179" width="17.25" customWidth="1"/>
    <col min="7425" max="7425" width="13.875" customWidth="1"/>
    <col min="7426" max="7426" width="29.625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7.25" customWidth="1"/>
    <col min="7432" max="7432" width="9.875" customWidth="1"/>
    <col min="7433" max="7433" width="10" customWidth="1"/>
    <col min="7434" max="7434" width="8.625" customWidth="1"/>
    <col min="7435" max="7435" width="17.25" customWidth="1"/>
    <col min="7681" max="7681" width="13.875" customWidth="1"/>
    <col min="7682" max="7682" width="29.625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7.25" customWidth="1"/>
    <col min="7688" max="7688" width="9.875" customWidth="1"/>
    <col min="7689" max="7689" width="10" customWidth="1"/>
    <col min="7690" max="7690" width="8.625" customWidth="1"/>
    <col min="7691" max="7691" width="17.25" customWidth="1"/>
    <col min="7937" max="7937" width="13.875" customWidth="1"/>
    <col min="7938" max="7938" width="29.625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7.25" customWidth="1"/>
    <col min="7944" max="7944" width="9.875" customWidth="1"/>
    <col min="7945" max="7945" width="10" customWidth="1"/>
    <col min="7946" max="7946" width="8.625" customWidth="1"/>
    <col min="7947" max="7947" width="17.25" customWidth="1"/>
    <col min="8193" max="8193" width="13.875" customWidth="1"/>
    <col min="8194" max="8194" width="29.625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7.25" customWidth="1"/>
    <col min="8200" max="8200" width="9.875" customWidth="1"/>
    <col min="8201" max="8201" width="10" customWidth="1"/>
    <col min="8202" max="8202" width="8.625" customWidth="1"/>
    <col min="8203" max="8203" width="17.25" customWidth="1"/>
    <col min="8449" max="8449" width="13.875" customWidth="1"/>
    <col min="8450" max="8450" width="29.625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7.25" customWidth="1"/>
    <col min="8456" max="8456" width="9.875" customWidth="1"/>
    <col min="8457" max="8457" width="10" customWidth="1"/>
    <col min="8458" max="8458" width="8.625" customWidth="1"/>
    <col min="8459" max="8459" width="17.25" customWidth="1"/>
    <col min="8705" max="8705" width="13.875" customWidth="1"/>
    <col min="8706" max="8706" width="29.625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7.25" customWidth="1"/>
    <col min="8712" max="8712" width="9.875" customWidth="1"/>
    <col min="8713" max="8713" width="10" customWidth="1"/>
    <col min="8714" max="8714" width="8.625" customWidth="1"/>
    <col min="8715" max="8715" width="17.25" customWidth="1"/>
    <col min="8961" max="8961" width="13.875" customWidth="1"/>
    <col min="8962" max="8962" width="29.625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7.25" customWidth="1"/>
    <col min="8968" max="8968" width="9.875" customWidth="1"/>
    <col min="8969" max="8969" width="10" customWidth="1"/>
    <col min="8970" max="8970" width="8.625" customWidth="1"/>
    <col min="8971" max="8971" width="17.25" customWidth="1"/>
    <col min="9217" max="9217" width="13.875" customWidth="1"/>
    <col min="9218" max="9218" width="29.625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7.25" customWidth="1"/>
    <col min="9224" max="9224" width="9.875" customWidth="1"/>
    <col min="9225" max="9225" width="10" customWidth="1"/>
    <col min="9226" max="9226" width="8.625" customWidth="1"/>
    <col min="9227" max="9227" width="17.25" customWidth="1"/>
    <col min="9473" max="9473" width="13.875" customWidth="1"/>
    <col min="9474" max="9474" width="29.625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7.25" customWidth="1"/>
    <col min="9480" max="9480" width="9.875" customWidth="1"/>
    <col min="9481" max="9481" width="10" customWidth="1"/>
    <col min="9482" max="9482" width="8.625" customWidth="1"/>
    <col min="9483" max="9483" width="17.25" customWidth="1"/>
    <col min="9729" max="9729" width="13.875" customWidth="1"/>
    <col min="9730" max="9730" width="29.625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7.25" customWidth="1"/>
    <col min="9736" max="9736" width="9.875" customWidth="1"/>
    <col min="9737" max="9737" width="10" customWidth="1"/>
    <col min="9738" max="9738" width="8.625" customWidth="1"/>
    <col min="9739" max="9739" width="17.25" customWidth="1"/>
    <col min="9985" max="9985" width="13.875" customWidth="1"/>
    <col min="9986" max="9986" width="29.625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7.25" customWidth="1"/>
    <col min="9992" max="9992" width="9.875" customWidth="1"/>
    <col min="9993" max="9993" width="10" customWidth="1"/>
    <col min="9994" max="9994" width="8.625" customWidth="1"/>
    <col min="9995" max="9995" width="17.25" customWidth="1"/>
    <col min="10241" max="10241" width="13.875" customWidth="1"/>
    <col min="10242" max="10242" width="29.625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7.25" customWidth="1"/>
    <col min="10248" max="10248" width="9.875" customWidth="1"/>
    <col min="10249" max="10249" width="10" customWidth="1"/>
    <col min="10250" max="10250" width="8.625" customWidth="1"/>
    <col min="10251" max="10251" width="17.25" customWidth="1"/>
    <col min="10497" max="10497" width="13.875" customWidth="1"/>
    <col min="10498" max="10498" width="29.625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7.25" customWidth="1"/>
    <col min="10504" max="10504" width="9.875" customWidth="1"/>
    <col min="10505" max="10505" width="10" customWidth="1"/>
    <col min="10506" max="10506" width="8.625" customWidth="1"/>
    <col min="10507" max="10507" width="17.25" customWidth="1"/>
    <col min="10753" max="10753" width="13.875" customWidth="1"/>
    <col min="10754" max="10754" width="29.625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7.25" customWidth="1"/>
    <col min="10760" max="10760" width="9.875" customWidth="1"/>
    <col min="10761" max="10761" width="10" customWidth="1"/>
    <col min="10762" max="10762" width="8.625" customWidth="1"/>
    <col min="10763" max="10763" width="17.25" customWidth="1"/>
    <col min="11009" max="11009" width="13.875" customWidth="1"/>
    <col min="11010" max="11010" width="29.625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7.25" customWidth="1"/>
    <col min="11016" max="11016" width="9.875" customWidth="1"/>
    <col min="11017" max="11017" width="10" customWidth="1"/>
    <col min="11018" max="11018" width="8.625" customWidth="1"/>
    <col min="11019" max="11019" width="17.25" customWidth="1"/>
    <col min="11265" max="11265" width="13.875" customWidth="1"/>
    <col min="11266" max="11266" width="29.625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7.25" customWidth="1"/>
    <col min="11272" max="11272" width="9.875" customWidth="1"/>
    <col min="11273" max="11273" width="10" customWidth="1"/>
    <col min="11274" max="11274" width="8.625" customWidth="1"/>
    <col min="11275" max="11275" width="17.25" customWidth="1"/>
    <col min="11521" max="11521" width="13.875" customWidth="1"/>
    <col min="11522" max="11522" width="29.625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7.25" customWidth="1"/>
    <col min="11528" max="11528" width="9.875" customWidth="1"/>
    <col min="11529" max="11529" width="10" customWidth="1"/>
    <col min="11530" max="11530" width="8.625" customWidth="1"/>
    <col min="11531" max="11531" width="17.25" customWidth="1"/>
    <col min="11777" max="11777" width="13.875" customWidth="1"/>
    <col min="11778" max="11778" width="29.625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7.25" customWidth="1"/>
    <col min="11784" max="11784" width="9.875" customWidth="1"/>
    <col min="11785" max="11785" width="10" customWidth="1"/>
    <col min="11786" max="11786" width="8.625" customWidth="1"/>
    <col min="11787" max="11787" width="17.25" customWidth="1"/>
    <col min="12033" max="12033" width="13.875" customWidth="1"/>
    <col min="12034" max="12034" width="29.625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7.25" customWidth="1"/>
    <col min="12040" max="12040" width="9.875" customWidth="1"/>
    <col min="12041" max="12041" width="10" customWidth="1"/>
    <col min="12042" max="12042" width="8.625" customWidth="1"/>
    <col min="12043" max="12043" width="17.25" customWidth="1"/>
    <col min="12289" max="12289" width="13.875" customWidth="1"/>
    <col min="12290" max="12290" width="29.625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7.25" customWidth="1"/>
    <col min="12296" max="12296" width="9.875" customWidth="1"/>
    <col min="12297" max="12297" width="10" customWidth="1"/>
    <col min="12298" max="12298" width="8.625" customWidth="1"/>
    <col min="12299" max="12299" width="17.25" customWidth="1"/>
    <col min="12545" max="12545" width="13.875" customWidth="1"/>
    <col min="12546" max="12546" width="29.625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7.25" customWidth="1"/>
    <col min="12552" max="12552" width="9.875" customWidth="1"/>
    <col min="12553" max="12553" width="10" customWidth="1"/>
    <col min="12554" max="12554" width="8.625" customWidth="1"/>
    <col min="12555" max="12555" width="17.25" customWidth="1"/>
    <col min="12801" max="12801" width="13.875" customWidth="1"/>
    <col min="12802" max="12802" width="29.625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7.25" customWidth="1"/>
    <col min="12808" max="12808" width="9.875" customWidth="1"/>
    <col min="12809" max="12809" width="10" customWidth="1"/>
    <col min="12810" max="12810" width="8.625" customWidth="1"/>
    <col min="12811" max="12811" width="17.25" customWidth="1"/>
    <col min="13057" max="13057" width="13.875" customWidth="1"/>
    <col min="13058" max="13058" width="29.625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7.25" customWidth="1"/>
    <col min="13064" max="13064" width="9.875" customWidth="1"/>
    <col min="13065" max="13065" width="10" customWidth="1"/>
    <col min="13066" max="13066" width="8.625" customWidth="1"/>
    <col min="13067" max="13067" width="17.25" customWidth="1"/>
    <col min="13313" max="13313" width="13.875" customWidth="1"/>
    <col min="13314" max="13314" width="29.625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7.25" customWidth="1"/>
    <col min="13320" max="13320" width="9.875" customWidth="1"/>
    <col min="13321" max="13321" width="10" customWidth="1"/>
    <col min="13322" max="13322" width="8.625" customWidth="1"/>
    <col min="13323" max="13323" width="17.25" customWidth="1"/>
    <col min="13569" max="13569" width="13.875" customWidth="1"/>
    <col min="13570" max="13570" width="29.625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7.25" customWidth="1"/>
    <col min="13576" max="13576" width="9.875" customWidth="1"/>
    <col min="13577" max="13577" width="10" customWidth="1"/>
    <col min="13578" max="13578" width="8.625" customWidth="1"/>
    <col min="13579" max="13579" width="17.25" customWidth="1"/>
    <col min="13825" max="13825" width="13.875" customWidth="1"/>
    <col min="13826" max="13826" width="29.625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7.25" customWidth="1"/>
    <col min="13832" max="13832" width="9.875" customWidth="1"/>
    <col min="13833" max="13833" width="10" customWidth="1"/>
    <col min="13834" max="13834" width="8.625" customWidth="1"/>
    <col min="13835" max="13835" width="17.25" customWidth="1"/>
    <col min="14081" max="14081" width="13.875" customWidth="1"/>
    <col min="14082" max="14082" width="29.625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7.25" customWidth="1"/>
    <col min="14088" max="14088" width="9.875" customWidth="1"/>
    <col min="14089" max="14089" width="10" customWidth="1"/>
    <col min="14090" max="14090" width="8.625" customWidth="1"/>
    <col min="14091" max="14091" width="17.25" customWidth="1"/>
    <col min="14337" max="14337" width="13.875" customWidth="1"/>
    <col min="14338" max="14338" width="29.625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7.25" customWidth="1"/>
    <col min="14344" max="14344" width="9.875" customWidth="1"/>
    <col min="14345" max="14345" width="10" customWidth="1"/>
    <col min="14346" max="14346" width="8.625" customWidth="1"/>
    <col min="14347" max="14347" width="17.25" customWidth="1"/>
    <col min="14593" max="14593" width="13.875" customWidth="1"/>
    <col min="14594" max="14594" width="29.625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7.25" customWidth="1"/>
    <col min="14600" max="14600" width="9.875" customWidth="1"/>
    <col min="14601" max="14601" width="10" customWidth="1"/>
    <col min="14602" max="14602" width="8.625" customWidth="1"/>
    <col min="14603" max="14603" width="17.25" customWidth="1"/>
    <col min="14849" max="14849" width="13.875" customWidth="1"/>
    <col min="14850" max="14850" width="29.625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7.25" customWidth="1"/>
    <col min="14856" max="14856" width="9.875" customWidth="1"/>
    <col min="14857" max="14857" width="10" customWidth="1"/>
    <col min="14858" max="14858" width="8.625" customWidth="1"/>
    <col min="14859" max="14859" width="17.25" customWidth="1"/>
    <col min="15105" max="15105" width="13.875" customWidth="1"/>
    <col min="15106" max="15106" width="29.625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7.25" customWidth="1"/>
    <col min="15112" max="15112" width="9.875" customWidth="1"/>
    <col min="15113" max="15113" width="10" customWidth="1"/>
    <col min="15114" max="15114" width="8.625" customWidth="1"/>
    <col min="15115" max="15115" width="17.25" customWidth="1"/>
    <col min="15361" max="15361" width="13.875" customWidth="1"/>
    <col min="15362" max="15362" width="29.625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7.25" customWidth="1"/>
    <col min="15368" max="15368" width="9.875" customWidth="1"/>
    <col min="15369" max="15369" width="10" customWidth="1"/>
    <col min="15370" max="15370" width="8.625" customWidth="1"/>
    <col min="15371" max="15371" width="17.25" customWidth="1"/>
    <col min="15617" max="15617" width="13.875" customWidth="1"/>
    <col min="15618" max="15618" width="29.625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7.25" customWidth="1"/>
    <col min="15624" max="15624" width="9.875" customWidth="1"/>
    <col min="15625" max="15625" width="10" customWidth="1"/>
    <col min="15626" max="15626" width="8.625" customWidth="1"/>
    <col min="15627" max="15627" width="17.25" customWidth="1"/>
    <col min="15873" max="15873" width="13.875" customWidth="1"/>
    <col min="15874" max="15874" width="29.625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7.25" customWidth="1"/>
    <col min="15880" max="15880" width="9.875" customWidth="1"/>
    <col min="15881" max="15881" width="10" customWidth="1"/>
    <col min="15882" max="15882" width="8.625" customWidth="1"/>
    <col min="15883" max="15883" width="17.25" customWidth="1"/>
    <col min="16129" max="16129" width="13.875" customWidth="1"/>
    <col min="16130" max="16130" width="29.625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7.25" customWidth="1"/>
    <col min="16136" max="16136" width="9.875" customWidth="1"/>
    <col min="16137" max="16137" width="10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56" t="s">
        <v>185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92" t="s">
        <v>137</v>
      </c>
      <c r="B4" s="253"/>
      <c r="C4" s="253"/>
      <c r="D4" s="253"/>
      <c r="E4" s="253"/>
      <c r="F4" s="253"/>
      <c r="G4" s="93" t="s">
        <v>138</v>
      </c>
      <c r="H4" s="94"/>
      <c r="I4" s="95"/>
      <c r="J4" s="96" t="s">
        <v>139</v>
      </c>
      <c r="K4" s="97"/>
    </row>
    <row r="5" spans="1:11" ht="22.5">
      <c r="A5" s="92" t="s">
        <v>140</v>
      </c>
      <c r="B5" s="253"/>
      <c r="C5" s="253"/>
      <c r="D5" s="253"/>
      <c r="E5" s="253"/>
      <c r="F5" s="253"/>
      <c r="G5" s="93" t="s">
        <v>141</v>
      </c>
      <c r="H5" s="94"/>
      <c r="I5" s="95"/>
      <c r="J5" s="96" t="s">
        <v>139</v>
      </c>
      <c r="K5" s="97"/>
    </row>
    <row r="6" spans="1:11" s="101" customFormat="1" ht="17.100000000000001" customHeight="1" thickBot="1">
      <c r="A6" s="98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148</v>
      </c>
      <c r="G7" s="243" t="s">
        <v>149</v>
      </c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90" t="s">
        <v>154</v>
      </c>
      <c r="D8" s="90" t="s">
        <v>155</v>
      </c>
      <c r="E8" s="90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02"/>
      <c r="B9" s="90" t="s">
        <v>183</v>
      </c>
      <c r="C9" s="114"/>
      <c r="D9" s="114"/>
      <c r="E9" s="114">
        <v>0</v>
      </c>
      <c r="F9" s="90"/>
      <c r="G9" s="105"/>
      <c r="H9" s="105">
        <v>400000</v>
      </c>
      <c r="I9" s="105">
        <f t="shared" ref="I9" si="0">H9*E9</f>
        <v>0</v>
      </c>
      <c r="J9" s="90"/>
      <c r="K9" s="106" t="s">
        <v>184</v>
      </c>
    </row>
    <row r="10" spans="1:11" ht="17.100000000000001" customHeight="1">
      <c r="A10" s="102"/>
      <c r="B10" s="90"/>
      <c r="C10" s="114"/>
      <c r="D10" s="114"/>
      <c r="E10" s="114"/>
      <c r="F10" s="90"/>
      <c r="G10" s="105"/>
      <c r="H10" s="105"/>
      <c r="I10" s="105"/>
      <c r="J10" s="90"/>
      <c r="K10" s="106"/>
    </row>
    <row r="11" spans="1:11" ht="17.100000000000001" customHeight="1">
      <c r="A11" s="102"/>
      <c r="B11" s="90"/>
      <c r="C11" s="114"/>
      <c r="D11" s="114"/>
      <c r="E11" s="114"/>
      <c r="F11" s="90"/>
      <c r="G11" s="105"/>
      <c r="H11" s="105"/>
      <c r="I11" s="105"/>
      <c r="J11" s="90"/>
      <c r="K11" s="106"/>
    </row>
    <row r="12" spans="1:11" ht="17.100000000000001" customHeight="1" thickBot="1">
      <c r="A12" s="109" t="s">
        <v>157</v>
      </c>
      <c r="B12" s="110"/>
      <c r="C12" s="99"/>
      <c r="D12" s="99"/>
      <c r="E12" s="99"/>
      <c r="F12" s="110"/>
      <c r="G12" s="111"/>
      <c r="H12" s="111"/>
      <c r="I12" s="111">
        <f>SUM(I9:I11)</f>
        <v>0</v>
      </c>
      <c r="J12" s="110"/>
      <c r="K12" s="100"/>
    </row>
    <row r="14" spans="1:11" ht="20.25" customHeight="1"/>
    <row r="16" spans="1:11">
      <c r="A16" s="249"/>
    </row>
    <row r="17" spans="1:1">
      <c r="A17" s="249"/>
    </row>
    <row r="18" spans="1:1">
      <c r="A18" s="249"/>
    </row>
    <row r="19" spans="1:1">
      <c r="A19" s="249"/>
    </row>
    <row r="20" spans="1:1">
      <c r="A20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6:A20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workbookViewId="0">
      <selection activeCell="I14" sqref="I14"/>
    </sheetView>
  </sheetViews>
  <sheetFormatPr defaultColWidth="9" defaultRowHeight="13.5"/>
  <cols>
    <col min="1" max="1" width="13.875" style="134" customWidth="1"/>
    <col min="2" max="2" width="25.375" style="134" customWidth="1"/>
    <col min="3" max="3" width="4.625" style="134" customWidth="1"/>
    <col min="4" max="4" width="4.875" style="134" customWidth="1"/>
    <col min="5" max="5" width="4.625" style="134" customWidth="1"/>
    <col min="6" max="6" width="21.75" style="134" customWidth="1"/>
    <col min="7" max="7" width="12.5" style="135" customWidth="1"/>
    <col min="8" max="8" width="9.875" style="135" customWidth="1"/>
    <col min="9" max="9" width="11.5" style="135" bestFit="1" customWidth="1"/>
    <col min="10" max="10" width="8.625" customWidth="1"/>
    <col min="11" max="11" width="17.25" customWidth="1"/>
    <col min="257" max="257" width="13.875" customWidth="1"/>
    <col min="258" max="258" width="25.375" customWidth="1"/>
    <col min="259" max="259" width="4.625" customWidth="1"/>
    <col min="260" max="260" width="4.875" customWidth="1"/>
    <col min="261" max="261" width="4.625" customWidth="1"/>
    <col min="262" max="262" width="21.75" customWidth="1"/>
    <col min="263" max="263" width="12.5" customWidth="1"/>
    <col min="264" max="264" width="9.875" customWidth="1"/>
    <col min="265" max="265" width="11.5" bestFit="1" customWidth="1"/>
    <col min="266" max="266" width="8.625" customWidth="1"/>
    <col min="267" max="267" width="17.25" customWidth="1"/>
    <col min="513" max="513" width="13.875" customWidth="1"/>
    <col min="514" max="514" width="25.375" customWidth="1"/>
    <col min="515" max="515" width="4.625" customWidth="1"/>
    <col min="516" max="516" width="4.875" customWidth="1"/>
    <col min="517" max="517" width="4.625" customWidth="1"/>
    <col min="518" max="518" width="21.75" customWidth="1"/>
    <col min="519" max="519" width="12.5" customWidth="1"/>
    <col min="520" max="520" width="9.875" customWidth="1"/>
    <col min="521" max="521" width="11.5" bestFit="1" customWidth="1"/>
    <col min="522" max="522" width="8.625" customWidth="1"/>
    <col min="523" max="523" width="17.25" customWidth="1"/>
    <col min="769" max="769" width="13.875" customWidth="1"/>
    <col min="770" max="770" width="25.375" customWidth="1"/>
    <col min="771" max="771" width="4.625" customWidth="1"/>
    <col min="772" max="772" width="4.875" customWidth="1"/>
    <col min="773" max="773" width="4.625" customWidth="1"/>
    <col min="774" max="774" width="21.75" customWidth="1"/>
    <col min="775" max="775" width="12.5" customWidth="1"/>
    <col min="776" max="776" width="9.875" customWidth="1"/>
    <col min="777" max="777" width="11.5" bestFit="1" customWidth="1"/>
    <col min="778" max="778" width="8.625" customWidth="1"/>
    <col min="779" max="779" width="17.25" customWidth="1"/>
    <col min="1025" max="1025" width="13.875" customWidth="1"/>
    <col min="1026" max="1026" width="25.375" customWidth="1"/>
    <col min="1027" max="1027" width="4.625" customWidth="1"/>
    <col min="1028" max="1028" width="4.875" customWidth="1"/>
    <col min="1029" max="1029" width="4.625" customWidth="1"/>
    <col min="1030" max="1030" width="21.75" customWidth="1"/>
    <col min="1031" max="1031" width="12.5" customWidth="1"/>
    <col min="1032" max="1032" width="9.875" customWidth="1"/>
    <col min="1033" max="1033" width="11.5" bestFit="1" customWidth="1"/>
    <col min="1034" max="1034" width="8.625" customWidth="1"/>
    <col min="1035" max="1035" width="17.25" customWidth="1"/>
    <col min="1281" max="1281" width="13.875" customWidth="1"/>
    <col min="1282" max="1282" width="25.375" customWidth="1"/>
    <col min="1283" max="1283" width="4.625" customWidth="1"/>
    <col min="1284" max="1284" width="4.875" customWidth="1"/>
    <col min="1285" max="1285" width="4.625" customWidth="1"/>
    <col min="1286" max="1286" width="21.75" customWidth="1"/>
    <col min="1287" max="1287" width="12.5" customWidth="1"/>
    <col min="1288" max="1288" width="9.875" customWidth="1"/>
    <col min="1289" max="1289" width="11.5" bestFit="1" customWidth="1"/>
    <col min="1290" max="1290" width="8.625" customWidth="1"/>
    <col min="1291" max="1291" width="17.25" customWidth="1"/>
    <col min="1537" max="1537" width="13.875" customWidth="1"/>
    <col min="1538" max="1538" width="25.375" customWidth="1"/>
    <col min="1539" max="1539" width="4.625" customWidth="1"/>
    <col min="1540" max="1540" width="4.875" customWidth="1"/>
    <col min="1541" max="1541" width="4.625" customWidth="1"/>
    <col min="1542" max="1542" width="21.75" customWidth="1"/>
    <col min="1543" max="1543" width="12.5" customWidth="1"/>
    <col min="1544" max="1544" width="9.875" customWidth="1"/>
    <col min="1545" max="1545" width="11.5" bestFit="1" customWidth="1"/>
    <col min="1546" max="1546" width="8.625" customWidth="1"/>
    <col min="1547" max="1547" width="17.25" customWidth="1"/>
    <col min="1793" max="1793" width="13.875" customWidth="1"/>
    <col min="1794" max="1794" width="25.375" customWidth="1"/>
    <col min="1795" max="1795" width="4.625" customWidth="1"/>
    <col min="1796" max="1796" width="4.875" customWidth="1"/>
    <col min="1797" max="1797" width="4.625" customWidth="1"/>
    <col min="1798" max="1798" width="21.75" customWidth="1"/>
    <col min="1799" max="1799" width="12.5" customWidth="1"/>
    <col min="1800" max="1800" width="9.875" customWidth="1"/>
    <col min="1801" max="1801" width="11.5" bestFit="1" customWidth="1"/>
    <col min="1802" max="1802" width="8.625" customWidth="1"/>
    <col min="1803" max="1803" width="17.25" customWidth="1"/>
    <col min="2049" max="2049" width="13.875" customWidth="1"/>
    <col min="2050" max="2050" width="25.375" customWidth="1"/>
    <col min="2051" max="2051" width="4.625" customWidth="1"/>
    <col min="2052" max="2052" width="4.875" customWidth="1"/>
    <col min="2053" max="2053" width="4.625" customWidth="1"/>
    <col min="2054" max="2054" width="21.75" customWidth="1"/>
    <col min="2055" max="2055" width="12.5" customWidth="1"/>
    <col min="2056" max="2056" width="9.875" customWidth="1"/>
    <col min="2057" max="2057" width="11.5" bestFit="1" customWidth="1"/>
    <col min="2058" max="2058" width="8.625" customWidth="1"/>
    <col min="2059" max="2059" width="17.25" customWidth="1"/>
    <col min="2305" max="2305" width="13.875" customWidth="1"/>
    <col min="2306" max="2306" width="25.375" customWidth="1"/>
    <col min="2307" max="2307" width="4.625" customWidth="1"/>
    <col min="2308" max="2308" width="4.875" customWidth="1"/>
    <col min="2309" max="2309" width="4.625" customWidth="1"/>
    <col min="2310" max="2310" width="21.75" customWidth="1"/>
    <col min="2311" max="2311" width="12.5" customWidth="1"/>
    <col min="2312" max="2312" width="9.875" customWidth="1"/>
    <col min="2313" max="2313" width="11.5" bestFit="1" customWidth="1"/>
    <col min="2314" max="2314" width="8.625" customWidth="1"/>
    <col min="2315" max="2315" width="17.25" customWidth="1"/>
    <col min="2561" max="2561" width="13.875" customWidth="1"/>
    <col min="2562" max="2562" width="25.375" customWidth="1"/>
    <col min="2563" max="2563" width="4.625" customWidth="1"/>
    <col min="2564" max="2564" width="4.875" customWidth="1"/>
    <col min="2565" max="2565" width="4.625" customWidth="1"/>
    <col min="2566" max="2566" width="21.75" customWidth="1"/>
    <col min="2567" max="2567" width="12.5" customWidth="1"/>
    <col min="2568" max="2568" width="9.875" customWidth="1"/>
    <col min="2569" max="2569" width="11.5" bestFit="1" customWidth="1"/>
    <col min="2570" max="2570" width="8.625" customWidth="1"/>
    <col min="2571" max="2571" width="17.25" customWidth="1"/>
    <col min="2817" max="2817" width="13.875" customWidth="1"/>
    <col min="2818" max="2818" width="25.375" customWidth="1"/>
    <col min="2819" max="2819" width="4.625" customWidth="1"/>
    <col min="2820" max="2820" width="4.875" customWidth="1"/>
    <col min="2821" max="2821" width="4.625" customWidth="1"/>
    <col min="2822" max="2822" width="21.75" customWidth="1"/>
    <col min="2823" max="2823" width="12.5" customWidth="1"/>
    <col min="2824" max="2824" width="9.875" customWidth="1"/>
    <col min="2825" max="2825" width="11.5" bestFit="1" customWidth="1"/>
    <col min="2826" max="2826" width="8.625" customWidth="1"/>
    <col min="2827" max="2827" width="17.25" customWidth="1"/>
    <col min="3073" max="3073" width="13.875" customWidth="1"/>
    <col min="3074" max="3074" width="25.375" customWidth="1"/>
    <col min="3075" max="3075" width="4.625" customWidth="1"/>
    <col min="3076" max="3076" width="4.875" customWidth="1"/>
    <col min="3077" max="3077" width="4.625" customWidth="1"/>
    <col min="3078" max="3078" width="21.75" customWidth="1"/>
    <col min="3079" max="3079" width="12.5" customWidth="1"/>
    <col min="3080" max="3080" width="9.875" customWidth="1"/>
    <col min="3081" max="3081" width="11.5" bestFit="1" customWidth="1"/>
    <col min="3082" max="3082" width="8.625" customWidth="1"/>
    <col min="3083" max="3083" width="17.25" customWidth="1"/>
    <col min="3329" max="3329" width="13.875" customWidth="1"/>
    <col min="3330" max="3330" width="25.375" customWidth="1"/>
    <col min="3331" max="3331" width="4.625" customWidth="1"/>
    <col min="3332" max="3332" width="4.875" customWidth="1"/>
    <col min="3333" max="3333" width="4.625" customWidth="1"/>
    <col min="3334" max="3334" width="21.75" customWidth="1"/>
    <col min="3335" max="3335" width="12.5" customWidth="1"/>
    <col min="3336" max="3336" width="9.875" customWidth="1"/>
    <col min="3337" max="3337" width="11.5" bestFit="1" customWidth="1"/>
    <col min="3338" max="3338" width="8.625" customWidth="1"/>
    <col min="3339" max="3339" width="17.25" customWidth="1"/>
    <col min="3585" max="3585" width="13.875" customWidth="1"/>
    <col min="3586" max="3586" width="25.375" customWidth="1"/>
    <col min="3587" max="3587" width="4.625" customWidth="1"/>
    <col min="3588" max="3588" width="4.875" customWidth="1"/>
    <col min="3589" max="3589" width="4.625" customWidth="1"/>
    <col min="3590" max="3590" width="21.75" customWidth="1"/>
    <col min="3591" max="3591" width="12.5" customWidth="1"/>
    <col min="3592" max="3592" width="9.875" customWidth="1"/>
    <col min="3593" max="3593" width="11.5" bestFit="1" customWidth="1"/>
    <col min="3594" max="3594" width="8.625" customWidth="1"/>
    <col min="3595" max="3595" width="17.25" customWidth="1"/>
    <col min="3841" max="3841" width="13.875" customWidth="1"/>
    <col min="3842" max="3842" width="25.375" customWidth="1"/>
    <col min="3843" max="3843" width="4.625" customWidth="1"/>
    <col min="3844" max="3844" width="4.875" customWidth="1"/>
    <col min="3845" max="3845" width="4.625" customWidth="1"/>
    <col min="3846" max="3846" width="21.75" customWidth="1"/>
    <col min="3847" max="3847" width="12.5" customWidth="1"/>
    <col min="3848" max="3848" width="9.875" customWidth="1"/>
    <col min="3849" max="3849" width="11.5" bestFit="1" customWidth="1"/>
    <col min="3850" max="3850" width="8.625" customWidth="1"/>
    <col min="3851" max="3851" width="17.25" customWidth="1"/>
    <col min="4097" max="4097" width="13.875" customWidth="1"/>
    <col min="4098" max="4098" width="25.375" customWidth="1"/>
    <col min="4099" max="4099" width="4.625" customWidth="1"/>
    <col min="4100" max="4100" width="4.875" customWidth="1"/>
    <col min="4101" max="4101" width="4.625" customWidth="1"/>
    <col min="4102" max="4102" width="21.75" customWidth="1"/>
    <col min="4103" max="4103" width="12.5" customWidth="1"/>
    <col min="4104" max="4104" width="9.875" customWidth="1"/>
    <col min="4105" max="4105" width="11.5" bestFit="1" customWidth="1"/>
    <col min="4106" max="4106" width="8.625" customWidth="1"/>
    <col min="4107" max="4107" width="17.25" customWidth="1"/>
    <col min="4353" max="4353" width="13.875" customWidth="1"/>
    <col min="4354" max="4354" width="25.375" customWidth="1"/>
    <col min="4355" max="4355" width="4.625" customWidth="1"/>
    <col min="4356" max="4356" width="4.875" customWidth="1"/>
    <col min="4357" max="4357" width="4.625" customWidth="1"/>
    <col min="4358" max="4358" width="21.75" customWidth="1"/>
    <col min="4359" max="4359" width="12.5" customWidth="1"/>
    <col min="4360" max="4360" width="9.875" customWidth="1"/>
    <col min="4361" max="4361" width="11.5" bestFit="1" customWidth="1"/>
    <col min="4362" max="4362" width="8.625" customWidth="1"/>
    <col min="4363" max="4363" width="17.25" customWidth="1"/>
    <col min="4609" max="4609" width="13.875" customWidth="1"/>
    <col min="4610" max="4610" width="25.375" customWidth="1"/>
    <col min="4611" max="4611" width="4.625" customWidth="1"/>
    <col min="4612" max="4612" width="4.875" customWidth="1"/>
    <col min="4613" max="4613" width="4.625" customWidth="1"/>
    <col min="4614" max="4614" width="21.75" customWidth="1"/>
    <col min="4615" max="4615" width="12.5" customWidth="1"/>
    <col min="4616" max="4616" width="9.875" customWidth="1"/>
    <col min="4617" max="4617" width="11.5" bestFit="1" customWidth="1"/>
    <col min="4618" max="4618" width="8.625" customWidth="1"/>
    <col min="4619" max="4619" width="17.25" customWidth="1"/>
    <col min="4865" max="4865" width="13.875" customWidth="1"/>
    <col min="4866" max="4866" width="25.375" customWidth="1"/>
    <col min="4867" max="4867" width="4.625" customWidth="1"/>
    <col min="4868" max="4868" width="4.875" customWidth="1"/>
    <col min="4869" max="4869" width="4.625" customWidth="1"/>
    <col min="4870" max="4870" width="21.75" customWidth="1"/>
    <col min="4871" max="4871" width="12.5" customWidth="1"/>
    <col min="4872" max="4872" width="9.875" customWidth="1"/>
    <col min="4873" max="4873" width="11.5" bestFit="1" customWidth="1"/>
    <col min="4874" max="4874" width="8.625" customWidth="1"/>
    <col min="4875" max="4875" width="17.25" customWidth="1"/>
    <col min="5121" max="5121" width="13.875" customWidth="1"/>
    <col min="5122" max="5122" width="25.375" customWidth="1"/>
    <col min="5123" max="5123" width="4.625" customWidth="1"/>
    <col min="5124" max="5124" width="4.875" customWidth="1"/>
    <col min="5125" max="5125" width="4.625" customWidth="1"/>
    <col min="5126" max="5126" width="21.75" customWidth="1"/>
    <col min="5127" max="5127" width="12.5" customWidth="1"/>
    <col min="5128" max="5128" width="9.875" customWidth="1"/>
    <col min="5129" max="5129" width="11.5" bestFit="1" customWidth="1"/>
    <col min="5130" max="5130" width="8.625" customWidth="1"/>
    <col min="5131" max="5131" width="17.25" customWidth="1"/>
    <col min="5377" max="5377" width="13.875" customWidth="1"/>
    <col min="5378" max="5378" width="25.375" customWidth="1"/>
    <col min="5379" max="5379" width="4.625" customWidth="1"/>
    <col min="5380" max="5380" width="4.875" customWidth="1"/>
    <col min="5381" max="5381" width="4.625" customWidth="1"/>
    <col min="5382" max="5382" width="21.75" customWidth="1"/>
    <col min="5383" max="5383" width="12.5" customWidth="1"/>
    <col min="5384" max="5384" width="9.875" customWidth="1"/>
    <col min="5385" max="5385" width="11.5" bestFit="1" customWidth="1"/>
    <col min="5386" max="5386" width="8.625" customWidth="1"/>
    <col min="5387" max="5387" width="17.25" customWidth="1"/>
    <col min="5633" max="5633" width="13.875" customWidth="1"/>
    <col min="5634" max="5634" width="25.375" customWidth="1"/>
    <col min="5635" max="5635" width="4.625" customWidth="1"/>
    <col min="5636" max="5636" width="4.875" customWidth="1"/>
    <col min="5637" max="5637" width="4.625" customWidth="1"/>
    <col min="5638" max="5638" width="21.75" customWidth="1"/>
    <col min="5639" max="5639" width="12.5" customWidth="1"/>
    <col min="5640" max="5640" width="9.875" customWidth="1"/>
    <col min="5641" max="5641" width="11.5" bestFit="1" customWidth="1"/>
    <col min="5642" max="5642" width="8.625" customWidth="1"/>
    <col min="5643" max="5643" width="17.25" customWidth="1"/>
    <col min="5889" max="5889" width="13.875" customWidth="1"/>
    <col min="5890" max="5890" width="25.375" customWidth="1"/>
    <col min="5891" max="5891" width="4.625" customWidth="1"/>
    <col min="5892" max="5892" width="4.875" customWidth="1"/>
    <col min="5893" max="5893" width="4.625" customWidth="1"/>
    <col min="5894" max="5894" width="21.75" customWidth="1"/>
    <col min="5895" max="5895" width="12.5" customWidth="1"/>
    <col min="5896" max="5896" width="9.875" customWidth="1"/>
    <col min="5897" max="5897" width="11.5" bestFit="1" customWidth="1"/>
    <col min="5898" max="5898" width="8.625" customWidth="1"/>
    <col min="5899" max="5899" width="17.25" customWidth="1"/>
    <col min="6145" max="6145" width="13.875" customWidth="1"/>
    <col min="6146" max="6146" width="25.375" customWidth="1"/>
    <col min="6147" max="6147" width="4.625" customWidth="1"/>
    <col min="6148" max="6148" width="4.875" customWidth="1"/>
    <col min="6149" max="6149" width="4.625" customWidth="1"/>
    <col min="6150" max="6150" width="21.75" customWidth="1"/>
    <col min="6151" max="6151" width="12.5" customWidth="1"/>
    <col min="6152" max="6152" width="9.875" customWidth="1"/>
    <col min="6153" max="6153" width="11.5" bestFit="1" customWidth="1"/>
    <col min="6154" max="6154" width="8.625" customWidth="1"/>
    <col min="6155" max="6155" width="17.25" customWidth="1"/>
    <col min="6401" max="6401" width="13.875" customWidth="1"/>
    <col min="6402" max="6402" width="25.375" customWidth="1"/>
    <col min="6403" max="6403" width="4.625" customWidth="1"/>
    <col min="6404" max="6404" width="4.875" customWidth="1"/>
    <col min="6405" max="6405" width="4.625" customWidth="1"/>
    <col min="6406" max="6406" width="21.75" customWidth="1"/>
    <col min="6407" max="6407" width="12.5" customWidth="1"/>
    <col min="6408" max="6408" width="9.875" customWidth="1"/>
    <col min="6409" max="6409" width="11.5" bestFit="1" customWidth="1"/>
    <col min="6410" max="6410" width="8.625" customWidth="1"/>
    <col min="6411" max="6411" width="17.25" customWidth="1"/>
    <col min="6657" max="6657" width="13.875" customWidth="1"/>
    <col min="6658" max="6658" width="25.375" customWidth="1"/>
    <col min="6659" max="6659" width="4.625" customWidth="1"/>
    <col min="6660" max="6660" width="4.875" customWidth="1"/>
    <col min="6661" max="6661" width="4.625" customWidth="1"/>
    <col min="6662" max="6662" width="21.75" customWidth="1"/>
    <col min="6663" max="6663" width="12.5" customWidth="1"/>
    <col min="6664" max="6664" width="9.875" customWidth="1"/>
    <col min="6665" max="6665" width="11.5" bestFit="1" customWidth="1"/>
    <col min="6666" max="6666" width="8.625" customWidth="1"/>
    <col min="6667" max="6667" width="17.25" customWidth="1"/>
    <col min="6913" max="6913" width="13.875" customWidth="1"/>
    <col min="6914" max="6914" width="25.375" customWidth="1"/>
    <col min="6915" max="6915" width="4.625" customWidth="1"/>
    <col min="6916" max="6916" width="4.875" customWidth="1"/>
    <col min="6917" max="6917" width="4.625" customWidth="1"/>
    <col min="6918" max="6918" width="21.75" customWidth="1"/>
    <col min="6919" max="6919" width="12.5" customWidth="1"/>
    <col min="6920" max="6920" width="9.875" customWidth="1"/>
    <col min="6921" max="6921" width="11.5" bestFit="1" customWidth="1"/>
    <col min="6922" max="6922" width="8.625" customWidth="1"/>
    <col min="6923" max="6923" width="17.25" customWidth="1"/>
    <col min="7169" max="7169" width="13.875" customWidth="1"/>
    <col min="7170" max="7170" width="25.375" customWidth="1"/>
    <col min="7171" max="7171" width="4.625" customWidth="1"/>
    <col min="7172" max="7172" width="4.875" customWidth="1"/>
    <col min="7173" max="7173" width="4.625" customWidth="1"/>
    <col min="7174" max="7174" width="21.75" customWidth="1"/>
    <col min="7175" max="7175" width="12.5" customWidth="1"/>
    <col min="7176" max="7176" width="9.875" customWidth="1"/>
    <col min="7177" max="7177" width="11.5" bestFit="1" customWidth="1"/>
    <col min="7178" max="7178" width="8.625" customWidth="1"/>
    <col min="7179" max="7179" width="17.25" customWidth="1"/>
    <col min="7425" max="7425" width="13.875" customWidth="1"/>
    <col min="7426" max="7426" width="25.375" customWidth="1"/>
    <col min="7427" max="7427" width="4.625" customWidth="1"/>
    <col min="7428" max="7428" width="4.875" customWidth="1"/>
    <col min="7429" max="7429" width="4.625" customWidth="1"/>
    <col min="7430" max="7430" width="21.75" customWidth="1"/>
    <col min="7431" max="7431" width="12.5" customWidth="1"/>
    <col min="7432" max="7432" width="9.875" customWidth="1"/>
    <col min="7433" max="7433" width="11.5" bestFit="1" customWidth="1"/>
    <col min="7434" max="7434" width="8.625" customWidth="1"/>
    <col min="7435" max="7435" width="17.25" customWidth="1"/>
    <col min="7681" max="7681" width="13.875" customWidth="1"/>
    <col min="7682" max="7682" width="25.375" customWidth="1"/>
    <col min="7683" max="7683" width="4.625" customWidth="1"/>
    <col min="7684" max="7684" width="4.875" customWidth="1"/>
    <col min="7685" max="7685" width="4.625" customWidth="1"/>
    <col min="7686" max="7686" width="21.75" customWidth="1"/>
    <col min="7687" max="7687" width="12.5" customWidth="1"/>
    <col min="7688" max="7688" width="9.875" customWidth="1"/>
    <col min="7689" max="7689" width="11.5" bestFit="1" customWidth="1"/>
    <col min="7690" max="7690" width="8.625" customWidth="1"/>
    <col min="7691" max="7691" width="17.25" customWidth="1"/>
    <col min="7937" max="7937" width="13.875" customWidth="1"/>
    <col min="7938" max="7938" width="25.375" customWidth="1"/>
    <col min="7939" max="7939" width="4.625" customWidth="1"/>
    <col min="7940" max="7940" width="4.875" customWidth="1"/>
    <col min="7941" max="7941" width="4.625" customWidth="1"/>
    <col min="7942" max="7942" width="21.75" customWidth="1"/>
    <col min="7943" max="7943" width="12.5" customWidth="1"/>
    <col min="7944" max="7944" width="9.875" customWidth="1"/>
    <col min="7945" max="7945" width="11.5" bestFit="1" customWidth="1"/>
    <col min="7946" max="7946" width="8.625" customWidth="1"/>
    <col min="7947" max="7947" width="17.25" customWidth="1"/>
    <col min="8193" max="8193" width="13.875" customWidth="1"/>
    <col min="8194" max="8194" width="25.375" customWidth="1"/>
    <col min="8195" max="8195" width="4.625" customWidth="1"/>
    <col min="8196" max="8196" width="4.875" customWidth="1"/>
    <col min="8197" max="8197" width="4.625" customWidth="1"/>
    <col min="8198" max="8198" width="21.75" customWidth="1"/>
    <col min="8199" max="8199" width="12.5" customWidth="1"/>
    <col min="8200" max="8200" width="9.875" customWidth="1"/>
    <col min="8201" max="8201" width="11.5" bestFit="1" customWidth="1"/>
    <col min="8202" max="8202" width="8.625" customWidth="1"/>
    <col min="8203" max="8203" width="17.25" customWidth="1"/>
    <col min="8449" max="8449" width="13.875" customWidth="1"/>
    <col min="8450" max="8450" width="25.375" customWidth="1"/>
    <col min="8451" max="8451" width="4.625" customWidth="1"/>
    <col min="8452" max="8452" width="4.875" customWidth="1"/>
    <col min="8453" max="8453" width="4.625" customWidth="1"/>
    <col min="8454" max="8454" width="21.75" customWidth="1"/>
    <col min="8455" max="8455" width="12.5" customWidth="1"/>
    <col min="8456" max="8456" width="9.875" customWidth="1"/>
    <col min="8457" max="8457" width="11.5" bestFit="1" customWidth="1"/>
    <col min="8458" max="8458" width="8.625" customWidth="1"/>
    <col min="8459" max="8459" width="17.25" customWidth="1"/>
    <col min="8705" max="8705" width="13.875" customWidth="1"/>
    <col min="8706" max="8706" width="25.375" customWidth="1"/>
    <col min="8707" max="8707" width="4.625" customWidth="1"/>
    <col min="8708" max="8708" width="4.875" customWidth="1"/>
    <col min="8709" max="8709" width="4.625" customWidth="1"/>
    <col min="8710" max="8710" width="21.75" customWidth="1"/>
    <col min="8711" max="8711" width="12.5" customWidth="1"/>
    <col min="8712" max="8712" width="9.875" customWidth="1"/>
    <col min="8713" max="8713" width="11.5" bestFit="1" customWidth="1"/>
    <col min="8714" max="8714" width="8.625" customWidth="1"/>
    <col min="8715" max="8715" width="17.25" customWidth="1"/>
    <col min="8961" max="8961" width="13.875" customWidth="1"/>
    <col min="8962" max="8962" width="25.375" customWidth="1"/>
    <col min="8963" max="8963" width="4.625" customWidth="1"/>
    <col min="8964" max="8964" width="4.875" customWidth="1"/>
    <col min="8965" max="8965" width="4.625" customWidth="1"/>
    <col min="8966" max="8966" width="21.75" customWidth="1"/>
    <col min="8967" max="8967" width="12.5" customWidth="1"/>
    <col min="8968" max="8968" width="9.875" customWidth="1"/>
    <col min="8969" max="8969" width="11.5" bestFit="1" customWidth="1"/>
    <col min="8970" max="8970" width="8.625" customWidth="1"/>
    <col min="8971" max="8971" width="17.25" customWidth="1"/>
    <col min="9217" max="9217" width="13.875" customWidth="1"/>
    <col min="9218" max="9218" width="25.375" customWidth="1"/>
    <col min="9219" max="9219" width="4.625" customWidth="1"/>
    <col min="9220" max="9220" width="4.875" customWidth="1"/>
    <col min="9221" max="9221" width="4.625" customWidth="1"/>
    <col min="9222" max="9222" width="21.75" customWidth="1"/>
    <col min="9223" max="9223" width="12.5" customWidth="1"/>
    <col min="9224" max="9224" width="9.875" customWidth="1"/>
    <col min="9225" max="9225" width="11.5" bestFit="1" customWidth="1"/>
    <col min="9226" max="9226" width="8.625" customWidth="1"/>
    <col min="9227" max="9227" width="17.25" customWidth="1"/>
    <col min="9473" max="9473" width="13.875" customWidth="1"/>
    <col min="9474" max="9474" width="25.375" customWidth="1"/>
    <col min="9475" max="9475" width="4.625" customWidth="1"/>
    <col min="9476" max="9476" width="4.875" customWidth="1"/>
    <col min="9477" max="9477" width="4.625" customWidth="1"/>
    <col min="9478" max="9478" width="21.75" customWidth="1"/>
    <col min="9479" max="9479" width="12.5" customWidth="1"/>
    <col min="9480" max="9480" width="9.875" customWidth="1"/>
    <col min="9481" max="9481" width="11.5" bestFit="1" customWidth="1"/>
    <col min="9482" max="9482" width="8.625" customWidth="1"/>
    <col min="9483" max="9483" width="17.25" customWidth="1"/>
    <col min="9729" max="9729" width="13.875" customWidth="1"/>
    <col min="9730" max="9730" width="25.375" customWidth="1"/>
    <col min="9731" max="9731" width="4.625" customWidth="1"/>
    <col min="9732" max="9732" width="4.875" customWidth="1"/>
    <col min="9733" max="9733" width="4.625" customWidth="1"/>
    <col min="9734" max="9734" width="21.75" customWidth="1"/>
    <col min="9735" max="9735" width="12.5" customWidth="1"/>
    <col min="9736" max="9736" width="9.875" customWidth="1"/>
    <col min="9737" max="9737" width="11.5" bestFit="1" customWidth="1"/>
    <col min="9738" max="9738" width="8.625" customWidth="1"/>
    <col min="9739" max="9739" width="17.25" customWidth="1"/>
    <col min="9985" max="9985" width="13.875" customWidth="1"/>
    <col min="9986" max="9986" width="25.375" customWidth="1"/>
    <col min="9987" max="9987" width="4.625" customWidth="1"/>
    <col min="9988" max="9988" width="4.875" customWidth="1"/>
    <col min="9989" max="9989" width="4.625" customWidth="1"/>
    <col min="9990" max="9990" width="21.75" customWidth="1"/>
    <col min="9991" max="9991" width="12.5" customWidth="1"/>
    <col min="9992" max="9992" width="9.875" customWidth="1"/>
    <col min="9993" max="9993" width="11.5" bestFit="1" customWidth="1"/>
    <col min="9994" max="9994" width="8.625" customWidth="1"/>
    <col min="9995" max="9995" width="17.25" customWidth="1"/>
    <col min="10241" max="10241" width="13.875" customWidth="1"/>
    <col min="10242" max="10242" width="25.375" customWidth="1"/>
    <col min="10243" max="10243" width="4.625" customWidth="1"/>
    <col min="10244" max="10244" width="4.875" customWidth="1"/>
    <col min="10245" max="10245" width="4.625" customWidth="1"/>
    <col min="10246" max="10246" width="21.75" customWidth="1"/>
    <col min="10247" max="10247" width="12.5" customWidth="1"/>
    <col min="10248" max="10248" width="9.875" customWidth="1"/>
    <col min="10249" max="10249" width="11.5" bestFit="1" customWidth="1"/>
    <col min="10250" max="10250" width="8.625" customWidth="1"/>
    <col min="10251" max="10251" width="17.25" customWidth="1"/>
    <col min="10497" max="10497" width="13.875" customWidth="1"/>
    <col min="10498" max="10498" width="25.375" customWidth="1"/>
    <col min="10499" max="10499" width="4.625" customWidth="1"/>
    <col min="10500" max="10500" width="4.875" customWidth="1"/>
    <col min="10501" max="10501" width="4.625" customWidth="1"/>
    <col min="10502" max="10502" width="21.75" customWidth="1"/>
    <col min="10503" max="10503" width="12.5" customWidth="1"/>
    <col min="10504" max="10504" width="9.875" customWidth="1"/>
    <col min="10505" max="10505" width="11.5" bestFit="1" customWidth="1"/>
    <col min="10506" max="10506" width="8.625" customWidth="1"/>
    <col min="10507" max="10507" width="17.25" customWidth="1"/>
    <col min="10753" max="10753" width="13.875" customWidth="1"/>
    <col min="10754" max="10754" width="25.375" customWidth="1"/>
    <col min="10755" max="10755" width="4.625" customWidth="1"/>
    <col min="10756" max="10756" width="4.875" customWidth="1"/>
    <col min="10757" max="10757" width="4.625" customWidth="1"/>
    <col min="10758" max="10758" width="21.75" customWidth="1"/>
    <col min="10759" max="10759" width="12.5" customWidth="1"/>
    <col min="10760" max="10760" width="9.875" customWidth="1"/>
    <col min="10761" max="10761" width="11.5" bestFit="1" customWidth="1"/>
    <col min="10762" max="10762" width="8.625" customWidth="1"/>
    <col min="10763" max="10763" width="17.25" customWidth="1"/>
    <col min="11009" max="11009" width="13.875" customWidth="1"/>
    <col min="11010" max="11010" width="25.375" customWidth="1"/>
    <col min="11011" max="11011" width="4.625" customWidth="1"/>
    <col min="11012" max="11012" width="4.875" customWidth="1"/>
    <col min="11013" max="11013" width="4.625" customWidth="1"/>
    <col min="11014" max="11014" width="21.75" customWidth="1"/>
    <col min="11015" max="11015" width="12.5" customWidth="1"/>
    <col min="11016" max="11016" width="9.875" customWidth="1"/>
    <col min="11017" max="11017" width="11.5" bestFit="1" customWidth="1"/>
    <col min="11018" max="11018" width="8.625" customWidth="1"/>
    <col min="11019" max="11019" width="17.25" customWidth="1"/>
    <col min="11265" max="11265" width="13.875" customWidth="1"/>
    <col min="11266" max="11266" width="25.375" customWidth="1"/>
    <col min="11267" max="11267" width="4.625" customWidth="1"/>
    <col min="11268" max="11268" width="4.875" customWidth="1"/>
    <col min="11269" max="11269" width="4.625" customWidth="1"/>
    <col min="11270" max="11270" width="21.75" customWidth="1"/>
    <col min="11271" max="11271" width="12.5" customWidth="1"/>
    <col min="11272" max="11272" width="9.875" customWidth="1"/>
    <col min="11273" max="11273" width="11.5" bestFit="1" customWidth="1"/>
    <col min="11274" max="11274" width="8.625" customWidth="1"/>
    <col min="11275" max="11275" width="17.25" customWidth="1"/>
    <col min="11521" max="11521" width="13.875" customWidth="1"/>
    <col min="11522" max="11522" width="25.375" customWidth="1"/>
    <col min="11523" max="11523" width="4.625" customWidth="1"/>
    <col min="11524" max="11524" width="4.875" customWidth="1"/>
    <col min="11525" max="11525" width="4.625" customWidth="1"/>
    <col min="11526" max="11526" width="21.75" customWidth="1"/>
    <col min="11527" max="11527" width="12.5" customWidth="1"/>
    <col min="11528" max="11528" width="9.875" customWidth="1"/>
    <col min="11529" max="11529" width="11.5" bestFit="1" customWidth="1"/>
    <col min="11530" max="11530" width="8.625" customWidth="1"/>
    <col min="11531" max="11531" width="17.25" customWidth="1"/>
    <col min="11777" max="11777" width="13.875" customWidth="1"/>
    <col min="11778" max="11778" width="25.375" customWidth="1"/>
    <col min="11779" max="11779" width="4.625" customWidth="1"/>
    <col min="11780" max="11780" width="4.875" customWidth="1"/>
    <col min="11781" max="11781" width="4.625" customWidth="1"/>
    <col min="11782" max="11782" width="21.75" customWidth="1"/>
    <col min="11783" max="11783" width="12.5" customWidth="1"/>
    <col min="11784" max="11784" width="9.875" customWidth="1"/>
    <col min="11785" max="11785" width="11.5" bestFit="1" customWidth="1"/>
    <col min="11786" max="11786" width="8.625" customWidth="1"/>
    <col min="11787" max="11787" width="17.25" customWidth="1"/>
    <col min="12033" max="12033" width="13.875" customWidth="1"/>
    <col min="12034" max="12034" width="25.375" customWidth="1"/>
    <col min="12035" max="12035" width="4.625" customWidth="1"/>
    <col min="12036" max="12036" width="4.875" customWidth="1"/>
    <col min="12037" max="12037" width="4.625" customWidth="1"/>
    <col min="12038" max="12038" width="21.75" customWidth="1"/>
    <col min="12039" max="12039" width="12.5" customWidth="1"/>
    <col min="12040" max="12040" width="9.875" customWidth="1"/>
    <col min="12041" max="12041" width="11.5" bestFit="1" customWidth="1"/>
    <col min="12042" max="12042" width="8.625" customWidth="1"/>
    <col min="12043" max="12043" width="17.25" customWidth="1"/>
    <col min="12289" max="12289" width="13.875" customWidth="1"/>
    <col min="12290" max="12290" width="25.375" customWidth="1"/>
    <col min="12291" max="12291" width="4.625" customWidth="1"/>
    <col min="12292" max="12292" width="4.875" customWidth="1"/>
    <col min="12293" max="12293" width="4.625" customWidth="1"/>
    <col min="12294" max="12294" width="21.75" customWidth="1"/>
    <col min="12295" max="12295" width="12.5" customWidth="1"/>
    <col min="12296" max="12296" width="9.875" customWidth="1"/>
    <col min="12297" max="12297" width="11.5" bestFit="1" customWidth="1"/>
    <col min="12298" max="12298" width="8.625" customWidth="1"/>
    <col min="12299" max="12299" width="17.25" customWidth="1"/>
    <col min="12545" max="12545" width="13.875" customWidth="1"/>
    <col min="12546" max="12546" width="25.375" customWidth="1"/>
    <col min="12547" max="12547" width="4.625" customWidth="1"/>
    <col min="12548" max="12548" width="4.875" customWidth="1"/>
    <col min="12549" max="12549" width="4.625" customWidth="1"/>
    <col min="12550" max="12550" width="21.75" customWidth="1"/>
    <col min="12551" max="12551" width="12.5" customWidth="1"/>
    <col min="12552" max="12552" width="9.875" customWidth="1"/>
    <col min="12553" max="12553" width="11.5" bestFit="1" customWidth="1"/>
    <col min="12554" max="12554" width="8.625" customWidth="1"/>
    <col min="12555" max="12555" width="17.25" customWidth="1"/>
    <col min="12801" max="12801" width="13.875" customWidth="1"/>
    <col min="12802" max="12802" width="25.375" customWidth="1"/>
    <col min="12803" max="12803" width="4.625" customWidth="1"/>
    <col min="12804" max="12804" width="4.875" customWidth="1"/>
    <col min="12805" max="12805" width="4.625" customWidth="1"/>
    <col min="12806" max="12806" width="21.75" customWidth="1"/>
    <col min="12807" max="12807" width="12.5" customWidth="1"/>
    <col min="12808" max="12808" width="9.875" customWidth="1"/>
    <col min="12809" max="12809" width="11.5" bestFit="1" customWidth="1"/>
    <col min="12810" max="12810" width="8.625" customWidth="1"/>
    <col min="12811" max="12811" width="17.25" customWidth="1"/>
    <col min="13057" max="13057" width="13.875" customWidth="1"/>
    <col min="13058" max="13058" width="25.375" customWidth="1"/>
    <col min="13059" max="13059" width="4.625" customWidth="1"/>
    <col min="13060" max="13060" width="4.875" customWidth="1"/>
    <col min="13061" max="13061" width="4.625" customWidth="1"/>
    <col min="13062" max="13062" width="21.75" customWidth="1"/>
    <col min="13063" max="13063" width="12.5" customWidth="1"/>
    <col min="13064" max="13064" width="9.875" customWidth="1"/>
    <col min="13065" max="13065" width="11.5" bestFit="1" customWidth="1"/>
    <col min="13066" max="13066" width="8.625" customWidth="1"/>
    <col min="13067" max="13067" width="17.25" customWidth="1"/>
    <col min="13313" max="13313" width="13.875" customWidth="1"/>
    <col min="13314" max="13314" width="25.375" customWidth="1"/>
    <col min="13315" max="13315" width="4.625" customWidth="1"/>
    <col min="13316" max="13316" width="4.875" customWidth="1"/>
    <col min="13317" max="13317" width="4.625" customWidth="1"/>
    <col min="13318" max="13318" width="21.75" customWidth="1"/>
    <col min="13319" max="13319" width="12.5" customWidth="1"/>
    <col min="13320" max="13320" width="9.875" customWidth="1"/>
    <col min="13321" max="13321" width="11.5" bestFit="1" customWidth="1"/>
    <col min="13322" max="13322" width="8.625" customWidth="1"/>
    <col min="13323" max="13323" width="17.25" customWidth="1"/>
    <col min="13569" max="13569" width="13.875" customWidth="1"/>
    <col min="13570" max="13570" width="25.375" customWidth="1"/>
    <col min="13571" max="13571" width="4.625" customWidth="1"/>
    <col min="13572" max="13572" width="4.875" customWidth="1"/>
    <col min="13573" max="13573" width="4.625" customWidth="1"/>
    <col min="13574" max="13574" width="21.75" customWidth="1"/>
    <col min="13575" max="13575" width="12.5" customWidth="1"/>
    <col min="13576" max="13576" width="9.875" customWidth="1"/>
    <col min="13577" max="13577" width="11.5" bestFit="1" customWidth="1"/>
    <col min="13578" max="13578" width="8.625" customWidth="1"/>
    <col min="13579" max="13579" width="17.25" customWidth="1"/>
    <col min="13825" max="13825" width="13.875" customWidth="1"/>
    <col min="13826" max="13826" width="25.375" customWidth="1"/>
    <col min="13827" max="13827" width="4.625" customWidth="1"/>
    <col min="13828" max="13828" width="4.875" customWidth="1"/>
    <col min="13829" max="13829" width="4.625" customWidth="1"/>
    <col min="13830" max="13830" width="21.75" customWidth="1"/>
    <col min="13831" max="13831" width="12.5" customWidth="1"/>
    <col min="13832" max="13832" width="9.875" customWidth="1"/>
    <col min="13833" max="13833" width="11.5" bestFit="1" customWidth="1"/>
    <col min="13834" max="13834" width="8.625" customWidth="1"/>
    <col min="13835" max="13835" width="17.25" customWidth="1"/>
    <col min="14081" max="14081" width="13.875" customWidth="1"/>
    <col min="14082" max="14082" width="25.375" customWidth="1"/>
    <col min="14083" max="14083" width="4.625" customWidth="1"/>
    <col min="14084" max="14084" width="4.875" customWidth="1"/>
    <col min="14085" max="14085" width="4.625" customWidth="1"/>
    <col min="14086" max="14086" width="21.75" customWidth="1"/>
    <col min="14087" max="14087" width="12.5" customWidth="1"/>
    <col min="14088" max="14088" width="9.875" customWidth="1"/>
    <col min="14089" max="14089" width="11.5" bestFit="1" customWidth="1"/>
    <col min="14090" max="14090" width="8.625" customWidth="1"/>
    <col min="14091" max="14091" width="17.25" customWidth="1"/>
    <col min="14337" max="14337" width="13.875" customWidth="1"/>
    <col min="14338" max="14338" width="25.375" customWidth="1"/>
    <col min="14339" max="14339" width="4.625" customWidth="1"/>
    <col min="14340" max="14340" width="4.875" customWidth="1"/>
    <col min="14341" max="14341" width="4.625" customWidth="1"/>
    <col min="14342" max="14342" width="21.75" customWidth="1"/>
    <col min="14343" max="14343" width="12.5" customWidth="1"/>
    <col min="14344" max="14344" width="9.875" customWidth="1"/>
    <col min="14345" max="14345" width="11.5" bestFit="1" customWidth="1"/>
    <col min="14346" max="14346" width="8.625" customWidth="1"/>
    <col min="14347" max="14347" width="17.25" customWidth="1"/>
    <col min="14593" max="14593" width="13.875" customWidth="1"/>
    <col min="14594" max="14594" width="25.375" customWidth="1"/>
    <col min="14595" max="14595" width="4.625" customWidth="1"/>
    <col min="14596" max="14596" width="4.875" customWidth="1"/>
    <col min="14597" max="14597" width="4.625" customWidth="1"/>
    <col min="14598" max="14598" width="21.75" customWidth="1"/>
    <col min="14599" max="14599" width="12.5" customWidth="1"/>
    <col min="14600" max="14600" width="9.875" customWidth="1"/>
    <col min="14601" max="14601" width="11.5" bestFit="1" customWidth="1"/>
    <col min="14602" max="14602" width="8.625" customWidth="1"/>
    <col min="14603" max="14603" width="17.25" customWidth="1"/>
    <col min="14849" max="14849" width="13.875" customWidth="1"/>
    <col min="14850" max="14850" width="25.375" customWidth="1"/>
    <col min="14851" max="14851" width="4.625" customWidth="1"/>
    <col min="14852" max="14852" width="4.875" customWidth="1"/>
    <col min="14853" max="14853" width="4.625" customWidth="1"/>
    <col min="14854" max="14854" width="21.75" customWidth="1"/>
    <col min="14855" max="14855" width="12.5" customWidth="1"/>
    <col min="14856" max="14856" width="9.875" customWidth="1"/>
    <col min="14857" max="14857" width="11.5" bestFit="1" customWidth="1"/>
    <col min="14858" max="14858" width="8.625" customWidth="1"/>
    <col min="14859" max="14859" width="17.25" customWidth="1"/>
    <col min="15105" max="15105" width="13.875" customWidth="1"/>
    <col min="15106" max="15106" width="25.375" customWidth="1"/>
    <col min="15107" max="15107" width="4.625" customWidth="1"/>
    <col min="15108" max="15108" width="4.875" customWidth="1"/>
    <col min="15109" max="15109" width="4.625" customWidth="1"/>
    <col min="15110" max="15110" width="21.75" customWidth="1"/>
    <col min="15111" max="15111" width="12.5" customWidth="1"/>
    <col min="15112" max="15112" width="9.875" customWidth="1"/>
    <col min="15113" max="15113" width="11.5" bestFit="1" customWidth="1"/>
    <col min="15114" max="15114" width="8.625" customWidth="1"/>
    <col min="15115" max="15115" width="17.25" customWidth="1"/>
    <col min="15361" max="15361" width="13.875" customWidth="1"/>
    <col min="15362" max="15362" width="25.375" customWidth="1"/>
    <col min="15363" max="15363" width="4.625" customWidth="1"/>
    <col min="15364" max="15364" width="4.875" customWidth="1"/>
    <col min="15365" max="15365" width="4.625" customWidth="1"/>
    <col min="15366" max="15366" width="21.75" customWidth="1"/>
    <col min="15367" max="15367" width="12.5" customWidth="1"/>
    <col min="15368" max="15368" width="9.875" customWidth="1"/>
    <col min="15369" max="15369" width="11.5" bestFit="1" customWidth="1"/>
    <col min="15370" max="15370" width="8.625" customWidth="1"/>
    <col min="15371" max="15371" width="17.25" customWidth="1"/>
    <col min="15617" max="15617" width="13.875" customWidth="1"/>
    <col min="15618" max="15618" width="25.375" customWidth="1"/>
    <col min="15619" max="15619" width="4.625" customWidth="1"/>
    <col min="15620" max="15620" width="4.875" customWidth="1"/>
    <col min="15621" max="15621" width="4.625" customWidth="1"/>
    <col min="15622" max="15622" width="21.75" customWidth="1"/>
    <col min="15623" max="15623" width="12.5" customWidth="1"/>
    <col min="15624" max="15624" width="9.875" customWidth="1"/>
    <col min="15625" max="15625" width="11.5" bestFit="1" customWidth="1"/>
    <col min="15626" max="15626" width="8.625" customWidth="1"/>
    <col min="15627" max="15627" width="17.25" customWidth="1"/>
    <col min="15873" max="15873" width="13.875" customWidth="1"/>
    <col min="15874" max="15874" width="25.375" customWidth="1"/>
    <col min="15875" max="15875" width="4.625" customWidth="1"/>
    <col min="15876" max="15876" width="4.875" customWidth="1"/>
    <col min="15877" max="15877" width="4.625" customWidth="1"/>
    <col min="15878" max="15878" width="21.75" customWidth="1"/>
    <col min="15879" max="15879" width="12.5" customWidth="1"/>
    <col min="15880" max="15880" width="9.875" customWidth="1"/>
    <col min="15881" max="15881" width="11.5" bestFit="1" customWidth="1"/>
    <col min="15882" max="15882" width="8.625" customWidth="1"/>
    <col min="15883" max="15883" width="17.25" customWidth="1"/>
    <col min="16129" max="16129" width="13.875" customWidth="1"/>
    <col min="16130" max="16130" width="25.375" customWidth="1"/>
    <col min="16131" max="16131" width="4.625" customWidth="1"/>
    <col min="16132" max="16132" width="4.875" customWidth="1"/>
    <col min="16133" max="16133" width="4.625" customWidth="1"/>
    <col min="16134" max="16134" width="21.75" customWidth="1"/>
    <col min="16135" max="16135" width="12.5" customWidth="1"/>
    <col min="16136" max="16136" width="9.875" customWidth="1"/>
    <col min="16137" max="16137" width="11.5" bestFit="1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61" t="s">
        <v>163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115" t="s">
        <v>137</v>
      </c>
      <c r="B4" s="253"/>
      <c r="C4" s="253"/>
      <c r="D4" s="253"/>
      <c r="E4" s="253"/>
      <c r="F4" s="253"/>
      <c r="G4" s="93" t="s">
        <v>138</v>
      </c>
      <c r="H4" s="93"/>
      <c r="I4" s="116"/>
      <c r="J4" s="96" t="s">
        <v>139</v>
      </c>
      <c r="K4" s="97"/>
    </row>
    <row r="5" spans="1:11" ht="22.5">
      <c r="A5" s="115" t="s">
        <v>140</v>
      </c>
      <c r="B5" s="253"/>
      <c r="C5" s="253"/>
      <c r="D5" s="253"/>
      <c r="E5" s="253"/>
      <c r="F5" s="253"/>
      <c r="G5" s="93" t="s">
        <v>141</v>
      </c>
      <c r="H5" s="93"/>
      <c r="I5" s="116"/>
      <c r="J5" s="96" t="s">
        <v>139</v>
      </c>
      <c r="K5" s="97"/>
    </row>
    <row r="6" spans="1:11" s="101" customFormat="1" ht="17.100000000000001" customHeight="1" thickBot="1">
      <c r="A6" s="117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164</v>
      </c>
      <c r="G7" s="243"/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114" t="s">
        <v>154</v>
      </c>
      <c r="D8" s="114" t="s">
        <v>155</v>
      </c>
      <c r="E8" s="114" t="s">
        <v>156</v>
      </c>
      <c r="F8" s="253"/>
      <c r="G8" s="244"/>
      <c r="H8" s="244"/>
      <c r="I8" s="244"/>
      <c r="J8" s="246"/>
      <c r="K8" s="248"/>
    </row>
    <row r="9" spans="1:11">
      <c r="A9" s="118"/>
      <c r="B9" s="119" t="s">
        <v>165</v>
      </c>
      <c r="C9" s="114"/>
      <c r="D9" s="114"/>
      <c r="E9" s="120">
        <v>0</v>
      </c>
      <c r="F9" s="121" t="s">
        <v>166</v>
      </c>
      <c r="G9" s="121"/>
      <c r="H9" s="122">
        <v>55000</v>
      </c>
      <c r="I9" s="123">
        <f t="shared" ref="I9:I11" si="0">H9*E9</f>
        <v>0</v>
      </c>
      <c r="J9" s="90"/>
      <c r="K9" s="106"/>
    </row>
    <row r="10" spans="1:11">
      <c r="A10" s="118"/>
      <c r="B10" s="119" t="s">
        <v>167</v>
      </c>
      <c r="C10" s="104"/>
      <c r="D10" s="104"/>
      <c r="E10" s="120">
        <v>0</v>
      </c>
      <c r="F10" s="121" t="s">
        <v>166</v>
      </c>
      <c r="G10" s="124"/>
      <c r="H10" s="122">
        <v>55000</v>
      </c>
      <c r="I10" s="123">
        <f t="shared" si="0"/>
        <v>0</v>
      </c>
      <c r="J10" s="90"/>
      <c r="K10" s="106"/>
    </row>
    <row r="11" spans="1:11">
      <c r="A11" s="118"/>
      <c r="B11" s="138" t="s">
        <v>182</v>
      </c>
      <c r="C11" s="104"/>
      <c r="D11" s="104"/>
      <c r="E11" s="120">
        <v>0</v>
      </c>
      <c r="F11" s="121" t="s">
        <v>166</v>
      </c>
      <c r="G11" s="124"/>
      <c r="H11" s="122">
        <v>55000</v>
      </c>
      <c r="I11" s="123">
        <f t="shared" si="0"/>
        <v>0</v>
      </c>
      <c r="J11" s="103"/>
      <c r="K11" s="108"/>
    </row>
    <row r="12" spans="1:11" ht="17.100000000000001" customHeight="1">
      <c r="A12" s="128"/>
      <c r="B12" s="129"/>
      <c r="C12" s="104"/>
      <c r="D12" s="104"/>
      <c r="E12" s="129"/>
      <c r="F12" s="129"/>
      <c r="G12" s="124"/>
      <c r="H12" s="122"/>
      <c r="I12" s="123"/>
      <c r="J12" s="103"/>
      <c r="K12" s="108"/>
    </row>
    <row r="13" spans="1:11" ht="17.100000000000001" customHeight="1">
      <c r="A13" s="126"/>
      <c r="B13" s="130"/>
      <c r="C13" s="104"/>
      <c r="D13" s="104"/>
      <c r="E13" s="131"/>
      <c r="F13" s="130"/>
      <c r="G13" s="124"/>
      <c r="H13" s="132"/>
      <c r="I13" s="123"/>
      <c r="J13" s="103"/>
      <c r="K13" s="108"/>
    </row>
    <row r="14" spans="1:11" ht="17.100000000000001" customHeight="1" thickBot="1">
      <c r="A14" s="109" t="s">
        <v>157</v>
      </c>
      <c r="B14" s="99"/>
      <c r="C14" s="99"/>
      <c r="D14" s="99"/>
      <c r="E14" s="99"/>
      <c r="F14" s="99"/>
      <c r="G14" s="133"/>
      <c r="H14" s="133"/>
      <c r="I14" s="133">
        <f>SUM(I9:I13)</f>
        <v>0</v>
      </c>
      <c r="J14" s="110"/>
      <c r="K14" s="100"/>
    </row>
    <row r="16" spans="1:11" ht="20.25" customHeight="1"/>
    <row r="18" spans="1:1">
      <c r="A18" s="249"/>
    </row>
    <row r="19" spans="1:1">
      <c r="A19" s="249"/>
    </row>
    <row r="20" spans="1:1">
      <c r="A20" s="249"/>
    </row>
    <row r="21" spans="1:1">
      <c r="A21" s="249"/>
    </row>
    <row r="22" spans="1:1">
      <c r="A22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8:A22"/>
    <mergeCell ref="A7:A8"/>
    <mergeCell ref="B7:B8"/>
    <mergeCell ref="C7:E7"/>
    <mergeCell ref="F7:F8"/>
    <mergeCell ref="G7:G8"/>
    <mergeCell ref="H7:H8"/>
  </mergeCells>
  <phoneticPr fontId="1" type="noConversion"/>
  <conditionalFormatting sqref="A12">
    <cfRule type="duplicateValues" dxfId="1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workbookViewId="0">
      <selection activeCell="F19" sqref="F19"/>
    </sheetView>
  </sheetViews>
  <sheetFormatPr defaultColWidth="9" defaultRowHeight="13.5"/>
  <cols>
    <col min="1" max="1" width="13.875" style="134" customWidth="1"/>
    <col min="2" max="2" width="25.375" style="134" customWidth="1"/>
    <col min="3" max="3" width="4.625" style="134" customWidth="1"/>
    <col min="4" max="4" width="4.875" style="134" customWidth="1"/>
    <col min="5" max="5" width="4.625" style="134" customWidth="1"/>
    <col min="6" max="6" width="21.75" style="134" customWidth="1"/>
    <col min="7" max="7" width="12.5" style="135" customWidth="1"/>
    <col min="8" max="8" width="9.875" style="135" customWidth="1"/>
    <col min="9" max="9" width="11.5" style="135" bestFit="1" customWidth="1"/>
    <col min="10" max="10" width="8.625" customWidth="1"/>
    <col min="11" max="11" width="17.25" customWidth="1"/>
    <col min="257" max="257" width="13.875" customWidth="1"/>
    <col min="258" max="258" width="25.375" customWidth="1"/>
    <col min="259" max="259" width="4.625" customWidth="1"/>
    <col min="260" max="260" width="4.875" customWidth="1"/>
    <col min="261" max="261" width="4.625" customWidth="1"/>
    <col min="262" max="262" width="21.75" customWidth="1"/>
    <col min="263" max="263" width="12.5" customWidth="1"/>
    <col min="264" max="264" width="9.875" customWidth="1"/>
    <col min="265" max="265" width="11.5" bestFit="1" customWidth="1"/>
    <col min="266" max="266" width="8.625" customWidth="1"/>
    <col min="267" max="267" width="17.25" customWidth="1"/>
    <col min="513" max="513" width="13.875" customWidth="1"/>
    <col min="514" max="514" width="25.375" customWidth="1"/>
    <col min="515" max="515" width="4.625" customWidth="1"/>
    <col min="516" max="516" width="4.875" customWidth="1"/>
    <col min="517" max="517" width="4.625" customWidth="1"/>
    <col min="518" max="518" width="21.75" customWidth="1"/>
    <col min="519" max="519" width="12.5" customWidth="1"/>
    <col min="520" max="520" width="9.875" customWidth="1"/>
    <col min="521" max="521" width="11.5" bestFit="1" customWidth="1"/>
    <col min="522" max="522" width="8.625" customWidth="1"/>
    <col min="523" max="523" width="17.25" customWidth="1"/>
    <col min="769" max="769" width="13.875" customWidth="1"/>
    <col min="770" max="770" width="25.375" customWidth="1"/>
    <col min="771" max="771" width="4.625" customWidth="1"/>
    <col min="772" max="772" width="4.875" customWidth="1"/>
    <col min="773" max="773" width="4.625" customWidth="1"/>
    <col min="774" max="774" width="21.75" customWidth="1"/>
    <col min="775" max="775" width="12.5" customWidth="1"/>
    <col min="776" max="776" width="9.875" customWidth="1"/>
    <col min="777" max="777" width="11.5" bestFit="1" customWidth="1"/>
    <col min="778" max="778" width="8.625" customWidth="1"/>
    <col min="779" max="779" width="17.25" customWidth="1"/>
    <col min="1025" max="1025" width="13.875" customWidth="1"/>
    <col min="1026" max="1026" width="25.375" customWidth="1"/>
    <col min="1027" max="1027" width="4.625" customWidth="1"/>
    <col min="1028" max="1028" width="4.875" customWidth="1"/>
    <col min="1029" max="1029" width="4.625" customWidth="1"/>
    <col min="1030" max="1030" width="21.75" customWidth="1"/>
    <col min="1031" max="1031" width="12.5" customWidth="1"/>
    <col min="1032" max="1032" width="9.875" customWidth="1"/>
    <col min="1033" max="1033" width="11.5" bestFit="1" customWidth="1"/>
    <col min="1034" max="1034" width="8.625" customWidth="1"/>
    <col min="1035" max="1035" width="17.25" customWidth="1"/>
    <col min="1281" max="1281" width="13.875" customWidth="1"/>
    <col min="1282" max="1282" width="25.375" customWidth="1"/>
    <col min="1283" max="1283" width="4.625" customWidth="1"/>
    <col min="1284" max="1284" width="4.875" customWidth="1"/>
    <col min="1285" max="1285" width="4.625" customWidth="1"/>
    <col min="1286" max="1286" width="21.75" customWidth="1"/>
    <col min="1287" max="1287" width="12.5" customWidth="1"/>
    <col min="1288" max="1288" width="9.875" customWidth="1"/>
    <col min="1289" max="1289" width="11.5" bestFit="1" customWidth="1"/>
    <col min="1290" max="1290" width="8.625" customWidth="1"/>
    <col min="1291" max="1291" width="17.25" customWidth="1"/>
    <col min="1537" max="1537" width="13.875" customWidth="1"/>
    <col min="1538" max="1538" width="25.375" customWidth="1"/>
    <col min="1539" max="1539" width="4.625" customWidth="1"/>
    <col min="1540" max="1540" width="4.875" customWidth="1"/>
    <col min="1541" max="1541" width="4.625" customWidth="1"/>
    <col min="1542" max="1542" width="21.75" customWidth="1"/>
    <col min="1543" max="1543" width="12.5" customWidth="1"/>
    <col min="1544" max="1544" width="9.875" customWidth="1"/>
    <col min="1545" max="1545" width="11.5" bestFit="1" customWidth="1"/>
    <col min="1546" max="1546" width="8.625" customWidth="1"/>
    <col min="1547" max="1547" width="17.25" customWidth="1"/>
    <col min="1793" max="1793" width="13.875" customWidth="1"/>
    <col min="1794" max="1794" width="25.375" customWidth="1"/>
    <col min="1795" max="1795" width="4.625" customWidth="1"/>
    <col min="1796" max="1796" width="4.875" customWidth="1"/>
    <col min="1797" max="1797" width="4.625" customWidth="1"/>
    <col min="1798" max="1798" width="21.75" customWidth="1"/>
    <col min="1799" max="1799" width="12.5" customWidth="1"/>
    <col min="1800" max="1800" width="9.875" customWidth="1"/>
    <col min="1801" max="1801" width="11.5" bestFit="1" customWidth="1"/>
    <col min="1802" max="1802" width="8.625" customWidth="1"/>
    <col min="1803" max="1803" width="17.25" customWidth="1"/>
    <col min="2049" max="2049" width="13.875" customWidth="1"/>
    <col min="2050" max="2050" width="25.375" customWidth="1"/>
    <col min="2051" max="2051" width="4.625" customWidth="1"/>
    <col min="2052" max="2052" width="4.875" customWidth="1"/>
    <col min="2053" max="2053" width="4.625" customWidth="1"/>
    <col min="2054" max="2054" width="21.75" customWidth="1"/>
    <col min="2055" max="2055" width="12.5" customWidth="1"/>
    <col min="2056" max="2056" width="9.875" customWidth="1"/>
    <col min="2057" max="2057" width="11.5" bestFit="1" customWidth="1"/>
    <col min="2058" max="2058" width="8.625" customWidth="1"/>
    <col min="2059" max="2059" width="17.25" customWidth="1"/>
    <col min="2305" max="2305" width="13.875" customWidth="1"/>
    <col min="2306" max="2306" width="25.375" customWidth="1"/>
    <col min="2307" max="2307" width="4.625" customWidth="1"/>
    <col min="2308" max="2308" width="4.875" customWidth="1"/>
    <col min="2309" max="2309" width="4.625" customWidth="1"/>
    <col min="2310" max="2310" width="21.75" customWidth="1"/>
    <col min="2311" max="2311" width="12.5" customWidth="1"/>
    <col min="2312" max="2312" width="9.875" customWidth="1"/>
    <col min="2313" max="2313" width="11.5" bestFit="1" customWidth="1"/>
    <col min="2314" max="2314" width="8.625" customWidth="1"/>
    <col min="2315" max="2315" width="17.25" customWidth="1"/>
    <col min="2561" max="2561" width="13.875" customWidth="1"/>
    <col min="2562" max="2562" width="25.375" customWidth="1"/>
    <col min="2563" max="2563" width="4.625" customWidth="1"/>
    <col min="2564" max="2564" width="4.875" customWidth="1"/>
    <col min="2565" max="2565" width="4.625" customWidth="1"/>
    <col min="2566" max="2566" width="21.75" customWidth="1"/>
    <col min="2567" max="2567" width="12.5" customWidth="1"/>
    <col min="2568" max="2568" width="9.875" customWidth="1"/>
    <col min="2569" max="2569" width="11.5" bestFit="1" customWidth="1"/>
    <col min="2570" max="2570" width="8.625" customWidth="1"/>
    <col min="2571" max="2571" width="17.25" customWidth="1"/>
    <col min="2817" max="2817" width="13.875" customWidth="1"/>
    <col min="2818" max="2818" width="25.375" customWidth="1"/>
    <col min="2819" max="2819" width="4.625" customWidth="1"/>
    <col min="2820" max="2820" width="4.875" customWidth="1"/>
    <col min="2821" max="2821" width="4.625" customWidth="1"/>
    <col min="2822" max="2822" width="21.75" customWidth="1"/>
    <col min="2823" max="2823" width="12.5" customWidth="1"/>
    <col min="2824" max="2824" width="9.875" customWidth="1"/>
    <col min="2825" max="2825" width="11.5" bestFit="1" customWidth="1"/>
    <col min="2826" max="2826" width="8.625" customWidth="1"/>
    <col min="2827" max="2827" width="17.25" customWidth="1"/>
    <col min="3073" max="3073" width="13.875" customWidth="1"/>
    <col min="3074" max="3074" width="25.375" customWidth="1"/>
    <col min="3075" max="3075" width="4.625" customWidth="1"/>
    <col min="3076" max="3076" width="4.875" customWidth="1"/>
    <col min="3077" max="3077" width="4.625" customWidth="1"/>
    <col min="3078" max="3078" width="21.75" customWidth="1"/>
    <col min="3079" max="3079" width="12.5" customWidth="1"/>
    <col min="3080" max="3080" width="9.875" customWidth="1"/>
    <col min="3081" max="3081" width="11.5" bestFit="1" customWidth="1"/>
    <col min="3082" max="3082" width="8.625" customWidth="1"/>
    <col min="3083" max="3083" width="17.25" customWidth="1"/>
    <col min="3329" max="3329" width="13.875" customWidth="1"/>
    <col min="3330" max="3330" width="25.375" customWidth="1"/>
    <col min="3331" max="3331" width="4.625" customWidth="1"/>
    <col min="3332" max="3332" width="4.875" customWidth="1"/>
    <col min="3333" max="3333" width="4.625" customWidth="1"/>
    <col min="3334" max="3334" width="21.75" customWidth="1"/>
    <col min="3335" max="3335" width="12.5" customWidth="1"/>
    <col min="3336" max="3336" width="9.875" customWidth="1"/>
    <col min="3337" max="3337" width="11.5" bestFit="1" customWidth="1"/>
    <col min="3338" max="3338" width="8.625" customWidth="1"/>
    <col min="3339" max="3339" width="17.25" customWidth="1"/>
    <col min="3585" max="3585" width="13.875" customWidth="1"/>
    <col min="3586" max="3586" width="25.375" customWidth="1"/>
    <col min="3587" max="3587" width="4.625" customWidth="1"/>
    <col min="3588" max="3588" width="4.875" customWidth="1"/>
    <col min="3589" max="3589" width="4.625" customWidth="1"/>
    <col min="3590" max="3590" width="21.75" customWidth="1"/>
    <col min="3591" max="3591" width="12.5" customWidth="1"/>
    <col min="3592" max="3592" width="9.875" customWidth="1"/>
    <col min="3593" max="3593" width="11.5" bestFit="1" customWidth="1"/>
    <col min="3594" max="3594" width="8.625" customWidth="1"/>
    <col min="3595" max="3595" width="17.25" customWidth="1"/>
    <col min="3841" max="3841" width="13.875" customWidth="1"/>
    <col min="3842" max="3842" width="25.375" customWidth="1"/>
    <col min="3843" max="3843" width="4.625" customWidth="1"/>
    <col min="3844" max="3844" width="4.875" customWidth="1"/>
    <col min="3845" max="3845" width="4.625" customWidth="1"/>
    <col min="3846" max="3846" width="21.75" customWidth="1"/>
    <col min="3847" max="3847" width="12.5" customWidth="1"/>
    <col min="3848" max="3848" width="9.875" customWidth="1"/>
    <col min="3849" max="3849" width="11.5" bestFit="1" customWidth="1"/>
    <col min="3850" max="3850" width="8.625" customWidth="1"/>
    <col min="3851" max="3851" width="17.25" customWidth="1"/>
    <col min="4097" max="4097" width="13.875" customWidth="1"/>
    <col min="4098" max="4098" width="25.375" customWidth="1"/>
    <col min="4099" max="4099" width="4.625" customWidth="1"/>
    <col min="4100" max="4100" width="4.875" customWidth="1"/>
    <col min="4101" max="4101" width="4.625" customWidth="1"/>
    <col min="4102" max="4102" width="21.75" customWidth="1"/>
    <col min="4103" max="4103" width="12.5" customWidth="1"/>
    <col min="4104" max="4104" width="9.875" customWidth="1"/>
    <col min="4105" max="4105" width="11.5" bestFit="1" customWidth="1"/>
    <col min="4106" max="4106" width="8.625" customWidth="1"/>
    <col min="4107" max="4107" width="17.25" customWidth="1"/>
    <col min="4353" max="4353" width="13.875" customWidth="1"/>
    <col min="4354" max="4354" width="25.375" customWidth="1"/>
    <col min="4355" max="4355" width="4.625" customWidth="1"/>
    <col min="4356" max="4356" width="4.875" customWidth="1"/>
    <col min="4357" max="4357" width="4.625" customWidth="1"/>
    <col min="4358" max="4358" width="21.75" customWidth="1"/>
    <col min="4359" max="4359" width="12.5" customWidth="1"/>
    <col min="4360" max="4360" width="9.875" customWidth="1"/>
    <col min="4361" max="4361" width="11.5" bestFit="1" customWidth="1"/>
    <col min="4362" max="4362" width="8.625" customWidth="1"/>
    <col min="4363" max="4363" width="17.25" customWidth="1"/>
    <col min="4609" max="4609" width="13.875" customWidth="1"/>
    <col min="4610" max="4610" width="25.375" customWidth="1"/>
    <col min="4611" max="4611" width="4.625" customWidth="1"/>
    <col min="4612" max="4612" width="4.875" customWidth="1"/>
    <col min="4613" max="4613" width="4.625" customWidth="1"/>
    <col min="4614" max="4614" width="21.75" customWidth="1"/>
    <col min="4615" max="4615" width="12.5" customWidth="1"/>
    <col min="4616" max="4616" width="9.875" customWidth="1"/>
    <col min="4617" max="4617" width="11.5" bestFit="1" customWidth="1"/>
    <col min="4618" max="4618" width="8.625" customWidth="1"/>
    <col min="4619" max="4619" width="17.25" customWidth="1"/>
    <col min="4865" max="4865" width="13.875" customWidth="1"/>
    <col min="4866" max="4866" width="25.375" customWidth="1"/>
    <col min="4867" max="4867" width="4.625" customWidth="1"/>
    <col min="4868" max="4868" width="4.875" customWidth="1"/>
    <col min="4869" max="4869" width="4.625" customWidth="1"/>
    <col min="4870" max="4870" width="21.75" customWidth="1"/>
    <col min="4871" max="4871" width="12.5" customWidth="1"/>
    <col min="4872" max="4872" width="9.875" customWidth="1"/>
    <col min="4873" max="4873" width="11.5" bestFit="1" customWidth="1"/>
    <col min="4874" max="4874" width="8.625" customWidth="1"/>
    <col min="4875" max="4875" width="17.25" customWidth="1"/>
    <col min="5121" max="5121" width="13.875" customWidth="1"/>
    <col min="5122" max="5122" width="25.375" customWidth="1"/>
    <col min="5123" max="5123" width="4.625" customWidth="1"/>
    <col min="5124" max="5124" width="4.875" customWidth="1"/>
    <col min="5125" max="5125" width="4.625" customWidth="1"/>
    <col min="5126" max="5126" width="21.75" customWidth="1"/>
    <col min="5127" max="5127" width="12.5" customWidth="1"/>
    <col min="5128" max="5128" width="9.875" customWidth="1"/>
    <col min="5129" max="5129" width="11.5" bestFit="1" customWidth="1"/>
    <col min="5130" max="5130" width="8.625" customWidth="1"/>
    <col min="5131" max="5131" width="17.25" customWidth="1"/>
    <col min="5377" max="5377" width="13.875" customWidth="1"/>
    <col min="5378" max="5378" width="25.375" customWidth="1"/>
    <col min="5379" max="5379" width="4.625" customWidth="1"/>
    <col min="5380" max="5380" width="4.875" customWidth="1"/>
    <col min="5381" max="5381" width="4.625" customWidth="1"/>
    <col min="5382" max="5382" width="21.75" customWidth="1"/>
    <col min="5383" max="5383" width="12.5" customWidth="1"/>
    <col min="5384" max="5384" width="9.875" customWidth="1"/>
    <col min="5385" max="5385" width="11.5" bestFit="1" customWidth="1"/>
    <col min="5386" max="5386" width="8.625" customWidth="1"/>
    <col min="5387" max="5387" width="17.25" customWidth="1"/>
    <col min="5633" max="5633" width="13.875" customWidth="1"/>
    <col min="5634" max="5634" width="25.375" customWidth="1"/>
    <col min="5635" max="5635" width="4.625" customWidth="1"/>
    <col min="5636" max="5636" width="4.875" customWidth="1"/>
    <col min="5637" max="5637" width="4.625" customWidth="1"/>
    <col min="5638" max="5638" width="21.75" customWidth="1"/>
    <col min="5639" max="5639" width="12.5" customWidth="1"/>
    <col min="5640" max="5640" width="9.875" customWidth="1"/>
    <col min="5641" max="5641" width="11.5" bestFit="1" customWidth="1"/>
    <col min="5642" max="5642" width="8.625" customWidth="1"/>
    <col min="5643" max="5643" width="17.25" customWidth="1"/>
    <col min="5889" max="5889" width="13.875" customWidth="1"/>
    <col min="5890" max="5890" width="25.375" customWidth="1"/>
    <col min="5891" max="5891" width="4.625" customWidth="1"/>
    <col min="5892" max="5892" width="4.875" customWidth="1"/>
    <col min="5893" max="5893" width="4.625" customWidth="1"/>
    <col min="5894" max="5894" width="21.75" customWidth="1"/>
    <col min="5895" max="5895" width="12.5" customWidth="1"/>
    <col min="5896" max="5896" width="9.875" customWidth="1"/>
    <col min="5897" max="5897" width="11.5" bestFit="1" customWidth="1"/>
    <col min="5898" max="5898" width="8.625" customWidth="1"/>
    <col min="5899" max="5899" width="17.25" customWidth="1"/>
    <col min="6145" max="6145" width="13.875" customWidth="1"/>
    <col min="6146" max="6146" width="25.375" customWidth="1"/>
    <col min="6147" max="6147" width="4.625" customWidth="1"/>
    <col min="6148" max="6148" width="4.875" customWidth="1"/>
    <col min="6149" max="6149" width="4.625" customWidth="1"/>
    <col min="6150" max="6150" width="21.75" customWidth="1"/>
    <col min="6151" max="6151" width="12.5" customWidth="1"/>
    <col min="6152" max="6152" width="9.875" customWidth="1"/>
    <col min="6153" max="6153" width="11.5" bestFit="1" customWidth="1"/>
    <col min="6154" max="6154" width="8.625" customWidth="1"/>
    <col min="6155" max="6155" width="17.25" customWidth="1"/>
    <col min="6401" max="6401" width="13.875" customWidth="1"/>
    <col min="6402" max="6402" width="25.375" customWidth="1"/>
    <col min="6403" max="6403" width="4.625" customWidth="1"/>
    <col min="6404" max="6404" width="4.875" customWidth="1"/>
    <col min="6405" max="6405" width="4.625" customWidth="1"/>
    <col min="6406" max="6406" width="21.75" customWidth="1"/>
    <col min="6407" max="6407" width="12.5" customWidth="1"/>
    <col min="6408" max="6408" width="9.875" customWidth="1"/>
    <col min="6409" max="6409" width="11.5" bestFit="1" customWidth="1"/>
    <col min="6410" max="6410" width="8.625" customWidth="1"/>
    <col min="6411" max="6411" width="17.25" customWidth="1"/>
    <col min="6657" max="6657" width="13.875" customWidth="1"/>
    <col min="6658" max="6658" width="25.375" customWidth="1"/>
    <col min="6659" max="6659" width="4.625" customWidth="1"/>
    <col min="6660" max="6660" width="4.875" customWidth="1"/>
    <col min="6661" max="6661" width="4.625" customWidth="1"/>
    <col min="6662" max="6662" width="21.75" customWidth="1"/>
    <col min="6663" max="6663" width="12.5" customWidth="1"/>
    <col min="6664" max="6664" width="9.875" customWidth="1"/>
    <col min="6665" max="6665" width="11.5" bestFit="1" customWidth="1"/>
    <col min="6666" max="6666" width="8.625" customWidth="1"/>
    <col min="6667" max="6667" width="17.25" customWidth="1"/>
    <col min="6913" max="6913" width="13.875" customWidth="1"/>
    <col min="6914" max="6914" width="25.375" customWidth="1"/>
    <col min="6915" max="6915" width="4.625" customWidth="1"/>
    <col min="6916" max="6916" width="4.875" customWidth="1"/>
    <col min="6917" max="6917" width="4.625" customWidth="1"/>
    <col min="6918" max="6918" width="21.75" customWidth="1"/>
    <col min="6919" max="6919" width="12.5" customWidth="1"/>
    <col min="6920" max="6920" width="9.875" customWidth="1"/>
    <col min="6921" max="6921" width="11.5" bestFit="1" customWidth="1"/>
    <col min="6922" max="6922" width="8.625" customWidth="1"/>
    <col min="6923" max="6923" width="17.25" customWidth="1"/>
    <col min="7169" max="7169" width="13.875" customWidth="1"/>
    <col min="7170" max="7170" width="25.375" customWidth="1"/>
    <col min="7171" max="7171" width="4.625" customWidth="1"/>
    <col min="7172" max="7172" width="4.875" customWidth="1"/>
    <col min="7173" max="7173" width="4.625" customWidth="1"/>
    <col min="7174" max="7174" width="21.75" customWidth="1"/>
    <col min="7175" max="7175" width="12.5" customWidth="1"/>
    <col min="7176" max="7176" width="9.875" customWidth="1"/>
    <col min="7177" max="7177" width="11.5" bestFit="1" customWidth="1"/>
    <col min="7178" max="7178" width="8.625" customWidth="1"/>
    <col min="7179" max="7179" width="17.25" customWidth="1"/>
    <col min="7425" max="7425" width="13.875" customWidth="1"/>
    <col min="7426" max="7426" width="25.375" customWidth="1"/>
    <col min="7427" max="7427" width="4.625" customWidth="1"/>
    <col min="7428" max="7428" width="4.875" customWidth="1"/>
    <col min="7429" max="7429" width="4.625" customWidth="1"/>
    <col min="7430" max="7430" width="21.75" customWidth="1"/>
    <col min="7431" max="7431" width="12.5" customWidth="1"/>
    <col min="7432" max="7432" width="9.875" customWidth="1"/>
    <col min="7433" max="7433" width="11.5" bestFit="1" customWidth="1"/>
    <col min="7434" max="7434" width="8.625" customWidth="1"/>
    <col min="7435" max="7435" width="17.25" customWidth="1"/>
    <col min="7681" max="7681" width="13.875" customWidth="1"/>
    <col min="7682" max="7682" width="25.375" customWidth="1"/>
    <col min="7683" max="7683" width="4.625" customWidth="1"/>
    <col min="7684" max="7684" width="4.875" customWidth="1"/>
    <col min="7685" max="7685" width="4.625" customWidth="1"/>
    <col min="7686" max="7686" width="21.75" customWidth="1"/>
    <col min="7687" max="7687" width="12.5" customWidth="1"/>
    <col min="7688" max="7688" width="9.875" customWidth="1"/>
    <col min="7689" max="7689" width="11.5" bestFit="1" customWidth="1"/>
    <col min="7690" max="7690" width="8.625" customWidth="1"/>
    <col min="7691" max="7691" width="17.25" customWidth="1"/>
    <col min="7937" max="7937" width="13.875" customWidth="1"/>
    <col min="7938" max="7938" width="25.375" customWidth="1"/>
    <col min="7939" max="7939" width="4.625" customWidth="1"/>
    <col min="7940" max="7940" width="4.875" customWidth="1"/>
    <col min="7941" max="7941" width="4.625" customWidth="1"/>
    <col min="7942" max="7942" width="21.75" customWidth="1"/>
    <col min="7943" max="7943" width="12.5" customWidth="1"/>
    <col min="7944" max="7944" width="9.875" customWidth="1"/>
    <col min="7945" max="7945" width="11.5" bestFit="1" customWidth="1"/>
    <col min="7946" max="7946" width="8.625" customWidth="1"/>
    <col min="7947" max="7947" width="17.25" customWidth="1"/>
    <col min="8193" max="8193" width="13.875" customWidth="1"/>
    <col min="8194" max="8194" width="25.375" customWidth="1"/>
    <col min="8195" max="8195" width="4.625" customWidth="1"/>
    <col min="8196" max="8196" width="4.875" customWidth="1"/>
    <col min="8197" max="8197" width="4.625" customWidth="1"/>
    <col min="8198" max="8198" width="21.75" customWidth="1"/>
    <col min="8199" max="8199" width="12.5" customWidth="1"/>
    <col min="8200" max="8200" width="9.875" customWidth="1"/>
    <col min="8201" max="8201" width="11.5" bestFit="1" customWidth="1"/>
    <col min="8202" max="8202" width="8.625" customWidth="1"/>
    <col min="8203" max="8203" width="17.25" customWidth="1"/>
    <col min="8449" max="8449" width="13.875" customWidth="1"/>
    <col min="8450" max="8450" width="25.375" customWidth="1"/>
    <col min="8451" max="8451" width="4.625" customWidth="1"/>
    <col min="8452" max="8452" width="4.875" customWidth="1"/>
    <col min="8453" max="8453" width="4.625" customWidth="1"/>
    <col min="8454" max="8454" width="21.75" customWidth="1"/>
    <col min="8455" max="8455" width="12.5" customWidth="1"/>
    <col min="8456" max="8456" width="9.875" customWidth="1"/>
    <col min="8457" max="8457" width="11.5" bestFit="1" customWidth="1"/>
    <col min="8458" max="8458" width="8.625" customWidth="1"/>
    <col min="8459" max="8459" width="17.25" customWidth="1"/>
    <col min="8705" max="8705" width="13.875" customWidth="1"/>
    <col min="8706" max="8706" width="25.375" customWidth="1"/>
    <col min="8707" max="8707" width="4.625" customWidth="1"/>
    <col min="8708" max="8708" width="4.875" customWidth="1"/>
    <col min="8709" max="8709" width="4.625" customWidth="1"/>
    <col min="8710" max="8710" width="21.75" customWidth="1"/>
    <col min="8711" max="8711" width="12.5" customWidth="1"/>
    <col min="8712" max="8712" width="9.875" customWidth="1"/>
    <col min="8713" max="8713" width="11.5" bestFit="1" customWidth="1"/>
    <col min="8714" max="8714" width="8.625" customWidth="1"/>
    <col min="8715" max="8715" width="17.25" customWidth="1"/>
    <col min="8961" max="8961" width="13.875" customWidth="1"/>
    <col min="8962" max="8962" width="25.375" customWidth="1"/>
    <col min="8963" max="8963" width="4.625" customWidth="1"/>
    <col min="8964" max="8964" width="4.875" customWidth="1"/>
    <col min="8965" max="8965" width="4.625" customWidth="1"/>
    <col min="8966" max="8966" width="21.75" customWidth="1"/>
    <col min="8967" max="8967" width="12.5" customWidth="1"/>
    <col min="8968" max="8968" width="9.875" customWidth="1"/>
    <col min="8969" max="8969" width="11.5" bestFit="1" customWidth="1"/>
    <col min="8970" max="8970" width="8.625" customWidth="1"/>
    <col min="8971" max="8971" width="17.25" customWidth="1"/>
    <col min="9217" max="9217" width="13.875" customWidth="1"/>
    <col min="9218" max="9218" width="25.375" customWidth="1"/>
    <col min="9219" max="9219" width="4.625" customWidth="1"/>
    <col min="9220" max="9220" width="4.875" customWidth="1"/>
    <col min="9221" max="9221" width="4.625" customWidth="1"/>
    <col min="9222" max="9222" width="21.75" customWidth="1"/>
    <col min="9223" max="9223" width="12.5" customWidth="1"/>
    <col min="9224" max="9224" width="9.875" customWidth="1"/>
    <col min="9225" max="9225" width="11.5" bestFit="1" customWidth="1"/>
    <col min="9226" max="9226" width="8.625" customWidth="1"/>
    <col min="9227" max="9227" width="17.25" customWidth="1"/>
    <col min="9473" max="9473" width="13.875" customWidth="1"/>
    <col min="9474" max="9474" width="25.375" customWidth="1"/>
    <col min="9475" max="9475" width="4.625" customWidth="1"/>
    <col min="9476" max="9476" width="4.875" customWidth="1"/>
    <col min="9477" max="9477" width="4.625" customWidth="1"/>
    <col min="9478" max="9478" width="21.75" customWidth="1"/>
    <col min="9479" max="9479" width="12.5" customWidth="1"/>
    <col min="9480" max="9480" width="9.875" customWidth="1"/>
    <col min="9481" max="9481" width="11.5" bestFit="1" customWidth="1"/>
    <col min="9482" max="9482" width="8.625" customWidth="1"/>
    <col min="9483" max="9483" width="17.25" customWidth="1"/>
    <col min="9729" max="9729" width="13.875" customWidth="1"/>
    <col min="9730" max="9730" width="25.375" customWidth="1"/>
    <col min="9731" max="9731" width="4.625" customWidth="1"/>
    <col min="9732" max="9732" width="4.875" customWidth="1"/>
    <col min="9733" max="9733" width="4.625" customWidth="1"/>
    <col min="9734" max="9734" width="21.75" customWidth="1"/>
    <col min="9735" max="9735" width="12.5" customWidth="1"/>
    <col min="9736" max="9736" width="9.875" customWidth="1"/>
    <col min="9737" max="9737" width="11.5" bestFit="1" customWidth="1"/>
    <col min="9738" max="9738" width="8.625" customWidth="1"/>
    <col min="9739" max="9739" width="17.25" customWidth="1"/>
    <col min="9985" max="9985" width="13.875" customWidth="1"/>
    <col min="9986" max="9986" width="25.375" customWidth="1"/>
    <col min="9987" max="9987" width="4.625" customWidth="1"/>
    <col min="9988" max="9988" width="4.875" customWidth="1"/>
    <col min="9989" max="9989" width="4.625" customWidth="1"/>
    <col min="9990" max="9990" width="21.75" customWidth="1"/>
    <col min="9991" max="9991" width="12.5" customWidth="1"/>
    <col min="9992" max="9992" width="9.875" customWidth="1"/>
    <col min="9993" max="9993" width="11.5" bestFit="1" customWidth="1"/>
    <col min="9994" max="9994" width="8.625" customWidth="1"/>
    <col min="9995" max="9995" width="17.25" customWidth="1"/>
    <col min="10241" max="10241" width="13.875" customWidth="1"/>
    <col min="10242" max="10242" width="25.375" customWidth="1"/>
    <col min="10243" max="10243" width="4.625" customWidth="1"/>
    <col min="10244" max="10244" width="4.875" customWidth="1"/>
    <col min="10245" max="10245" width="4.625" customWidth="1"/>
    <col min="10246" max="10246" width="21.75" customWidth="1"/>
    <col min="10247" max="10247" width="12.5" customWidth="1"/>
    <col min="10248" max="10248" width="9.875" customWidth="1"/>
    <col min="10249" max="10249" width="11.5" bestFit="1" customWidth="1"/>
    <col min="10250" max="10250" width="8.625" customWidth="1"/>
    <col min="10251" max="10251" width="17.25" customWidth="1"/>
    <col min="10497" max="10497" width="13.875" customWidth="1"/>
    <col min="10498" max="10498" width="25.375" customWidth="1"/>
    <col min="10499" max="10499" width="4.625" customWidth="1"/>
    <col min="10500" max="10500" width="4.875" customWidth="1"/>
    <col min="10501" max="10501" width="4.625" customWidth="1"/>
    <col min="10502" max="10502" width="21.75" customWidth="1"/>
    <col min="10503" max="10503" width="12.5" customWidth="1"/>
    <col min="10504" max="10504" width="9.875" customWidth="1"/>
    <col min="10505" max="10505" width="11.5" bestFit="1" customWidth="1"/>
    <col min="10506" max="10506" width="8.625" customWidth="1"/>
    <col min="10507" max="10507" width="17.25" customWidth="1"/>
    <col min="10753" max="10753" width="13.875" customWidth="1"/>
    <col min="10754" max="10754" width="25.375" customWidth="1"/>
    <col min="10755" max="10755" width="4.625" customWidth="1"/>
    <col min="10756" max="10756" width="4.875" customWidth="1"/>
    <col min="10757" max="10757" width="4.625" customWidth="1"/>
    <col min="10758" max="10758" width="21.75" customWidth="1"/>
    <col min="10759" max="10759" width="12.5" customWidth="1"/>
    <col min="10760" max="10760" width="9.875" customWidth="1"/>
    <col min="10761" max="10761" width="11.5" bestFit="1" customWidth="1"/>
    <col min="10762" max="10762" width="8.625" customWidth="1"/>
    <col min="10763" max="10763" width="17.25" customWidth="1"/>
    <col min="11009" max="11009" width="13.875" customWidth="1"/>
    <col min="11010" max="11010" width="25.375" customWidth="1"/>
    <col min="11011" max="11011" width="4.625" customWidth="1"/>
    <col min="11012" max="11012" width="4.875" customWidth="1"/>
    <col min="11013" max="11013" width="4.625" customWidth="1"/>
    <col min="11014" max="11014" width="21.75" customWidth="1"/>
    <col min="11015" max="11015" width="12.5" customWidth="1"/>
    <col min="11016" max="11016" width="9.875" customWidth="1"/>
    <col min="11017" max="11017" width="11.5" bestFit="1" customWidth="1"/>
    <col min="11018" max="11018" width="8.625" customWidth="1"/>
    <col min="11019" max="11019" width="17.25" customWidth="1"/>
    <col min="11265" max="11265" width="13.875" customWidth="1"/>
    <col min="11266" max="11266" width="25.375" customWidth="1"/>
    <col min="11267" max="11267" width="4.625" customWidth="1"/>
    <col min="11268" max="11268" width="4.875" customWidth="1"/>
    <col min="11269" max="11269" width="4.625" customWidth="1"/>
    <col min="11270" max="11270" width="21.75" customWidth="1"/>
    <col min="11271" max="11271" width="12.5" customWidth="1"/>
    <col min="11272" max="11272" width="9.875" customWidth="1"/>
    <col min="11273" max="11273" width="11.5" bestFit="1" customWidth="1"/>
    <col min="11274" max="11274" width="8.625" customWidth="1"/>
    <col min="11275" max="11275" width="17.25" customWidth="1"/>
    <col min="11521" max="11521" width="13.875" customWidth="1"/>
    <col min="11522" max="11522" width="25.375" customWidth="1"/>
    <col min="11523" max="11523" width="4.625" customWidth="1"/>
    <col min="11524" max="11524" width="4.875" customWidth="1"/>
    <col min="11525" max="11525" width="4.625" customWidth="1"/>
    <col min="11526" max="11526" width="21.75" customWidth="1"/>
    <col min="11527" max="11527" width="12.5" customWidth="1"/>
    <col min="11528" max="11528" width="9.875" customWidth="1"/>
    <col min="11529" max="11529" width="11.5" bestFit="1" customWidth="1"/>
    <col min="11530" max="11530" width="8.625" customWidth="1"/>
    <col min="11531" max="11531" width="17.25" customWidth="1"/>
    <col min="11777" max="11777" width="13.875" customWidth="1"/>
    <col min="11778" max="11778" width="25.375" customWidth="1"/>
    <col min="11779" max="11779" width="4.625" customWidth="1"/>
    <col min="11780" max="11780" width="4.875" customWidth="1"/>
    <col min="11781" max="11781" width="4.625" customWidth="1"/>
    <col min="11782" max="11782" width="21.75" customWidth="1"/>
    <col min="11783" max="11783" width="12.5" customWidth="1"/>
    <col min="11784" max="11784" width="9.875" customWidth="1"/>
    <col min="11785" max="11785" width="11.5" bestFit="1" customWidth="1"/>
    <col min="11786" max="11786" width="8.625" customWidth="1"/>
    <col min="11787" max="11787" width="17.25" customWidth="1"/>
    <col min="12033" max="12033" width="13.875" customWidth="1"/>
    <col min="12034" max="12034" width="25.375" customWidth="1"/>
    <col min="12035" max="12035" width="4.625" customWidth="1"/>
    <col min="12036" max="12036" width="4.875" customWidth="1"/>
    <col min="12037" max="12037" width="4.625" customWidth="1"/>
    <col min="12038" max="12038" width="21.75" customWidth="1"/>
    <col min="12039" max="12039" width="12.5" customWidth="1"/>
    <col min="12040" max="12040" width="9.875" customWidth="1"/>
    <col min="12041" max="12041" width="11.5" bestFit="1" customWidth="1"/>
    <col min="12042" max="12042" width="8.625" customWidth="1"/>
    <col min="12043" max="12043" width="17.25" customWidth="1"/>
    <col min="12289" max="12289" width="13.875" customWidth="1"/>
    <col min="12290" max="12290" width="25.375" customWidth="1"/>
    <col min="12291" max="12291" width="4.625" customWidth="1"/>
    <col min="12292" max="12292" width="4.875" customWidth="1"/>
    <col min="12293" max="12293" width="4.625" customWidth="1"/>
    <col min="12294" max="12294" width="21.75" customWidth="1"/>
    <col min="12295" max="12295" width="12.5" customWidth="1"/>
    <col min="12296" max="12296" width="9.875" customWidth="1"/>
    <col min="12297" max="12297" width="11.5" bestFit="1" customWidth="1"/>
    <col min="12298" max="12298" width="8.625" customWidth="1"/>
    <col min="12299" max="12299" width="17.25" customWidth="1"/>
    <col min="12545" max="12545" width="13.875" customWidth="1"/>
    <col min="12546" max="12546" width="25.375" customWidth="1"/>
    <col min="12547" max="12547" width="4.625" customWidth="1"/>
    <col min="12548" max="12548" width="4.875" customWidth="1"/>
    <col min="12549" max="12549" width="4.625" customWidth="1"/>
    <col min="12550" max="12550" width="21.75" customWidth="1"/>
    <col min="12551" max="12551" width="12.5" customWidth="1"/>
    <col min="12552" max="12552" width="9.875" customWidth="1"/>
    <col min="12553" max="12553" width="11.5" bestFit="1" customWidth="1"/>
    <col min="12554" max="12554" width="8.625" customWidth="1"/>
    <col min="12555" max="12555" width="17.25" customWidth="1"/>
    <col min="12801" max="12801" width="13.875" customWidth="1"/>
    <col min="12802" max="12802" width="25.375" customWidth="1"/>
    <col min="12803" max="12803" width="4.625" customWidth="1"/>
    <col min="12804" max="12804" width="4.875" customWidth="1"/>
    <col min="12805" max="12805" width="4.625" customWidth="1"/>
    <col min="12806" max="12806" width="21.75" customWidth="1"/>
    <col min="12807" max="12807" width="12.5" customWidth="1"/>
    <col min="12808" max="12808" width="9.875" customWidth="1"/>
    <col min="12809" max="12809" width="11.5" bestFit="1" customWidth="1"/>
    <col min="12810" max="12810" width="8.625" customWidth="1"/>
    <col min="12811" max="12811" width="17.25" customWidth="1"/>
    <col min="13057" max="13057" width="13.875" customWidth="1"/>
    <col min="13058" max="13058" width="25.375" customWidth="1"/>
    <col min="13059" max="13059" width="4.625" customWidth="1"/>
    <col min="13060" max="13060" width="4.875" customWidth="1"/>
    <col min="13061" max="13061" width="4.625" customWidth="1"/>
    <col min="13062" max="13062" width="21.75" customWidth="1"/>
    <col min="13063" max="13063" width="12.5" customWidth="1"/>
    <col min="13064" max="13064" width="9.875" customWidth="1"/>
    <col min="13065" max="13065" width="11.5" bestFit="1" customWidth="1"/>
    <col min="13066" max="13066" width="8.625" customWidth="1"/>
    <col min="13067" max="13067" width="17.25" customWidth="1"/>
    <col min="13313" max="13313" width="13.875" customWidth="1"/>
    <col min="13314" max="13314" width="25.375" customWidth="1"/>
    <col min="13315" max="13315" width="4.625" customWidth="1"/>
    <col min="13316" max="13316" width="4.875" customWidth="1"/>
    <col min="13317" max="13317" width="4.625" customWidth="1"/>
    <col min="13318" max="13318" width="21.75" customWidth="1"/>
    <col min="13319" max="13319" width="12.5" customWidth="1"/>
    <col min="13320" max="13320" width="9.875" customWidth="1"/>
    <col min="13321" max="13321" width="11.5" bestFit="1" customWidth="1"/>
    <col min="13322" max="13322" width="8.625" customWidth="1"/>
    <col min="13323" max="13323" width="17.25" customWidth="1"/>
    <col min="13569" max="13569" width="13.875" customWidth="1"/>
    <col min="13570" max="13570" width="25.375" customWidth="1"/>
    <col min="13571" max="13571" width="4.625" customWidth="1"/>
    <col min="13572" max="13572" width="4.875" customWidth="1"/>
    <col min="13573" max="13573" width="4.625" customWidth="1"/>
    <col min="13574" max="13574" width="21.75" customWidth="1"/>
    <col min="13575" max="13575" width="12.5" customWidth="1"/>
    <col min="13576" max="13576" width="9.875" customWidth="1"/>
    <col min="13577" max="13577" width="11.5" bestFit="1" customWidth="1"/>
    <col min="13578" max="13578" width="8.625" customWidth="1"/>
    <col min="13579" max="13579" width="17.25" customWidth="1"/>
    <col min="13825" max="13825" width="13.875" customWidth="1"/>
    <col min="13826" max="13826" width="25.375" customWidth="1"/>
    <col min="13827" max="13827" width="4.625" customWidth="1"/>
    <col min="13828" max="13828" width="4.875" customWidth="1"/>
    <col min="13829" max="13829" width="4.625" customWidth="1"/>
    <col min="13830" max="13830" width="21.75" customWidth="1"/>
    <col min="13831" max="13831" width="12.5" customWidth="1"/>
    <col min="13832" max="13832" width="9.875" customWidth="1"/>
    <col min="13833" max="13833" width="11.5" bestFit="1" customWidth="1"/>
    <col min="13834" max="13834" width="8.625" customWidth="1"/>
    <col min="13835" max="13835" width="17.25" customWidth="1"/>
    <col min="14081" max="14081" width="13.875" customWidth="1"/>
    <col min="14082" max="14082" width="25.375" customWidth="1"/>
    <col min="14083" max="14083" width="4.625" customWidth="1"/>
    <col min="14084" max="14084" width="4.875" customWidth="1"/>
    <col min="14085" max="14085" width="4.625" customWidth="1"/>
    <col min="14086" max="14086" width="21.75" customWidth="1"/>
    <col min="14087" max="14087" width="12.5" customWidth="1"/>
    <col min="14088" max="14088" width="9.875" customWidth="1"/>
    <col min="14089" max="14089" width="11.5" bestFit="1" customWidth="1"/>
    <col min="14090" max="14090" width="8.625" customWidth="1"/>
    <col min="14091" max="14091" width="17.25" customWidth="1"/>
    <col min="14337" max="14337" width="13.875" customWidth="1"/>
    <col min="14338" max="14338" width="25.375" customWidth="1"/>
    <col min="14339" max="14339" width="4.625" customWidth="1"/>
    <col min="14340" max="14340" width="4.875" customWidth="1"/>
    <col min="14341" max="14341" width="4.625" customWidth="1"/>
    <col min="14342" max="14342" width="21.75" customWidth="1"/>
    <col min="14343" max="14343" width="12.5" customWidth="1"/>
    <col min="14344" max="14344" width="9.875" customWidth="1"/>
    <col min="14345" max="14345" width="11.5" bestFit="1" customWidth="1"/>
    <col min="14346" max="14346" width="8.625" customWidth="1"/>
    <col min="14347" max="14347" width="17.25" customWidth="1"/>
    <col min="14593" max="14593" width="13.875" customWidth="1"/>
    <col min="14594" max="14594" width="25.375" customWidth="1"/>
    <col min="14595" max="14595" width="4.625" customWidth="1"/>
    <col min="14596" max="14596" width="4.875" customWidth="1"/>
    <col min="14597" max="14597" width="4.625" customWidth="1"/>
    <col min="14598" max="14598" width="21.75" customWidth="1"/>
    <col min="14599" max="14599" width="12.5" customWidth="1"/>
    <col min="14600" max="14600" width="9.875" customWidth="1"/>
    <col min="14601" max="14601" width="11.5" bestFit="1" customWidth="1"/>
    <col min="14602" max="14602" width="8.625" customWidth="1"/>
    <col min="14603" max="14603" width="17.25" customWidth="1"/>
    <col min="14849" max="14849" width="13.875" customWidth="1"/>
    <col min="14850" max="14850" width="25.375" customWidth="1"/>
    <col min="14851" max="14851" width="4.625" customWidth="1"/>
    <col min="14852" max="14852" width="4.875" customWidth="1"/>
    <col min="14853" max="14853" width="4.625" customWidth="1"/>
    <col min="14854" max="14854" width="21.75" customWidth="1"/>
    <col min="14855" max="14855" width="12.5" customWidth="1"/>
    <col min="14856" max="14856" width="9.875" customWidth="1"/>
    <col min="14857" max="14857" width="11.5" bestFit="1" customWidth="1"/>
    <col min="14858" max="14858" width="8.625" customWidth="1"/>
    <col min="14859" max="14859" width="17.25" customWidth="1"/>
    <col min="15105" max="15105" width="13.875" customWidth="1"/>
    <col min="15106" max="15106" width="25.375" customWidth="1"/>
    <col min="15107" max="15107" width="4.625" customWidth="1"/>
    <col min="15108" max="15108" width="4.875" customWidth="1"/>
    <col min="15109" max="15109" width="4.625" customWidth="1"/>
    <col min="15110" max="15110" width="21.75" customWidth="1"/>
    <col min="15111" max="15111" width="12.5" customWidth="1"/>
    <col min="15112" max="15112" width="9.875" customWidth="1"/>
    <col min="15113" max="15113" width="11.5" bestFit="1" customWidth="1"/>
    <col min="15114" max="15114" width="8.625" customWidth="1"/>
    <col min="15115" max="15115" width="17.25" customWidth="1"/>
    <col min="15361" max="15361" width="13.875" customWidth="1"/>
    <col min="15362" max="15362" width="25.375" customWidth="1"/>
    <col min="15363" max="15363" width="4.625" customWidth="1"/>
    <col min="15364" max="15364" width="4.875" customWidth="1"/>
    <col min="15365" max="15365" width="4.625" customWidth="1"/>
    <col min="15366" max="15366" width="21.75" customWidth="1"/>
    <col min="15367" max="15367" width="12.5" customWidth="1"/>
    <col min="15368" max="15368" width="9.875" customWidth="1"/>
    <col min="15369" max="15369" width="11.5" bestFit="1" customWidth="1"/>
    <col min="15370" max="15370" width="8.625" customWidth="1"/>
    <col min="15371" max="15371" width="17.25" customWidth="1"/>
    <col min="15617" max="15617" width="13.875" customWidth="1"/>
    <col min="15618" max="15618" width="25.375" customWidth="1"/>
    <col min="15619" max="15619" width="4.625" customWidth="1"/>
    <col min="15620" max="15620" width="4.875" customWidth="1"/>
    <col min="15621" max="15621" width="4.625" customWidth="1"/>
    <col min="15622" max="15622" width="21.75" customWidth="1"/>
    <col min="15623" max="15623" width="12.5" customWidth="1"/>
    <col min="15624" max="15624" width="9.875" customWidth="1"/>
    <col min="15625" max="15625" width="11.5" bestFit="1" customWidth="1"/>
    <col min="15626" max="15626" width="8.625" customWidth="1"/>
    <col min="15627" max="15627" width="17.25" customWidth="1"/>
    <col min="15873" max="15873" width="13.875" customWidth="1"/>
    <col min="15874" max="15874" width="25.375" customWidth="1"/>
    <col min="15875" max="15875" width="4.625" customWidth="1"/>
    <col min="15876" max="15876" width="4.875" customWidth="1"/>
    <col min="15877" max="15877" width="4.625" customWidth="1"/>
    <col min="15878" max="15878" width="21.75" customWidth="1"/>
    <col min="15879" max="15879" width="12.5" customWidth="1"/>
    <col min="15880" max="15880" width="9.875" customWidth="1"/>
    <col min="15881" max="15881" width="11.5" bestFit="1" customWidth="1"/>
    <col min="15882" max="15882" width="8.625" customWidth="1"/>
    <col min="15883" max="15883" width="17.25" customWidth="1"/>
    <col min="16129" max="16129" width="13.875" customWidth="1"/>
    <col min="16130" max="16130" width="25.375" customWidth="1"/>
    <col min="16131" max="16131" width="4.625" customWidth="1"/>
    <col min="16132" max="16132" width="4.875" customWidth="1"/>
    <col min="16133" max="16133" width="4.625" customWidth="1"/>
    <col min="16134" max="16134" width="21.75" customWidth="1"/>
    <col min="16135" max="16135" width="12.5" customWidth="1"/>
    <col min="16136" max="16136" width="9.875" customWidth="1"/>
    <col min="16137" max="16137" width="11.5" bestFit="1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61" t="s">
        <v>186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115" t="s">
        <v>137</v>
      </c>
      <c r="B4" s="253"/>
      <c r="C4" s="253"/>
      <c r="D4" s="253"/>
      <c r="E4" s="253"/>
      <c r="F4" s="253"/>
      <c r="G4" s="93" t="s">
        <v>138</v>
      </c>
      <c r="H4" s="93"/>
      <c r="I4" s="116"/>
      <c r="J4" s="96" t="s">
        <v>139</v>
      </c>
      <c r="K4" s="97"/>
    </row>
    <row r="5" spans="1:11" ht="22.5">
      <c r="A5" s="115" t="s">
        <v>140</v>
      </c>
      <c r="B5" s="253"/>
      <c r="C5" s="253"/>
      <c r="D5" s="253"/>
      <c r="E5" s="253"/>
      <c r="F5" s="253"/>
      <c r="G5" s="93" t="s">
        <v>141</v>
      </c>
      <c r="H5" s="93"/>
      <c r="I5" s="116"/>
      <c r="J5" s="96" t="s">
        <v>139</v>
      </c>
      <c r="K5" s="97"/>
    </row>
    <row r="6" spans="1:11" s="101" customFormat="1" ht="17.100000000000001" customHeight="1" thickBot="1">
      <c r="A6" s="117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164</v>
      </c>
      <c r="G7" s="243"/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114" t="s">
        <v>154</v>
      </c>
      <c r="D8" s="114" t="s">
        <v>155</v>
      </c>
      <c r="E8" s="114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18"/>
      <c r="B9" s="125" t="s">
        <v>179</v>
      </c>
      <c r="C9" s="104"/>
      <c r="D9" s="104"/>
      <c r="E9" s="120">
        <v>0</v>
      </c>
      <c r="F9" s="124" t="s">
        <v>180</v>
      </c>
      <c r="G9" s="124"/>
      <c r="H9" s="122">
        <v>18000</v>
      </c>
      <c r="I9" s="123">
        <f t="shared" ref="I9:I10" si="0">H9*E9</f>
        <v>0</v>
      </c>
      <c r="J9" s="103"/>
      <c r="K9" s="108"/>
    </row>
    <row r="10" spans="1:11" ht="17.100000000000001" customHeight="1">
      <c r="A10" s="126"/>
      <c r="B10" s="125" t="s">
        <v>181</v>
      </c>
      <c r="C10" s="104"/>
      <c r="D10" s="104"/>
      <c r="E10" s="120">
        <v>0</v>
      </c>
      <c r="F10" s="127" t="s">
        <v>180</v>
      </c>
      <c r="G10" s="124"/>
      <c r="H10" s="122">
        <v>18000</v>
      </c>
      <c r="I10" s="123">
        <f t="shared" si="0"/>
        <v>0</v>
      </c>
      <c r="J10" s="103"/>
      <c r="K10" s="108"/>
    </row>
    <row r="11" spans="1:11" ht="17.100000000000001" customHeight="1">
      <c r="A11" s="128"/>
      <c r="B11" s="129"/>
      <c r="C11" s="104"/>
      <c r="D11" s="104"/>
      <c r="E11" s="129"/>
      <c r="F11" s="129"/>
      <c r="G11" s="124"/>
      <c r="H11" s="122"/>
      <c r="I11" s="123"/>
      <c r="J11" s="103"/>
      <c r="K11" s="108"/>
    </row>
    <row r="12" spans="1:11" ht="17.100000000000001" customHeight="1">
      <c r="A12" s="126"/>
      <c r="B12" s="130"/>
      <c r="C12" s="104"/>
      <c r="D12" s="104"/>
      <c r="E12" s="131"/>
      <c r="F12" s="130"/>
      <c r="G12" s="124"/>
      <c r="H12" s="132"/>
      <c r="I12" s="123"/>
      <c r="J12" s="103"/>
      <c r="K12" s="108"/>
    </row>
    <row r="13" spans="1:11" ht="17.100000000000001" customHeight="1" thickBot="1">
      <c r="A13" s="109" t="s">
        <v>157</v>
      </c>
      <c r="B13" s="99"/>
      <c r="C13" s="99"/>
      <c r="D13" s="99"/>
      <c r="E13" s="99"/>
      <c r="F13" s="99"/>
      <c r="G13" s="133"/>
      <c r="H13" s="133"/>
      <c r="I13" s="133">
        <f>SUM(I9:I12)</f>
        <v>0</v>
      </c>
      <c r="J13" s="110"/>
      <c r="K13" s="100"/>
    </row>
    <row r="15" spans="1:11" ht="20.25" customHeight="1"/>
    <row r="17" spans="1:1">
      <c r="A17" s="249"/>
    </row>
    <row r="18" spans="1:1">
      <c r="A18" s="249"/>
    </row>
    <row r="19" spans="1:1">
      <c r="A19" s="249"/>
    </row>
    <row r="20" spans="1:1">
      <c r="A20" s="249"/>
    </row>
    <row r="21" spans="1:1">
      <c r="A21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7:A21"/>
    <mergeCell ref="A7:A8"/>
    <mergeCell ref="B7:B8"/>
    <mergeCell ref="C7:E7"/>
    <mergeCell ref="F7:F8"/>
    <mergeCell ref="G7:G8"/>
    <mergeCell ref="H7:H8"/>
  </mergeCells>
  <phoneticPr fontId="1" type="noConversion"/>
  <conditionalFormatting sqref="A11">
    <cfRule type="duplicateValues" dxfId="0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3"/>
  <sheetViews>
    <sheetView workbookViewId="0">
      <selection activeCell="G22" sqref="G22"/>
    </sheetView>
  </sheetViews>
  <sheetFormatPr defaultColWidth="9" defaultRowHeight="13.5"/>
  <cols>
    <col min="1" max="1" width="15.625" customWidth="1"/>
    <col min="2" max="2" width="25.375" customWidth="1"/>
    <col min="3" max="3" width="4.625" customWidth="1"/>
    <col min="4" max="4" width="4.875" customWidth="1"/>
    <col min="5" max="5" width="4.625" customWidth="1"/>
    <col min="6" max="6" width="14.5" customWidth="1"/>
    <col min="7" max="7" width="11.375" style="113" customWidth="1"/>
    <col min="8" max="8" width="9.875" style="113" customWidth="1"/>
    <col min="9" max="9" width="11.5" style="113" bestFit="1" customWidth="1"/>
    <col min="10" max="10" width="8.625" customWidth="1"/>
    <col min="11" max="11" width="17.25" customWidth="1"/>
    <col min="257" max="257" width="15.625" customWidth="1"/>
    <col min="258" max="258" width="25.375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11.375" customWidth="1"/>
    <col min="264" max="264" width="9.875" customWidth="1"/>
    <col min="265" max="265" width="11.5" bestFit="1" customWidth="1"/>
    <col min="266" max="266" width="8.625" customWidth="1"/>
    <col min="267" max="267" width="17.25" customWidth="1"/>
    <col min="513" max="513" width="15.625" customWidth="1"/>
    <col min="514" max="514" width="25.375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11.375" customWidth="1"/>
    <col min="520" max="520" width="9.875" customWidth="1"/>
    <col min="521" max="521" width="11.5" bestFit="1" customWidth="1"/>
    <col min="522" max="522" width="8.625" customWidth="1"/>
    <col min="523" max="523" width="17.25" customWidth="1"/>
    <col min="769" max="769" width="15.625" customWidth="1"/>
    <col min="770" max="770" width="25.375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11.375" customWidth="1"/>
    <col min="776" max="776" width="9.875" customWidth="1"/>
    <col min="777" max="777" width="11.5" bestFit="1" customWidth="1"/>
    <col min="778" max="778" width="8.625" customWidth="1"/>
    <col min="779" max="779" width="17.25" customWidth="1"/>
    <col min="1025" max="1025" width="15.625" customWidth="1"/>
    <col min="1026" max="1026" width="25.375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11.375" customWidth="1"/>
    <col min="1032" max="1032" width="9.875" customWidth="1"/>
    <col min="1033" max="1033" width="11.5" bestFit="1" customWidth="1"/>
    <col min="1034" max="1034" width="8.625" customWidth="1"/>
    <col min="1035" max="1035" width="17.25" customWidth="1"/>
    <col min="1281" max="1281" width="15.625" customWidth="1"/>
    <col min="1282" max="1282" width="25.375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11.375" customWidth="1"/>
    <col min="1288" max="1288" width="9.875" customWidth="1"/>
    <col min="1289" max="1289" width="11.5" bestFit="1" customWidth="1"/>
    <col min="1290" max="1290" width="8.625" customWidth="1"/>
    <col min="1291" max="1291" width="17.25" customWidth="1"/>
    <col min="1537" max="1537" width="15.625" customWidth="1"/>
    <col min="1538" max="1538" width="25.375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11.375" customWidth="1"/>
    <col min="1544" max="1544" width="9.875" customWidth="1"/>
    <col min="1545" max="1545" width="11.5" bestFit="1" customWidth="1"/>
    <col min="1546" max="1546" width="8.625" customWidth="1"/>
    <col min="1547" max="1547" width="17.25" customWidth="1"/>
    <col min="1793" max="1793" width="15.625" customWidth="1"/>
    <col min="1794" max="1794" width="25.375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11.375" customWidth="1"/>
    <col min="1800" max="1800" width="9.875" customWidth="1"/>
    <col min="1801" max="1801" width="11.5" bestFit="1" customWidth="1"/>
    <col min="1802" max="1802" width="8.625" customWidth="1"/>
    <col min="1803" max="1803" width="17.25" customWidth="1"/>
    <col min="2049" max="2049" width="15.625" customWidth="1"/>
    <col min="2050" max="2050" width="25.375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11.375" customWidth="1"/>
    <col min="2056" max="2056" width="9.875" customWidth="1"/>
    <col min="2057" max="2057" width="11.5" bestFit="1" customWidth="1"/>
    <col min="2058" max="2058" width="8.625" customWidth="1"/>
    <col min="2059" max="2059" width="17.25" customWidth="1"/>
    <col min="2305" max="2305" width="15.625" customWidth="1"/>
    <col min="2306" max="2306" width="25.375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11.375" customWidth="1"/>
    <col min="2312" max="2312" width="9.875" customWidth="1"/>
    <col min="2313" max="2313" width="11.5" bestFit="1" customWidth="1"/>
    <col min="2314" max="2314" width="8.625" customWidth="1"/>
    <col min="2315" max="2315" width="17.25" customWidth="1"/>
    <col min="2561" max="2561" width="15.625" customWidth="1"/>
    <col min="2562" max="2562" width="25.375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11.375" customWidth="1"/>
    <col min="2568" max="2568" width="9.875" customWidth="1"/>
    <col min="2569" max="2569" width="11.5" bestFit="1" customWidth="1"/>
    <col min="2570" max="2570" width="8.625" customWidth="1"/>
    <col min="2571" max="2571" width="17.25" customWidth="1"/>
    <col min="2817" max="2817" width="15.625" customWidth="1"/>
    <col min="2818" max="2818" width="25.375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11.375" customWidth="1"/>
    <col min="2824" max="2824" width="9.875" customWidth="1"/>
    <col min="2825" max="2825" width="11.5" bestFit="1" customWidth="1"/>
    <col min="2826" max="2826" width="8.625" customWidth="1"/>
    <col min="2827" max="2827" width="17.25" customWidth="1"/>
    <col min="3073" max="3073" width="15.625" customWidth="1"/>
    <col min="3074" max="3074" width="25.375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11.375" customWidth="1"/>
    <col min="3080" max="3080" width="9.875" customWidth="1"/>
    <col min="3081" max="3081" width="11.5" bestFit="1" customWidth="1"/>
    <col min="3082" max="3082" width="8.625" customWidth="1"/>
    <col min="3083" max="3083" width="17.25" customWidth="1"/>
    <col min="3329" max="3329" width="15.625" customWidth="1"/>
    <col min="3330" max="3330" width="25.375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11.375" customWidth="1"/>
    <col min="3336" max="3336" width="9.875" customWidth="1"/>
    <col min="3337" max="3337" width="11.5" bestFit="1" customWidth="1"/>
    <col min="3338" max="3338" width="8.625" customWidth="1"/>
    <col min="3339" max="3339" width="17.25" customWidth="1"/>
    <col min="3585" max="3585" width="15.625" customWidth="1"/>
    <col min="3586" max="3586" width="25.375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11.375" customWidth="1"/>
    <col min="3592" max="3592" width="9.875" customWidth="1"/>
    <col min="3593" max="3593" width="11.5" bestFit="1" customWidth="1"/>
    <col min="3594" max="3594" width="8.625" customWidth="1"/>
    <col min="3595" max="3595" width="17.25" customWidth="1"/>
    <col min="3841" max="3841" width="15.625" customWidth="1"/>
    <col min="3842" max="3842" width="25.375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11.375" customWidth="1"/>
    <col min="3848" max="3848" width="9.875" customWidth="1"/>
    <col min="3849" max="3849" width="11.5" bestFit="1" customWidth="1"/>
    <col min="3850" max="3850" width="8.625" customWidth="1"/>
    <col min="3851" max="3851" width="17.25" customWidth="1"/>
    <col min="4097" max="4097" width="15.625" customWidth="1"/>
    <col min="4098" max="4098" width="25.375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11.375" customWidth="1"/>
    <col min="4104" max="4104" width="9.875" customWidth="1"/>
    <col min="4105" max="4105" width="11.5" bestFit="1" customWidth="1"/>
    <col min="4106" max="4106" width="8.625" customWidth="1"/>
    <col min="4107" max="4107" width="17.25" customWidth="1"/>
    <col min="4353" max="4353" width="15.625" customWidth="1"/>
    <col min="4354" max="4354" width="25.375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11.375" customWidth="1"/>
    <col min="4360" max="4360" width="9.875" customWidth="1"/>
    <col min="4361" max="4361" width="11.5" bestFit="1" customWidth="1"/>
    <col min="4362" max="4362" width="8.625" customWidth="1"/>
    <col min="4363" max="4363" width="17.25" customWidth="1"/>
    <col min="4609" max="4609" width="15.625" customWidth="1"/>
    <col min="4610" max="4610" width="25.375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11.375" customWidth="1"/>
    <col min="4616" max="4616" width="9.875" customWidth="1"/>
    <col min="4617" max="4617" width="11.5" bestFit="1" customWidth="1"/>
    <col min="4618" max="4618" width="8.625" customWidth="1"/>
    <col min="4619" max="4619" width="17.25" customWidth="1"/>
    <col min="4865" max="4865" width="15.625" customWidth="1"/>
    <col min="4866" max="4866" width="25.375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11.375" customWidth="1"/>
    <col min="4872" max="4872" width="9.875" customWidth="1"/>
    <col min="4873" max="4873" width="11.5" bestFit="1" customWidth="1"/>
    <col min="4874" max="4874" width="8.625" customWidth="1"/>
    <col min="4875" max="4875" width="17.25" customWidth="1"/>
    <col min="5121" max="5121" width="15.625" customWidth="1"/>
    <col min="5122" max="5122" width="25.375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11.375" customWidth="1"/>
    <col min="5128" max="5128" width="9.875" customWidth="1"/>
    <col min="5129" max="5129" width="11.5" bestFit="1" customWidth="1"/>
    <col min="5130" max="5130" width="8.625" customWidth="1"/>
    <col min="5131" max="5131" width="17.25" customWidth="1"/>
    <col min="5377" max="5377" width="15.625" customWidth="1"/>
    <col min="5378" max="5378" width="25.375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11.375" customWidth="1"/>
    <col min="5384" max="5384" width="9.875" customWidth="1"/>
    <col min="5385" max="5385" width="11.5" bestFit="1" customWidth="1"/>
    <col min="5386" max="5386" width="8.625" customWidth="1"/>
    <col min="5387" max="5387" width="17.25" customWidth="1"/>
    <col min="5633" max="5633" width="15.625" customWidth="1"/>
    <col min="5634" max="5634" width="25.375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11.375" customWidth="1"/>
    <col min="5640" max="5640" width="9.875" customWidth="1"/>
    <col min="5641" max="5641" width="11.5" bestFit="1" customWidth="1"/>
    <col min="5642" max="5642" width="8.625" customWidth="1"/>
    <col min="5643" max="5643" width="17.25" customWidth="1"/>
    <col min="5889" max="5889" width="15.625" customWidth="1"/>
    <col min="5890" max="5890" width="25.375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11.375" customWidth="1"/>
    <col min="5896" max="5896" width="9.875" customWidth="1"/>
    <col min="5897" max="5897" width="11.5" bestFit="1" customWidth="1"/>
    <col min="5898" max="5898" width="8.625" customWidth="1"/>
    <col min="5899" max="5899" width="17.25" customWidth="1"/>
    <col min="6145" max="6145" width="15.625" customWidth="1"/>
    <col min="6146" max="6146" width="25.375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11.375" customWidth="1"/>
    <col min="6152" max="6152" width="9.875" customWidth="1"/>
    <col min="6153" max="6153" width="11.5" bestFit="1" customWidth="1"/>
    <col min="6154" max="6154" width="8.625" customWidth="1"/>
    <col min="6155" max="6155" width="17.25" customWidth="1"/>
    <col min="6401" max="6401" width="15.625" customWidth="1"/>
    <col min="6402" max="6402" width="25.375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11.375" customWidth="1"/>
    <col min="6408" max="6408" width="9.875" customWidth="1"/>
    <col min="6409" max="6409" width="11.5" bestFit="1" customWidth="1"/>
    <col min="6410" max="6410" width="8.625" customWidth="1"/>
    <col min="6411" max="6411" width="17.25" customWidth="1"/>
    <col min="6657" max="6657" width="15.625" customWidth="1"/>
    <col min="6658" max="6658" width="25.375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11.375" customWidth="1"/>
    <col min="6664" max="6664" width="9.875" customWidth="1"/>
    <col min="6665" max="6665" width="11.5" bestFit="1" customWidth="1"/>
    <col min="6666" max="6666" width="8.625" customWidth="1"/>
    <col min="6667" max="6667" width="17.25" customWidth="1"/>
    <col min="6913" max="6913" width="15.625" customWidth="1"/>
    <col min="6914" max="6914" width="25.375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11.375" customWidth="1"/>
    <col min="6920" max="6920" width="9.875" customWidth="1"/>
    <col min="6921" max="6921" width="11.5" bestFit="1" customWidth="1"/>
    <col min="6922" max="6922" width="8.625" customWidth="1"/>
    <col min="6923" max="6923" width="17.25" customWidth="1"/>
    <col min="7169" max="7169" width="15.625" customWidth="1"/>
    <col min="7170" max="7170" width="25.375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11.375" customWidth="1"/>
    <col min="7176" max="7176" width="9.875" customWidth="1"/>
    <col min="7177" max="7177" width="11.5" bestFit="1" customWidth="1"/>
    <col min="7178" max="7178" width="8.625" customWidth="1"/>
    <col min="7179" max="7179" width="17.25" customWidth="1"/>
    <col min="7425" max="7425" width="15.625" customWidth="1"/>
    <col min="7426" max="7426" width="25.375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11.375" customWidth="1"/>
    <col min="7432" max="7432" width="9.875" customWidth="1"/>
    <col min="7433" max="7433" width="11.5" bestFit="1" customWidth="1"/>
    <col min="7434" max="7434" width="8.625" customWidth="1"/>
    <col min="7435" max="7435" width="17.25" customWidth="1"/>
    <col min="7681" max="7681" width="15.625" customWidth="1"/>
    <col min="7682" max="7682" width="25.375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11.375" customWidth="1"/>
    <col min="7688" max="7688" width="9.875" customWidth="1"/>
    <col min="7689" max="7689" width="11.5" bestFit="1" customWidth="1"/>
    <col min="7690" max="7690" width="8.625" customWidth="1"/>
    <col min="7691" max="7691" width="17.25" customWidth="1"/>
    <col min="7937" max="7937" width="15.625" customWidth="1"/>
    <col min="7938" max="7938" width="25.375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11.375" customWidth="1"/>
    <col min="7944" max="7944" width="9.875" customWidth="1"/>
    <col min="7945" max="7945" width="11.5" bestFit="1" customWidth="1"/>
    <col min="7946" max="7946" width="8.625" customWidth="1"/>
    <col min="7947" max="7947" width="17.25" customWidth="1"/>
    <col min="8193" max="8193" width="15.625" customWidth="1"/>
    <col min="8194" max="8194" width="25.375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11.375" customWidth="1"/>
    <col min="8200" max="8200" width="9.875" customWidth="1"/>
    <col min="8201" max="8201" width="11.5" bestFit="1" customWidth="1"/>
    <col min="8202" max="8202" width="8.625" customWidth="1"/>
    <col min="8203" max="8203" width="17.25" customWidth="1"/>
    <col min="8449" max="8449" width="15.625" customWidth="1"/>
    <col min="8450" max="8450" width="25.375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11.375" customWidth="1"/>
    <col min="8456" max="8456" width="9.875" customWidth="1"/>
    <col min="8457" max="8457" width="11.5" bestFit="1" customWidth="1"/>
    <col min="8458" max="8458" width="8.625" customWidth="1"/>
    <col min="8459" max="8459" width="17.25" customWidth="1"/>
    <col min="8705" max="8705" width="15.625" customWidth="1"/>
    <col min="8706" max="8706" width="25.375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11.375" customWidth="1"/>
    <col min="8712" max="8712" width="9.875" customWidth="1"/>
    <col min="8713" max="8713" width="11.5" bestFit="1" customWidth="1"/>
    <col min="8714" max="8714" width="8.625" customWidth="1"/>
    <col min="8715" max="8715" width="17.25" customWidth="1"/>
    <col min="8961" max="8961" width="15.625" customWidth="1"/>
    <col min="8962" max="8962" width="25.375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11.375" customWidth="1"/>
    <col min="8968" max="8968" width="9.875" customWidth="1"/>
    <col min="8969" max="8969" width="11.5" bestFit="1" customWidth="1"/>
    <col min="8970" max="8970" width="8.625" customWidth="1"/>
    <col min="8971" max="8971" width="17.25" customWidth="1"/>
    <col min="9217" max="9217" width="15.625" customWidth="1"/>
    <col min="9218" max="9218" width="25.375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11.375" customWidth="1"/>
    <col min="9224" max="9224" width="9.875" customWidth="1"/>
    <col min="9225" max="9225" width="11.5" bestFit="1" customWidth="1"/>
    <col min="9226" max="9226" width="8.625" customWidth="1"/>
    <col min="9227" max="9227" width="17.25" customWidth="1"/>
    <col min="9473" max="9473" width="15.625" customWidth="1"/>
    <col min="9474" max="9474" width="25.375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11.375" customWidth="1"/>
    <col min="9480" max="9480" width="9.875" customWidth="1"/>
    <col min="9481" max="9481" width="11.5" bestFit="1" customWidth="1"/>
    <col min="9482" max="9482" width="8.625" customWidth="1"/>
    <col min="9483" max="9483" width="17.25" customWidth="1"/>
    <col min="9729" max="9729" width="15.625" customWidth="1"/>
    <col min="9730" max="9730" width="25.375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11.375" customWidth="1"/>
    <col min="9736" max="9736" width="9.875" customWidth="1"/>
    <col min="9737" max="9737" width="11.5" bestFit="1" customWidth="1"/>
    <col min="9738" max="9738" width="8.625" customWidth="1"/>
    <col min="9739" max="9739" width="17.25" customWidth="1"/>
    <col min="9985" max="9985" width="15.625" customWidth="1"/>
    <col min="9986" max="9986" width="25.375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11.375" customWidth="1"/>
    <col min="9992" max="9992" width="9.875" customWidth="1"/>
    <col min="9993" max="9993" width="11.5" bestFit="1" customWidth="1"/>
    <col min="9994" max="9994" width="8.625" customWidth="1"/>
    <col min="9995" max="9995" width="17.25" customWidth="1"/>
    <col min="10241" max="10241" width="15.625" customWidth="1"/>
    <col min="10242" max="10242" width="25.375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11.375" customWidth="1"/>
    <col min="10248" max="10248" width="9.875" customWidth="1"/>
    <col min="10249" max="10249" width="11.5" bestFit="1" customWidth="1"/>
    <col min="10250" max="10250" width="8.625" customWidth="1"/>
    <col min="10251" max="10251" width="17.25" customWidth="1"/>
    <col min="10497" max="10497" width="15.625" customWidth="1"/>
    <col min="10498" max="10498" width="25.375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11.375" customWidth="1"/>
    <col min="10504" max="10504" width="9.875" customWidth="1"/>
    <col min="10505" max="10505" width="11.5" bestFit="1" customWidth="1"/>
    <col min="10506" max="10506" width="8.625" customWidth="1"/>
    <col min="10507" max="10507" width="17.25" customWidth="1"/>
    <col min="10753" max="10753" width="15.625" customWidth="1"/>
    <col min="10754" max="10754" width="25.375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11.375" customWidth="1"/>
    <col min="10760" max="10760" width="9.875" customWidth="1"/>
    <col min="10761" max="10761" width="11.5" bestFit="1" customWidth="1"/>
    <col min="10762" max="10762" width="8.625" customWidth="1"/>
    <col min="10763" max="10763" width="17.25" customWidth="1"/>
    <col min="11009" max="11009" width="15.625" customWidth="1"/>
    <col min="11010" max="11010" width="25.375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11.375" customWidth="1"/>
    <col min="11016" max="11016" width="9.875" customWidth="1"/>
    <col min="11017" max="11017" width="11.5" bestFit="1" customWidth="1"/>
    <col min="11018" max="11018" width="8.625" customWidth="1"/>
    <col min="11019" max="11019" width="17.25" customWidth="1"/>
    <col min="11265" max="11265" width="15.625" customWidth="1"/>
    <col min="11266" max="11266" width="25.375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11.375" customWidth="1"/>
    <col min="11272" max="11272" width="9.875" customWidth="1"/>
    <col min="11273" max="11273" width="11.5" bestFit="1" customWidth="1"/>
    <col min="11274" max="11274" width="8.625" customWidth="1"/>
    <col min="11275" max="11275" width="17.25" customWidth="1"/>
    <col min="11521" max="11521" width="15.625" customWidth="1"/>
    <col min="11522" max="11522" width="25.375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11.375" customWidth="1"/>
    <col min="11528" max="11528" width="9.875" customWidth="1"/>
    <col min="11529" max="11529" width="11.5" bestFit="1" customWidth="1"/>
    <col min="11530" max="11530" width="8.625" customWidth="1"/>
    <col min="11531" max="11531" width="17.25" customWidth="1"/>
    <col min="11777" max="11777" width="15.625" customWidth="1"/>
    <col min="11778" max="11778" width="25.375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11.375" customWidth="1"/>
    <col min="11784" max="11784" width="9.875" customWidth="1"/>
    <col min="11785" max="11785" width="11.5" bestFit="1" customWidth="1"/>
    <col min="11786" max="11786" width="8.625" customWidth="1"/>
    <col min="11787" max="11787" width="17.25" customWidth="1"/>
    <col min="12033" max="12033" width="15.625" customWidth="1"/>
    <col min="12034" max="12034" width="25.375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11.375" customWidth="1"/>
    <col min="12040" max="12040" width="9.875" customWidth="1"/>
    <col min="12041" max="12041" width="11.5" bestFit="1" customWidth="1"/>
    <col min="12042" max="12042" width="8.625" customWidth="1"/>
    <col min="12043" max="12043" width="17.25" customWidth="1"/>
    <col min="12289" max="12289" width="15.625" customWidth="1"/>
    <col min="12290" max="12290" width="25.375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11.375" customWidth="1"/>
    <col min="12296" max="12296" width="9.875" customWidth="1"/>
    <col min="12297" max="12297" width="11.5" bestFit="1" customWidth="1"/>
    <col min="12298" max="12298" width="8.625" customWidth="1"/>
    <col min="12299" max="12299" width="17.25" customWidth="1"/>
    <col min="12545" max="12545" width="15.625" customWidth="1"/>
    <col min="12546" max="12546" width="25.375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11.375" customWidth="1"/>
    <col min="12552" max="12552" width="9.875" customWidth="1"/>
    <col min="12553" max="12553" width="11.5" bestFit="1" customWidth="1"/>
    <col min="12554" max="12554" width="8.625" customWidth="1"/>
    <col min="12555" max="12555" width="17.25" customWidth="1"/>
    <col min="12801" max="12801" width="15.625" customWidth="1"/>
    <col min="12802" max="12802" width="25.375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11.375" customWidth="1"/>
    <col min="12808" max="12808" width="9.875" customWidth="1"/>
    <col min="12809" max="12809" width="11.5" bestFit="1" customWidth="1"/>
    <col min="12810" max="12810" width="8.625" customWidth="1"/>
    <col min="12811" max="12811" width="17.25" customWidth="1"/>
    <col min="13057" max="13057" width="15.625" customWidth="1"/>
    <col min="13058" max="13058" width="25.375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11.375" customWidth="1"/>
    <col min="13064" max="13064" width="9.875" customWidth="1"/>
    <col min="13065" max="13065" width="11.5" bestFit="1" customWidth="1"/>
    <col min="13066" max="13066" width="8.625" customWidth="1"/>
    <col min="13067" max="13067" width="17.25" customWidth="1"/>
    <col min="13313" max="13313" width="15.625" customWidth="1"/>
    <col min="13314" max="13314" width="25.375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11.375" customWidth="1"/>
    <col min="13320" max="13320" width="9.875" customWidth="1"/>
    <col min="13321" max="13321" width="11.5" bestFit="1" customWidth="1"/>
    <col min="13322" max="13322" width="8.625" customWidth="1"/>
    <col min="13323" max="13323" width="17.25" customWidth="1"/>
    <col min="13569" max="13569" width="15.625" customWidth="1"/>
    <col min="13570" max="13570" width="25.375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11.375" customWidth="1"/>
    <col min="13576" max="13576" width="9.875" customWidth="1"/>
    <col min="13577" max="13577" width="11.5" bestFit="1" customWidth="1"/>
    <col min="13578" max="13578" width="8.625" customWidth="1"/>
    <col min="13579" max="13579" width="17.25" customWidth="1"/>
    <col min="13825" max="13825" width="15.625" customWidth="1"/>
    <col min="13826" max="13826" width="25.375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11.375" customWidth="1"/>
    <col min="13832" max="13832" width="9.875" customWidth="1"/>
    <col min="13833" max="13833" width="11.5" bestFit="1" customWidth="1"/>
    <col min="13834" max="13834" width="8.625" customWidth="1"/>
    <col min="13835" max="13835" width="17.25" customWidth="1"/>
    <col min="14081" max="14081" width="15.625" customWidth="1"/>
    <col min="14082" max="14082" width="25.375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11.375" customWidth="1"/>
    <col min="14088" max="14088" width="9.875" customWidth="1"/>
    <col min="14089" max="14089" width="11.5" bestFit="1" customWidth="1"/>
    <col min="14090" max="14090" width="8.625" customWidth="1"/>
    <col min="14091" max="14091" width="17.25" customWidth="1"/>
    <col min="14337" max="14337" width="15.625" customWidth="1"/>
    <col min="14338" max="14338" width="25.375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11.375" customWidth="1"/>
    <col min="14344" max="14344" width="9.875" customWidth="1"/>
    <col min="14345" max="14345" width="11.5" bestFit="1" customWidth="1"/>
    <col min="14346" max="14346" width="8.625" customWidth="1"/>
    <col min="14347" max="14347" width="17.25" customWidth="1"/>
    <col min="14593" max="14593" width="15.625" customWidth="1"/>
    <col min="14594" max="14594" width="25.375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11.375" customWidth="1"/>
    <col min="14600" max="14600" width="9.875" customWidth="1"/>
    <col min="14601" max="14601" width="11.5" bestFit="1" customWidth="1"/>
    <col min="14602" max="14602" width="8.625" customWidth="1"/>
    <col min="14603" max="14603" width="17.25" customWidth="1"/>
    <col min="14849" max="14849" width="15.625" customWidth="1"/>
    <col min="14850" max="14850" width="25.375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11.375" customWidth="1"/>
    <col min="14856" max="14856" width="9.875" customWidth="1"/>
    <col min="14857" max="14857" width="11.5" bestFit="1" customWidth="1"/>
    <col min="14858" max="14858" width="8.625" customWidth="1"/>
    <col min="14859" max="14859" width="17.25" customWidth="1"/>
    <col min="15105" max="15105" width="15.625" customWidth="1"/>
    <col min="15106" max="15106" width="25.375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11.375" customWidth="1"/>
    <col min="15112" max="15112" width="9.875" customWidth="1"/>
    <col min="15113" max="15113" width="11.5" bestFit="1" customWidth="1"/>
    <col min="15114" max="15114" width="8.625" customWidth="1"/>
    <col min="15115" max="15115" width="17.25" customWidth="1"/>
    <col min="15361" max="15361" width="15.625" customWidth="1"/>
    <col min="15362" max="15362" width="25.375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11.375" customWidth="1"/>
    <col min="15368" max="15368" width="9.875" customWidth="1"/>
    <col min="15369" max="15369" width="11.5" bestFit="1" customWidth="1"/>
    <col min="15370" max="15370" width="8.625" customWidth="1"/>
    <col min="15371" max="15371" width="17.25" customWidth="1"/>
    <col min="15617" max="15617" width="15.625" customWidth="1"/>
    <col min="15618" max="15618" width="25.375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11.375" customWidth="1"/>
    <col min="15624" max="15624" width="9.875" customWidth="1"/>
    <col min="15625" max="15625" width="11.5" bestFit="1" customWidth="1"/>
    <col min="15626" max="15626" width="8.625" customWidth="1"/>
    <col min="15627" max="15627" width="17.25" customWidth="1"/>
    <col min="15873" max="15873" width="15.625" customWidth="1"/>
    <col min="15874" max="15874" width="25.375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11.375" customWidth="1"/>
    <col min="15880" max="15880" width="9.875" customWidth="1"/>
    <col min="15881" max="15881" width="11.5" bestFit="1" customWidth="1"/>
    <col min="15882" max="15882" width="8.625" customWidth="1"/>
    <col min="15883" max="15883" width="17.25" customWidth="1"/>
    <col min="16129" max="16129" width="15.625" customWidth="1"/>
    <col min="16130" max="16130" width="25.375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11.375" customWidth="1"/>
    <col min="16136" max="16136" width="9.875" customWidth="1"/>
    <col min="16137" max="16137" width="11.5" bestFit="1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61" t="s">
        <v>168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92" t="s">
        <v>137</v>
      </c>
      <c r="B4" s="253"/>
      <c r="C4" s="253"/>
      <c r="D4" s="253"/>
      <c r="E4" s="253"/>
      <c r="F4" s="253"/>
      <c r="G4" s="93" t="s">
        <v>138</v>
      </c>
      <c r="H4" s="94"/>
      <c r="I4" s="95"/>
      <c r="J4" s="96" t="s">
        <v>139</v>
      </c>
      <c r="K4" s="97"/>
    </row>
    <row r="5" spans="1:11" ht="22.5">
      <c r="A5" s="92" t="s">
        <v>140</v>
      </c>
      <c r="B5" s="253"/>
      <c r="C5" s="253"/>
      <c r="D5" s="253"/>
      <c r="E5" s="253"/>
      <c r="F5" s="253"/>
      <c r="G5" s="93" t="s">
        <v>141</v>
      </c>
      <c r="H5" s="94"/>
      <c r="I5" s="95"/>
      <c r="J5" s="96" t="s">
        <v>139</v>
      </c>
      <c r="K5" s="97"/>
    </row>
    <row r="6" spans="1:11" s="101" customFormat="1" ht="17.100000000000001" customHeight="1" thickBot="1">
      <c r="A6" s="98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169</v>
      </c>
      <c r="G7" s="243" t="s">
        <v>170</v>
      </c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90" t="s">
        <v>154</v>
      </c>
      <c r="D8" s="90" t="s">
        <v>155</v>
      </c>
      <c r="E8" s="90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02"/>
      <c r="B9" s="136" t="s">
        <v>171</v>
      </c>
      <c r="C9" s="136"/>
      <c r="D9" s="136"/>
      <c r="E9" s="136">
        <v>0</v>
      </c>
      <c r="F9" s="103" t="s">
        <v>172</v>
      </c>
      <c r="G9" s="107"/>
      <c r="H9" s="107">
        <v>30000</v>
      </c>
      <c r="I9" s="107">
        <f t="shared" ref="I9:I14" si="0">H9*E9</f>
        <v>0</v>
      </c>
      <c r="J9" s="103"/>
      <c r="K9" s="262" t="s">
        <v>173</v>
      </c>
    </row>
    <row r="10" spans="1:11" ht="17.100000000000001" customHeight="1">
      <c r="A10" s="102"/>
      <c r="B10" s="137" t="s">
        <v>174</v>
      </c>
      <c r="C10" s="137"/>
      <c r="D10" s="137"/>
      <c r="E10" s="136">
        <v>0</v>
      </c>
      <c r="F10" s="103" t="s">
        <v>172</v>
      </c>
      <c r="G10" s="107"/>
      <c r="H10" s="107">
        <v>30000</v>
      </c>
      <c r="I10" s="107">
        <f t="shared" si="0"/>
        <v>0</v>
      </c>
      <c r="J10" s="103"/>
      <c r="K10" s="263"/>
    </row>
    <row r="11" spans="1:11" ht="17.100000000000001" customHeight="1">
      <c r="A11" s="102"/>
      <c r="B11" s="137" t="s">
        <v>175</v>
      </c>
      <c r="C11" s="137"/>
      <c r="D11" s="137"/>
      <c r="E11" s="136">
        <v>0</v>
      </c>
      <c r="F11" s="103" t="s">
        <v>172</v>
      </c>
      <c r="G11" s="107"/>
      <c r="H11" s="107">
        <v>25000</v>
      </c>
      <c r="I11" s="107">
        <f t="shared" si="0"/>
        <v>0</v>
      </c>
      <c r="J11" s="103"/>
      <c r="K11" s="263"/>
    </row>
    <row r="12" spans="1:11" ht="17.100000000000001" customHeight="1">
      <c r="A12" s="102"/>
      <c r="B12" s="137" t="s">
        <v>176</v>
      </c>
      <c r="C12" s="137"/>
      <c r="D12" s="137"/>
      <c r="E12" s="136">
        <v>0</v>
      </c>
      <c r="F12" s="103" t="s">
        <v>172</v>
      </c>
      <c r="G12" s="107"/>
      <c r="H12" s="107">
        <v>20000</v>
      </c>
      <c r="I12" s="107">
        <f t="shared" si="0"/>
        <v>0</v>
      </c>
      <c r="J12" s="103"/>
      <c r="K12" s="263"/>
    </row>
    <row r="13" spans="1:11">
      <c r="A13" s="102"/>
      <c r="B13" s="137" t="s">
        <v>177</v>
      </c>
      <c r="C13" s="137"/>
      <c r="D13" s="137"/>
      <c r="E13" s="136">
        <v>0</v>
      </c>
      <c r="F13" s="103" t="s">
        <v>172</v>
      </c>
      <c r="G13" s="107"/>
      <c r="H13" s="107">
        <v>20000</v>
      </c>
      <c r="I13" s="107">
        <f t="shared" si="0"/>
        <v>0</v>
      </c>
      <c r="J13" s="103"/>
      <c r="K13" s="108" t="s">
        <v>178</v>
      </c>
    </row>
    <row r="14" spans="1:11" ht="17.100000000000001" customHeight="1">
      <c r="A14" s="102"/>
      <c r="B14" s="137" t="s">
        <v>187</v>
      </c>
      <c r="C14" s="137"/>
      <c r="D14" s="137"/>
      <c r="E14" s="137">
        <v>0</v>
      </c>
      <c r="F14" s="103" t="s">
        <v>172</v>
      </c>
      <c r="G14" s="107"/>
      <c r="H14" s="107">
        <v>20000</v>
      </c>
      <c r="I14" s="107">
        <f t="shared" si="0"/>
        <v>0</v>
      </c>
      <c r="J14" s="103"/>
      <c r="K14" s="108"/>
    </row>
    <row r="15" spans="1:11" ht="17.100000000000001" customHeight="1" thickBot="1">
      <c r="A15" s="109" t="s">
        <v>157</v>
      </c>
      <c r="B15" s="110"/>
      <c r="C15" s="99"/>
      <c r="D15" s="99"/>
      <c r="E15" s="99">
        <f>SUM(E9:E14)</f>
        <v>0</v>
      </c>
      <c r="F15" s="110"/>
      <c r="G15" s="111"/>
      <c r="H15" s="111"/>
      <c r="I15" s="111">
        <f>SUM(I9:I14)</f>
        <v>0</v>
      </c>
      <c r="J15" s="110"/>
      <c r="K15" s="100"/>
    </row>
    <row r="17" spans="1:1" ht="20.25" customHeight="1"/>
    <row r="19" spans="1:1">
      <c r="A19" s="249"/>
    </row>
    <row r="20" spans="1:1">
      <c r="A20" s="249"/>
    </row>
    <row r="21" spans="1:1">
      <c r="A21" s="249"/>
    </row>
    <row r="22" spans="1:1">
      <c r="A22" s="249"/>
    </row>
    <row r="23" spans="1:1">
      <c r="A23" s="249"/>
    </row>
  </sheetData>
  <mergeCells count="17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K9:K12"/>
    <mergeCell ref="A19:A23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现金</vt:lpstr>
      <vt:lpstr>GR-61-07-03技术开发费用清单</vt:lpstr>
      <vt:lpstr>技术开发费用清单汇总表</vt:lpstr>
      <vt:lpstr>总装</vt:lpstr>
      <vt:lpstr>发泡</vt:lpstr>
      <vt:lpstr>注塑</vt:lpstr>
      <vt:lpstr>夹具</vt:lpstr>
      <vt:lpstr>检具</vt:lpstr>
      <vt:lpstr>冲压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2022-08-29T09:29:34Z</dcterms:modified>
</cp:coreProperties>
</file>