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39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Sheet1!$A$3:$AC$552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W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B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sharedStrings.xml><?xml version="1.0" encoding="utf-8"?>
<sst xmlns="http://schemas.openxmlformats.org/spreadsheetml/2006/main" count="2961" uniqueCount="1183">
  <si>
    <t>后视镜车间盘点表PART1</t>
  </si>
  <si>
    <t>后视镜车间盘点表PART2</t>
  </si>
  <si>
    <t>XX工厂XX盘点表PART3</t>
  </si>
  <si>
    <t>序号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</si>
  <si>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</si>
  <si>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</si>
  <si>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</si>
  <si>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</si>
  <si>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</si>
  <si>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</si>
  <si>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</si>
  <si>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库位物料
唯一码</t>
  </si>
  <si>
    <t>初盘数量*</t>
  </si>
  <si>
    <t>复盘数量*</t>
  </si>
  <si>
    <t>抽盘数量*</t>
  </si>
  <si>
    <t>呆滞√*</t>
  </si>
  <si>
    <t>盘点数量确认</t>
  </si>
  <si>
    <t>账面数量</t>
  </si>
  <si>
    <t>盘盈</t>
  </si>
  <si>
    <t>盘亏</t>
  </si>
  <si>
    <t>差异原因</t>
  </si>
  <si>
    <t>标准成本核算</t>
  </si>
  <si>
    <t>实际成本核算</t>
  </si>
  <si>
    <t>备注</t>
  </si>
  <si>
    <t>标准成本单价</t>
  </si>
  <si>
    <t>账面金额</t>
  </si>
  <si>
    <t>盘点金额</t>
  </si>
  <si>
    <t>实际成本单价</t>
  </si>
  <si>
    <t>W1141</t>
  </si>
  <si>
    <t>后视镜线边库位</t>
  </si>
  <si>
    <t>REM0001119</t>
  </si>
  <si>
    <t>B40L右镜壳1</t>
  </si>
  <si>
    <t>多出库</t>
  </si>
  <si>
    <t>TMA0000064</t>
  </si>
  <si>
    <t>珍珠棉袋40*40</t>
  </si>
  <si>
    <t>不在报目之内.大众产品使用</t>
  </si>
  <si>
    <t>BCL0000023</t>
  </si>
  <si>
    <t>M20卡子</t>
  </si>
  <si>
    <t>少出库</t>
  </si>
  <si>
    <t>BCL0000031</t>
  </si>
  <si>
    <t>奥驰镜头限位卡子</t>
  </si>
  <si>
    <t>BCL0000033</t>
  </si>
  <si>
    <t>∮2线卡子</t>
  </si>
  <si>
    <t>标包不准</t>
  </si>
  <si>
    <t>BEC0000085</t>
  </si>
  <si>
    <t>拨动开关</t>
  </si>
  <si>
    <t>BFA0000007</t>
  </si>
  <si>
    <t>8#黑平垫</t>
  </si>
  <si>
    <t>BFA0000008</t>
  </si>
  <si>
    <t>8弹簧垫黑</t>
  </si>
  <si>
    <t>BFA0000010</t>
  </si>
  <si>
    <t>8#白螺母</t>
  </si>
  <si>
    <t>BFA0000015</t>
  </si>
  <si>
    <t>5*20元机十字</t>
  </si>
  <si>
    <t>952</t>
  </si>
  <si>
    <t>BFA0000016</t>
  </si>
  <si>
    <t>6*16元机十字钉</t>
  </si>
  <si>
    <t>未出库</t>
  </si>
  <si>
    <t>BFA0000021</t>
  </si>
  <si>
    <t>4.8X16小头</t>
  </si>
  <si>
    <t>BFA0000028</t>
  </si>
  <si>
    <t>M6自锁螺母</t>
  </si>
  <si>
    <t>库房多出</t>
  </si>
  <si>
    <t>BFA0000138</t>
  </si>
  <si>
    <t>3GD螺丝</t>
  </si>
  <si>
    <t>BFA0000139</t>
  </si>
  <si>
    <t>18D螺丝</t>
  </si>
  <si>
    <t>BFA0000140</t>
  </si>
  <si>
    <t>元机自攻2.9*42</t>
  </si>
  <si>
    <t>BFA0000144</t>
  </si>
  <si>
    <t>元机自攻2.9*19</t>
  </si>
  <si>
    <t>BFA0000146</t>
  </si>
  <si>
    <t>10#黑平垫</t>
  </si>
  <si>
    <t>BFA0000154</t>
  </si>
  <si>
    <t>5X8十字</t>
  </si>
  <si>
    <t>BFA0000161</t>
  </si>
  <si>
    <t>M6平垫白锌</t>
  </si>
  <si>
    <t>BFA0000170</t>
  </si>
  <si>
    <t>6#钢珠</t>
  </si>
  <si>
    <t>BFA0000176</t>
  </si>
  <si>
    <t>4X20沉头十字</t>
  </si>
  <si>
    <t>BFA0000177</t>
  </si>
  <si>
    <t>4*16大扁头自攻钉</t>
  </si>
  <si>
    <t>未入系统</t>
  </si>
  <si>
    <t>BFA0000192</t>
  </si>
  <si>
    <t>4X25不锈钢</t>
  </si>
  <si>
    <t>BFA0000201</t>
  </si>
  <si>
    <t>4.2X19十字圆头</t>
  </si>
  <si>
    <t>BFA0000202</t>
  </si>
  <si>
    <t>4.2X32十字圆头</t>
  </si>
  <si>
    <t>BFA0000203</t>
  </si>
  <si>
    <t>4.8X25十字圆头自攻</t>
  </si>
  <si>
    <t>BFA0000207</t>
  </si>
  <si>
    <t>元机自攻钉4.2*38</t>
  </si>
  <si>
    <t>BFA0000215</t>
  </si>
  <si>
    <t>ST4*20自攻螺丝钉</t>
  </si>
  <si>
    <t>BFA0000221</t>
  </si>
  <si>
    <t>双头螺栓M6*17</t>
  </si>
  <si>
    <t>BFA0000226</t>
  </si>
  <si>
    <t>4.2*35元机自攻钉</t>
  </si>
  <si>
    <t>BFA0000231</t>
  </si>
  <si>
    <t>M3螺母</t>
  </si>
  <si>
    <t>BFA0000237</t>
  </si>
  <si>
    <t>内六角M6*25黑达克罗</t>
  </si>
  <si>
    <t>BFA0000238</t>
  </si>
  <si>
    <t>5X30沉头</t>
  </si>
  <si>
    <t>BFA0000239</t>
  </si>
  <si>
    <t>4.2*13盘头自攻螺丝白</t>
  </si>
  <si>
    <t>BFA0000246</t>
  </si>
  <si>
    <t>元机自攻钉3.5*32</t>
  </si>
  <si>
    <t>BFA0000260</t>
  </si>
  <si>
    <t>6#弹垫彩</t>
  </si>
  <si>
    <t>BFA0000292</t>
  </si>
  <si>
    <t>φ4.2*16元机自攻螺丝</t>
  </si>
  <si>
    <t>BFA0000420</t>
  </si>
  <si>
    <t>8#平垫彩</t>
  </si>
  <si>
    <t>上次调账时  领出来的实物</t>
  </si>
  <si>
    <t>BFA0000438</t>
  </si>
  <si>
    <t>重卡紧固件</t>
  </si>
  <si>
    <t>BFA0000441</t>
  </si>
  <si>
    <t>豪乐销子</t>
  </si>
  <si>
    <t>BFA0000447</t>
  </si>
  <si>
    <t>平机自攻3.5*13 白</t>
  </si>
  <si>
    <t>BFA0000448</t>
  </si>
  <si>
    <t>3.5*13扁头自攻</t>
  </si>
  <si>
    <t>BFA0000449</t>
  </si>
  <si>
    <t>3*8自攻</t>
  </si>
  <si>
    <t>BFA0000458</t>
  </si>
  <si>
    <t>ST6*30梅花自攻钉</t>
  </si>
  <si>
    <t>BFA0000460</t>
  </si>
  <si>
    <t>M6*30外方螺丝</t>
  </si>
  <si>
    <t>BFA0000461</t>
  </si>
  <si>
    <t>M6*35十一字螺栓</t>
  </si>
  <si>
    <t>BFA0000463</t>
  </si>
  <si>
    <t>10X1.25螺母</t>
  </si>
  <si>
    <t>BFA0000465</t>
  </si>
  <si>
    <t>4#弹垫</t>
  </si>
  <si>
    <t>BFA0000466</t>
  </si>
  <si>
    <t>8X35内方彩</t>
  </si>
  <si>
    <t>BFA0000467</t>
  </si>
  <si>
    <t>4.8X16彩十字</t>
  </si>
  <si>
    <t>BFA0000468</t>
  </si>
  <si>
    <t>ST3.5*9.5自攻螺钉</t>
  </si>
  <si>
    <t>BFA0000469</t>
  </si>
  <si>
    <t>4*16十字圆头自攻钉白</t>
  </si>
  <si>
    <t>BFA0000470</t>
  </si>
  <si>
    <t>5X12十字</t>
  </si>
  <si>
    <t>BFA0000474</t>
  </si>
  <si>
    <t>3.5*25自攻螺丝白</t>
  </si>
  <si>
    <t>BFA0000483</t>
  </si>
  <si>
    <t>4X8十一字彩</t>
  </si>
  <si>
    <t>BFA0000484</t>
  </si>
  <si>
    <t>16X2平垫</t>
  </si>
  <si>
    <t>BFA0000486</t>
  </si>
  <si>
    <t>3*10自攻螺丝</t>
  </si>
  <si>
    <t>BFA0000488</t>
  </si>
  <si>
    <t>M10黑锌锁姆带尼龙片</t>
  </si>
  <si>
    <t>BFA0000489</t>
  </si>
  <si>
    <t>M3*12面板钉</t>
  </si>
  <si>
    <t>BFA0000490</t>
  </si>
  <si>
    <t>8X70内方达克罗</t>
  </si>
  <si>
    <t>BFA0000491</t>
  </si>
  <si>
    <t>6#平垫彩</t>
  </si>
  <si>
    <t>BFA0000493</t>
  </si>
  <si>
    <t>10X35外方</t>
  </si>
  <si>
    <t>BFA0000495</t>
  </si>
  <si>
    <t>4.2*13大扁头自攻钉</t>
  </si>
  <si>
    <t>BFA0000497</t>
  </si>
  <si>
    <t>φ4*8PT大扁头十字头螺丝</t>
  </si>
  <si>
    <t>BFA0000498</t>
  </si>
  <si>
    <t>8*24大平垫</t>
  </si>
  <si>
    <t>BFA0000502</t>
  </si>
  <si>
    <t>重卡平垫</t>
  </si>
  <si>
    <t>BFA0000503</t>
  </si>
  <si>
    <t>10#尼龙垫</t>
  </si>
  <si>
    <t>BFA0000524</t>
  </si>
  <si>
    <t>内六角  M6*35黑锌</t>
  </si>
  <si>
    <t>BFA0000526</t>
  </si>
  <si>
    <t>外六角6*40黑达克罗</t>
  </si>
  <si>
    <t>BFA0000530</t>
  </si>
  <si>
    <t>4*12元字十字钉白</t>
  </si>
  <si>
    <t>BFA0000532</t>
  </si>
  <si>
    <t>5X12盘头（白）</t>
  </si>
  <si>
    <t>BFA0000533</t>
  </si>
  <si>
    <t>8*25内方黑达克罗</t>
  </si>
  <si>
    <t>BFA0000540</t>
  </si>
  <si>
    <t>元机十字钉6*12</t>
  </si>
  <si>
    <t>BFA0000550</t>
  </si>
  <si>
    <t>T5G上镜座螺母垫圈</t>
  </si>
  <si>
    <t>BFA0000552</t>
  </si>
  <si>
    <t>8X65外方</t>
  </si>
  <si>
    <t>BFA0000571</t>
  </si>
  <si>
    <t>元机自攻3*50</t>
  </si>
  <si>
    <t>BFA0000575</t>
  </si>
  <si>
    <t>6*40内方螺丝</t>
  </si>
  <si>
    <t>BFA0000576</t>
  </si>
  <si>
    <t>十字沉头自攻ST4*12黑锌</t>
  </si>
  <si>
    <t>BFA0000579</t>
  </si>
  <si>
    <t>6X22内六角黑达克罗</t>
  </si>
  <si>
    <t>BFA0000580</t>
  </si>
  <si>
    <t>元机自攻4.8X52</t>
  </si>
  <si>
    <t>BFA0000582</t>
  </si>
  <si>
    <t>6*50内方黑达克罗</t>
  </si>
  <si>
    <t>BFA0000583</t>
  </si>
  <si>
    <t>10*35内方黑达克罗</t>
  </si>
  <si>
    <t>BFA0000584</t>
  </si>
  <si>
    <t>4.8*42盘头自攻钉</t>
  </si>
  <si>
    <t>BFA0000586</t>
  </si>
  <si>
    <t>沉头螺钉6*10彩</t>
  </si>
  <si>
    <t>BFA0000693</t>
  </si>
  <si>
    <t>M8黑锌锁母12方</t>
  </si>
  <si>
    <t>BFA0000719</t>
  </si>
  <si>
    <t>10X1.25盖母</t>
  </si>
  <si>
    <t>BFA0000774</t>
  </si>
  <si>
    <t>4X16抽芯钢铆钉</t>
  </si>
  <si>
    <t>BFA0000808</t>
  </si>
  <si>
    <t>M6*30内方螺栓黑</t>
  </si>
  <si>
    <t>BFA0000811</t>
  </si>
  <si>
    <t>M8*30六角头螺栓</t>
  </si>
  <si>
    <t>BFA0000813</t>
  </si>
  <si>
    <t>ST4.8*25花盘头自攻螺钉</t>
  </si>
  <si>
    <t>BFA0000814</t>
  </si>
  <si>
    <t>ST2.9*13梅花盘头自攻螺钉</t>
  </si>
  <si>
    <t>BFA0000815</t>
  </si>
  <si>
    <t>ST4.2*16梅花盘头自攻螺钉</t>
  </si>
  <si>
    <t>BFA0000826</t>
  </si>
  <si>
    <t>8x70十字盘头</t>
  </si>
  <si>
    <t>BFA0000828</t>
  </si>
  <si>
    <t>M10自锁螺母(达克罗白)</t>
  </si>
  <si>
    <t>BFA0000834</t>
  </si>
  <si>
    <t xml:space="preserve">M8*80内六方12mm扣螺栓
</t>
  </si>
  <si>
    <t>BFA0000838</t>
  </si>
  <si>
    <t>10X45内方</t>
  </si>
  <si>
    <t>BFA0000857</t>
  </si>
  <si>
    <t xml:space="preserve">ST4.2*25梅花盘头自攻螺钉  </t>
  </si>
  <si>
    <t>BFA0010073</t>
  </si>
  <si>
    <t>ST5*16大扁头自攻钉</t>
  </si>
  <si>
    <t>BMM0000005</t>
  </si>
  <si>
    <t>B40左电调整机构</t>
  </si>
  <si>
    <t>BMM0000006</t>
  </si>
  <si>
    <t>B40右电调整机构</t>
  </si>
  <si>
    <t>BSA0000202</t>
  </si>
  <si>
    <t>BSP0000019</t>
  </si>
  <si>
    <t>ETX挡位弹簧</t>
  </si>
  <si>
    <t>BSP0000021</t>
  </si>
  <si>
    <t>J6K弹簧</t>
  </si>
  <si>
    <t>BSP0000029</t>
  </si>
  <si>
    <t>曼项目前下镜头弹簧</t>
  </si>
  <si>
    <t>BSP0000058</t>
  </si>
  <si>
    <t>奥铃弹簧</t>
  </si>
  <si>
    <t>BSP0000059</t>
  </si>
  <si>
    <t>仿丰田弹簧</t>
  </si>
  <si>
    <t>BSP0000060</t>
  </si>
  <si>
    <t>重卡弹簧</t>
  </si>
  <si>
    <t>BSP0000062</t>
  </si>
  <si>
    <t>1780弹簧(老)</t>
  </si>
  <si>
    <t>BSP0000063</t>
  </si>
  <si>
    <t>捷运弹簧</t>
  </si>
  <si>
    <t>BSP0000064</t>
  </si>
  <si>
    <t>豪泺下镜座∮6弹簧</t>
  </si>
  <si>
    <t>BSP0000065</t>
  </si>
  <si>
    <t>豪乐5#弹簧</t>
  </si>
  <si>
    <t>BSP0000067</t>
  </si>
  <si>
    <t>1780弹簧（北京）</t>
  </si>
  <si>
    <t>BSP0000099</t>
  </si>
  <si>
    <t>奥威弹簧3.0</t>
  </si>
  <si>
    <t>BSP0000100</t>
  </si>
  <si>
    <t>濠乐弹簧3.5</t>
  </si>
  <si>
    <t>BSP0001679</t>
  </si>
  <si>
    <t>H3镜杆衬套</t>
  </si>
  <si>
    <t>BSR0000069</t>
  </si>
  <si>
    <t>6486弹簧</t>
  </si>
  <si>
    <t>BTM0000006</t>
  </si>
  <si>
    <t>B80C左折叠机构</t>
  </si>
  <si>
    <t>BTM0000007</t>
  </si>
  <si>
    <t>B80C右折叠机构</t>
  </si>
  <si>
    <t>REM0000184</t>
  </si>
  <si>
    <t>M6止转螺丝</t>
  </si>
  <si>
    <t>REM0000291</t>
  </si>
  <si>
    <t>ETX大保护盖</t>
  </si>
  <si>
    <t>不是同一物品 QAD号不一样</t>
  </si>
  <si>
    <t>REM0000306</t>
  </si>
  <si>
    <t>1780镜头后盖</t>
  </si>
  <si>
    <t>REM0000403</t>
  </si>
  <si>
    <t>ETX改型前下镜安装座</t>
  </si>
  <si>
    <t>REM0000404</t>
  </si>
  <si>
    <t>ETX改型前下镜杆装饰罩</t>
  </si>
  <si>
    <t>已看板未出库</t>
  </si>
  <si>
    <t>REM0000465</t>
  </si>
  <si>
    <t>ETX改型下镜座棉垫左</t>
  </si>
  <si>
    <t>REM0000466</t>
  </si>
  <si>
    <t>ETX改型手动左大镜体</t>
  </si>
  <si>
    <t>REM0000469</t>
  </si>
  <si>
    <t>ETX改型左后视镜上镜座</t>
  </si>
  <si>
    <t>REM0000470</t>
  </si>
  <si>
    <t>ETX下镜座</t>
  </si>
  <si>
    <t>REM0000471</t>
  </si>
  <si>
    <t>ETX改型左后视镜上镜臂</t>
  </si>
  <si>
    <t>REM0000472</t>
  </si>
  <si>
    <t>ETX改型左上镜臂上镜座盖</t>
  </si>
  <si>
    <t>REM0000473</t>
  </si>
  <si>
    <t>ETX改型左上镜臂下镜座盖</t>
  </si>
  <si>
    <t>REM0000474</t>
  </si>
  <si>
    <t>ETX改型左下镜壁上盖</t>
  </si>
  <si>
    <t>REM0000475</t>
  </si>
  <si>
    <t>ETX改型下镜壁下盖</t>
  </si>
  <si>
    <t>REM0000498</t>
  </si>
  <si>
    <t>1475尼龙弹垫</t>
  </si>
  <si>
    <t>REM0000579</t>
  </si>
  <si>
    <t>豪乐大支撑板</t>
  </si>
  <si>
    <t>REM0000580</t>
  </si>
  <si>
    <t>豪乐小支撑板</t>
  </si>
  <si>
    <t>REM0000582</t>
  </si>
  <si>
    <t>豪乐大镜面托架</t>
  </si>
  <si>
    <t>REM0000584</t>
  </si>
  <si>
    <t>豪华下镜座右</t>
  </si>
  <si>
    <t>REM0000592</t>
  </si>
  <si>
    <t>豪泺右置大镜体哑光黑左</t>
  </si>
  <si>
    <t>REM0000596</t>
  </si>
  <si>
    <t>豪泺右置大镜体哑光黑右</t>
  </si>
  <si>
    <t>REM0000603</t>
  </si>
  <si>
    <t>斯太尔王左上镜座</t>
  </si>
  <si>
    <t>REM0000606</t>
  </si>
  <si>
    <t>斯太尔王左上镜座胶垫</t>
  </si>
  <si>
    <t>REM0000630</t>
  </si>
  <si>
    <t>MV3左上镜座</t>
  </si>
  <si>
    <t>REM0000635</t>
  </si>
  <si>
    <t>MV3上镜座胶垫</t>
  </si>
  <si>
    <t>REM0000637</t>
  </si>
  <si>
    <t>MV3右上镜座</t>
  </si>
  <si>
    <t>REM0000794</t>
  </si>
  <si>
    <t>M50N阻尼片</t>
  </si>
  <si>
    <t>REM0000887</t>
  </si>
  <si>
    <t>1580右镜杆</t>
  </si>
  <si>
    <t>因为缺镜座  未出成品  未做出库</t>
  </si>
  <si>
    <t>REM0000894</t>
  </si>
  <si>
    <t>1580左镜杆</t>
  </si>
  <si>
    <t>REM0000904</t>
  </si>
  <si>
    <t>B40密封胶帽</t>
  </si>
  <si>
    <t>REM0001009</t>
  </si>
  <si>
    <t>ETX改型下镜座压圈</t>
  </si>
  <si>
    <t>REM0001010</t>
  </si>
  <si>
    <t>ETX改型弹簧</t>
  </si>
  <si>
    <t>REM0001011</t>
  </si>
  <si>
    <t>ETX改型下镜座插片</t>
  </si>
  <si>
    <t>REM0001095</t>
  </si>
  <si>
    <t>B40L三角座钢琴黑左</t>
  </si>
  <si>
    <t>有工单缺料回冲掉</t>
  </si>
  <si>
    <t>REM0001096</t>
  </si>
  <si>
    <t>B40L左底座密封垫</t>
  </si>
  <si>
    <t>REM0001099</t>
  </si>
  <si>
    <t>B40L左导光条安装板</t>
  </si>
  <si>
    <t>REM0001100</t>
  </si>
  <si>
    <t>B40L左转向灯底座</t>
  </si>
  <si>
    <t>注塑未入库  直接使用</t>
  </si>
  <si>
    <t>REM0001101</t>
  </si>
  <si>
    <t>B40L导光条</t>
  </si>
  <si>
    <t>REM0001102</t>
  </si>
  <si>
    <t>B40L镜框钢琴黑左</t>
  </si>
  <si>
    <t>REM0001103</t>
  </si>
  <si>
    <t>B40L左镜壳1</t>
  </si>
  <si>
    <t>REM0001105</t>
  </si>
  <si>
    <t>B80左镜片</t>
  </si>
  <si>
    <t>REM0001106</t>
  </si>
  <si>
    <t>B40L左镜片托</t>
  </si>
  <si>
    <t>REM0001107</t>
  </si>
  <si>
    <t>B80左加热片</t>
  </si>
  <si>
    <t>REM0001108</t>
  </si>
  <si>
    <t>线束合件插接器</t>
  </si>
  <si>
    <t>七月盘点把T5G线束插排错录入</t>
  </si>
  <si>
    <t>REM0001109</t>
  </si>
  <si>
    <t>B40L左灯罩</t>
  </si>
  <si>
    <t>REM0001112</t>
  </si>
  <si>
    <t>B40L三角座钢琴黑右</t>
  </si>
  <si>
    <t>REM0001113</t>
  </si>
  <si>
    <t>B40L右底座密封垫</t>
  </si>
  <si>
    <t>REM0001116</t>
  </si>
  <si>
    <t>B40L右导光条安装板</t>
  </si>
  <si>
    <t>REM0001117</t>
  </si>
  <si>
    <t>B40L右转向灯底座</t>
  </si>
  <si>
    <t>REM0001118</t>
  </si>
  <si>
    <t>B40L镜框钢琴黑右</t>
  </si>
  <si>
    <t>REM0001121</t>
  </si>
  <si>
    <t>B80右镜片</t>
  </si>
  <si>
    <t>REM0001122</t>
  </si>
  <si>
    <t>B40L右镜片托</t>
  </si>
  <si>
    <t>REM0001123</t>
  </si>
  <si>
    <t>B80右加热片</t>
  </si>
  <si>
    <t>REM0001124</t>
  </si>
  <si>
    <t>B40L右转向灯灯罩</t>
  </si>
  <si>
    <t>REM0001131</t>
  </si>
  <si>
    <t>B40L左电折基板</t>
  </si>
  <si>
    <t>REM0001145</t>
  </si>
  <si>
    <t>B40L左电折压板</t>
  </si>
  <si>
    <t>REM0001146</t>
  </si>
  <si>
    <t>B40L高配左线束合件</t>
  </si>
  <si>
    <t>REM0001150</t>
  </si>
  <si>
    <t>B40L右电折基板</t>
  </si>
  <si>
    <t>REM0001151</t>
  </si>
  <si>
    <t>B40L右电折压板</t>
  </si>
  <si>
    <t>REM0001152</t>
  </si>
  <si>
    <t>B40L高配右线束合件</t>
  </si>
  <si>
    <t>REM0001650</t>
  </si>
  <si>
    <t>仿丰田小碗</t>
  </si>
  <si>
    <t>经常有甩的计划 导致线边有物</t>
  </si>
  <si>
    <t>REM0001651</t>
  </si>
  <si>
    <t>1580胶条</t>
  </si>
  <si>
    <t>REM0001652</t>
  </si>
  <si>
    <t>1580定位片</t>
  </si>
  <si>
    <t>REM0001653</t>
  </si>
  <si>
    <t>1029胶堵</t>
  </si>
  <si>
    <t>REM0001654</t>
  </si>
  <si>
    <t>1029镜头</t>
  </si>
  <si>
    <t>REM0001655</t>
  </si>
  <si>
    <t>1029球头盖</t>
  </si>
  <si>
    <t>REM0001656</t>
  </si>
  <si>
    <t>1780防水帽</t>
  </si>
  <si>
    <t>REM0001658</t>
  </si>
  <si>
    <t>1780镜头</t>
  </si>
  <si>
    <t>REM0001659</t>
  </si>
  <si>
    <t>1780左镜杆</t>
  </si>
  <si>
    <t>REM0001661</t>
  </si>
  <si>
    <t>1780定位片</t>
  </si>
  <si>
    <t>REM0001662</t>
  </si>
  <si>
    <t>1780厚胶堵</t>
  </si>
  <si>
    <t>REM0001663</t>
  </si>
  <si>
    <t>1780薄胶堵</t>
  </si>
  <si>
    <t>REM0001668</t>
  </si>
  <si>
    <t>重卡球头盖</t>
  </si>
  <si>
    <t>REM0001671</t>
  </si>
  <si>
    <t>1780右镜杆</t>
  </si>
  <si>
    <t>REM0001675</t>
  </si>
  <si>
    <t>H3主镜体</t>
  </si>
  <si>
    <t>REM0001676</t>
  </si>
  <si>
    <t>H3小镜体</t>
  </si>
  <si>
    <t>REM0001677</t>
  </si>
  <si>
    <t>H3镜杆夹板</t>
  </si>
  <si>
    <t>有甩的计划 导致线边有物</t>
  </si>
  <si>
    <t>REM0001678</t>
  </si>
  <si>
    <t>H3镜头导套</t>
  </si>
  <si>
    <t>REM0001680</t>
  </si>
  <si>
    <t xml:space="preserve">H3左上镜座
</t>
  </si>
  <si>
    <t>REM0001683</t>
  </si>
  <si>
    <t>H3下镜座</t>
  </si>
  <si>
    <t>REM0001684</t>
  </si>
  <si>
    <t>H3装饰罩</t>
  </si>
  <si>
    <t>REM0001685</t>
  </si>
  <si>
    <t>H3下镜座胶垫</t>
  </si>
  <si>
    <t>REM0001686</t>
  </si>
  <si>
    <t>仿丰田防水帽</t>
  </si>
  <si>
    <t>REM0001687</t>
  </si>
  <si>
    <t>H3连接杆胶垫</t>
  </si>
  <si>
    <t>REM0001689</t>
  </si>
  <si>
    <t>H3上镜座胶垫左</t>
  </si>
  <si>
    <t xml:space="preserve"> 多出库</t>
  </si>
  <si>
    <t>REM0001690</t>
  </si>
  <si>
    <t xml:space="preserve">H3右上镜座
</t>
  </si>
  <si>
    <t>REM0001693</t>
  </si>
  <si>
    <t>H3上镜座胶垫右</t>
  </si>
  <si>
    <t>REM0001704</t>
  </si>
  <si>
    <t>K1尼龙衬碗</t>
  </si>
  <si>
    <t>REM0001705</t>
  </si>
  <si>
    <t xml:space="preserve">K1海绵条
</t>
  </si>
  <si>
    <t>上个月未入系统</t>
  </si>
  <si>
    <t>REM0001721</t>
  </si>
  <si>
    <t>奥驰防水帽</t>
  </si>
  <si>
    <t>REM0001722</t>
  </si>
  <si>
    <t>时代S小碗</t>
  </si>
  <si>
    <t>REM0001727</t>
  </si>
  <si>
    <t>奥驰右后盖</t>
  </si>
  <si>
    <t>REM0001732</t>
  </si>
  <si>
    <t>奥驰小碗</t>
  </si>
  <si>
    <t>REM0001733</t>
  </si>
  <si>
    <t>欧马可镜座垫圈</t>
  </si>
  <si>
    <t>REM0001737</t>
  </si>
  <si>
    <t>奥铃后盖</t>
  </si>
  <si>
    <t>REM0001742</t>
  </si>
  <si>
    <t>奥铃18镜杆</t>
  </si>
  <si>
    <t>REM0001747</t>
  </si>
  <si>
    <t>1029室支架(老)</t>
  </si>
  <si>
    <t>REM0001759</t>
  </si>
  <si>
    <t>ETX衬套</t>
  </si>
  <si>
    <t>REM0001764</t>
  </si>
  <si>
    <t>奥铃升级长支杆右</t>
  </si>
  <si>
    <t>REM0001765</t>
  </si>
  <si>
    <t>奥铃右短支杆喷涂</t>
  </si>
  <si>
    <t>不良品 未退库</t>
  </si>
  <si>
    <t>REM0001776</t>
  </si>
  <si>
    <t>调整座（大）</t>
  </si>
  <si>
    <t>REM0001777</t>
  </si>
  <si>
    <t>弹簧压盖</t>
  </si>
  <si>
    <t>REM0001778</t>
  </si>
  <si>
    <t>弹簧底盖</t>
  </si>
  <si>
    <t>REM0001779</t>
  </si>
  <si>
    <t>安装块</t>
  </si>
  <si>
    <t>REM0001788</t>
  </si>
  <si>
    <t>重卡小保护盖(705)</t>
  </si>
  <si>
    <t xml:space="preserve">济南退货   </t>
  </si>
  <si>
    <t>REM0001799</t>
  </si>
  <si>
    <t>豪泺大镜体</t>
  </si>
  <si>
    <t>REM0001805</t>
  </si>
  <si>
    <t>豪乐小钢片</t>
  </si>
  <si>
    <t>REM0001806</t>
  </si>
  <si>
    <t>豪乐小碗</t>
  </si>
  <si>
    <t>REM0001809</t>
  </si>
  <si>
    <t>豪乐左上胶垫</t>
  </si>
  <si>
    <t>REM0001810</t>
  </si>
  <si>
    <t>豪乐左下胶垫</t>
  </si>
  <si>
    <t>REM0001811</t>
  </si>
  <si>
    <t>豪泺大保护盖右</t>
  </si>
  <si>
    <t>REM0001812</t>
  </si>
  <si>
    <t>豪华上镜座右</t>
  </si>
  <si>
    <t>REM0001813</t>
  </si>
  <si>
    <t>豪乐经济型下镜座右</t>
  </si>
  <si>
    <t>REM0001816</t>
  </si>
  <si>
    <t>濠乐经经型镜杆右</t>
  </si>
  <si>
    <t>REM0001817</t>
  </si>
  <si>
    <t>豪乐右下胶垫</t>
  </si>
  <si>
    <t>REM0001818</t>
  </si>
  <si>
    <t>豪乐右上胶垫</t>
  </si>
  <si>
    <t>REM0001820</t>
  </si>
  <si>
    <t>0.75平方红线</t>
  </si>
  <si>
    <t>REM0001821</t>
  </si>
  <si>
    <t>0.75平方黑线</t>
  </si>
  <si>
    <t>设备科用</t>
  </si>
  <si>
    <t>REM0001829</t>
  </si>
  <si>
    <t>6102快换托板</t>
  </si>
  <si>
    <t>分解半成品</t>
  </si>
  <si>
    <t>REM0001899</t>
  </si>
  <si>
    <t>无柱护套</t>
  </si>
  <si>
    <t>REM0001907</t>
  </si>
  <si>
    <t>捷运右连接杆</t>
  </si>
  <si>
    <t>REM0002089</t>
  </si>
  <si>
    <t>ETX改型前下镜安装板</t>
  </si>
  <si>
    <t>REM0002129</t>
  </si>
  <si>
    <t>B40L右底座</t>
  </si>
  <si>
    <t>REM0002130</t>
  </si>
  <si>
    <t>B40左后视镜镜座</t>
  </si>
  <si>
    <t>REM0002148</t>
  </si>
  <si>
    <t>ETX改型下镜壁</t>
  </si>
  <si>
    <t>REM0002157</t>
  </si>
  <si>
    <t>B40L后视镜转向灯线路板L</t>
  </si>
  <si>
    <t>REM0002158</t>
  </si>
  <si>
    <t>B40L转向灯线路板R</t>
  </si>
  <si>
    <t>REM0002208</t>
  </si>
  <si>
    <t>圆头连接片</t>
  </si>
  <si>
    <t>REM0002274</t>
  </si>
  <si>
    <t>C7阻尼片大</t>
  </si>
  <si>
    <t>REM0002284</t>
  </si>
  <si>
    <t>T5G镜体右</t>
  </si>
  <si>
    <t>REM0002471</t>
  </si>
  <si>
    <t>T5G下镜臂右</t>
  </si>
  <si>
    <t>REM0002480</t>
  </si>
  <si>
    <t>T5G线束合件（含插接器）没有线束</t>
  </si>
  <si>
    <t>T5G线束和插接器数量不一致</t>
  </si>
  <si>
    <t>REM0002630</t>
  </si>
  <si>
    <t>奥驰左镜座</t>
  </si>
  <si>
    <t>REM0002631</t>
  </si>
  <si>
    <t>奥驰右镜座</t>
  </si>
  <si>
    <t>有不良  未退库</t>
  </si>
  <si>
    <t>REM0002658</t>
  </si>
  <si>
    <t>右置车豪泺小镜头(左)</t>
  </si>
  <si>
    <t>REM0002663</t>
  </si>
  <si>
    <t>濠乐旋转底座</t>
  </si>
  <si>
    <t>REM0002664</t>
  </si>
  <si>
    <t>北奔/捷运重卡小镜体</t>
  </si>
  <si>
    <t>REM0002665</t>
  </si>
  <si>
    <t>奥威旋转底座</t>
  </si>
  <si>
    <t>REM0002666</t>
  </si>
  <si>
    <t>奥威十字横梁</t>
  </si>
  <si>
    <t>REM0002667</t>
  </si>
  <si>
    <t>奥威弹簧座</t>
  </si>
  <si>
    <t>REM0002669</t>
  </si>
  <si>
    <t>濠乐十字横梁</t>
  </si>
  <si>
    <t>REM0002782</t>
  </si>
  <si>
    <t>豪泺右置小镜体哑光黑右</t>
  </si>
  <si>
    <t>REM0002786</t>
  </si>
  <si>
    <t>濠乐弹簧座</t>
  </si>
  <si>
    <t>REM0002948</t>
  </si>
  <si>
    <t>H3改型窄车左镜杆</t>
  </si>
  <si>
    <t>REM0002983</t>
  </si>
  <si>
    <t>H3左连接杆</t>
  </si>
  <si>
    <t>REM0002987</t>
  </si>
  <si>
    <t>H3右连接杆</t>
  </si>
  <si>
    <t>REM0003162</t>
  </si>
  <si>
    <t>1029紧固件</t>
  </si>
  <si>
    <t>REM0003190</t>
  </si>
  <si>
    <t>1029后盖</t>
  </si>
  <si>
    <t>REM0003319</t>
  </si>
  <si>
    <t>ETX改型手动左镜片合件</t>
  </si>
  <si>
    <t>REM0003325</t>
  </si>
  <si>
    <t>T5G手动主镜片镜托合件R</t>
  </si>
  <si>
    <t>REM0003326</t>
  </si>
  <si>
    <t>T5G手动广角镜片镜托合件R</t>
  </si>
  <si>
    <t>REM0003404</t>
  </si>
  <si>
    <t>18D卡框单件</t>
  </si>
  <si>
    <t>REM0003405</t>
  </si>
  <si>
    <t>3GD卡框单件</t>
  </si>
  <si>
    <t>REM0010151</t>
  </si>
  <si>
    <t>H6左广角托分总成</t>
  </si>
  <si>
    <t>8月份完成12个计划未回冲</t>
  </si>
  <si>
    <t>REM0010171</t>
  </si>
  <si>
    <t>H6蝶形弹簧</t>
  </si>
  <si>
    <t>REM0010207</t>
  </si>
  <si>
    <t>H6右主镜拖分总成</t>
  </si>
  <si>
    <t>未回冲</t>
  </si>
  <si>
    <t>REM0010316</t>
  </si>
  <si>
    <t xml:space="preserve">H6右下镜臂分总成 </t>
  </si>
  <si>
    <t>RIM0000003</t>
  </si>
  <si>
    <t>3GD镜壳</t>
  </si>
  <si>
    <t>RIM0000005</t>
  </si>
  <si>
    <t>3GD镜杆</t>
  </si>
  <si>
    <t>RIM0000006</t>
  </si>
  <si>
    <t>3GD安装弹片</t>
  </si>
  <si>
    <t>RIM0000007</t>
  </si>
  <si>
    <t>3GD手柄</t>
  </si>
  <si>
    <t>RIM0000008</t>
  </si>
  <si>
    <t>3GD球座</t>
  </si>
  <si>
    <t>RIM0000009</t>
  </si>
  <si>
    <t>球头弹卡</t>
  </si>
  <si>
    <t>RIM0000010</t>
  </si>
  <si>
    <t>3GD手柄弹簧</t>
  </si>
  <si>
    <t>RIM0000011</t>
  </si>
  <si>
    <t>3GD镜片</t>
  </si>
  <si>
    <t>RIM0000013</t>
  </si>
  <si>
    <t>18D镜壳</t>
  </si>
  <si>
    <t>RIM0000016</t>
  </si>
  <si>
    <t>18D手柄</t>
  </si>
  <si>
    <t>RIM0000017</t>
  </si>
  <si>
    <t>18D镜杆</t>
  </si>
  <si>
    <t>RIM0000018</t>
  </si>
  <si>
    <t>18D胶条</t>
  </si>
  <si>
    <t>RIM0000019</t>
  </si>
  <si>
    <t>18D安装弹片</t>
  </si>
  <si>
    <t>RIM0000021</t>
  </si>
  <si>
    <t>18D宣夜弹片</t>
  </si>
  <si>
    <t>RIM0000067</t>
  </si>
  <si>
    <t>1780室内镜杆</t>
  </si>
  <si>
    <t>RIM0000069</t>
  </si>
  <si>
    <t>1029室尼龙垫</t>
  </si>
  <si>
    <t>RIM0000072</t>
  </si>
  <si>
    <t>1028室铁件</t>
  </si>
  <si>
    <t>RIM0000075</t>
  </si>
  <si>
    <t>1029室灯泡卡子</t>
  </si>
  <si>
    <t>RIM0000103</t>
  </si>
  <si>
    <t>18D镜片</t>
  </si>
  <si>
    <t>RIM0000127</t>
  </si>
  <si>
    <t>顶灯室内镜开关手把护套</t>
  </si>
  <si>
    <t>RIM0000146</t>
  </si>
  <si>
    <t>1028室内镜镜体</t>
  </si>
  <si>
    <t>RIM0000147</t>
  </si>
  <si>
    <t>1028室内镜镜框</t>
  </si>
  <si>
    <t>RSM0000042</t>
  </si>
  <si>
    <t>濠乐镜座</t>
  </si>
  <si>
    <t>RSM0000043</t>
  </si>
  <si>
    <t>濠乐镜片</t>
  </si>
  <si>
    <t>RSM0000044</t>
  </si>
  <si>
    <t>濠乐镜座盖片</t>
  </si>
  <si>
    <t>RSM0000046</t>
  </si>
  <si>
    <t>濠乐镜体</t>
  </si>
  <si>
    <t>RSM0000047</t>
  </si>
  <si>
    <t>濠乐压框</t>
  </si>
  <si>
    <t>RSM0000085</t>
  </si>
  <si>
    <t>ETX改型前下视镜体</t>
  </si>
  <si>
    <t>RSM0000086</t>
  </si>
  <si>
    <t>ETX改型前下视镜片</t>
  </si>
  <si>
    <t>RSM0000134</t>
  </si>
  <si>
    <t>曼项目前下固定座</t>
  </si>
  <si>
    <t>RSM0000151</t>
  </si>
  <si>
    <t>ETX改型前下镜安胶垫</t>
  </si>
  <si>
    <t>RSM0000235</t>
  </si>
  <si>
    <t>曼项目前下右置镜体</t>
  </si>
  <si>
    <t>RSM0000261</t>
  </si>
  <si>
    <t>曼项目前下右置动臂</t>
  </si>
  <si>
    <t>SHF0013338</t>
  </si>
  <si>
    <t>H6扶手手轮黄色</t>
  </si>
  <si>
    <t>SHT0011374</t>
  </si>
  <si>
    <t>H6扶手减震环</t>
  </si>
  <si>
    <t>TAT0000082</t>
  </si>
  <si>
    <t>60*40*1000条形码</t>
  </si>
  <si>
    <t>TMA0000012</t>
  </si>
  <si>
    <t>条形码(80*20标签)</t>
  </si>
  <si>
    <t>TMA0000016</t>
  </si>
  <si>
    <t>双面胶</t>
  </si>
  <si>
    <t>TMA0000114</t>
  </si>
  <si>
    <t>502胶水</t>
  </si>
  <si>
    <t>属于D类</t>
  </si>
  <si>
    <t>TMA0000174</t>
  </si>
  <si>
    <t>皮筋</t>
  </si>
  <si>
    <t>TMA0000182</t>
  </si>
  <si>
    <t>豪泺经济型左标识</t>
  </si>
  <si>
    <t>82张</t>
  </si>
  <si>
    <t>不在账</t>
  </si>
  <si>
    <t>TMA0000183</t>
  </si>
  <si>
    <t>豪泺经济型右标识</t>
  </si>
  <si>
    <t>66张</t>
  </si>
  <si>
    <t>TMA0000193</t>
  </si>
  <si>
    <t>窄胶带</t>
  </si>
  <si>
    <t>TMA0000194</t>
  </si>
  <si>
    <t>胶带</t>
  </si>
  <si>
    <t>TMA0000278</t>
  </si>
  <si>
    <t>28*20塑料袋</t>
  </si>
  <si>
    <t>TMA0000283</t>
  </si>
  <si>
    <t>45*45气泡袋</t>
  </si>
  <si>
    <t>TMA0000360</t>
  </si>
  <si>
    <t>商标R</t>
  </si>
  <si>
    <t>TMA0000361</t>
  </si>
  <si>
    <t>商标L</t>
  </si>
  <si>
    <t>TMA0000371</t>
  </si>
  <si>
    <t>左椭圆合格证(出口椭圆合格证)</t>
  </si>
  <si>
    <t>TMA0000373</t>
  </si>
  <si>
    <t>12V商标</t>
  </si>
  <si>
    <t>TMA0000397</t>
  </si>
  <si>
    <t>L型3000纸箱(25)</t>
  </si>
  <si>
    <t>TMA0000428</t>
  </si>
  <si>
    <t>曼项目前下装箱单</t>
  </si>
  <si>
    <t>两种装箱单  一种名称</t>
  </si>
  <si>
    <t>TMA0000441</t>
  </si>
  <si>
    <t>B40外包装装箱单</t>
  </si>
  <si>
    <t>TMA0000460</t>
  </si>
  <si>
    <t>B40保护模</t>
  </si>
  <si>
    <t>200米</t>
  </si>
  <si>
    <t>TMA0000497</t>
  </si>
  <si>
    <t>纸箱</t>
  </si>
  <si>
    <t>不在报目之内</t>
  </si>
  <si>
    <t>TMA0000518</t>
  </si>
  <si>
    <t>700X800珍珠棉片</t>
  </si>
  <si>
    <t>30张</t>
  </si>
  <si>
    <t>TMA0000546</t>
  </si>
  <si>
    <t>三角合格证</t>
  </si>
  <si>
    <t>TMA0000553</t>
  </si>
  <si>
    <t>一汽军车标识</t>
  </si>
  <si>
    <t>TMA0000560</t>
  </si>
  <si>
    <t>隔板500*440</t>
  </si>
  <si>
    <t>BCL0000030</t>
  </si>
  <si>
    <t>奥驰镜头卡子 Q235镀白锌</t>
  </si>
  <si>
    <t>B</t>
  </si>
  <si>
    <t>BEC0000044</t>
  </si>
  <si>
    <t>DJ611-F3X0.6A/BSO铜插头 铜</t>
  </si>
  <si>
    <t>漏录系统.1482个.差异多出</t>
  </si>
  <si>
    <t>BEC0010001</t>
  </si>
  <si>
    <t>H6插接器 1-967678-1</t>
  </si>
  <si>
    <t>BFA0000042</t>
  </si>
  <si>
    <t xml:space="preserve">M10自锁螺母 </t>
  </si>
  <si>
    <t>BFA0000056</t>
  </si>
  <si>
    <t xml:space="preserve">(306)8*25内方螺丝(彩) </t>
  </si>
  <si>
    <t>BFA0000183</t>
  </si>
  <si>
    <t>M6止转螺栓 镀白锌</t>
  </si>
  <si>
    <t>BFA0000190</t>
  </si>
  <si>
    <t>内六角M8*40黑达克罗 黑达克罗</t>
  </si>
  <si>
    <t>没有实物，多出库</t>
  </si>
  <si>
    <t>BFA0000235</t>
  </si>
  <si>
    <t>M8*65内六角螺栓 镀黑锌</t>
  </si>
  <si>
    <t>BFA0000454</t>
  </si>
  <si>
    <t xml:space="preserve">5*20沉头 </t>
  </si>
  <si>
    <t>BFA0000485</t>
  </si>
  <si>
    <t>φ16*1平垫 镀白锌</t>
  </si>
  <si>
    <t>BFA0000500</t>
  </si>
  <si>
    <t>M8锁紧螺母(黑锌) 镀黑锌</t>
  </si>
  <si>
    <t>BFA0000504</t>
  </si>
  <si>
    <t>ST4.2*9.5十字圆头自攻钉 镀白锌</t>
  </si>
  <si>
    <t>未入系统  注塑使用</t>
  </si>
  <si>
    <t>BFA0000505</t>
  </si>
  <si>
    <t>ST4*16十字圆头黑锌自攻钉 镀黑锌</t>
  </si>
  <si>
    <t>BFA0000812</t>
  </si>
  <si>
    <t>M8非金属嵌件六角锁紧螺母 环保达克罗</t>
  </si>
  <si>
    <t>上线数与实数不符</t>
  </si>
  <si>
    <t>BFA0000848</t>
  </si>
  <si>
    <t xml:space="preserve">5*10十一字螺丝 </t>
  </si>
  <si>
    <t>线边有未盘</t>
  </si>
  <si>
    <t>BFA0010016</t>
  </si>
  <si>
    <t>H6扶手左旋方形螺母 SWRCH35K镀白锌</t>
  </si>
  <si>
    <t>BFA0010017</t>
  </si>
  <si>
    <t>H6扶手右旋方形螺母 SWRCH35K镀白锌</t>
  </si>
  <si>
    <t>BFA0010035</t>
  </si>
  <si>
    <t>H6扶手左旋螺杆 10B21</t>
  </si>
  <si>
    <t>BFA0010036</t>
  </si>
  <si>
    <t>H6扶手右旋螺杆 10B21</t>
  </si>
  <si>
    <t>BFA0010041</t>
  </si>
  <si>
    <t>H6开口挡圈Φ8 Q43680表面氧化黑色</t>
  </si>
  <si>
    <t>BMM0000041</t>
  </si>
  <si>
    <t>奥威调整机构H6状态 分总成</t>
  </si>
  <si>
    <t>成品已完成   系统未回冲</t>
  </si>
  <si>
    <t>BSP0000014</t>
  </si>
  <si>
    <t>重卡弹簧(彩) 65Mn∮4镀彩</t>
  </si>
  <si>
    <t>BSP0000069</t>
  </si>
  <si>
    <t>6486弹簧 65Mn</t>
  </si>
  <si>
    <t>RCA0000074</t>
  </si>
  <si>
    <t>重卡内扶手卡子1 t=0.4mm</t>
  </si>
  <si>
    <t>REM0000413</t>
  </si>
  <si>
    <t xml:space="preserve">0.5平方兰线 </t>
  </si>
  <si>
    <t>REM0000483</t>
  </si>
  <si>
    <t>ETX改型右后视镜镜体 ABS黑色</t>
  </si>
  <si>
    <t>REM0000558</t>
  </si>
  <si>
    <t>MV3后视镜镜体 ABS黑色</t>
  </si>
  <si>
    <t>REM0000559</t>
  </si>
  <si>
    <t>MV3后视镜后盖 ABS黑色</t>
  </si>
  <si>
    <t>REM0000560</t>
  </si>
  <si>
    <t>一汽MV3主镜片(封胶) 浮法玻璃</t>
  </si>
  <si>
    <t>A</t>
  </si>
  <si>
    <t>REM0000561</t>
  </si>
  <si>
    <t>一汽MV3广角镜片(封胶) 浮法玻璃</t>
  </si>
  <si>
    <t>REM0000563</t>
  </si>
  <si>
    <t>MV3广角镜片托 ABS黑色</t>
  </si>
  <si>
    <t>REM0000564</t>
  </si>
  <si>
    <t xml:space="preserve">一汽MV3调整机构安装座 </t>
  </si>
  <si>
    <t>REM0000573</t>
  </si>
  <si>
    <t>豪泺豪华左下镜座胶垫 豪华型</t>
  </si>
  <si>
    <t>REM0000581</t>
  </si>
  <si>
    <t>豪泺小镜片托架 ABS黑色</t>
  </si>
  <si>
    <t>REM0000587</t>
  </si>
  <si>
    <t>豪泺豪华右下镜座胶垫 豪华型</t>
  </si>
  <si>
    <t>REM0000593</t>
  </si>
  <si>
    <t>豪泺右置小镜体哑光黑左 ABS喷涂哑光黑</t>
  </si>
  <si>
    <t>REM0000632</t>
  </si>
  <si>
    <t>MV3左镜杆 Q235 ∮25*2mm</t>
  </si>
  <si>
    <t>REM0000633</t>
  </si>
  <si>
    <t>MV3下镜座装饰罩 ABS黑色</t>
  </si>
  <si>
    <t>REM0000634</t>
  </si>
  <si>
    <t xml:space="preserve">一汽MV3镜杆下护套 </t>
  </si>
  <si>
    <t>REM0000638</t>
  </si>
  <si>
    <t>一汽MV3右下镜座 ZL104</t>
  </si>
  <si>
    <t>REM0000639</t>
  </si>
  <si>
    <t>MV3右镜杆 Q235 ∮25*2mm</t>
  </si>
  <si>
    <t>REM0000640</t>
  </si>
  <si>
    <t xml:space="preserve">一汽MV3下镜座垫片右 </t>
  </si>
  <si>
    <t>REM0000807</t>
  </si>
  <si>
    <t>装箱单 100*70</t>
  </si>
  <si>
    <t>C</t>
  </si>
  <si>
    <t>未盘点</t>
  </si>
  <si>
    <t>REM0000979</t>
  </si>
  <si>
    <t>ETX2280主镜杆（喷涂） Q195 φ25*2mm</t>
  </si>
  <si>
    <t>REM0001086</t>
  </si>
  <si>
    <t>VT左后视镜后盖上罩L1 ABS黑色</t>
  </si>
  <si>
    <t>REM0001161</t>
  </si>
  <si>
    <t>B80C-右镜壳2 注塑+电镀</t>
  </si>
  <si>
    <t>REM0001649</t>
  </si>
  <si>
    <t>1580左镜座 锌铝合金</t>
  </si>
  <si>
    <t>REM0001660</t>
  </si>
  <si>
    <t>1780左镜座 锌铝合金</t>
  </si>
  <si>
    <t>REM0001664</t>
  </si>
  <si>
    <t>1780胶条 三元乙丙橡胶</t>
  </si>
  <si>
    <t>REM0001666</t>
  </si>
  <si>
    <t>1780下视镜镜头 组件</t>
  </si>
  <si>
    <t>REM0001667</t>
  </si>
  <si>
    <t>1780下视镜镜头后盖 PP 黑色</t>
  </si>
  <si>
    <t>REM0001670</t>
  </si>
  <si>
    <t>1780右镜座 锌铝合金</t>
  </si>
  <si>
    <t>REM0001679</t>
  </si>
  <si>
    <t>H3镜杆衬套 PA6+GF30黑</t>
  </si>
  <si>
    <t>REM0001681</t>
  </si>
  <si>
    <t>H3窄车左镜杆喷涂 Q195喷涂</t>
  </si>
  <si>
    <t>REM0001682</t>
  </si>
  <si>
    <t>H3左连接杆喷涂 Q195喷涂</t>
  </si>
  <si>
    <t>REM0001688</t>
  </si>
  <si>
    <t>捷运垫片 AB楞 550*180</t>
  </si>
  <si>
    <t>REM0001691</t>
  </si>
  <si>
    <t>H3窄车右镜杆喷涂 Q195喷涂</t>
  </si>
  <si>
    <t>REM0001708</t>
  </si>
  <si>
    <t>K1镜片右 浮法玻璃</t>
  </si>
  <si>
    <t>REM0001710</t>
  </si>
  <si>
    <t>K1镜座右 ZL104</t>
  </si>
  <si>
    <t>REM0001713</t>
  </si>
  <si>
    <t>奥驰左镜杆(喷涂) Q195喷涂黑∮28*1.5mm</t>
  </si>
  <si>
    <t>REM0001717</t>
  </si>
  <si>
    <t>奥驰左后盖 ABS黑色</t>
  </si>
  <si>
    <t>REM0001723</t>
  </si>
  <si>
    <t>奥驰右镜杆(喷涂) Q195喷涂黑∮28*1.5mm</t>
  </si>
  <si>
    <t>REM0001726</t>
  </si>
  <si>
    <t>奥驰右镜框 ABS黑色</t>
  </si>
  <si>
    <t>REM0001730</t>
  </si>
  <si>
    <t>奥驰V左镜杆喷涂 Q195∮28*1.5mm喷涂状态</t>
  </si>
  <si>
    <t>REM0001731</t>
  </si>
  <si>
    <t>奥驰V左镜座 ZL104</t>
  </si>
  <si>
    <t>REM0001749</t>
  </si>
  <si>
    <t>奥铃升级窄车左镜杆(喷涂) Q195∮25*2mm喷涂</t>
  </si>
  <si>
    <t>REM0001756</t>
  </si>
  <si>
    <t>ETX镜座右 ZL104</t>
  </si>
  <si>
    <t>REM0001757</t>
  </si>
  <si>
    <t>捷运右下镜座软垫 TPR</t>
  </si>
  <si>
    <t>REM0001760</t>
  </si>
  <si>
    <t>ETX镜座右装饰盖 ABS黑色</t>
  </si>
  <si>
    <t>REM0001763</t>
  </si>
  <si>
    <t>奥铃升级窄车右镜杆(喷涂) Q195∮25*2mm喷涂</t>
  </si>
  <si>
    <t>REM0001774</t>
  </si>
  <si>
    <t>重卡1号 浮法玻璃</t>
  </si>
  <si>
    <t>REM0001803</t>
  </si>
  <si>
    <t>豪泺左上镜座盖 ABS黑色</t>
  </si>
  <si>
    <t>REM0001804</t>
  </si>
  <si>
    <t>豪泺左下镜座盖 ABS黑色</t>
  </si>
  <si>
    <t>REM0001814</t>
  </si>
  <si>
    <t>豪泺右上盖 ABS黑色</t>
  </si>
  <si>
    <t>REM0001815</t>
  </si>
  <si>
    <t>豪泺右下盖 ABS黑色</t>
  </si>
  <si>
    <t>REM0001898</t>
  </si>
  <si>
    <t>捷运连接杆左喷涂 Q235∮22*1.5</t>
  </si>
  <si>
    <t>REM0001903</t>
  </si>
  <si>
    <t>捷运路面镜支镜保护盖 PP黑色</t>
  </si>
  <si>
    <t>REM0001908</t>
  </si>
  <si>
    <t>捷运支架保护盖右 PP黑色</t>
  </si>
  <si>
    <t>REM0001912</t>
  </si>
  <si>
    <t>重卡大保护盖022704 ABS黑色</t>
  </si>
  <si>
    <t>REM0001920</t>
  </si>
  <si>
    <t>驭菱左镜体 ABS黑色</t>
  </si>
  <si>
    <t>REM0001921</t>
  </si>
  <si>
    <t>驭菱左镜体压框 ABS黑色</t>
  </si>
  <si>
    <t>REM0001923</t>
  </si>
  <si>
    <t>驭菱左镜座上盖 Pa66+GF30</t>
  </si>
  <si>
    <t>REM0001925</t>
  </si>
  <si>
    <t>驭菱左镜片 浮法玻璃</t>
  </si>
  <si>
    <t>REM0001927</t>
  </si>
  <si>
    <t>驭菱右镜体压框 ABS黑色</t>
  </si>
  <si>
    <t>REM0001929</t>
  </si>
  <si>
    <t>驭菱右镜座上盖 Pa66+GF30</t>
  </si>
  <si>
    <t>REM0001931</t>
  </si>
  <si>
    <t>驭菱右镜片 浮法玻璃</t>
  </si>
  <si>
    <t>REM0002018</t>
  </si>
  <si>
    <t>H3大镜头总成 L0821010126A0/203A0</t>
  </si>
  <si>
    <t>REM0002064</t>
  </si>
  <si>
    <t>电线0.5㎡黑(绝缘) RV 0.5</t>
  </si>
  <si>
    <t>REM0002068</t>
  </si>
  <si>
    <t>￠3.5护管 PVC</t>
  </si>
  <si>
    <t>REM0002070</t>
  </si>
  <si>
    <t xml:space="preserve">￠3热缩管 </t>
  </si>
  <si>
    <t>REM0002183</t>
  </si>
  <si>
    <t>6486铜连接片左 H62</t>
  </si>
  <si>
    <t>REM0002209</t>
  </si>
  <si>
    <t>6486铜连接片右 H62</t>
  </si>
  <si>
    <t>REM0002251</t>
  </si>
  <si>
    <t>C7主镜片左 SR1300±100</t>
  </si>
  <si>
    <t>有计划需要使用 未盘点</t>
  </si>
  <si>
    <t>REM0002253</t>
  </si>
  <si>
    <t>T5G广角镜片托左 ABS 黑色</t>
  </si>
  <si>
    <t>REM0002255</t>
  </si>
  <si>
    <t>T7H广角加热片左 /</t>
  </si>
  <si>
    <t>REM0002273</t>
  </si>
  <si>
    <t>T5G镜杆 铝镁合金0A01840-T01</t>
  </si>
  <si>
    <t>REM0002278</t>
  </si>
  <si>
    <t>T5G主镜片托右 ABS 黑色</t>
  </si>
  <si>
    <t>REM0002279</t>
  </si>
  <si>
    <t>C7主镜片右 SR1300±100</t>
  </si>
  <si>
    <t>REM0002281</t>
  </si>
  <si>
    <t>T5G广角镜片托右 ABS 黑色</t>
  </si>
  <si>
    <t>REM0002282</t>
  </si>
  <si>
    <t>C7广角镜片右 SR350±50</t>
  </si>
  <si>
    <t>REM0002286</t>
  </si>
  <si>
    <t>T7H右反光罩 PC 橘黄</t>
  </si>
  <si>
    <t>REM0002474</t>
  </si>
  <si>
    <t>T5G上镜臂盖右 Pa6+GF35%</t>
  </si>
  <si>
    <t>REM0002485</t>
  </si>
  <si>
    <t>T5G下安装座右 Pa6+GF35%</t>
  </si>
  <si>
    <t>REM0002487</t>
  </si>
  <si>
    <t>C7安装座垫右上 发泡PE</t>
  </si>
  <si>
    <t>REM0002488</t>
  </si>
  <si>
    <t>C7安装座垫右下 发泡PE</t>
  </si>
  <si>
    <t>REM0002632</t>
  </si>
  <si>
    <t xml:space="preserve">H4补盲镜座 </t>
  </si>
  <si>
    <t>REM0002636</t>
  </si>
  <si>
    <t>曼项目前下视镜动臂上盖 ABS黑色</t>
  </si>
  <si>
    <t>REM0002637</t>
  </si>
  <si>
    <t>曼项目前下视镜动臂下盖 ABS黑色</t>
  </si>
  <si>
    <t>REM0002639</t>
  </si>
  <si>
    <t>曼项目前下视镜镜座下盖 ABS黑色</t>
  </si>
  <si>
    <t>REM0002655</t>
  </si>
  <si>
    <t>北奔/捷运重卡大镜体 ABS黑色</t>
  </si>
  <si>
    <t>REM0003004</t>
  </si>
  <si>
    <t xml:space="preserve">奥铃升级右短支杆 </t>
  </si>
  <si>
    <t>REM0003315</t>
  </si>
  <si>
    <t>T5G电动主镜片镜托合件R 组件</t>
  </si>
  <si>
    <t>REM0003316</t>
  </si>
  <si>
    <t>T5G电动广角镜片镜托合件R 组件</t>
  </si>
  <si>
    <t>REM0003318</t>
  </si>
  <si>
    <t>T5G电动广角镜片镜托合件L 组件</t>
  </si>
  <si>
    <t>REM0003322</t>
  </si>
  <si>
    <t>MV3主镜片镜托合件 组件</t>
  </si>
  <si>
    <t>REM0003411</t>
  </si>
  <si>
    <t xml:space="preserve">奥威弹簧(H6状态) </t>
  </si>
  <si>
    <t>REM0003438</t>
  </si>
  <si>
    <t>曼右置下镜臂装饰罩大 ABS黑色</t>
  </si>
  <si>
    <t>REM0003457</t>
  </si>
  <si>
    <t>H6左下安装座装饰盖ASA 注塑件</t>
  </si>
  <si>
    <t>REM0003464</t>
  </si>
  <si>
    <t>H6基板(T5G状态) PA6+GF50%</t>
  </si>
  <si>
    <t>REM0010155</t>
  </si>
  <si>
    <t>H6左镜体 ASA</t>
  </si>
  <si>
    <t>REM0010158</t>
  </si>
  <si>
    <t>H6基板 PA6+GF50%</t>
  </si>
  <si>
    <t>没回冲计划</t>
  </si>
  <si>
    <t>REM0010160</t>
  </si>
  <si>
    <t>H6左上镜臂 PA6+GF30%</t>
  </si>
  <si>
    <t>REM0010161</t>
  </si>
  <si>
    <t>H6左上镜臂盖 PA6+GF30%</t>
  </si>
  <si>
    <t>REM0010169</t>
  </si>
  <si>
    <t>H6左镜杆 铝 ALENAW6063-T5</t>
  </si>
  <si>
    <t>REM0010211</t>
  </si>
  <si>
    <t>H6右广角镜托分总成 分总成</t>
  </si>
  <si>
    <t>REM0010262</t>
  </si>
  <si>
    <t>B80C-M9右迎宾灯(建国版) 北京LOGO标</t>
  </si>
  <si>
    <t>REM0010272</t>
  </si>
  <si>
    <t>T5G上镜座弹簧 65Mn</t>
  </si>
  <si>
    <t>REM0010293</t>
  </si>
  <si>
    <t>T5G上镜臂右 Pa6+GF35%</t>
  </si>
  <si>
    <t>REM0010314</t>
  </si>
  <si>
    <t>H6左上镜臂分总成 分总成</t>
  </si>
  <si>
    <t>REM0010315</t>
  </si>
  <si>
    <t>H6左下镜臂分总成 分总成</t>
  </si>
  <si>
    <t>REM0010317</t>
  </si>
  <si>
    <t>H6右下镜臂分总成 分总成</t>
  </si>
  <si>
    <t>REM0010319</t>
  </si>
  <si>
    <t xml:space="preserve">一汽M38广角镜加热片 </t>
  </si>
  <si>
    <t>REM0010344</t>
  </si>
  <si>
    <t>T5G手动调角器右 Pa6+GF35%</t>
  </si>
  <si>
    <t>REM0010410</t>
  </si>
  <si>
    <t xml:space="preserve">一汽M46广角镜片 </t>
  </si>
  <si>
    <t>RIM0000047</t>
  </si>
  <si>
    <t>1B178-03室内镜 1B17837100003</t>
  </si>
  <si>
    <t>8月未生产</t>
  </si>
  <si>
    <t>RSM0000005</t>
  </si>
  <si>
    <t>H4补盲镜压框 ABS黑色</t>
  </si>
  <si>
    <t>RSM0000035</t>
  </si>
  <si>
    <t xml:space="preserve">奥铃升级下视镜杆喷涂 </t>
  </si>
  <si>
    <t>RSM0000037</t>
  </si>
  <si>
    <t>奥铃升级下视装饰盖 ABS</t>
  </si>
  <si>
    <t>RSM0000039</t>
  </si>
  <si>
    <t>ETX前下视镜镜头压盖 PA6+GF45</t>
  </si>
  <si>
    <t>RSM0000041</t>
  </si>
  <si>
    <t>奥铃升级补盲球头盖 PA6</t>
  </si>
  <si>
    <t>RSM0000079</t>
  </si>
  <si>
    <t>曼项目前下视镜动臂 PA66+45%GF(黑色)</t>
  </si>
  <si>
    <t>RSM0000080</t>
  </si>
  <si>
    <t>曼项目前下镜体6656 ABS黑色</t>
  </si>
  <si>
    <t>RSM0000081</t>
  </si>
  <si>
    <t>曼项目前下卡框 ABS黑色</t>
  </si>
  <si>
    <t>RSM0000083</t>
  </si>
  <si>
    <t>ETX改型前下镜片泡棉 15*15*900</t>
  </si>
  <si>
    <t>RSM0000092</t>
  </si>
  <si>
    <t>C7补盲镜镜片 SR325±25</t>
  </si>
  <si>
    <t>RSM0000093</t>
  </si>
  <si>
    <t>A7补盲镜镜片新法规 SR425±25</t>
  </si>
  <si>
    <t>未生产  库房给出库</t>
  </si>
  <si>
    <t>RSM0000096</t>
  </si>
  <si>
    <t>曼项目前下视镜镜片 SR220±20</t>
  </si>
  <si>
    <t>RSM0000101</t>
  </si>
  <si>
    <t>ETX路面镜直烧镜片 浮法玻璃SR425±25</t>
  </si>
  <si>
    <t>RSM0000111</t>
  </si>
  <si>
    <t xml:space="preserve">VT高顶镜杆喷涂 </t>
  </si>
  <si>
    <t>RSM0000112</t>
  </si>
  <si>
    <t xml:space="preserve">VT平顶镜杆喷涂 </t>
  </si>
  <si>
    <t>RSM0000129</t>
  </si>
  <si>
    <t>福田H4前下视镜镜头胶堵 EPDM</t>
  </si>
  <si>
    <t>RSM0000205</t>
  </si>
  <si>
    <t>A2路面镜 L0821034001A0</t>
  </si>
  <si>
    <t>RSM0000220</t>
  </si>
  <si>
    <t>ETX路面镜体 PP</t>
  </si>
  <si>
    <t>RSM0000221</t>
  </si>
  <si>
    <t>ETX平顶下视镜头 组件(荣昌标)</t>
  </si>
  <si>
    <t>RSM0000223</t>
  </si>
  <si>
    <t>ETX路面后盖 PA6+GF35</t>
  </si>
  <si>
    <t>RSM0000260</t>
  </si>
  <si>
    <t>曼项目右置前下镜座安装臂 ADC12</t>
  </si>
  <si>
    <t>RSM0000263</t>
  </si>
  <si>
    <t>曼右置车前下动臂下盖 ABS黑色</t>
  </si>
  <si>
    <t>SHT0011375</t>
  </si>
  <si>
    <t xml:space="preserve">H6扶手胶塞堵盖 </t>
  </si>
  <si>
    <t>SHT0013729</t>
  </si>
  <si>
    <t xml:space="preserve">H6扶手手轮弹簧 </t>
  </si>
  <si>
    <t>TMA0000014</t>
  </si>
  <si>
    <t>机用打包带 PP白</t>
  </si>
  <si>
    <t>TMA0000102</t>
  </si>
  <si>
    <t>ETX改型手动右新国标纸箱 860*330*325</t>
  </si>
  <si>
    <t>TMA0000129</t>
  </si>
  <si>
    <t>MV3后视镜纸箱左 800*610*420</t>
  </si>
  <si>
    <t>TMA0000130</t>
  </si>
  <si>
    <t>MV3后视镜纸箱右 800*610*420</t>
  </si>
  <si>
    <t>TMA0000170</t>
  </si>
  <si>
    <t>1780小垫片 AB楞 370*160</t>
  </si>
  <si>
    <t>TMA0000176</t>
  </si>
  <si>
    <t xml:space="preserve">海绵纸 </t>
  </si>
  <si>
    <t>TMA0000178</t>
  </si>
  <si>
    <t xml:space="preserve">9094底涂剂 </t>
  </si>
  <si>
    <t>TMA0000184</t>
  </si>
  <si>
    <t>福田标条形码 不干胶贴纸80*20</t>
  </si>
  <si>
    <t>TMA0000185</t>
  </si>
  <si>
    <t>济南轻卡条形码 不干胶贴纸55*20</t>
  </si>
  <si>
    <t>TMA0000196</t>
  </si>
  <si>
    <t>1780-30纸箱 AB楞 700*590*220</t>
  </si>
  <si>
    <t>TMA0000201</t>
  </si>
  <si>
    <t>奥驰后视镜纸箱右 AB楞  650*630*230</t>
  </si>
  <si>
    <t>TMA0000204</t>
  </si>
  <si>
    <t>豪泺纸箱底 AB楞 995*585*255</t>
  </si>
  <si>
    <t>TMA0000205</t>
  </si>
  <si>
    <t>豪泺纸箱盖 AB楞 1020*600*60</t>
  </si>
  <si>
    <t>TMA0000206</t>
  </si>
  <si>
    <t>1780-32纸箱 AB楞 690*690*330</t>
  </si>
  <si>
    <t>TMA0000209</t>
  </si>
  <si>
    <t>奥驰补盲镜包装箱 AB楞  510*290*360</t>
  </si>
  <si>
    <t>TMA0000210</t>
  </si>
  <si>
    <t>奥驰前下视镜包装箱 AB楞  780*400*280</t>
  </si>
  <si>
    <t>TMA0000216</t>
  </si>
  <si>
    <t>1580纸箱左 AB楞 610*500*240</t>
  </si>
  <si>
    <t>TMA0000217</t>
  </si>
  <si>
    <t>奥铃纸箱18 AB楞 650*630*320</t>
  </si>
  <si>
    <t>TMA0000218</t>
  </si>
  <si>
    <t>1580纸箱右 AB楞 620*500*240</t>
  </si>
  <si>
    <t>TMA0000226</t>
  </si>
  <si>
    <t>1780小盒 AB楞 170*340</t>
  </si>
  <si>
    <t>TMA0000249</t>
  </si>
  <si>
    <t>捷运连接杆纸箱右 AB楞 660x230x220</t>
  </si>
  <si>
    <t>TMA0000250</t>
  </si>
  <si>
    <t>捷运纸箱 AB楞 950*570*210</t>
  </si>
  <si>
    <t>TMA0000258</t>
  </si>
  <si>
    <t>1780-31纸箱 AB楞 700x650x250</t>
  </si>
  <si>
    <t>TMA0000261</t>
  </si>
  <si>
    <t>奥铃纸箱17 AB楞 610*500*240</t>
  </si>
  <si>
    <t>未生产</t>
  </si>
  <si>
    <t>TMA0000263</t>
  </si>
  <si>
    <t>H3后视镜左包装箱 AB楞960*420*210</t>
  </si>
  <si>
    <t>TMA0000264</t>
  </si>
  <si>
    <t>H3后视镜右包装箱 AB楞960*440*210</t>
  </si>
  <si>
    <t>TMA0000265</t>
  </si>
  <si>
    <t>H3右连接杆包装箱 AB楞590*230*220</t>
  </si>
  <si>
    <t>TMA0000266</t>
  </si>
  <si>
    <t>H3左连接杆包装箱 AB楞590*230*220</t>
  </si>
  <si>
    <t>TMA0000273</t>
  </si>
  <si>
    <t>奥铃升级下视纸箱 AB楞 760*260*250</t>
  </si>
  <si>
    <t>TMA0000274</t>
  </si>
  <si>
    <t>奥铃升级补盲纸箱 AB楞 510*330*290</t>
  </si>
  <si>
    <t>TMA0000275</t>
  </si>
  <si>
    <t>新驭菱左包装箱 瓦楞纸950*530*275</t>
  </si>
  <si>
    <t>TMA0000277</t>
  </si>
  <si>
    <t>45*28塑料袋 PE 280*450mm</t>
  </si>
  <si>
    <t>TMA0000288</t>
  </si>
  <si>
    <t>五征条码(防水) 不干胶贴纸80*40</t>
  </si>
  <si>
    <t>TMA0000298</t>
  </si>
  <si>
    <t>出口L型室纸箱(25只) 七层AB楞460*460*170</t>
  </si>
  <si>
    <t>计划有20个一箱</t>
  </si>
  <si>
    <t>TMA0000318</t>
  </si>
  <si>
    <t>K1左纸箱 AB楞 720*400*370</t>
  </si>
  <si>
    <t>TMA0000372</t>
  </si>
  <si>
    <t>24V商标 单面不干胶贴纸</t>
  </si>
  <si>
    <t>没有实物多出库</t>
  </si>
  <si>
    <t>TMA0000394</t>
  </si>
  <si>
    <t>3053下座纸箱 AB楞 580*440*200</t>
  </si>
  <si>
    <t>TMA0000396</t>
  </si>
  <si>
    <t>L型901A0纸箱(25) AB楞 460*460*170</t>
  </si>
  <si>
    <t>TMA0000399</t>
  </si>
  <si>
    <t>1029纸箱 AB楞 490*260*400</t>
  </si>
  <si>
    <t>TMA0000421</t>
  </si>
  <si>
    <t>VT后视镜纸箱 910*620*280</t>
  </si>
  <si>
    <t>TMA0000422</t>
  </si>
  <si>
    <t>C7补盲镜体包装箱 700*550*280</t>
  </si>
  <si>
    <t>TMA0000423</t>
  </si>
  <si>
    <t>C7补盲镜体盖包装箱 720*570*80</t>
  </si>
  <si>
    <t>TMA0000434</t>
  </si>
  <si>
    <t>6486室内镜纸箱 560*360*280</t>
  </si>
  <si>
    <t>TMA0000435</t>
  </si>
  <si>
    <t>ETX路面镜纸箱 660*560*300</t>
  </si>
  <si>
    <t>TMA0000436</t>
  </si>
  <si>
    <t>曼项目前下视镜包装箱 底1080*530*310</t>
  </si>
  <si>
    <t>TMA0000437</t>
  </si>
  <si>
    <t>豪泺纸箱 底1020*440*300</t>
  </si>
  <si>
    <t>TMA0000465</t>
  </si>
  <si>
    <t>铰链扶手纸箱 510*310*170</t>
  </si>
  <si>
    <t>TMA0000466</t>
  </si>
  <si>
    <t>重卡内扶手纸箱左 520*370*320</t>
  </si>
  <si>
    <t>TMA0000468</t>
  </si>
  <si>
    <t>捷运侧下视镜纸箱 280*550*350</t>
  </si>
  <si>
    <t>TMA0000469</t>
  </si>
  <si>
    <t>A2(1995)补盲镜纸箱 630*600*300</t>
  </si>
  <si>
    <t>TMA0000495</t>
  </si>
  <si>
    <t>一汽MV3内视镜包装箱 645*235*260</t>
  </si>
  <si>
    <t>TMA0000496</t>
  </si>
  <si>
    <t>K1室内镜包装箱 450*270*220</t>
  </si>
  <si>
    <t>TMA0000517</t>
  </si>
  <si>
    <t>600*700*2珍珠棉片 600*700*2</t>
  </si>
  <si>
    <t>TMA0000519</t>
  </si>
  <si>
    <t>MS930胶(软包) Terostat-MS930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</si>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</sst>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26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15" borderId="2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76" fontId="1" fillId="0" borderId="8" xfId="0" applyNumberFormat="1" applyFont="1" applyBorder="1">
      <alignment vertical="center"/>
    </xf>
    <xf numFmtId="0" fontId="1" fillId="0" borderId="15" xfId="0" applyFont="1" applyFill="1" applyBorder="1" applyAlignment="1">
      <alignment vertical="center"/>
    </xf>
    <xf numFmtId="43" fontId="1" fillId="0" borderId="7" xfId="0" applyNumberFormat="1" applyFont="1" applyFill="1" applyBorder="1" applyAlignment="1">
      <alignment vertical="center"/>
    </xf>
    <xf numFmtId="43" fontId="1" fillId="0" borderId="9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43" fontId="1" fillId="0" borderId="21" xfId="0" applyNumberFormat="1" applyFont="1" applyFill="1" applyBorder="1" applyAlignment="1">
      <alignment vertical="center"/>
    </xf>
    <xf numFmtId="43" fontId="1" fillId="0" borderId="18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43" fontId="3" fillId="0" borderId="5" xfId="0" applyNumberFormat="1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 2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31&#26085;&#24211;&#23384;&#26126;&#32454;-&#32447;&#36793;&#23545;&#2760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备份"/>
      <sheetName val="Sheet1"/>
    </sheetNames>
    <sheetDataSet>
      <sheetData sheetId="0"/>
      <sheetData sheetId="1">
        <row r="3085">
          <cell r="A3085" t="str">
            <v>w1141BCL0000030</v>
          </cell>
          <cell r="B3085" t="str">
            <v>BCL0000030</v>
          </cell>
          <cell r="C3085" t="str">
            <v>奥驰镜头卡子 Q235镀白锌</v>
          </cell>
          <cell r="D3085" t="str">
            <v>B</v>
          </cell>
          <cell r="E3085">
            <v>205</v>
          </cell>
        </row>
        <row r="3086">
          <cell r="A3086" t="str">
            <v>w1141BCL0000031</v>
          </cell>
          <cell r="B3086" t="str">
            <v>BCL0000031</v>
          </cell>
          <cell r="C3086" t="str">
            <v>奥驰镜头限位卡子 Q235镀白锌</v>
          </cell>
          <cell r="D3086" t="str">
            <v>B</v>
          </cell>
          <cell r="E3086">
            <v>30</v>
          </cell>
        </row>
        <row r="3087">
          <cell r="A3087" t="str">
            <v>w1141BCL0000033</v>
          </cell>
          <cell r="B3087" t="str">
            <v>BCL0000033</v>
          </cell>
          <cell r="C3087" t="str">
            <v>∮2线卡子 铜</v>
          </cell>
          <cell r="D3087" t="str">
            <v>B</v>
          </cell>
          <cell r="E3087">
            <v>195</v>
          </cell>
        </row>
        <row r="3088">
          <cell r="A3088" t="str">
            <v>w1141BEC0000044</v>
          </cell>
          <cell r="B3088" t="str">
            <v>BEC0000044</v>
          </cell>
          <cell r="C3088" t="str">
            <v>DJ611-F3X0.6A/BSO铜插头 铜</v>
          </cell>
          <cell r="D3088" t="str">
            <v>B</v>
          </cell>
          <cell r="E3088">
            <v>1560</v>
          </cell>
        </row>
        <row r="3089">
          <cell r="A3089" t="str">
            <v>w1141BEC0000085</v>
          </cell>
          <cell r="B3089" t="str">
            <v>BEC0000085</v>
          </cell>
          <cell r="C3089" t="str">
            <v>拨动开关 301-SS-13G06</v>
          </cell>
          <cell r="D3089" t="str">
            <v>A</v>
          </cell>
          <cell r="E3089">
            <v>90</v>
          </cell>
        </row>
        <row r="3090">
          <cell r="A3090" t="str">
            <v>w1141BEC0010001</v>
          </cell>
          <cell r="B3090" t="str">
            <v>BEC0010001</v>
          </cell>
          <cell r="C3090" t="str">
            <v>H6插接器 1-967678-1</v>
          </cell>
          <cell r="D3090" t="str">
            <v>B</v>
          </cell>
          <cell r="E3090">
            <v>3</v>
          </cell>
        </row>
        <row r="3091">
          <cell r="A3091" t="str">
            <v>w1141BFA0000007</v>
          </cell>
          <cell r="B3091" t="str">
            <v>BFA0000007</v>
          </cell>
          <cell r="C3091" t="str">
            <v>φ8平垫(黑色) 黑色</v>
          </cell>
          <cell r="D3091" t="str">
            <v>B</v>
          </cell>
          <cell r="E3091">
            <v>2351</v>
          </cell>
        </row>
        <row r="3092">
          <cell r="A3092" t="str">
            <v>w1141BFA0000008</v>
          </cell>
          <cell r="B3092" t="str">
            <v>BFA0000008</v>
          </cell>
          <cell r="C3092" t="str">
            <v>φ8弹簧垫(黑色) 黑色</v>
          </cell>
          <cell r="D3092" t="str">
            <v>B</v>
          </cell>
          <cell r="E3092">
            <v>313</v>
          </cell>
        </row>
        <row r="3093">
          <cell r="A3093" t="str">
            <v>w1141BFA0000010</v>
          </cell>
          <cell r="B3093" t="str">
            <v>BFA0000010</v>
          </cell>
          <cell r="C3093" t="str">
            <v>M8自锁螺母(白) 镀白锌</v>
          </cell>
          <cell r="D3093" t="str">
            <v>B</v>
          </cell>
          <cell r="E3093">
            <v>2371</v>
          </cell>
        </row>
        <row r="3094">
          <cell r="A3094" t="str">
            <v>w1141BFA0000015</v>
          </cell>
          <cell r="B3094" t="str">
            <v>BFA0000015</v>
          </cell>
          <cell r="C3094" t="str">
            <v>5*20元机十字 环保兰白锌</v>
          </cell>
          <cell r="D3094" t="str">
            <v>B</v>
          </cell>
          <cell r="E3094">
            <v>430</v>
          </cell>
        </row>
        <row r="3095">
          <cell r="A3095" t="str">
            <v>w1141BFA0000028</v>
          </cell>
          <cell r="B3095" t="str">
            <v>BFA0000028</v>
          </cell>
          <cell r="C3095" t="str">
            <v>M6自锁螺母 镀白锌</v>
          </cell>
          <cell r="D3095" t="str">
            <v>B</v>
          </cell>
          <cell r="E3095">
            <v>2432</v>
          </cell>
        </row>
        <row r="3096">
          <cell r="A3096" t="str">
            <v>w1141BFA0000042</v>
          </cell>
          <cell r="B3096" t="str">
            <v>BFA0000042</v>
          </cell>
          <cell r="C3096" t="str">
            <v>M10自锁螺母 </v>
          </cell>
          <cell r="D3096" t="str">
            <v>B</v>
          </cell>
          <cell r="E3096">
            <v>850</v>
          </cell>
        </row>
        <row r="3097">
          <cell r="A3097" t="str">
            <v>w1141BFA0000056</v>
          </cell>
          <cell r="B3097" t="str">
            <v>BFA0000056</v>
          </cell>
          <cell r="C3097" t="str">
            <v>(306)8*25内方螺丝(彩) </v>
          </cell>
          <cell r="D3097" t="str">
            <v>B</v>
          </cell>
          <cell r="E3097">
            <v>268</v>
          </cell>
        </row>
        <row r="3098">
          <cell r="A3098" t="str">
            <v>w1141BFA0000138</v>
          </cell>
          <cell r="B3098" t="str">
            <v>BFA0000138</v>
          </cell>
          <cell r="C3098" t="str">
            <v>3GD半圆头螺钉 SWRCH22A(M3*8)</v>
          </cell>
          <cell r="D3098" t="str">
            <v>B</v>
          </cell>
          <cell r="E3098">
            <v>3976</v>
          </cell>
        </row>
        <row r="3099">
          <cell r="A3099" t="str">
            <v>w1141BFA0000140</v>
          </cell>
          <cell r="B3099" t="str">
            <v>BFA0000140</v>
          </cell>
          <cell r="C3099" t="str">
            <v>元机自攻2.9*42 环保兰白锌</v>
          </cell>
          <cell r="D3099" t="str">
            <v>B</v>
          </cell>
          <cell r="E3099">
            <v>979</v>
          </cell>
        </row>
        <row r="3100">
          <cell r="A3100" t="str">
            <v>w1141BFA0000146</v>
          </cell>
          <cell r="B3100" t="str">
            <v>BFA0000146</v>
          </cell>
          <cell r="C3100" t="str">
            <v>φ10平垫(黑达克罗) 黑达克罗</v>
          </cell>
          <cell r="D3100" t="str">
            <v>B</v>
          </cell>
          <cell r="E3100">
            <v>2369</v>
          </cell>
        </row>
        <row r="3101">
          <cell r="A3101" t="str">
            <v>w1141BFA0000154</v>
          </cell>
          <cell r="B3101" t="str">
            <v>BFA0000154</v>
          </cell>
          <cell r="C3101" t="str">
            <v>元机十字钉5*8达克罗 达克罗白</v>
          </cell>
          <cell r="D3101" t="str">
            <v>B</v>
          </cell>
          <cell r="E3101">
            <v>1280</v>
          </cell>
        </row>
        <row r="3102">
          <cell r="A3102" t="str">
            <v>w1141BFA0000161</v>
          </cell>
          <cell r="B3102" t="str">
            <v>BFA0000161</v>
          </cell>
          <cell r="C3102" t="str">
            <v>M6平垫白锌 白锌</v>
          </cell>
          <cell r="D3102" t="str">
            <v>B</v>
          </cell>
          <cell r="E3102">
            <v>14851</v>
          </cell>
        </row>
        <row r="3103">
          <cell r="A3103" t="str">
            <v>w1141BFA0000170</v>
          </cell>
          <cell r="B3103" t="str">
            <v>BFA0000170</v>
          </cell>
          <cell r="C3103" t="str">
            <v>∮6钢珠 轴承钢  ∮6mm</v>
          </cell>
          <cell r="D3103" t="str">
            <v>B</v>
          </cell>
          <cell r="E3103">
            <v>1866</v>
          </cell>
        </row>
        <row r="3104">
          <cell r="A3104" t="str">
            <v>w1141BFA0000176</v>
          </cell>
          <cell r="B3104" t="str">
            <v>BFA0000176</v>
          </cell>
          <cell r="C3104" t="str">
            <v>4*20盘头十字钉 环保兰白锌</v>
          </cell>
          <cell r="D3104" t="str">
            <v>B</v>
          </cell>
          <cell r="E3104">
            <v>1278</v>
          </cell>
        </row>
        <row r="3105">
          <cell r="A3105" t="str">
            <v>w1141BFA0000177</v>
          </cell>
          <cell r="B3105" t="str">
            <v>BFA0000177</v>
          </cell>
          <cell r="C3105" t="str">
            <v>4*16大扁头自攻钉 环保兰白锌</v>
          </cell>
          <cell r="D3105" t="str">
            <v>B</v>
          </cell>
          <cell r="E3105">
            <v>436</v>
          </cell>
        </row>
        <row r="3106">
          <cell r="A3106" t="str">
            <v>w1141BFA0000183</v>
          </cell>
          <cell r="B3106" t="str">
            <v>BFA0000183</v>
          </cell>
          <cell r="C3106" t="str">
            <v>M6止转螺栓 镀白锌</v>
          </cell>
          <cell r="D3106" t="str">
            <v>B</v>
          </cell>
          <cell r="E3106">
            <v>410</v>
          </cell>
        </row>
        <row r="3107">
          <cell r="A3107" t="str">
            <v>w1141BFA0000190</v>
          </cell>
          <cell r="B3107" t="str">
            <v>BFA0000190</v>
          </cell>
          <cell r="C3107" t="str">
            <v>内六角M8*40黑达克罗 黑达克罗</v>
          </cell>
          <cell r="D3107" t="str">
            <v>B</v>
          </cell>
          <cell r="E3107">
            <v>96</v>
          </cell>
        </row>
        <row r="3108">
          <cell r="A3108" t="str">
            <v>w1141BFA0000192</v>
          </cell>
          <cell r="B3108" t="str">
            <v>BFA0000192</v>
          </cell>
          <cell r="C3108" t="str">
            <v>ST4*25自攻螺钉(不锈钢) 不锈钢</v>
          </cell>
          <cell r="D3108" t="str">
            <v>B</v>
          </cell>
          <cell r="E3108">
            <v>650</v>
          </cell>
        </row>
        <row r="3109">
          <cell r="A3109" t="str">
            <v>w1141BFA0000201</v>
          </cell>
          <cell r="B3109" t="str">
            <v>BFA0000201</v>
          </cell>
          <cell r="C3109" t="str">
            <v>十字圆头自攻4.2*19 </v>
          </cell>
          <cell r="D3109" t="str">
            <v>B</v>
          </cell>
          <cell r="E3109">
            <v>166</v>
          </cell>
        </row>
        <row r="3110">
          <cell r="A3110" t="str">
            <v>w1141BFA0000202</v>
          </cell>
          <cell r="B3110" t="str">
            <v>BFA0000202</v>
          </cell>
          <cell r="C3110" t="str">
            <v>十字圆头自攻4.2*32 环保兰白锌</v>
          </cell>
          <cell r="D3110" t="str">
            <v>B</v>
          </cell>
          <cell r="E3110">
            <v>1400</v>
          </cell>
        </row>
        <row r="3111">
          <cell r="A3111" t="str">
            <v>w1141BFA0000203</v>
          </cell>
          <cell r="B3111" t="str">
            <v>BFA0000203</v>
          </cell>
          <cell r="C3111" t="str">
            <v>十字圆头自攻4.8*25 环保兰白锌</v>
          </cell>
          <cell r="D3111" t="str">
            <v>B</v>
          </cell>
          <cell r="E3111">
            <v>150</v>
          </cell>
        </row>
        <row r="3112">
          <cell r="A3112" t="str">
            <v>w1141BFA0000207</v>
          </cell>
          <cell r="B3112" t="str">
            <v>BFA0000207</v>
          </cell>
          <cell r="C3112" t="str">
            <v>元机自攻钉4.2*38 4.2*38F型兰白</v>
          </cell>
          <cell r="D3112" t="str">
            <v>B</v>
          </cell>
          <cell r="E3112">
            <v>748</v>
          </cell>
        </row>
        <row r="3113">
          <cell r="A3113" t="str">
            <v>w1141BFA0000215</v>
          </cell>
          <cell r="B3113" t="str">
            <v>BFA0000215</v>
          </cell>
          <cell r="C3113" t="str">
            <v>ST4*20自攻螺钉 环保兰白锌</v>
          </cell>
          <cell r="D3113" t="str">
            <v>B</v>
          </cell>
          <cell r="E3113">
            <v>905</v>
          </cell>
        </row>
        <row r="3114">
          <cell r="A3114" t="str">
            <v>w1141BFA0000221</v>
          </cell>
          <cell r="B3114" t="str">
            <v>BFA0000221</v>
          </cell>
          <cell r="C3114" t="str">
            <v>双头螺栓M6*17 22#(达克罗)</v>
          </cell>
          <cell r="D3114" t="str">
            <v>B</v>
          </cell>
          <cell r="E3114">
            <v>758</v>
          </cell>
        </row>
        <row r="3115">
          <cell r="A3115" t="str">
            <v>w1141BFA0000226</v>
          </cell>
          <cell r="B3115" t="str">
            <v>BFA0000226</v>
          </cell>
          <cell r="C3115" t="str">
            <v>4.2*35元机自攻钉 环保兰白锌</v>
          </cell>
          <cell r="D3115" t="str">
            <v>B</v>
          </cell>
          <cell r="E3115">
            <v>767</v>
          </cell>
        </row>
        <row r="3116">
          <cell r="A3116" t="str">
            <v>w1141BFA0000231</v>
          </cell>
          <cell r="B3116" t="str">
            <v>BFA0000231</v>
          </cell>
          <cell r="C3116" t="str">
            <v>M3螺母 环保兰白锌</v>
          </cell>
          <cell r="D3116" t="str">
            <v>B</v>
          </cell>
          <cell r="E3116">
            <v>13720</v>
          </cell>
        </row>
        <row r="3117">
          <cell r="A3117" t="str">
            <v>w1141BFA0000235</v>
          </cell>
          <cell r="B3117" t="str">
            <v>BFA0000235</v>
          </cell>
          <cell r="C3117" t="str">
            <v>M8*65内六角螺栓 镀黑锌</v>
          </cell>
          <cell r="D3117" t="str">
            <v>B</v>
          </cell>
          <cell r="E3117">
            <v>150</v>
          </cell>
        </row>
        <row r="3118">
          <cell r="A3118" t="str">
            <v>w1141BFA0000238</v>
          </cell>
          <cell r="B3118" t="str">
            <v>BFA0000238</v>
          </cell>
          <cell r="C3118" t="str">
            <v>M5*30沉头十字螺栓 环保兰白锌GB919</v>
          </cell>
          <cell r="D3118" t="str">
            <v>B</v>
          </cell>
          <cell r="E3118">
            <v>889</v>
          </cell>
        </row>
        <row r="3119">
          <cell r="A3119" t="str">
            <v>w1141BFA0000239</v>
          </cell>
          <cell r="B3119" t="str">
            <v>BFA0000239</v>
          </cell>
          <cell r="C3119" t="str">
            <v>4.2*13盘头自攻螺丝白 蓝白锌</v>
          </cell>
          <cell r="D3119" t="str">
            <v>B</v>
          </cell>
          <cell r="E3119">
            <v>4083</v>
          </cell>
        </row>
        <row r="3120">
          <cell r="A3120" t="str">
            <v>w1141BFA0000246</v>
          </cell>
          <cell r="B3120" t="str">
            <v>BFA0000246</v>
          </cell>
          <cell r="C3120" t="str">
            <v>元机自攻钉3.5*32 环保兰白锌</v>
          </cell>
          <cell r="D3120" t="str">
            <v>B</v>
          </cell>
          <cell r="E3120">
            <v>24</v>
          </cell>
        </row>
        <row r="3121">
          <cell r="A3121" t="str">
            <v>w1141BFA0000260</v>
          </cell>
          <cell r="B3121" t="str">
            <v>BFA0000260</v>
          </cell>
          <cell r="C3121" t="str">
            <v>∮6弹垫 镀彩</v>
          </cell>
          <cell r="D3121" t="str">
            <v>B</v>
          </cell>
          <cell r="E3121">
            <v>7998</v>
          </cell>
        </row>
        <row r="3122">
          <cell r="A3122" t="str">
            <v>w1141BFA0000292</v>
          </cell>
          <cell r="B3122" t="str">
            <v>BFA0000292</v>
          </cell>
          <cell r="C3122" t="str">
            <v>φ4.2*16元机自攻螺丝 ST 4.2×16-C(镀黑锌)</v>
          </cell>
          <cell r="D3122" t="str">
            <v>B</v>
          </cell>
          <cell r="E3122">
            <v>1937</v>
          </cell>
        </row>
        <row r="3123">
          <cell r="A3123" t="str">
            <v>w1141BFA0000420</v>
          </cell>
          <cell r="B3123" t="str">
            <v>BFA0000420</v>
          </cell>
          <cell r="C3123" t="str">
            <v>Φ8平垫 镀彩</v>
          </cell>
          <cell r="D3123" t="str">
            <v>B</v>
          </cell>
          <cell r="E3123">
            <v>3808</v>
          </cell>
        </row>
        <row r="3124">
          <cell r="A3124" t="str">
            <v>w1141BFA0000438</v>
          </cell>
          <cell r="B3124" t="str">
            <v>BFA0000438</v>
          </cell>
          <cell r="C3124" t="str">
            <v>重卡下视镜紧固件 Q235 t=1.5镀彩</v>
          </cell>
          <cell r="D3124" t="str">
            <v>B</v>
          </cell>
          <cell r="E3124">
            <v>104</v>
          </cell>
        </row>
        <row r="3125">
          <cell r="A3125" t="str">
            <v>w1141BFA0000441</v>
          </cell>
          <cell r="B3125" t="str">
            <v>BFA0000441</v>
          </cell>
          <cell r="C3125" t="str">
            <v>豪泺销子 70钢∮3.5</v>
          </cell>
          <cell r="D3125" t="str">
            <v>B</v>
          </cell>
          <cell r="E3125">
            <v>1172</v>
          </cell>
        </row>
        <row r="3126">
          <cell r="A3126" t="str">
            <v>w1141BFA0000447</v>
          </cell>
          <cell r="B3126" t="str">
            <v>BFA0000447</v>
          </cell>
          <cell r="C3126" t="str">
            <v>平机自攻3.5*13 白 环保兰白锌</v>
          </cell>
          <cell r="D3126" t="str">
            <v>B</v>
          </cell>
          <cell r="E3126">
            <v>3194</v>
          </cell>
        </row>
        <row r="3127">
          <cell r="A3127" t="str">
            <v>w1141BFA0000448</v>
          </cell>
          <cell r="B3127" t="str">
            <v>BFA0000448</v>
          </cell>
          <cell r="C3127" t="str">
            <v>3.5*13扁头自攻钉 环保兰白锌</v>
          </cell>
          <cell r="D3127" t="str">
            <v>B</v>
          </cell>
          <cell r="E3127">
            <v>258</v>
          </cell>
        </row>
        <row r="3128">
          <cell r="A3128" t="str">
            <v>w1141BFA0000449</v>
          </cell>
          <cell r="B3128" t="str">
            <v>BFA0000449</v>
          </cell>
          <cell r="C3128" t="str">
            <v>ST3*8十字自攻螺钉 环保兰白锌</v>
          </cell>
          <cell r="D3128" t="str">
            <v>B</v>
          </cell>
          <cell r="E3128">
            <v>3150</v>
          </cell>
        </row>
        <row r="3129">
          <cell r="A3129" t="str">
            <v>w1141BFA0000454</v>
          </cell>
          <cell r="B3129" t="str">
            <v>BFA0000454</v>
          </cell>
          <cell r="C3129" t="str">
            <v>5*20沉头 </v>
          </cell>
          <cell r="D3129" t="str">
            <v>B</v>
          </cell>
          <cell r="E3129">
            <v>550</v>
          </cell>
        </row>
        <row r="3130">
          <cell r="A3130" t="str">
            <v>w1141BFA0000458</v>
          </cell>
          <cell r="B3130" t="str">
            <v>BFA0000458</v>
          </cell>
          <cell r="C3130" t="str">
            <v>ST6*30梅花自攻钉 镀黑锌</v>
          </cell>
          <cell r="D3130" t="str">
            <v>B</v>
          </cell>
          <cell r="E3130">
            <v>1217</v>
          </cell>
        </row>
        <row r="3131">
          <cell r="A3131" t="str">
            <v>w1141BFA0000460</v>
          </cell>
          <cell r="B3131" t="str">
            <v>BFA0000460</v>
          </cell>
          <cell r="C3131" t="str">
            <v>M6*30外方螺栓 镀彩</v>
          </cell>
          <cell r="D3131" t="str">
            <v>B</v>
          </cell>
          <cell r="E3131">
            <v>292</v>
          </cell>
        </row>
        <row r="3132">
          <cell r="A3132" t="str">
            <v>w1141BFA0000461</v>
          </cell>
          <cell r="B3132" t="str">
            <v>BFA0000461</v>
          </cell>
          <cell r="C3132" t="str">
            <v>M6*35十一字螺栓 镀彩</v>
          </cell>
          <cell r="D3132" t="str">
            <v>B</v>
          </cell>
          <cell r="E3132">
            <v>545</v>
          </cell>
        </row>
        <row r="3133">
          <cell r="A3133" t="str">
            <v>w1141BFA0000463</v>
          </cell>
          <cell r="B3133" t="str">
            <v>BFA0000463</v>
          </cell>
          <cell r="C3133" t="str">
            <v>M10*1.25螺母(彩) 镀彩</v>
          </cell>
          <cell r="D3133" t="str">
            <v>B</v>
          </cell>
          <cell r="E3133">
            <v>233</v>
          </cell>
        </row>
        <row r="3134">
          <cell r="A3134" t="str">
            <v>w1141BFA0000465</v>
          </cell>
          <cell r="B3134" t="str">
            <v>BFA0000465</v>
          </cell>
          <cell r="C3134" t="str">
            <v>∮4弹垫 镀彩</v>
          </cell>
          <cell r="D3134" t="str">
            <v>B</v>
          </cell>
          <cell r="E3134">
            <v>1840</v>
          </cell>
        </row>
        <row r="3135">
          <cell r="A3135" t="str">
            <v>w1141BFA0000467</v>
          </cell>
          <cell r="B3135" t="str">
            <v>BFA0000467</v>
          </cell>
          <cell r="C3135" t="str">
            <v>ST4.8*16盘头螺钉(彩) 镀彩</v>
          </cell>
          <cell r="D3135" t="str">
            <v>B</v>
          </cell>
          <cell r="E3135">
            <v>758</v>
          </cell>
        </row>
        <row r="3136">
          <cell r="A3136" t="str">
            <v>w1141BFA0000468</v>
          </cell>
          <cell r="B3136" t="str">
            <v>BFA0000468</v>
          </cell>
          <cell r="C3136" t="str">
            <v>ST3.5*9.5自攻螺钉 环保兰白锌</v>
          </cell>
          <cell r="D3136" t="str">
            <v>B</v>
          </cell>
          <cell r="E3136">
            <v>2592</v>
          </cell>
        </row>
        <row r="3137">
          <cell r="A3137" t="str">
            <v>w1141BFA0000469</v>
          </cell>
          <cell r="B3137" t="str">
            <v>BFA0000469</v>
          </cell>
          <cell r="C3137" t="str">
            <v>ST4*16自攻螺钉 环保兰白锌</v>
          </cell>
          <cell r="D3137" t="str">
            <v>B</v>
          </cell>
          <cell r="E3137">
            <v>310</v>
          </cell>
        </row>
        <row r="3138">
          <cell r="A3138" t="str">
            <v>w1141BFA0000470</v>
          </cell>
          <cell r="B3138" t="str">
            <v>BFA0000470</v>
          </cell>
          <cell r="C3138" t="str">
            <v>M5*12十一字螺栓 镀彩</v>
          </cell>
          <cell r="D3138" t="str">
            <v>B</v>
          </cell>
          <cell r="E3138">
            <v>882</v>
          </cell>
        </row>
        <row r="3139">
          <cell r="A3139" t="str">
            <v>w1141BFA0000483</v>
          </cell>
          <cell r="B3139" t="str">
            <v>BFA0000483</v>
          </cell>
          <cell r="C3139" t="str">
            <v>M4*8十字螺栓 镀彩</v>
          </cell>
          <cell r="D3139" t="str">
            <v>B</v>
          </cell>
          <cell r="E3139">
            <v>1911</v>
          </cell>
        </row>
        <row r="3140">
          <cell r="A3140" t="str">
            <v>w1141BFA0000484</v>
          </cell>
          <cell r="B3140" t="str">
            <v>BFA0000484</v>
          </cell>
          <cell r="C3140" t="str">
            <v>∮16*2平垫 镀彩</v>
          </cell>
          <cell r="D3140" t="str">
            <v>B</v>
          </cell>
          <cell r="E3140">
            <v>643</v>
          </cell>
        </row>
        <row r="3141">
          <cell r="A3141" t="str">
            <v>w1141BFA0000485</v>
          </cell>
          <cell r="B3141" t="str">
            <v>BFA0000485</v>
          </cell>
          <cell r="C3141" t="str">
            <v>φ16*1平垫 镀白锌</v>
          </cell>
          <cell r="D3141" t="str">
            <v>B</v>
          </cell>
          <cell r="E3141">
            <v>502</v>
          </cell>
        </row>
        <row r="3142">
          <cell r="A3142" t="str">
            <v>w1141BFA0000486</v>
          </cell>
          <cell r="B3142" t="str">
            <v>BFA0000486</v>
          </cell>
          <cell r="C3142" t="str">
            <v>3*10自攻螺丝 环保兰白锌</v>
          </cell>
          <cell r="D3142" t="str">
            <v>B</v>
          </cell>
          <cell r="E3142">
            <v>1214</v>
          </cell>
        </row>
        <row r="3143">
          <cell r="A3143" t="str">
            <v>w1141BFA0000489</v>
          </cell>
          <cell r="B3143" t="str">
            <v>BFA0000489</v>
          </cell>
          <cell r="C3143" t="str">
            <v>M3*12面板钉 镀镍</v>
          </cell>
          <cell r="D3143" t="str">
            <v>B</v>
          </cell>
          <cell r="E3143">
            <v>345</v>
          </cell>
        </row>
        <row r="3144">
          <cell r="A3144" t="str">
            <v>w1141BFA0000490</v>
          </cell>
          <cell r="B3144" t="str">
            <v>BFA0000490</v>
          </cell>
          <cell r="C3144" t="str">
            <v>M8*70内方螺栓(黑锌) 镀黑锌</v>
          </cell>
          <cell r="D3144" t="str">
            <v>B</v>
          </cell>
          <cell r="E3144">
            <v>370</v>
          </cell>
        </row>
        <row r="3145">
          <cell r="A3145" t="str">
            <v>w1141BFA0000493</v>
          </cell>
          <cell r="B3145" t="str">
            <v>BFA0000493</v>
          </cell>
          <cell r="C3145" t="str">
            <v>10*35外方黑达克罗 黑达克罗</v>
          </cell>
          <cell r="D3145" t="str">
            <v>B</v>
          </cell>
          <cell r="E3145">
            <v>120</v>
          </cell>
        </row>
        <row r="3146">
          <cell r="A3146" t="str">
            <v>w1141BFA0000495</v>
          </cell>
          <cell r="B3146" t="str">
            <v>BFA0000495</v>
          </cell>
          <cell r="C3146" t="str">
            <v>ST4.2*13大扁头自攻螺钉 镀黑锌</v>
          </cell>
          <cell r="D3146" t="str">
            <v>B</v>
          </cell>
          <cell r="E3146">
            <v>3020</v>
          </cell>
        </row>
        <row r="3147">
          <cell r="A3147" t="str">
            <v>w1141BFA0000498</v>
          </cell>
          <cell r="B3147" t="str">
            <v>BFA0000498</v>
          </cell>
          <cell r="C3147" t="str">
            <v>∮8*24大平垫 镀白锌</v>
          </cell>
          <cell r="D3147" t="str">
            <v>B</v>
          </cell>
          <cell r="E3147">
            <v>1595</v>
          </cell>
        </row>
        <row r="3148">
          <cell r="A3148" t="str">
            <v>w1141BFA0000500</v>
          </cell>
          <cell r="B3148" t="str">
            <v>BFA0000500</v>
          </cell>
          <cell r="C3148" t="str">
            <v>M8锁紧螺母(黑锌) 镀黑锌</v>
          </cell>
          <cell r="D3148" t="str">
            <v>B</v>
          </cell>
          <cell r="E3148">
            <v>1411</v>
          </cell>
        </row>
        <row r="3149">
          <cell r="A3149" t="str">
            <v>w1141BFA0000502</v>
          </cell>
          <cell r="B3149" t="str">
            <v>BFA0000502</v>
          </cell>
          <cell r="C3149" t="str">
            <v>重卡平垫 喷涂φ10</v>
          </cell>
          <cell r="D3149" t="str">
            <v>B</v>
          </cell>
          <cell r="E3149">
            <v>128</v>
          </cell>
        </row>
        <row r="3150">
          <cell r="A3150" t="str">
            <v>w1141BFA0000503</v>
          </cell>
          <cell r="B3150" t="str">
            <v>BFA0000503</v>
          </cell>
          <cell r="C3150" t="str">
            <v>φ10尼龙垫 </v>
          </cell>
          <cell r="D3150" t="str">
            <v>B</v>
          </cell>
          <cell r="E3150">
            <v>4243</v>
          </cell>
        </row>
        <row r="3151">
          <cell r="A3151" t="str">
            <v>w1141BFA0000504</v>
          </cell>
          <cell r="B3151" t="str">
            <v>BFA0000504</v>
          </cell>
          <cell r="C3151" t="str">
            <v>ST4.2*9.5十字圆头自攻钉 镀白锌</v>
          </cell>
          <cell r="D3151" t="str">
            <v>B</v>
          </cell>
          <cell r="E3151">
            <v>3000</v>
          </cell>
        </row>
        <row r="3152">
          <cell r="A3152" t="str">
            <v>w1141BFA0000505</v>
          </cell>
          <cell r="B3152" t="str">
            <v>BFA0000505</v>
          </cell>
          <cell r="C3152" t="str">
            <v>ST4*16十字圆头黑锌自攻钉 镀黑锌</v>
          </cell>
          <cell r="D3152" t="str">
            <v>B</v>
          </cell>
          <cell r="E3152">
            <v>565</v>
          </cell>
        </row>
        <row r="3153">
          <cell r="A3153" t="str">
            <v>w1141BFA0000524</v>
          </cell>
          <cell r="B3153" t="str">
            <v>BFA0000524</v>
          </cell>
          <cell r="C3153" t="str">
            <v>内六角  M6*35黑锌 镀黑锌</v>
          </cell>
          <cell r="D3153" t="str">
            <v>B</v>
          </cell>
          <cell r="E3153">
            <v>450</v>
          </cell>
        </row>
        <row r="3154">
          <cell r="A3154" t="str">
            <v>w1141BFA0000526</v>
          </cell>
          <cell r="B3154" t="str">
            <v>BFA0000526</v>
          </cell>
          <cell r="C3154" t="str">
            <v>外六角6*40黑达克罗 黑达克罗</v>
          </cell>
          <cell r="D3154" t="str">
            <v>B</v>
          </cell>
          <cell r="E3154">
            <v>353</v>
          </cell>
        </row>
        <row r="3155">
          <cell r="A3155" t="str">
            <v>w1141BFA0000530</v>
          </cell>
          <cell r="B3155" t="str">
            <v>BFA0000530</v>
          </cell>
          <cell r="C3155" t="str">
            <v>4*12元字十字钉白 白锌</v>
          </cell>
          <cell r="D3155" t="str">
            <v>B</v>
          </cell>
          <cell r="E3155">
            <v>7964</v>
          </cell>
        </row>
        <row r="3156">
          <cell r="A3156" t="str">
            <v>w1141BFA0000532</v>
          </cell>
          <cell r="B3156" t="str">
            <v>BFA0000532</v>
          </cell>
          <cell r="C3156" t="str">
            <v>M5*12盘头达克罗 达克罗白</v>
          </cell>
          <cell r="D3156" t="str">
            <v>B</v>
          </cell>
          <cell r="E3156">
            <v>844</v>
          </cell>
        </row>
        <row r="3157">
          <cell r="A3157" t="str">
            <v>w1141BFA0000550</v>
          </cell>
          <cell r="B3157" t="str">
            <v>BFA0000550</v>
          </cell>
          <cell r="C3157" t="str">
            <v>T5G上镜座螺母垫圈 Q235</v>
          </cell>
          <cell r="D3157" t="str">
            <v>B</v>
          </cell>
          <cell r="E3157">
            <v>147</v>
          </cell>
        </row>
        <row r="3158">
          <cell r="A3158" t="str">
            <v>w1141BFA0000552</v>
          </cell>
          <cell r="B3158" t="str">
            <v>BFA0000552</v>
          </cell>
          <cell r="C3158" t="str">
            <v>外六角M8*65黑达克罗 M8×65黑达克罗</v>
          </cell>
          <cell r="D3158" t="str">
            <v>B</v>
          </cell>
          <cell r="E3158">
            <v>415</v>
          </cell>
        </row>
        <row r="3159">
          <cell r="A3159" t="str">
            <v>w1141BFA0000579</v>
          </cell>
          <cell r="B3159" t="str">
            <v>BFA0000579</v>
          </cell>
          <cell r="C3159" t="str">
            <v>内六角6*22黑达克罗 黑达克罗</v>
          </cell>
          <cell r="D3159" t="str">
            <v>B</v>
          </cell>
          <cell r="E3159">
            <v>463</v>
          </cell>
        </row>
        <row r="3160">
          <cell r="A3160" t="str">
            <v>w1141BFA0000580</v>
          </cell>
          <cell r="B3160" t="str">
            <v>BFA0000580</v>
          </cell>
          <cell r="C3160" t="str">
            <v>元机自攻4.8*52 环保兰白锌</v>
          </cell>
          <cell r="D3160" t="str">
            <v>B</v>
          </cell>
          <cell r="E3160">
            <v>100</v>
          </cell>
        </row>
        <row r="3161">
          <cell r="A3161" t="str">
            <v>w1141BFA0000583</v>
          </cell>
          <cell r="B3161" t="str">
            <v>BFA0000583</v>
          </cell>
          <cell r="C3161" t="str">
            <v>10*35内方黑达克罗 黑达克罗</v>
          </cell>
          <cell r="D3161" t="str">
            <v>B</v>
          </cell>
          <cell r="E3161">
            <v>134</v>
          </cell>
        </row>
        <row r="3162">
          <cell r="A3162" t="str">
            <v>w1141BFA0000584</v>
          </cell>
          <cell r="B3162" t="str">
            <v>BFA0000584</v>
          </cell>
          <cell r="C3162" t="str">
            <v>4.8*42盘头自攻钉 环保兰白锌</v>
          </cell>
          <cell r="D3162" t="str">
            <v>B</v>
          </cell>
          <cell r="E3162">
            <v>220</v>
          </cell>
        </row>
        <row r="3163">
          <cell r="A3163" t="str">
            <v>w1141BFA0000586</v>
          </cell>
          <cell r="B3163" t="str">
            <v>BFA0000586</v>
          </cell>
          <cell r="C3163" t="str">
            <v>沉头螺钉6*10彩 镀彩</v>
          </cell>
          <cell r="D3163" t="str">
            <v>B</v>
          </cell>
          <cell r="E3163">
            <v>480</v>
          </cell>
        </row>
        <row r="3164">
          <cell r="A3164" t="str">
            <v>w1141BFA0000693</v>
          </cell>
          <cell r="B3164" t="str">
            <v>BFA0000693</v>
          </cell>
          <cell r="C3164" t="str">
            <v>M8黑锌锁母12方 黑达克罗全金属法兰面</v>
          </cell>
          <cell r="D3164" t="str">
            <v>B</v>
          </cell>
          <cell r="E3164">
            <v>130</v>
          </cell>
        </row>
        <row r="3165">
          <cell r="A3165" t="str">
            <v>w1141BFA0000719</v>
          </cell>
          <cell r="B3165" t="str">
            <v>BFA0000719</v>
          </cell>
          <cell r="C3165" t="str">
            <v>盖母10*1.25 镀白锌</v>
          </cell>
          <cell r="D3165" t="str">
            <v>B</v>
          </cell>
          <cell r="E3165">
            <v>188</v>
          </cell>
        </row>
        <row r="3166">
          <cell r="A3166" t="str">
            <v>w1141BFA0000808</v>
          </cell>
          <cell r="B3166" t="str">
            <v>BFA0000808</v>
          </cell>
          <cell r="C3166" t="str">
            <v>M6*30内方螺栓(达克罗) 黑达克罗</v>
          </cell>
          <cell r="D3166" t="str">
            <v>B</v>
          </cell>
          <cell r="E3166">
            <v>220</v>
          </cell>
        </row>
        <row r="3167">
          <cell r="A3167" t="str">
            <v>w1141BFA0000812</v>
          </cell>
          <cell r="B3167" t="str">
            <v>BFA0000812</v>
          </cell>
          <cell r="C3167" t="str">
            <v>M8非金属嵌件六角锁紧螺母 环保达克罗</v>
          </cell>
          <cell r="D3167" t="str">
            <v>B</v>
          </cell>
          <cell r="E3167">
            <v>206</v>
          </cell>
        </row>
        <row r="3168">
          <cell r="A3168" t="str">
            <v>w1141BFA0000814</v>
          </cell>
          <cell r="B3168" t="str">
            <v>BFA0000814</v>
          </cell>
          <cell r="C3168" t="str">
            <v>ST2.9*13梅花盘头自攻螺钉 环保达克罗</v>
          </cell>
          <cell r="D3168" t="str">
            <v>B</v>
          </cell>
          <cell r="E3168">
            <v>432</v>
          </cell>
        </row>
        <row r="3169">
          <cell r="A3169" t="str">
            <v>w1141BFA0000826</v>
          </cell>
          <cell r="B3169" t="str">
            <v>BFA0000826</v>
          </cell>
          <cell r="C3169" t="str">
            <v>M8*70十一字盘头达克罗黑 达克罗黑</v>
          </cell>
          <cell r="D3169" t="str">
            <v>B</v>
          </cell>
          <cell r="E3169">
            <v>113</v>
          </cell>
        </row>
        <row r="3170">
          <cell r="A3170" t="str">
            <v>w1141BFA0000828</v>
          </cell>
          <cell r="B3170" t="str">
            <v>BFA0000828</v>
          </cell>
          <cell r="C3170" t="str">
            <v>M10自锁螺母(达克罗白) 达克罗白</v>
          </cell>
          <cell r="D3170" t="str">
            <v>B</v>
          </cell>
          <cell r="E3170">
            <v>142</v>
          </cell>
        </row>
        <row r="3171">
          <cell r="A3171" t="str">
            <v>w1141BFA0000834</v>
          </cell>
          <cell r="B3171" t="str">
            <v>BFA0000834</v>
          </cell>
          <cell r="C3171" t="str">
            <v>M8*80内六方12mm扣螺栓 黑达克罗</v>
          </cell>
          <cell r="D3171" t="str">
            <v>B</v>
          </cell>
          <cell r="E3171">
            <v>127</v>
          </cell>
        </row>
        <row r="3172">
          <cell r="A3172" t="str">
            <v>w1141BFA0000838</v>
          </cell>
          <cell r="B3172" t="str">
            <v>BFA0000838</v>
          </cell>
          <cell r="C3172" t="str">
            <v>10*45内方黑达克罗螺栓 黑达克罗</v>
          </cell>
          <cell r="D3172" t="str">
            <v>B</v>
          </cell>
          <cell r="E3172">
            <v>224</v>
          </cell>
        </row>
        <row r="3173">
          <cell r="A3173" t="str">
            <v>w1141BFA0000848</v>
          </cell>
          <cell r="B3173" t="str">
            <v>BFA0000848</v>
          </cell>
          <cell r="C3173" t="str">
            <v>5*10十一字螺丝 </v>
          </cell>
          <cell r="D3173" t="str">
            <v>B</v>
          </cell>
          <cell r="E3173">
            <v>495</v>
          </cell>
        </row>
        <row r="3174">
          <cell r="A3174" t="str">
            <v>w1141BFA0000857</v>
          </cell>
          <cell r="B3174" t="str">
            <v>BFA0000857</v>
          </cell>
          <cell r="C3174" t="str">
            <v>ST4.2*25梅花盘头自攻螺钉 环保达克罗</v>
          </cell>
          <cell r="D3174" t="str">
            <v>B</v>
          </cell>
          <cell r="E3174">
            <v>1544</v>
          </cell>
        </row>
        <row r="3175">
          <cell r="A3175" t="str">
            <v>w1141BFA0010016</v>
          </cell>
          <cell r="B3175" t="str">
            <v>BFA0010016</v>
          </cell>
          <cell r="C3175" t="str">
            <v>H6扶手左旋方形螺母 SWRCH35K镀白锌</v>
          </cell>
          <cell r="D3175" t="str">
            <v>B</v>
          </cell>
          <cell r="E3175">
            <v>5</v>
          </cell>
        </row>
        <row r="3176">
          <cell r="A3176" t="str">
            <v>w1141BFA0010017</v>
          </cell>
          <cell r="B3176" t="str">
            <v>BFA0010017</v>
          </cell>
          <cell r="C3176" t="str">
            <v>H6扶手右旋方形螺母 SWRCH35K镀白锌</v>
          </cell>
          <cell r="D3176" t="str">
            <v>B</v>
          </cell>
          <cell r="E3176">
            <v>23</v>
          </cell>
        </row>
        <row r="3177">
          <cell r="A3177" t="str">
            <v>w1141BFA0010035</v>
          </cell>
          <cell r="B3177" t="str">
            <v>BFA0010035</v>
          </cell>
          <cell r="C3177" t="str">
            <v>H6扶手左旋螺杆 10B21</v>
          </cell>
          <cell r="D3177" t="str">
            <v>B</v>
          </cell>
          <cell r="E3177">
            <v>5</v>
          </cell>
        </row>
        <row r="3178">
          <cell r="A3178" t="str">
            <v>w1141BFA0010036</v>
          </cell>
          <cell r="B3178" t="str">
            <v>BFA0010036</v>
          </cell>
          <cell r="C3178" t="str">
            <v>H6扶手右旋螺杆 10B21</v>
          </cell>
          <cell r="D3178" t="str">
            <v>B</v>
          </cell>
          <cell r="E3178">
            <v>23</v>
          </cell>
        </row>
        <row r="3179">
          <cell r="A3179" t="str">
            <v>w1141BFA0010041</v>
          </cell>
          <cell r="B3179" t="str">
            <v>BFA0010041</v>
          </cell>
          <cell r="C3179" t="str">
            <v>H6开口挡圈Φ8 Q43680表面氧化黑色</v>
          </cell>
          <cell r="D3179" t="str">
            <v>B</v>
          </cell>
          <cell r="E3179">
            <v>108</v>
          </cell>
        </row>
        <row r="3180">
          <cell r="A3180" t="str">
            <v>w1141BMM0000005</v>
          </cell>
          <cell r="B3180" t="str">
            <v>BMM0000005</v>
          </cell>
          <cell r="C3180" t="str">
            <v>B40左电调整机构 MCI 300011</v>
          </cell>
          <cell r="D3180" t="str">
            <v>A</v>
          </cell>
          <cell r="E3180">
            <v>155</v>
          </cell>
        </row>
        <row r="3181">
          <cell r="A3181" t="str">
            <v>w1141BMM0000006</v>
          </cell>
          <cell r="B3181" t="str">
            <v>BMM0000006</v>
          </cell>
          <cell r="C3181" t="str">
            <v>B40右电调整机构 MCI 300009</v>
          </cell>
          <cell r="D3181" t="str">
            <v>A</v>
          </cell>
          <cell r="E3181">
            <v>140</v>
          </cell>
        </row>
        <row r="3182">
          <cell r="A3182" t="str">
            <v>w1141BMM0000041</v>
          </cell>
          <cell r="B3182" t="str">
            <v>BMM0000041</v>
          </cell>
          <cell r="C3182" t="str">
            <v>奥威调整机构H6状态 分总成</v>
          </cell>
          <cell r="D3182" t="str">
            <v>B</v>
          </cell>
          <cell r="E3182">
            <v>113</v>
          </cell>
        </row>
        <row r="3183">
          <cell r="A3183" t="str">
            <v>w1141BSP0000014</v>
          </cell>
          <cell r="B3183" t="str">
            <v>BSP0000014</v>
          </cell>
          <cell r="C3183" t="str">
            <v>重卡弹簧(彩) 65Mn∮4镀彩</v>
          </cell>
          <cell r="D3183" t="str">
            <v>B</v>
          </cell>
          <cell r="E3183">
            <v>87</v>
          </cell>
        </row>
        <row r="3184">
          <cell r="A3184" t="str">
            <v>w1141BSP0000029</v>
          </cell>
          <cell r="B3184" t="str">
            <v>BSP0000029</v>
          </cell>
          <cell r="C3184" t="str">
            <v>曼项目前下视镜镜头弹簧 65Mnφ3.8镀彩</v>
          </cell>
          <cell r="D3184" t="str">
            <v>B</v>
          </cell>
          <cell r="E3184">
            <v>116</v>
          </cell>
        </row>
        <row r="3185">
          <cell r="A3185" t="str">
            <v>w1141BSP0000058</v>
          </cell>
          <cell r="B3185" t="str">
            <v>BSP0000058</v>
          </cell>
          <cell r="C3185" t="str">
            <v>奥铃弹簧 65Mn∮6 镀彩</v>
          </cell>
          <cell r="D3185" t="str">
            <v>B</v>
          </cell>
          <cell r="E3185">
            <v>73</v>
          </cell>
        </row>
        <row r="3186">
          <cell r="A3186" t="str">
            <v>w1141BSP0000059</v>
          </cell>
          <cell r="B3186" t="str">
            <v>BSP0000059</v>
          </cell>
          <cell r="C3186" t="str">
            <v>仿丰田弹簧 65Mn镀彩</v>
          </cell>
          <cell r="D3186" t="str">
            <v>B</v>
          </cell>
          <cell r="E3186">
            <v>187</v>
          </cell>
        </row>
        <row r="3187">
          <cell r="A3187" t="str">
            <v>w1141BSP0000060</v>
          </cell>
          <cell r="B3187" t="str">
            <v>BSP0000060</v>
          </cell>
          <cell r="C3187" t="str">
            <v>重卡弹簧(白) 65Mn∮4镀白锌</v>
          </cell>
          <cell r="D3187" t="str">
            <v>B</v>
          </cell>
          <cell r="E3187">
            <v>774</v>
          </cell>
        </row>
        <row r="3188">
          <cell r="A3188" t="str">
            <v>w1141BSP0000062</v>
          </cell>
          <cell r="B3188" t="str">
            <v>BSP0000062</v>
          </cell>
          <cell r="C3188" t="str">
            <v>1780弹簧(老) 65Mn∮5镀彩</v>
          </cell>
          <cell r="D3188" t="str">
            <v>B</v>
          </cell>
          <cell r="E3188">
            <v>313</v>
          </cell>
        </row>
        <row r="3189">
          <cell r="A3189" t="str">
            <v>w1141BSP0000063</v>
          </cell>
          <cell r="B3189" t="str">
            <v>BSP0000063</v>
          </cell>
          <cell r="C3189" t="str">
            <v>捷运弹簧 65Mn∮6镀彩</v>
          </cell>
          <cell r="D3189" t="str">
            <v>B</v>
          </cell>
          <cell r="E3189">
            <v>158</v>
          </cell>
        </row>
        <row r="3190">
          <cell r="A3190" t="str">
            <v>w1141BSP0000065</v>
          </cell>
          <cell r="B3190" t="str">
            <v>BSP0000065</v>
          </cell>
          <cell r="C3190" t="str">
            <v>豪泺上镜座∮5弹簧 65Mn∮5</v>
          </cell>
          <cell r="D3190" t="str">
            <v>B</v>
          </cell>
          <cell r="E3190">
            <v>452</v>
          </cell>
        </row>
        <row r="3191">
          <cell r="A3191" t="str">
            <v>w1141BSP0000067</v>
          </cell>
          <cell r="B3191" t="str">
            <v>BSP0000067</v>
          </cell>
          <cell r="C3191" t="str">
            <v>1780弹簧(北京) 65锰钢∮6.0镀彩</v>
          </cell>
          <cell r="D3191" t="str">
            <v>B</v>
          </cell>
          <cell r="E3191">
            <v>93</v>
          </cell>
        </row>
        <row r="3192">
          <cell r="A3192" t="str">
            <v>w1141BSP0000069</v>
          </cell>
          <cell r="B3192" t="str">
            <v>BSP0000069</v>
          </cell>
          <cell r="C3192" t="str">
            <v>6486弹簧 65Mn</v>
          </cell>
          <cell r="D3192" t="str">
            <v>B</v>
          </cell>
          <cell r="E3192">
            <v>24</v>
          </cell>
        </row>
        <row r="3193">
          <cell r="A3193" t="str">
            <v>w1141BSP0000100</v>
          </cell>
          <cell r="B3193" t="str">
            <v>BSP0000100</v>
          </cell>
          <cell r="C3193" t="str">
            <v>豪泺弹簧φ3.5 φ3.5</v>
          </cell>
          <cell r="D3193" t="str">
            <v>B</v>
          </cell>
          <cell r="E3193">
            <v>578</v>
          </cell>
        </row>
        <row r="3194">
          <cell r="A3194" t="str">
            <v>w1141BTM0000006</v>
          </cell>
          <cell r="B3194" t="str">
            <v>BTM0000006</v>
          </cell>
          <cell r="C3194" t="str">
            <v>B80C左折叠机构 JCFES-21529101A</v>
          </cell>
          <cell r="D3194" t="str">
            <v>A</v>
          </cell>
          <cell r="E3194">
            <v>331</v>
          </cell>
        </row>
        <row r="3195">
          <cell r="A3195" t="str">
            <v>w1141BTM0000007</v>
          </cell>
          <cell r="B3195" t="str">
            <v>BTM0000007</v>
          </cell>
          <cell r="C3195" t="str">
            <v>B80C右折叠机构 JCFES-21529102</v>
          </cell>
          <cell r="D3195" t="str">
            <v>A</v>
          </cell>
          <cell r="E3195">
            <v>140</v>
          </cell>
        </row>
        <row r="3196">
          <cell r="A3196" t="str">
            <v>w1141RCA0000074</v>
          </cell>
          <cell r="B3196" t="str">
            <v>RCA0000074</v>
          </cell>
          <cell r="C3196" t="str">
            <v>重卡内扶手卡子1 t=0.4mm</v>
          </cell>
          <cell r="D3196" t="str">
            <v>B</v>
          </cell>
          <cell r="E3196">
            <v>80</v>
          </cell>
        </row>
        <row r="3197">
          <cell r="A3197" t="str">
            <v>w1141REM0000291</v>
          </cell>
          <cell r="B3197" t="str">
            <v>REM0000291</v>
          </cell>
          <cell r="C3197" t="str">
            <v>ETX大保护盖 ABS黑色</v>
          </cell>
          <cell r="D3197" t="str">
            <v>B</v>
          </cell>
          <cell r="E3197">
            <v>4</v>
          </cell>
        </row>
        <row r="3198">
          <cell r="A3198" t="str">
            <v>w1141REM0000306</v>
          </cell>
          <cell r="B3198" t="str">
            <v>REM0000306</v>
          </cell>
          <cell r="C3198" t="str">
            <v>1780镜头后盖 PP 黑色</v>
          </cell>
          <cell r="D3198" t="str">
            <v>B</v>
          </cell>
          <cell r="E3198">
            <v>112</v>
          </cell>
        </row>
        <row r="3199">
          <cell r="A3199" t="str">
            <v>w1141REM0000403</v>
          </cell>
          <cell r="B3199" t="str">
            <v>REM0000403</v>
          </cell>
          <cell r="C3199" t="str">
            <v>ETX改型前下视镜杆安装座 PA6+GF45</v>
          </cell>
          <cell r="D3199" t="str">
            <v>B</v>
          </cell>
          <cell r="E3199">
            <v>70</v>
          </cell>
        </row>
        <row r="3200">
          <cell r="A3200" t="str">
            <v>w1141REM0000404</v>
          </cell>
          <cell r="B3200" t="str">
            <v>REM0000404</v>
          </cell>
          <cell r="C3200" t="str">
            <v>ETX改型前下视镜杆装饰罩 ABS黑色</v>
          </cell>
          <cell r="D3200" t="str">
            <v>B</v>
          </cell>
          <cell r="E3200">
            <v>20</v>
          </cell>
        </row>
        <row r="3201">
          <cell r="A3201" t="str">
            <v>w1141REM0000413</v>
          </cell>
          <cell r="B3201" t="str">
            <v>REM0000413</v>
          </cell>
          <cell r="C3201" t="str">
            <v>0.5平方兰线 </v>
          </cell>
          <cell r="D3201" t="str">
            <v>B</v>
          </cell>
          <cell r="E3201">
            <v>0.5</v>
          </cell>
        </row>
        <row r="3202">
          <cell r="A3202" t="str">
            <v>w1141REM0000466</v>
          </cell>
          <cell r="B3202" t="str">
            <v>REM0000466</v>
          </cell>
          <cell r="C3202" t="str">
            <v>ETX改型左后视镜镜体 ABS黑色</v>
          </cell>
          <cell r="D3202" t="str">
            <v>B</v>
          </cell>
          <cell r="E3202">
            <v>6</v>
          </cell>
        </row>
        <row r="3203">
          <cell r="A3203" t="str">
            <v>w1141REM0000483</v>
          </cell>
          <cell r="B3203" t="str">
            <v>REM0000483</v>
          </cell>
          <cell r="C3203" t="str">
            <v>ETX改型右后视镜镜体 ABS黑色</v>
          </cell>
          <cell r="D3203" t="str">
            <v>B</v>
          </cell>
          <cell r="E3203">
            <v>6</v>
          </cell>
        </row>
        <row r="3204">
          <cell r="A3204" t="str">
            <v>w1141REM0000558</v>
          </cell>
          <cell r="B3204" t="str">
            <v>REM0000558</v>
          </cell>
          <cell r="C3204" t="str">
            <v>MV3后视镜镜体 ABS黑色</v>
          </cell>
          <cell r="D3204" t="str">
            <v>B</v>
          </cell>
          <cell r="E3204">
            <v>6</v>
          </cell>
        </row>
        <row r="3205">
          <cell r="A3205" t="str">
            <v>w1141REM0000559</v>
          </cell>
          <cell r="B3205" t="str">
            <v>REM0000559</v>
          </cell>
          <cell r="C3205" t="str">
            <v>MV3后视镜后盖 ABS黑色</v>
          </cell>
          <cell r="D3205" t="str">
            <v>B</v>
          </cell>
          <cell r="E3205">
            <v>6</v>
          </cell>
        </row>
        <row r="3206">
          <cell r="A3206" t="str">
            <v>w1141REM0000560</v>
          </cell>
          <cell r="B3206" t="str">
            <v>REM0000560</v>
          </cell>
          <cell r="C3206" t="str">
            <v>一汽MV3主镜片(封胶) 浮法玻璃</v>
          </cell>
          <cell r="D3206" t="str">
            <v>A</v>
          </cell>
          <cell r="E3206">
            <v>6</v>
          </cell>
        </row>
        <row r="3207">
          <cell r="A3207" t="str">
            <v>w1141REM0000561</v>
          </cell>
          <cell r="B3207" t="str">
            <v>REM0000561</v>
          </cell>
          <cell r="C3207" t="str">
            <v>一汽MV3广角镜片(封胶) 浮法玻璃</v>
          </cell>
          <cell r="D3207" t="str">
            <v>A</v>
          </cell>
          <cell r="E3207">
            <v>6</v>
          </cell>
        </row>
        <row r="3208">
          <cell r="A3208" t="str">
            <v>w1141REM0000563</v>
          </cell>
          <cell r="B3208" t="str">
            <v>REM0000563</v>
          </cell>
          <cell r="C3208" t="str">
            <v>MV3广角镜片托 ABS黑色</v>
          </cell>
          <cell r="D3208" t="str">
            <v>B</v>
          </cell>
          <cell r="E3208">
            <v>20</v>
          </cell>
        </row>
        <row r="3209">
          <cell r="A3209" t="str">
            <v>w1141REM0000564</v>
          </cell>
          <cell r="B3209" t="str">
            <v>REM0000564</v>
          </cell>
          <cell r="C3209" t="str">
            <v>一汽MV3调整机构安装座 </v>
          </cell>
          <cell r="D3209" t="str">
            <v>B</v>
          </cell>
          <cell r="E3209">
            <v>6</v>
          </cell>
        </row>
        <row r="3210">
          <cell r="A3210" t="str">
            <v>w1141REM0000573</v>
          </cell>
          <cell r="B3210" t="str">
            <v>REM0000573</v>
          </cell>
          <cell r="C3210" t="str">
            <v>豪泺豪华左下镜座胶垫 豪华型</v>
          </cell>
          <cell r="D3210" t="str">
            <v>B</v>
          </cell>
          <cell r="E3210">
            <v>100</v>
          </cell>
        </row>
        <row r="3211">
          <cell r="A3211" t="str">
            <v>w1141REM0000579</v>
          </cell>
          <cell r="B3211" t="str">
            <v>REM0000579</v>
          </cell>
          <cell r="C3211" t="str">
            <v>豪泺大镜头支撑板 豪华镀彩</v>
          </cell>
          <cell r="D3211" t="str">
            <v>B</v>
          </cell>
          <cell r="E3211">
            <v>229</v>
          </cell>
        </row>
        <row r="3212">
          <cell r="A3212" t="str">
            <v>w1141REM0000580</v>
          </cell>
          <cell r="B3212" t="str">
            <v>REM0000580</v>
          </cell>
          <cell r="C3212" t="str">
            <v>豪泺小镜头支撑板 豪华镀彩</v>
          </cell>
          <cell r="D3212" t="str">
            <v>B</v>
          </cell>
          <cell r="E3212">
            <v>49</v>
          </cell>
        </row>
        <row r="3213">
          <cell r="A3213" t="str">
            <v>w1141REM0000581</v>
          </cell>
          <cell r="B3213" t="str">
            <v>REM0000581</v>
          </cell>
          <cell r="C3213" t="str">
            <v>豪泺小镜片托架 ABS黑色</v>
          </cell>
          <cell r="D3213" t="str">
            <v>B</v>
          </cell>
          <cell r="E3213">
            <v>231</v>
          </cell>
        </row>
        <row r="3214">
          <cell r="A3214" t="str">
            <v>w1141REM0000584</v>
          </cell>
          <cell r="B3214" t="str">
            <v>REM0000584</v>
          </cell>
          <cell r="C3214" t="str">
            <v>豪泺豪华右下镜座 豪华型</v>
          </cell>
          <cell r="D3214" t="str">
            <v>B</v>
          </cell>
          <cell r="E3214">
            <v>132</v>
          </cell>
        </row>
        <row r="3215">
          <cell r="A3215" t="str">
            <v>w1141REM0000587</v>
          </cell>
          <cell r="B3215" t="str">
            <v>REM0000587</v>
          </cell>
          <cell r="C3215" t="str">
            <v>豪泺豪华右下镜座胶垫 豪华型</v>
          </cell>
          <cell r="D3215" t="str">
            <v>B</v>
          </cell>
          <cell r="E3215">
            <v>28</v>
          </cell>
        </row>
        <row r="3216">
          <cell r="A3216" t="str">
            <v>w1141REM0000592</v>
          </cell>
          <cell r="B3216" t="str">
            <v>REM0000592</v>
          </cell>
          <cell r="C3216" t="str">
            <v>豪泺右置大镜体哑光黑左 ABS喷涂哑光黑</v>
          </cell>
          <cell r="D3216" t="str">
            <v>B</v>
          </cell>
          <cell r="E3216">
            <v>27</v>
          </cell>
        </row>
        <row r="3217">
          <cell r="A3217" t="str">
            <v>w1141REM0000593</v>
          </cell>
          <cell r="B3217" t="str">
            <v>REM0000593</v>
          </cell>
          <cell r="C3217" t="str">
            <v>豪泺右置小镜体哑光黑左 ABS喷涂哑光黑</v>
          </cell>
          <cell r="D3217" t="str">
            <v>B</v>
          </cell>
          <cell r="E3217">
            <v>25</v>
          </cell>
        </row>
        <row r="3218">
          <cell r="A3218" t="str">
            <v>w1141REM0000596</v>
          </cell>
          <cell r="B3218" t="str">
            <v>REM0000596</v>
          </cell>
          <cell r="C3218" t="str">
            <v>豪泺右置大镜体哑光黑右 ABS喷涂哑光黑</v>
          </cell>
          <cell r="D3218" t="str">
            <v>B</v>
          </cell>
          <cell r="E3218">
            <v>22</v>
          </cell>
        </row>
        <row r="3219">
          <cell r="A3219" t="str">
            <v>w1141REM0000606</v>
          </cell>
          <cell r="B3219" t="str">
            <v>REM0000606</v>
          </cell>
          <cell r="C3219" t="str">
            <v>斯太尔王左上胶垫 三元乙丙橡胶</v>
          </cell>
          <cell r="D3219" t="str">
            <v>B</v>
          </cell>
          <cell r="E3219">
            <v>9</v>
          </cell>
        </row>
        <row r="3220">
          <cell r="A3220" t="str">
            <v>w1141REM0000632</v>
          </cell>
          <cell r="B3220" t="str">
            <v>REM0000632</v>
          </cell>
          <cell r="C3220" t="str">
            <v>MV3左镜杆 Q235 ∮25*2mm</v>
          </cell>
          <cell r="D3220" t="str">
            <v>B</v>
          </cell>
          <cell r="E3220">
            <v>37</v>
          </cell>
        </row>
        <row r="3221">
          <cell r="A3221" t="str">
            <v>w1141REM0000633</v>
          </cell>
          <cell r="B3221" t="str">
            <v>REM0000633</v>
          </cell>
          <cell r="C3221" t="str">
            <v>MV3下镜座装饰罩 ABS黑色</v>
          </cell>
          <cell r="D3221" t="str">
            <v>B</v>
          </cell>
          <cell r="E3221">
            <v>6</v>
          </cell>
        </row>
        <row r="3222">
          <cell r="A3222" t="str">
            <v>w1141REM0000634</v>
          </cell>
          <cell r="B3222" t="str">
            <v>REM0000634</v>
          </cell>
          <cell r="C3222" t="str">
            <v>一汽MV3镜杆下护套 </v>
          </cell>
          <cell r="D3222" t="str">
            <v>B</v>
          </cell>
          <cell r="E3222">
            <v>41</v>
          </cell>
        </row>
        <row r="3223">
          <cell r="A3223" t="str">
            <v>w1141REM0000635</v>
          </cell>
          <cell r="B3223" t="str">
            <v>REM0000635</v>
          </cell>
          <cell r="C3223" t="str">
            <v>一汽MV3上镜座垫片 </v>
          </cell>
          <cell r="D3223" t="str">
            <v>B</v>
          </cell>
          <cell r="E3223">
            <v>6</v>
          </cell>
        </row>
        <row r="3224">
          <cell r="A3224" t="str">
            <v>w1141REM0000637</v>
          </cell>
          <cell r="B3224" t="str">
            <v>REM0000637</v>
          </cell>
          <cell r="C3224" t="str">
            <v>一汽MV3右上镜座 ZL104</v>
          </cell>
          <cell r="D3224" t="str">
            <v>B</v>
          </cell>
          <cell r="E3224">
            <v>15</v>
          </cell>
        </row>
        <row r="3225">
          <cell r="A3225" t="str">
            <v>w1141REM0000638</v>
          </cell>
          <cell r="B3225" t="str">
            <v>REM0000638</v>
          </cell>
          <cell r="C3225" t="str">
            <v>一汽MV3右下镜座 ZL104</v>
          </cell>
          <cell r="D3225" t="str">
            <v>B</v>
          </cell>
          <cell r="E3225">
            <v>6</v>
          </cell>
        </row>
        <row r="3226">
          <cell r="A3226" t="str">
            <v>w1141REM0000639</v>
          </cell>
          <cell r="B3226" t="str">
            <v>REM0000639</v>
          </cell>
          <cell r="C3226" t="str">
            <v>MV3右镜杆 Q235 ∮25*2mm</v>
          </cell>
          <cell r="D3226" t="str">
            <v>B</v>
          </cell>
          <cell r="E3226">
            <v>12</v>
          </cell>
        </row>
        <row r="3227">
          <cell r="A3227" t="str">
            <v>w1141REM0000640</v>
          </cell>
          <cell r="B3227" t="str">
            <v>REM0000640</v>
          </cell>
          <cell r="C3227" t="str">
            <v>一汽MV3下镜座垫片右 </v>
          </cell>
          <cell r="D3227" t="str">
            <v>B</v>
          </cell>
          <cell r="E3227">
            <v>6</v>
          </cell>
        </row>
        <row r="3228">
          <cell r="A3228" t="str">
            <v>w1141REM0000794</v>
          </cell>
          <cell r="B3228" t="str">
            <v>REM0000794</v>
          </cell>
          <cell r="C3228" t="str">
            <v>M50N阻尼片 65Mn</v>
          </cell>
          <cell r="D3228" t="str">
            <v>B</v>
          </cell>
          <cell r="E3228">
            <v>789</v>
          </cell>
        </row>
        <row r="3229">
          <cell r="A3229" t="str">
            <v>w1141REM0000807</v>
          </cell>
          <cell r="B3229" t="str">
            <v>REM0000807</v>
          </cell>
          <cell r="C3229" t="str">
            <v>装箱单 100*70</v>
          </cell>
          <cell r="D3229" t="str">
            <v>C</v>
          </cell>
          <cell r="E3229">
            <v>83</v>
          </cell>
        </row>
        <row r="3230">
          <cell r="A3230" t="str">
            <v>w1141REM0000894</v>
          </cell>
          <cell r="B3230" t="str">
            <v>REM0000894</v>
          </cell>
          <cell r="C3230" t="str">
            <v>1580镜杆左喷涂 Q235 ∮25*1.5mm</v>
          </cell>
          <cell r="D3230" t="str">
            <v>B</v>
          </cell>
          <cell r="E3230">
            <v>88</v>
          </cell>
        </row>
        <row r="3231">
          <cell r="A3231" t="str">
            <v>w1141REM0000904</v>
          </cell>
          <cell r="B3231" t="str">
            <v>REM0000904</v>
          </cell>
          <cell r="C3231" t="str">
            <v>B40密封胶帽 EPDM</v>
          </cell>
          <cell r="D3231" t="str">
            <v>B</v>
          </cell>
          <cell r="E3231">
            <v>522</v>
          </cell>
        </row>
        <row r="3232">
          <cell r="A3232" t="str">
            <v>w1141REM0000979</v>
          </cell>
          <cell r="B3232" t="str">
            <v>REM0000979</v>
          </cell>
          <cell r="C3232" t="str">
            <v>ETX2280主镜杆（喷涂） Q195 φ25*2mm</v>
          </cell>
          <cell r="D3232" t="str">
            <v>B</v>
          </cell>
          <cell r="E3232">
            <v>3</v>
          </cell>
        </row>
        <row r="3233">
          <cell r="A3233" t="str">
            <v>w1141REM0001010</v>
          </cell>
          <cell r="B3233" t="str">
            <v>REM0001010</v>
          </cell>
          <cell r="C3233" t="str">
            <v>ETX改型弹簧 65Mn</v>
          </cell>
          <cell r="D3233" t="str">
            <v>B</v>
          </cell>
          <cell r="E3233">
            <v>31</v>
          </cell>
        </row>
        <row r="3234">
          <cell r="A3234" t="str">
            <v>w1141REM0001086</v>
          </cell>
          <cell r="B3234" t="str">
            <v>REM0001086</v>
          </cell>
          <cell r="C3234" t="str">
            <v>VT左后视镜后盖上罩L1 ABS黑色</v>
          </cell>
          <cell r="D3234" t="str">
            <v>B</v>
          </cell>
          <cell r="E3234">
            <v>1</v>
          </cell>
        </row>
        <row r="3235">
          <cell r="A3235" t="str">
            <v>w1141REM0001096</v>
          </cell>
          <cell r="B3235" t="str">
            <v>REM0001096</v>
          </cell>
          <cell r="C3235" t="str">
            <v>B40L左底座密封垫 PE发泡</v>
          </cell>
          <cell r="D3235" t="str">
            <v>B</v>
          </cell>
          <cell r="E3235">
            <v>140</v>
          </cell>
        </row>
        <row r="3236">
          <cell r="A3236" t="str">
            <v>w1141REM0001099</v>
          </cell>
          <cell r="B3236" t="str">
            <v>REM0001099</v>
          </cell>
          <cell r="C3236" t="str">
            <v>B40L左导光条安装板 ABS</v>
          </cell>
          <cell r="D3236" t="str">
            <v>B</v>
          </cell>
          <cell r="E3236">
            <v>140</v>
          </cell>
        </row>
        <row r="3237">
          <cell r="A3237" t="str">
            <v>w1141REM0001100</v>
          </cell>
          <cell r="B3237" t="str">
            <v>REM0001100</v>
          </cell>
          <cell r="C3237" t="str">
            <v>B40L左转向灯底座 ABS</v>
          </cell>
          <cell r="D3237" t="str">
            <v>B</v>
          </cell>
          <cell r="E3237">
            <v>76</v>
          </cell>
        </row>
        <row r="3238">
          <cell r="A3238" t="str">
            <v>w1141REM0001101</v>
          </cell>
          <cell r="B3238" t="str">
            <v>REM0001101</v>
          </cell>
          <cell r="C3238" t="str">
            <v>B40L导光条 PMMA VH001</v>
          </cell>
          <cell r="D3238" t="str">
            <v>B</v>
          </cell>
          <cell r="E3238">
            <v>280</v>
          </cell>
        </row>
        <row r="3239">
          <cell r="A3239" t="str">
            <v>w1141REM0001103</v>
          </cell>
          <cell r="B3239" t="str">
            <v>REM0001103</v>
          </cell>
          <cell r="C3239" t="str">
            <v>B40L左镜壳1 注塑+电镀</v>
          </cell>
          <cell r="D3239" t="str">
            <v>B</v>
          </cell>
          <cell r="E3239">
            <v>135</v>
          </cell>
        </row>
        <row r="3240">
          <cell r="A3240" t="str">
            <v>w1141REM0001106</v>
          </cell>
          <cell r="B3240" t="str">
            <v>REM0001106</v>
          </cell>
          <cell r="C3240" t="str">
            <v>B40L左镜片托 ABS</v>
          </cell>
          <cell r="D3240" t="str">
            <v>B</v>
          </cell>
          <cell r="E3240">
            <v>140</v>
          </cell>
        </row>
        <row r="3241">
          <cell r="A3241" t="str">
            <v>w1141REM0001107</v>
          </cell>
          <cell r="B3241" t="str">
            <v>REM0001107</v>
          </cell>
          <cell r="C3241" t="str">
            <v>B80C左加热片 </v>
          </cell>
          <cell r="D3241" t="str">
            <v>A</v>
          </cell>
          <cell r="E3241">
            <v>176</v>
          </cell>
        </row>
        <row r="3242">
          <cell r="A3242" t="str">
            <v>w1141REM0001108</v>
          </cell>
          <cell r="B3242" t="str">
            <v>REM0001108</v>
          </cell>
          <cell r="C3242" t="str">
            <v>线束合件插接器 AMP 1318386-1</v>
          </cell>
          <cell r="D3242" t="str">
            <v>B</v>
          </cell>
          <cell r="E3242">
            <v>413</v>
          </cell>
        </row>
        <row r="3243">
          <cell r="A3243" t="str">
            <v>w1141REM0001109</v>
          </cell>
          <cell r="B3243" t="str">
            <v>REM0001109</v>
          </cell>
          <cell r="C3243" t="str">
            <v>B40L左灯罩 PMMA VH001</v>
          </cell>
          <cell r="D3243" t="str">
            <v>B</v>
          </cell>
          <cell r="E3243">
            <v>140</v>
          </cell>
        </row>
        <row r="3244">
          <cell r="A3244" t="str">
            <v>w1141REM0001113</v>
          </cell>
          <cell r="B3244" t="str">
            <v>REM0001113</v>
          </cell>
          <cell r="C3244" t="str">
            <v>B40L右底座密封垫 PE发泡</v>
          </cell>
          <cell r="D3244" t="str">
            <v>B</v>
          </cell>
          <cell r="E3244">
            <v>140</v>
          </cell>
        </row>
        <row r="3245">
          <cell r="A3245" t="str">
            <v>w1141REM0001116</v>
          </cell>
          <cell r="B3245" t="str">
            <v>REM0001116</v>
          </cell>
          <cell r="C3245" t="str">
            <v>B40L右导光条安装板 ABS</v>
          </cell>
          <cell r="D3245" t="str">
            <v>B</v>
          </cell>
          <cell r="E3245">
            <v>140</v>
          </cell>
        </row>
        <row r="3246">
          <cell r="A3246" t="str">
            <v>w1141REM0001119</v>
          </cell>
          <cell r="B3246" t="str">
            <v>REM0001119</v>
          </cell>
          <cell r="C3246" t="str">
            <v>B40L右镜壳1 注塑+电镀</v>
          </cell>
          <cell r="D3246" t="str">
            <v>B</v>
          </cell>
          <cell r="E3246">
            <v>230</v>
          </cell>
        </row>
        <row r="3247">
          <cell r="A3247" t="str">
            <v>w1141REM0001121</v>
          </cell>
          <cell r="B3247" t="str">
            <v>REM0001121</v>
          </cell>
          <cell r="C3247" t="str">
            <v>B80C右镜片 SR1400±100</v>
          </cell>
          <cell r="D3247" t="str">
            <v>A</v>
          </cell>
          <cell r="E3247">
            <v>223</v>
          </cell>
        </row>
        <row r="3248">
          <cell r="A3248" t="str">
            <v>w1141REM0001122</v>
          </cell>
          <cell r="B3248" t="str">
            <v>REM0001122</v>
          </cell>
          <cell r="C3248" t="str">
            <v>B40L右镜片托 ABS</v>
          </cell>
          <cell r="D3248" t="str">
            <v>B</v>
          </cell>
          <cell r="E3248">
            <v>140</v>
          </cell>
        </row>
        <row r="3249">
          <cell r="A3249" t="str">
            <v>w1141REM0001123</v>
          </cell>
          <cell r="B3249" t="str">
            <v>REM0001123</v>
          </cell>
          <cell r="C3249" t="str">
            <v>B80C右加热片 </v>
          </cell>
          <cell r="D3249" t="str">
            <v>A</v>
          </cell>
          <cell r="E3249">
            <v>222</v>
          </cell>
        </row>
        <row r="3250">
          <cell r="A3250" t="str">
            <v>w1141REM0001124</v>
          </cell>
          <cell r="B3250" t="str">
            <v>REM0001124</v>
          </cell>
          <cell r="C3250" t="str">
            <v>B40L右转向灯灯罩 PMMA VH001</v>
          </cell>
          <cell r="D3250" t="str">
            <v>B</v>
          </cell>
          <cell r="E3250">
            <v>140</v>
          </cell>
        </row>
        <row r="3251">
          <cell r="A3251" t="str">
            <v>w1141REM0001131</v>
          </cell>
          <cell r="B3251" t="str">
            <v>REM0001131</v>
          </cell>
          <cell r="C3251" t="str">
            <v>B40L左电折基板 PA6+GF45</v>
          </cell>
          <cell r="D3251" t="str">
            <v>B</v>
          </cell>
          <cell r="E3251">
            <v>140</v>
          </cell>
        </row>
        <row r="3252">
          <cell r="A3252" t="str">
            <v>w1141REM0001145</v>
          </cell>
          <cell r="B3252" t="str">
            <v>REM0001145</v>
          </cell>
          <cell r="C3252" t="str">
            <v>B40L左电折压板 ADC12</v>
          </cell>
          <cell r="D3252" t="str">
            <v>B</v>
          </cell>
          <cell r="E3252">
            <v>140</v>
          </cell>
        </row>
        <row r="3253">
          <cell r="A3253" t="str">
            <v>w1141REM0001146</v>
          </cell>
          <cell r="B3253" t="str">
            <v>REM0001146</v>
          </cell>
          <cell r="C3253" t="str">
            <v>B40L高配左线束合件 </v>
          </cell>
          <cell r="D3253" t="str">
            <v>B</v>
          </cell>
          <cell r="E3253">
            <v>155</v>
          </cell>
        </row>
        <row r="3254">
          <cell r="A3254" t="str">
            <v>w1141REM0001150</v>
          </cell>
          <cell r="B3254" t="str">
            <v>REM0001150</v>
          </cell>
          <cell r="C3254" t="str">
            <v>B40L右电折基板 PA6+GF45</v>
          </cell>
          <cell r="D3254" t="str">
            <v>B</v>
          </cell>
          <cell r="E3254">
            <v>140</v>
          </cell>
        </row>
        <row r="3255">
          <cell r="A3255" t="str">
            <v>w1141REM0001151</v>
          </cell>
          <cell r="B3255" t="str">
            <v>REM0001151</v>
          </cell>
          <cell r="C3255" t="str">
            <v>B40L右电折压板 ADC12</v>
          </cell>
          <cell r="D3255" t="str">
            <v>B</v>
          </cell>
          <cell r="E3255">
            <v>160</v>
          </cell>
        </row>
        <row r="3256">
          <cell r="A3256" t="str">
            <v>w1141REM0001152</v>
          </cell>
          <cell r="B3256" t="str">
            <v>REM0001152</v>
          </cell>
          <cell r="C3256" t="str">
            <v>B40L高配右线束合件 </v>
          </cell>
          <cell r="D3256" t="str">
            <v>B</v>
          </cell>
          <cell r="E3256">
            <v>140</v>
          </cell>
        </row>
        <row r="3257">
          <cell r="A3257" t="str">
            <v>w1141REM0001161</v>
          </cell>
          <cell r="B3257" t="str">
            <v>REM0001161</v>
          </cell>
          <cell r="C3257" t="str">
            <v>B80C-右镜壳2 注塑+电镀</v>
          </cell>
          <cell r="D3257" t="str">
            <v>B</v>
          </cell>
          <cell r="E3257">
            <v>66</v>
          </cell>
        </row>
        <row r="3258">
          <cell r="A3258" t="str">
            <v>w1141REM0001649</v>
          </cell>
          <cell r="B3258" t="str">
            <v>REM0001649</v>
          </cell>
          <cell r="C3258" t="str">
            <v>1580左镜座 锌铝合金</v>
          </cell>
          <cell r="D3258" t="str">
            <v>B</v>
          </cell>
          <cell r="E3258">
            <v>177</v>
          </cell>
        </row>
        <row r="3259">
          <cell r="A3259" t="str">
            <v>w1141REM0001651</v>
          </cell>
          <cell r="B3259" t="str">
            <v>REM0001651</v>
          </cell>
          <cell r="C3259" t="str">
            <v>1580胶条 三元乙丙橡胶</v>
          </cell>
          <cell r="D3259" t="str">
            <v>B</v>
          </cell>
          <cell r="E3259">
            <v>457</v>
          </cell>
        </row>
        <row r="3260">
          <cell r="A3260" t="str">
            <v>w1141REM0001652</v>
          </cell>
          <cell r="B3260" t="str">
            <v>REM0001652</v>
          </cell>
          <cell r="C3260" t="str">
            <v>1580定位片 Q235</v>
          </cell>
          <cell r="D3260" t="str">
            <v>B</v>
          </cell>
          <cell r="E3260">
            <v>529</v>
          </cell>
        </row>
        <row r="3261">
          <cell r="A3261" t="str">
            <v>w1141REM0001653</v>
          </cell>
          <cell r="B3261" t="str">
            <v>REM0001653</v>
          </cell>
          <cell r="C3261" t="str">
            <v>1029胶堵 三元乙丙橡胶</v>
          </cell>
          <cell r="D3261" t="str">
            <v>B</v>
          </cell>
          <cell r="E3261">
            <v>73</v>
          </cell>
        </row>
        <row r="3262">
          <cell r="A3262" t="str">
            <v>w1141REM0001654</v>
          </cell>
          <cell r="B3262" t="str">
            <v>REM0001654</v>
          </cell>
          <cell r="C3262" t="str">
            <v>1029后视镜头 组件</v>
          </cell>
          <cell r="D3262" t="str">
            <v>B</v>
          </cell>
          <cell r="E3262">
            <v>187</v>
          </cell>
        </row>
        <row r="3263">
          <cell r="A3263" t="str">
            <v>w1141REM0001655</v>
          </cell>
          <cell r="B3263" t="str">
            <v>REM0001655</v>
          </cell>
          <cell r="C3263" t="str">
            <v>1029球头盖 Pa6</v>
          </cell>
          <cell r="D3263" t="str">
            <v>B</v>
          </cell>
          <cell r="E3263">
            <v>1191</v>
          </cell>
        </row>
        <row r="3264">
          <cell r="A3264" t="str">
            <v>w1141REM0001656</v>
          </cell>
          <cell r="B3264" t="str">
            <v>REM0001656</v>
          </cell>
          <cell r="C3264" t="str">
            <v>1780防水帽 PP 黑色</v>
          </cell>
          <cell r="D3264" t="str">
            <v>B</v>
          </cell>
          <cell r="E3264">
            <v>576</v>
          </cell>
        </row>
        <row r="3265">
          <cell r="A3265" t="str">
            <v>w1141REM0001658</v>
          </cell>
          <cell r="B3265" t="str">
            <v>REM0001658</v>
          </cell>
          <cell r="C3265" t="str">
            <v>1780镜头 组件</v>
          </cell>
          <cell r="D3265" t="str">
            <v>B</v>
          </cell>
          <cell r="E3265">
            <v>97</v>
          </cell>
        </row>
        <row r="3266">
          <cell r="A3266" t="str">
            <v>w1141REM0001659</v>
          </cell>
          <cell r="B3266" t="str">
            <v>REM0001659</v>
          </cell>
          <cell r="C3266" t="str">
            <v>1780-03左镜杆喷涂 Q235∮25*1.5mm喷涂状态</v>
          </cell>
          <cell r="D3266" t="str">
            <v>B</v>
          </cell>
          <cell r="E3266">
            <v>45</v>
          </cell>
        </row>
        <row r="3267">
          <cell r="A3267" t="str">
            <v>w1141REM0001660</v>
          </cell>
          <cell r="B3267" t="str">
            <v>REM0001660</v>
          </cell>
          <cell r="C3267" t="str">
            <v>1780左镜座 锌铝合金</v>
          </cell>
          <cell r="D3267" t="str">
            <v>B</v>
          </cell>
          <cell r="E3267">
            <v>123</v>
          </cell>
        </row>
        <row r="3268">
          <cell r="A3268" t="str">
            <v>w1141REM0001662</v>
          </cell>
          <cell r="B3268" t="str">
            <v>REM0001662</v>
          </cell>
          <cell r="C3268" t="str">
            <v>1780厚胶堵 三元乙丙橡胶</v>
          </cell>
          <cell r="D3268" t="str">
            <v>B</v>
          </cell>
          <cell r="E3268">
            <v>608</v>
          </cell>
        </row>
        <row r="3269">
          <cell r="A3269" t="str">
            <v>w1141REM0001663</v>
          </cell>
          <cell r="B3269" t="str">
            <v>REM0001663</v>
          </cell>
          <cell r="C3269" t="str">
            <v>1780薄胶堵 三元乙丙橡胶</v>
          </cell>
          <cell r="D3269" t="str">
            <v>B</v>
          </cell>
          <cell r="E3269">
            <v>140</v>
          </cell>
        </row>
        <row r="3270">
          <cell r="A3270" t="str">
            <v>w1141REM0001664</v>
          </cell>
          <cell r="B3270" t="str">
            <v>REM0001664</v>
          </cell>
          <cell r="C3270" t="str">
            <v>1780胶条 三元乙丙橡胶</v>
          </cell>
          <cell r="D3270" t="str">
            <v>B</v>
          </cell>
          <cell r="E3270">
            <v>193</v>
          </cell>
        </row>
        <row r="3271">
          <cell r="A3271" t="str">
            <v>w1141REM0001666</v>
          </cell>
          <cell r="B3271" t="str">
            <v>REM0001666</v>
          </cell>
          <cell r="C3271" t="str">
            <v>1780下视镜镜头 组件</v>
          </cell>
          <cell r="D3271" t="str">
            <v>B</v>
          </cell>
          <cell r="E3271">
            <v>93</v>
          </cell>
        </row>
        <row r="3272">
          <cell r="A3272" t="str">
            <v>w1141REM0001667</v>
          </cell>
          <cell r="B3272" t="str">
            <v>REM0001667</v>
          </cell>
          <cell r="C3272" t="str">
            <v>1780下视镜镜头后盖 PP 黑色</v>
          </cell>
          <cell r="D3272" t="str">
            <v>B</v>
          </cell>
          <cell r="E3272">
            <v>273</v>
          </cell>
        </row>
        <row r="3273">
          <cell r="A3273" t="str">
            <v>w1141REM0001668</v>
          </cell>
          <cell r="B3273" t="str">
            <v>REM0001668</v>
          </cell>
          <cell r="C3273" t="str">
            <v>重卡下视镜球头盖 Pa6</v>
          </cell>
          <cell r="D3273" t="str">
            <v>B</v>
          </cell>
          <cell r="E3273">
            <v>216</v>
          </cell>
        </row>
        <row r="3274">
          <cell r="A3274" t="str">
            <v>w1141REM0001670</v>
          </cell>
          <cell r="B3274" t="str">
            <v>REM0001670</v>
          </cell>
          <cell r="C3274" t="str">
            <v>1780右镜座 锌铝合金</v>
          </cell>
          <cell r="D3274" t="str">
            <v>B</v>
          </cell>
          <cell r="E3274">
            <v>190</v>
          </cell>
        </row>
        <row r="3275">
          <cell r="A3275" t="str">
            <v>w1141REM0001671</v>
          </cell>
          <cell r="B3275" t="str">
            <v>REM0001671</v>
          </cell>
          <cell r="C3275" t="str">
            <v>1780-31右镜杆喷涂 Q235  ∮25*1.5mm</v>
          </cell>
          <cell r="D3275" t="str">
            <v>B</v>
          </cell>
          <cell r="E3275">
            <v>40</v>
          </cell>
        </row>
        <row r="3276">
          <cell r="A3276" t="str">
            <v>w1141REM0001675</v>
          </cell>
          <cell r="B3276" t="str">
            <v>REM0001675</v>
          </cell>
          <cell r="C3276" t="str">
            <v>H3主镜体 组件</v>
          </cell>
          <cell r="D3276" t="str">
            <v>B</v>
          </cell>
          <cell r="E3276">
            <v>22</v>
          </cell>
        </row>
        <row r="3277">
          <cell r="A3277" t="str">
            <v>w1141REM0001676</v>
          </cell>
          <cell r="B3277" t="str">
            <v>REM0001676</v>
          </cell>
          <cell r="C3277" t="str">
            <v>H3广角镜体 组件</v>
          </cell>
          <cell r="D3277" t="str">
            <v>B</v>
          </cell>
          <cell r="E3277">
            <v>30</v>
          </cell>
        </row>
        <row r="3278">
          <cell r="A3278" t="str">
            <v>w1141REM0001677</v>
          </cell>
          <cell r="B3278" t="str">
            <v>REM0001677</v>
          </cell>
          <cell r="C3278" t="str">
            <v>H3镜杆夹板 PA6+GF30黑</v>
          </cell>
          <cell r="D3278" t="str">
            <v>B</v>
          </cell>
          <cell r="E3278">
            <v>63</v>
          </cell>
        </row>
        <row r="3279">
          <cell r="A3279" t="str">
            <v>w1141REM0001678</v>
          </cell>
          <cell r="B3279" t="str">
            <v>REM0001678</v>
          </cell>
          <cell r="C3279" t="str">
            <v>H3镜头导套 PA6+GF30黑</v>
          </cell>
          <cell r="D3279" t="str">
            <v>B</v>
          </cell>
          <cell r="E3279">
            <v>888</v>
          </cell>
        </row>
        <row r="3280">
          <cell r="A3280" t="str">
            <v>w1141REM0001679</v>
          </cell>
          <cell r="B3280" t="str">
            <v>REM0001679</v>
          </cell>
          <cell r="C3280" t="str">
            <v>H3镜杆衬套 PA6+GF30黑</v>
          </cell>
          <cell r="D3280" t="str">
            <v>B</v>
          </cell>
          <cell r="E3280">
            <v>236</v>
          </cell>
        </row>
        <row r="3281">
          <cell r="A3281" t="str">
            <v>w1141REM0001680</v>
          </cell>
          <cell r="B3281" t="str">
            <v>REM0001680</v>
          </cell>
          <cell r="C3281" t="str">
            <v>H3左上镜座 PA6+GF30黑</v>
          </cell>
          <cell r="D3281" t="str">
            <v>B</v>
          </cell>
          <cell r="E3281">
            <v>30</v>
          </cell>
        </row>
        <row r="3282">
          <cell r="A3282" t="str">
            <v>w1141REM0001681</v>
          </cell>
          <cell r="B3282" t="str">
            <v>REM0001681</v>
          </cell>
          <cell r="C3282" t="str">
            <v>H3窄车左镜杆喷涂 Q195喷涂</v>
          </cell>
          <cell r="D3282" t="str">
            <v>B</v>
          </cell>
          <cell r="E3282">
            <v>134</v>
          </cell>
        </row>
        <row r="3283">
          <cell r="A3283" t="str">
            <v>w1141REM0001682</v>
          </cell>
          <cell r="B3283" t="str">
            <v>REM0001682</v>
          </cell>
          <cell r="C3283" t="str">
            <v>H3左连接杆喷涂 Q195喷涂</v>
          </cell>
          <cell r="D3283" t="str">
            <v>B</v>
          </cell>
          <cell r="E3283">
            <v>30</v>
          </cell>
        </row>
        <row r="3284">
          <cell r="A3284" t="str">
            <v>w1141REM0001683</v>
          </cell>
          <cell r="B3284" t="str">
            <v>REM0001683</v>
          </cell>
          <cell r="C3284" t="str">
            <v>H3下镜座 铝合金</v>
          </cell>
          <cell r="D3284" t="str">
            <v>B</v>
          </cell>
          <cell r="E3284">
            <v>37</v>
          </cell>
        </row>
        <row r="3285">
          <cell r="A3285" t="str">
            <v>w1141REM0001684</v>
          </cell>
          <cell r="B3285" t="str">
            <v>REM0001684</v>
          </cell>
          <cell r="C3285" t="str">
            <v>H3下镜座盖 ABS黑</v>
          </cell>
          <cell r="D3285" t="str">
            <v>B</v>
          </cell>
          <cell r="E3285">
            <v>46</v>
          </cell>
        </row>
        <row r="3286">
          <cell r="A3286" t="str">
            <v>w1141REM0001685</v>
          </cell>
          <cell r="B3286" t="str">
            <v>REM0001685</v>
          </cell>
          <cell r="C3286" t="str">
            <v>H3下镜座垫 TPE</v>
          </cell>
          <cell r="D3286" t="str">
            <v>B</v>
          </cell>
          <cell r="E3286">
            <v>97</v>
          </cell>
        </row>
        <row r="3287">
          <cell r="A3287" t="str">
            <v>w1141REM0001686</v>
          </cell>
          <cell r="B3287" t="str">
            <v>REM0001686</v>
          </cell>
          <cell r="C3287" t="str">
            <v>仿丰田防水帽 PP</v>
          </cell>
          <cell r="D3287" t="str">
            <v>B</v>
          </cell>
          <cell r="E3287">
            <v>66</v>
          </cell>
        </row>
        <row r="3288">
          <cell r="A3288" t="str">
            <v>w1141REM0001687</v>
          </cell>
          <cell r="B3288" t="str">
            <v>REM0001687</v>
          </cell>
          <cell r="C3288" t="str">
            <v>H3连接杆胶垫 三元乙丙橡胶</v>
          </cell>
          <cell r="D3288" t="str">
            <v>B</v>
          </cell>
          <cell r="E3288">
            <v>30</v>
          </cell>
        </row>
        <row r="3289">
          <cell r="A3289" t="str">
            <v>w1141REM0001688</v>
          </cell>
          <cell r="B3289" t="str">
            <v>REM0001688</v>
          </cell>
          <cell r="C3289" t="str">
            <v>捷运垫片 AB楞 550*180</v>
          </cell>
          <cell r="D3289" t="str">
            <v>C</v>
          </cell>
          <cell r="E3289">
            <v>456.25</v>
          </cell>
        </row>
        <row r="3290">
          <cell r="A3290" t="str">
            <v>w1141REM0001689</v>
          </cell>
          <cell r="B3290" t="str">
            <v>REM0001689</v>
          </cell>
          <cell r="C3290" t="str">
            <v>H3左上镜座胶垫 TPR</v>
          </cell>
          <cell r="D3290" t="str">
            <v>B</v>
          </cell>
          <cell r="E3290">
            <v>30</v>
          </cell>
        </row>
        <row r="3291">
          <cell r="A3291" t="str">
            <v>w1141REM0001690</v>
          </cell>
          <cell r="B3291" t="str">
            <v>REM0001690</v>
          </cell>
          <cell r="C3291" t="str">
            <v>H3右上镜座 PA6+GF30黑</v>
          </cell>
          <cell r="D3291" t="str">
            <v>B</v>
          </cell>
          <cell r="E3291">
            <v>17</v>
          </cell>
        </row>
        <row r="3292">
          <cell r="A3292" t="str">
            <v>w1141REM0001691</v>
          </cell>
          <cell r="B3292" t="str">
            <v>REM0001691</v>
          </cell>
          <cell r="C3292" t="str">
            <v>H3窄车右镜杆喷涂 Q195喷涂</v>
          </cell>
          <cell r="D3292" t="str">
            <v>B</v>
          </cell>
          <cell r="E3292">
            <v>19</v>
          </cell>
        </row>
        <row r="3293">
          <cell r="A3293" t="str">
            <v>w1141REM0001693</v>
          </cell>
          <cell r="B3293" t="str">
            <v>REM0001693</v>
          </cell>
          <cell r="C3293" t="str">
            <v>H3右上镜座胶垫 TPR</v>
          </cell>
          <cell r="D3293" t="str">
            <v>B</v>
          </cell>
          <cell r="E3293">
            <v>40</v>
          </cell>
        </row>
        <row r="3294">
          <cell r="A3294" t="str">
            <v>w1141REM0001708</v>
          </cell>
          <cell r="B3294" t="str">
            <v>REM0001708</v>
          </cell>
          <cell r="C3294" t="str">
            <v>K1镜片右 浮法玻璃</v>
          </cell>
          <cell r="D3294" t="str">
            <v>A</v>
          </cell>
          <cell r="E3294">
            <v>3</v>
          </cell>
        </row>
        <row r="3295">
          <cell r="A3295" t="str">
            <v>w1141REM0001710</v>
          </cell>
          <cell r="B3295" t="str">
            <v>REM0001710</v>
          </cell>
          <cell r="C3295" t="str">
            <v>K1镜座右 ZL104</v>
          </cell>
          <cell r="D3295" t="str">
            <v>B</v>
          </cell>
          <cell r="E3295">
            <v>1</v>
          </cell>
        </row>
        <row r="3296">
          <cell r="A3296" t="str">
            <v>w1141REM0001713</v>
          </cell>
          <cell r="B3296" t="str">
            <v>REM0001713</v>
          </cell>
          <cell r="C3296" t="str">
            <v>奥驰左镜杆(喷涂) Q195喷涂黑∮28*1.5mm</v>
          </cell>
          <cell r="D3296" t="str">
            <v>B</v>
          </cell>
          <cell r="E3296">
            <v>40</v>
          </cell>
        </row>
        <row r="3297">
          <cell r="A3297" t="str">
            <v>w1141REM0001717</v>
          </cell>
          <cell r="B3297" t="str">
            <v>REM0001717</v>
          </cell>
          <cell r="C3297" t="str">
            <v>奥驰左后盖 ABS黑色</v>
          </cell>
          <cell r="D3297" t="str">
            <v>B</v>
          </cell>
          <cell r="E3297">
            <v>53</v>
          </cell>
        </row>
        <row r="3298">
          <cell r="A3298" t="str">
            <v>w1141REM0001722</v>
          </cell>
          <cell r="B3298" t="str">
            <v>REM0001722</v>
          </cell>
          <cell r="C3298" t="str">
            <v>时代S小碗 Q235t=2.5mm</v>
          </cell>
          <cell r="D3298" t="str">
            <v>B</v>
          </cell>
          <cell r="E3298">
            <v>53</v>
          </cell>
        </row>
        <row r="3299">
          <cell r="A3299" t="str">
            <v>w1141REM0001723</v>
          </cell>
          <cell r="B3299" t="str">
            <v>REM0001723</v>
          </cell>
          <cell r="C3299" t="str">
            <v>奥驰右镜杆(喷涂) Q195喷涂黑∮28*1.5mm</v>
          </cell>
          <cell r="D3299" t="str">
            <v>B</v>
          </cell>
          <cell r="E3299">
            <v>40</v>
          </cell>
        </row>
        <row r="3300">
          <cell r="A3300" t="str">
            <v>w1141REM0001726</v>
          </cell>
          <cell r="B3300" t="str">
            <v>REM0001726</v>
          </cell>
          <cell r="C3300" t="str">
            <v>奥驰右镜框 ABS黑色</v>
          </cell>
          <cell r="D3300" t="str">
            <v>B</v>
          </cell>
          <cell r="E3300">
            <v>6</v>
          </cell>
        </row>
        <row r="3301">
          <cell r="A3301" t="str">
            <v>w1141REM0001727</v>
          </cell>
          <cell r="B3301" t="str">
            <v>REM0001727</v>
          </cell>
          <cell r="C3301" t="str">
            <v>奥驰右后盖 ABS黑色</v>
          </cell>
          <cell r="D3301" t="str">
            <v>B</v>
          </cell>
          <cell r="E3301">
            <v>11</v>
          </cell>
        </row>
        <row r="3302">
          <cell r="A3302" t="str">
            <v>w1141REM0001730</v>
          </cell>
          <cell r="B3302" t="str">
            <v>REM0001730</v>
          </cell>
          <cell r="C3302" t="str">
            <v>奥驰V左镜杆喷涂 Q195∮28*1.5mm喷涂状态</v>
          </cell>
          <cell r="D3302" t="str">
            <v>B</v>
          </cell>
          <cell r="E3302">
            <v>1</v>
          </cell>
        </row>
        <row r="3303">
          <cell r="A3303" t="str">
            <v>w1141REM0001731</v>
          </cell>
          <cell r="B3303" t="str">
            <v>REM0001731</v>
          </cell>
          <cell r="C3303" t="str">
            <v>奥驰V左镜座 ZL104</v>
          </cell>
          <cell r="D3303" t="str">
            <v>B</v>
          </cell>
          <cell r="E3303">
            <v>2</v>
          </cell>
        </row>
        <row r="3304">
          <cell r="A3304" t="str">
            <v>w1141REM0001732</v>
          </cell>
          <cell r="B3304" t="str">
            <v>REM0001732</v>
          </cell>
          <cell r="C3304" t="str">
            <v>奥驰小碗 Q235t=2.5mm</v>
          </cell>
          <cell r="D3304" t="str">
            <v>B</v>
          </cell>
          <cell r="E3304">
            <v>230</v>
          </cell>
        </row>
        <row r="3305">
          <cell r="A3305" t="str">
            <v>w1141REM0001733</v>
          </cell>
          <cell r="B3305" t="str">
            <v>REM0001733</v>
          </cell>
          <cell r="C3305" t="str">
            <v>欧马可镜座垫圈 Pa6</v>
          </cell>
          <cell r="D3305" t="str">
            <v>B</v>
          </cell>
          <cell r="E3305">
            <v>147</v>
          </cell>
        </row>
        <row r="3306">
          <cell r="A3306" t="str">
            <v>w1141REM0001737</v>
          </cell>
          <cell r="B3306" t="str">
            <v>REM0001737</v>
          </cell>
          <cell r="C3306" t="str">
            <v>奥铃镜头后盖 PP 黑色</v>
          </cell>
          <cell r="D3306" t="str">
            <v>B</v>
          </cell>
          <cell r="E3306">
            <v>17</v>
          </cell>
        </row>
        <row r="3307">
          <cell r="A3307" t="str">
            <v>w1141REM0001742</v>
          </cell>
          <cell r="B3307" t="str">
            <v>REM0001742</v>
          </cell>
          <cell r="C3307" t="str">
            <v>奥铃18右镜杆喷涂 Q235∮25*1.5</v>
          </cell>
          <cell r="D3307" t="str">
            <v>B</v>
          </cell>
          <cell r="E3307">
            <v>3</v>
          </cell>
        </row>
        <row r="3308">
          <cell r="A3308" t="str">
            <v>w1141REM0001747</v>
          </cell>
          <cell r="B3308" t="str">
            <v>REM0001747</v>
          </cell>
          <cell r="C3308" t="str">
            <v>1029室支架(老) 三元乙丙橡胶</v>
          </cell>
          <cell r="D3308" t="str">
            <v>B</v>
          </cell>
          <cell r="E3308">
            <v>200</v>
          </cell>
        </row>
        <row r="3309">
          <cell r="A3309" t="str">
            <v>w1141REM0001749</v>
          </cell>
          <cell r="B3309" t="str">
            <v>REM0001749</v>
          </cell>
          <cell r="C3309" t="str">
            <v>奥铃升级窄车左镜杆(喷涂) Q195∮25*2mm喷涂</v>
          </cell>
          <cell r="D3309" t="str">
            <v>B</v>
          </cell>
          <cell r="E3309">
            <v>20</v>
          </cell>
        </row>
        <row r="3310">
          <cell r="A3310" t="str">
            <v>w1141REM0001756</v>
          </cell>
          <cell r="B3310" t="str">
            <v>REM0001756</v>
          </cell>
          <cell r="C3310" t="str">
            <v>ETX镜座右 ZL104</v>
          </cell>
          <cell r="D3310" t="str">
            <v>B</v>
          </cell>
          <cell r="E3310">
            <v>9</v>
          </cell>
        </row>
        <row r="3311">
          <cell r="A3311" t="str">
            <v>w1141REM0001757</v>
          </cell>
          <cell r="B3311" t="str">
            <v>REM0001757</v>
          </cell>
          <cell r="C3311" t="str">
            <v>捷运右下镜座软垫 TPR</v>
          </cell>
          <cell r="D3311" t="str">
            <v>B</v>
          </cell>
          <cell r="E3311">
            <v>1</v>
          </cell>
        </row>
        <row r="3312">
          <cell r="A3312" t="str">
            <v>w1141REM0001759</v>
          </cell>
          <cell r="B3312" t="str">
            <v>REM0001759</v>
          </cell>
          <cell r="C3312" t="str">
            <v>ETX衬套 ABS黑色</v>
          </cell>
          <cell r="D3312" t="str">
            <v>B</v>
          </cell>
          <cell r="E3312">
            <v>234</v>
          </cell>
        </row>
        <row r="3313">
          <cell r="A3313" t="str">
            <v>w1141REM0001760</v>
          </cell>
          <cell r="B3313" t="str">
            <v>REM0001760</v>
          </cell>
          <cell r="C3313" t="str">
            <v>ETX镜座右装饰盖 ABS黑色</v>
          </cell>
          <cell r="D3313" t="str">
            <v>B</v>
          </cell>
          <cell r="E3313">
            <v>15</v>
          </cell>
        </row>
        <row r="3314">
          <cell r="A3314" t="str">
            <v>w1141REM0001763</v>
          </cell>
          <cell r="B3314" t="str">
            <v>REM0001763</v>
          </cell>
          <cell r="C3314" t="str">
            <v>奥铃升级窄车右镜杆(喷涂) Q195∮25*2mm喷涂</v>
          </cell>
          <cell r="D3314" t="str">
            <v>B</v>
          </cell>
          <cell r="E3314">
            <v>50</v>
          </cell>
        </row>
        <row r="3315">
          <cell r="A3315" t="str">
            <v>w1141REM0001764</v>
          </cell>
          <cell r="B3315" t="str">
            <v>REM0001764</v>
          </cell>
          <cell r="C3315" t="str">
            <v>奥铃右长支杆喷涂 Q195∮25*2mm喷涂</v>
          </cell>
          <cell r="D3315" t="str">
            <v>B</v>
          </cell>
          <cell r="E3315">
            <v>11</v>
          </cell>
        </row>
        <row r="3316">
          <cell r="A3316" t="str">
            <v>w1141REM0001774</v>
          </cell>
          <cell r="B3316" t="str">
            <v>REM0001774</v>
          </cell>
          <cell r="C3316" t="str">
            <v>重卡1号 浮法玻璃</v>
          </cell>
          <cell r="D3316" t="str">
            <v>A</v>
          </cell>
          <cell r="E3316">
            <v>9</v>
          </cell>
        </row>
        <row r="3317">
          <cell r="A3317" t="str">
            <v>w1141REM0001776</v>
          </cell>
          <cell r="B3317" t="str">
            <v>REM0001776</v>
          </cell>
          <cell r="C3317" t="str">
            <v>调整座大(调整座) Pa66</v>
          </cell>
          <cell r="D3317" t="str">
            <v>B</v>
          </cell>
          <cell r="E3317">
            <v>315</v>
          </cell>
        </row>
        <row r="3318">
          <cell r="A3318" t="str">
            <v>w1141REM0001777</v>
          </cell>
          <cell r="B3318" t="str">
            <v>REM0001777</v>
          </cell>
          <cell r="C3318" t="str">
            <v>弹簧底盖 Pa66</v>
          </cell>
          <cell r="D3318" t="str">
            <v>B</v>
          </cell>
          <cell r="E3318">
            <v>237</v>
          </cell>
        </row>
        <row r="3319">
          <cell r="A3319" t="str">
            <v>w1141REM0001778</v>
          </cell>
          <cell r="B3319" t="str">
            <v>REM0001778</v>
          </cell>
          <cell r="C3319" t="str">
            <v>弹簧压盖 Pa66</v>
          </cell>
          <cell r="D3319" t="str">
            <v>B</v>
          </cell>
          <cell r="E3319">
            <v>572</v>
          </cell>
        </row>
        <row r="3320">
          <cell r="A3320" t="str">
            <v>w1141REM0001779</v>
          </cell>
          <cell r="B3320" t="str">
            <v>REM0001779</v>
          </cell>
          <cell r="C3320" t="str">
            <v>重卡镜头安装块 OA-0015-T03</v>
          </cell>
          <cell r="D3320" t="str">
            <v>B</v>
          </cell>
          <cell r="E3320">
            <v>429</v>
          </cell>
        </row>
        <row r="3321">
          <cell r="A3321" t="str">
            <v>w1141REM0001803</v>
          </cell>
          <cell r="B3321" t="str">
            <v>REM0001803</v>
          </cell>
          <cell r="C3321" t="str">
            <v>豪泺左上镜座盖 ABS黑色</v>
          </cell>
          <cell r="D3321" t="str">
            <v>B</v>
          </cell>
          <cell r="E3321">
            <v>21</v>
          </cell>
        </row>
        <row r="3322">
          <cell r="A3322" t="str">
            <v>w1141REM0001804</v>
          </cell>
          <cell r="B3322" t="str">
            <v>REM0001804</v>
          </cell>
          <cell r="C3322" t="str">
            <v>豪泺左下镜座盖 ABS黑色</v>
          </cell>
          <cell r="D3322" t="str">
            <v>B</v>
          </cell>
          <cell r="E3322">
            <v>85</v>
          </cell>
        </row>
        <row r="3323">
          <cell r="A3323" t="str">
            <v>w1141REM0001805</v>
          </cell>
          <cell r="B3323" t="str">
            <v>REM0001805</v>
          </cell>
          <cell r="C3323" t="str">
            <v>豪泺小钢片 65Mn t=0.8</v>
          </cell>
          <cell r="D3323" t="str">
            <v>B</v>
          </cell>
          <cell r="E3323">
            <v>2</v>
          </cell>
        </row>
        <row r="3324">
          <cell r="A3324" t="str">
            <v>w1141REM0001806</v>
          </cell>
          <cell r="B3324" t="str">
            <v>REM0001806</v>
          </cell>
          <cell r="C3324" t="str">
            <v>豪泺小碗 Q235 t=2</v>
          </cell>
          <cell r="D3324" t="str">
            <v>B</v>
          </cell>
          <cell r="E3324">
            <v>1314</v>
          </cell>
        </row>
        <row r="3325">
          <cell r="A3325" t="str">
            <v>w1141REM0001809</v>
          </cell>
          <cell r="B3325" t="str">
            <v>REM0001809</v>
          </cell>
          <cell r="C3325" t="str">
            <v>豪泺左上镜胶垫 三元乙丙橡胶</v>
          </cell>
          <cell r="D3325" t="str">
            <v>B</v>
          </cell>
          <cell r="E3325">
            <v>27</v>
          </cell>
        </row>
        <row r="3326">
          <cell r="A3326" t="str">
            <v>w1141REM0001812</v>
          </cell>
          <cell r="B3326" t="str">
            <v>REM0001812</v>
          </cell>
          <cell r="C3326" t="str">
            <v>豪泺右上镜座 Zl104</v>
          </cell>
          <cell r="D3326" t="str">
            <v>B</v>
          </cell>
          <cell r="E3326">
            <v>141</v>
          </cell>
        </row>
        <row r="3327">
          <cell r="A3327" t="str">
            <v>w1141REM0001814</v>
          </cell>
          <cell r="B3327" t="str">
            <v>REM0001814</v>
          </cell>
          <cell r="C3327" t="str">
            <v>豪泺右上盖 ABS黑色</v>
          </cell>
          <cell r="D3327" t="str">
            <v>B</v>
          </cell>
          <cell r="E3327">
            <v>88</v>
          </cell>
        </row>
        <row r="3328">
          <cell r="A3328" t="str">
            <v>w1141REM0001815</v>
          </cell>
          <cell r="B3328" t="str">
            <v>REM0001815</v>
          </cell>
          <cell r="C3328" t="str">
            <v>豪泺右下盖 ABS黑色</v>
          </cell>
          <cell r="D3328" t="str">
            <v>B</v>
          </cell>
          <cell r="E3328">
            <v>27</v>
          </cell>
        </row>
        <row r="3329">
          <cell r="A3329" t="str">
            <v>w1141REM0001820</v>
          </cell>
          <cell r="B3329" t="str">
            <v>REM0001820</v>
          </cell>
          <cell r="C3329" t="str">
            <v>0.75平方红线 0.75铜导线</v>
          </cell>
          <cell r="D3329" t="str">
            <v>B</v>
          </cell>
          <cell r="E3329">
            <v>29.25</v>
          </cell>
        </row>
        <row r="3330">
          <cell r="A3330" t="str">
            <v>w1141REM0001821</v>
          </cell>
          <cell r="B3330" t="str">
            <v>REM0001821</v>
          </cell>
          <cell r="C3330" t="str">
            <v>0.75平方黑线 0.75铜导线</v>
          </cell>
          <cell r="D3330" t="str">
            <v>B</v>
          </cell>
          <cell r="E3330">
            <v>122.375</v>
          </cell>
        </row>
        <row r="3331">
          <cell r="A3331" t="str">
            <v>w1141REM0001898</v>
          </cell>
          <cell r="B3331" t="str">
            <v>REM0001898</v>
          </cell>
          <cell r="C3331" t="str">
            <v>捷运连接杆左喷涂 Q235∮22*1.5</v>
          </cell>
          <cell r="D3331" t="str">
            <v>B</v>
          </cell>
          <cell r="E3331">
            <v>165</v>
          </cell>
        </row>
        <row r="3332">
          <cell r="A3332" t="str">
            <v>w1141REM0001899</v>
          </cell>
          <cell r="B3332" t="str">
            <v>REM0001899</v>
          </cell>
          <cell r="C3332" t="str">
            <v>ETX上镜杆护套(无柱) PA6+30%GF</v>
          </cell>
          <cell r="D3332" t="str">
            <v>B</v>
          </cell>
          <cell r="E3332">
            <v>44</v>
          </cell>
        </row>
        <row r="3333">
          <cell r="A3333" t="str">
            <v>w1141REM0001903</v>
          </cell>
          <cell r="B3333" t="str">
            <v>REM0001903</v>
          </cell>
          <cell r="C3333" t="str">
            <v>捷运路面镜支镜保护盖 PP黑色</v>
          </cell>
          <cell r="D3333" t="str">
            <v>B</v>
          </cell>
          <cell r="E3333">
            <v>9</v>
          </cell>
        </row>
        <row r="3334">
          <cell r="A3334" t="str">
            <v>w1141REM0001907</v>
          </cell>
          <cell r="B3334" t="str">
            <v>REM0001907</v>
          </cell>
          <cell r="C3334" t="str">
            <v>捷运连接杆右喷涂 Q235∮22*1.5</v>
          </cell>
          <cell r="D3334" t="str">
            <v>B</v>
          </cell>
          <cell r="E3334">
            <v>94</v>
          </cell>
        </row>
        <row r="3335">
          <cell r="A3335" t="str">
            <v>w1141REM0001908</v>
          </cell>
          <cell r="B3335" t="str">
            <v>REM0001908</v>
          </cell>
          <cell r="C3335" t="str">
            <v>捷运支架保护盖右 PP黑色</v>
          </cell>
          <cell r="D3335" t="str">
            <v>B</v>
          </cell>
          <cell r="E3335">
            <v>20</v>
          </cell>
        </row>
        <row r="3336">
          <cell r="A3336" t="str">
            <v>w1141REM0001912</v>
          </cell>
          <cell r="B3336" t="str">
            <v>REM0001912</v>
          </cell>
          <cell r="C3336" t="str">
            <v>重卡大保护盖022704 ABS黑色</v>
          </cell>
          <cell r="D3336" t="str">
            <v>B</v>
          </cell>
          <cell r="E3336">
            <v>66</v>
          </cell>
        </row>
        <row r="3337">
          <cell r="A3337" t="str">
            <v>w1141REM0001920</v>
          </cell>
          <cell r="B3337" t="str">
            <v>REM0001920</v>
          </cell>
          <cell r="C3337" t="str">
            <v>驭菱左镜体 ABS黑色</v>
          </cell>
          <cell r="D3337" t="str">
            <v>B</v>
          </cell>
          <cell r="E3337">
            <v>108</v>
          </cell>
        </row>
        <row r="3338">
          <cell r="A3338" t="str">
            <v>w1141REM0001921</v>
          </cell>
          <cell r="B3338" t="str">
            <v>REM0001921</v>
          </cell>
          <cell r="C3338" t="str">
            <v>驭菱左镜体压框 ABS黑色</v>
          </cell>
          <cell r="D3338" t="str">
            <v>B</v>
          </cell>
          <cell r="E3338">
            <v>80</v>
          </cell>
        </row>
        <row r="3339">
          <cell r="A3339" t="str">
            <v>w1141REM0001923</v>
          </cell>
          <cell r="B3339" t="str">
            <v>REM0001923</v>
          </cell>
          <cell r="C3339" t="str">
            <v>驭菱左镜座上盖 Pa66+GF30</v>
          </cell>
          <cell r="D3339" t="str">
            <v>B</v>
          </cell>
          <cell r="E3339">
            <v>10</v>
          </cell>
        </row>
        <row r="3340">
          <cell r="A3340" t="str">
            <v>w1141REM0001925</v>
          </cell>
          <cell r="B3340" t="str">
            <v>REM0001925</v>
          </cell>
          <cell r="C3340" t="str">
            <v>驭菱左镜片 浮法玻璃</v>
          </cell>
          <cell r="D3340" t="str">
            <v>A</v>
          </cell>
          <cell r="E3340">
            <v>109</v>
          </cell>
        </row>
        <row r="3341">
          <cell r="A3341" t="str">
            <v>w1141REM0001927</v>
          </cell>
          <cell r="B3341" t="str">
            <v>REM0001927</v>
          </cell>
          <cell r="C3341" t="str">
            <v>驭菱右镜体压框 ABS黑色</v>
          </cell>
          <cell r="D3341" t="str">
            <v>B</v>
          </cell>
          <cell r="E3341">
            <v>35</v>
          </cell>
        </row>
        <row r="3342">
          <cell r="A3342" t="str">
            <v>w1141REM0001929</v>
          </cell>
          <cell r="B3342" t="str">
            <v>REM0001929</v>
          </cell>
          <cell r="C3342" t="str">
            <v>驭菱右镜座上盖 Pa66+GF30</v>
          </cell>
          <cell r="D3342" t="str">
            <v>B</v>
          </cell>
          <cell r="E3342">
            <v>17</v>
          </cell>
        </row>
        <row r="3343">
          <cell r="A3343" t="str">
            <v>w1141REM0001931</v>
          </cell>
          <cell r="B3343" t="str">
            <v>REM0001931</v>
          </cell>
          <cell r="C3343" t="str">
            <v>驭菱右镜片 浮法玻璃</v>
          </cell>
          <cell r="D3343" t="str">
            <v>A</v>
          </cell>
          <cell r="E3343">
            <v>100</v>
          </cell>
        </row>
        <row r="3344">
          <cell r="A3344" t="str">
            <v>w1141REM0002018</v>
          </cell>
          <cell r="B3344" t="str">
            <v>REM0002018</v>
          </cell>
          <cell r="C3344" t="str">
            <v>H3大镜头总成 L0821010126A0/203A0</v>
          </cell>
          <cell r="D3344" t="str">
            <v>A</v>
          </cell>
          <cell r="E3344">
            <v>168</v>
          </cell>
        </row>
        <row r="3345">
          <cell r="A3345" t="str">
            <v>w1141REM0002064</v>
          </cell>
          <cell r="B3345" t="str">
            <v>REM0002064</v>
          </cell>
          <cell r="C3345" t="str">
            <v>电线0.5㎡黑(绝缘) RV 0.5</v>
          </cell>
          <cell r="D3345" t="str">
            <v>B</v>
          </cell>
          <cell r="E3345">
            <v>2.9</v>
          </cell>
        </row>
        <row r="3346">
          <cell r="A3346" t="str">
            <v>w1141REM0002068</v>
          </cell>
          <cell r="B3346" t="str">
            <v>REM0002068</v>
          </cell>
          <cell r="C3346" t="str">
            <v>￠3.5护管 PVC</v>
          </cell>
          <cell r="D3346" t="str">
            <v>B</v>
          </cell>
          <cell r="E3346">
            <v>40.2</v>
          </cell>
        </row>
        <row r="3347">
          <cell r="A3347" t="str">
            <v>w1141REM0002070</v>
          </cell>
          <cell r="B3347" t="str">
            <v>REM0002070</v>
          </cell>
          <cell r="C3347" t="str">
            <v>￠3热缩管 </v>
          </cell>
          <cell r="D3347" t="str">
            <v>B</v>
          </cell>
          <cell r="E3347">
            <v>0.45</v>
          </cell>
        </row>
        <row r="3348">
          <cell r="A3348" t="str">
            <v>w1141REM0002089</v>
          </cell>
          <cell r="B3348" t="str">
            <v>REM0002089</v>
          </cell>
          <cell r="C3348" t="str">
            <v>ETX改型前下视镜安装板 镀彩</v>
          </cell>
          <cell r="D3348" t="str">
            <v>B</v>
          </cell>
          <cell r="E3348">
            <v>70</v>
          </cell>
        </row>
        <row r="3349">
          <cell r="A3349" t="str">
            <v>w1141REM0002129</v>
          </cell>
          <cell r="B3349" t="str">
            <v>REM0002129</v>
          </cell>
          <cell r="C3349" t="str">
            <v>B40L右底座 ADC12</v>
          </cell>
          <cell r="D3349" t="str">
            <v>B</v>
          </cell>
          <cell r="E3349">
            <v>158</v>
          </cell>
        </row>
        <row r="3350">
          <cell r="A3350" t="str">
            <v>w1141REM0002130</v>
          </cell>
          <cell r="B3350" t="str">
            <v>REM0002130</v>
          </cell>
          <cell r="C3350" t="str">
            <v>B40左后视镜镜座 ADC12</v>
          </cell>
          <cell r="D3350" t="str">
            <v>B</v>
          </cell>
          <cell r="E3350">
            <v>140</v>
          </cell>
        </row>
        <row r="3351">
          <cell r="A3351" t="str">
            <v>w1141REM0002157</v>
          </cell>
          <cell r="B3351" t="str">
            <v>REM0002157</v>
          </cell>
          <cell r="C3351" t="str">
            <v>B40L后视镜转向灯线路板L </v>
          </cell>
          <cell r="D3351" t="str">
            <v>A</v>
          </cell>
          <cell r="E3351">
            <v>140</v>
          </cell>
        </row>
        <row r="3352">
          <cell r="A3352" t="str">
            <v>w1141REM0002158</v>
          </cell>
          <cell r="B3352" t="str">
            <v>REM0002158</v>
          </cell>
          <cell r="C3352" t="str">
            <v>B40L转向灯线路板R </v>
          </cell>
          <cell r="D3352" t="str">
            <v>A</v>
          </cell>
          <cell r="E3352">
            <v>196</v>
          </cell>
        </row>
        <row r="3353">
          <cell r="A3353" t="str">
            <v>w1141REM0002183</v>
          </cell>
          <cell r="B3353" t="str">
            <v>REM0002183</v>
          </cell>
          <cell r="C3353" t="str">
            <v>6486铜连接片左 H62</v>
          </cell>
          <cell r="D3353" t="str">
            <v>B</v>
          </cell>
          <cell r="E3353">
            <v>150</v>
          </cell>
        </row>
        <row r="3354">
          <cell r="A3354" t="str">
            <v>w1141REM0002208</v>
          </cell>
          <cell r="B3354" t="str">
            <v>REM0002208</v>
          </cell>
          <cell r="C3354" t="str">
            <v>圆头连接片 H62</v>
          </cell>
          <cell r="D3354" t="str">
            <v>B</v>
          </cell>
          <cell r="E3354">
            <v>330</v>
          </cell>
        </row>
        <row r="3355">
          <cell r="A3355" t="str">
            <v>w1141REM0002209</v>
          </cell>
          <cell r="B3355" t="str">
            <v>REM0002209</v>
          </cell>
          <cell r="C3355" t="str">
            <v>6486铜连接片右 H62</v>
          </cell>
          <cell r="D3355" t="str">
            <v>B</v>
          </cell>
          <cell r="E3355">
            <v>150</v>
          </cell>
        </row>
        <row r="3356">
          <cell r="A3356" t="str">
            <v>w1141REM0002251</v>
          </cell>
          <cell r="B3356" t="str">
            <v>REM0002251</v>
          </cell>
          <cell r="C3356" t="str">
            <v>C7主镜片左 SR1300±100</v>
          </cell>
          <cell r="D3356" t="str">
            <v>A</v>
          </cell>
          <cell r="E3356">
            <v>31</v>
          </cell>
        </row>
        <row r="3357">
          <cell r="A3357" t="str">
            <v>w1141REM0002253</v>
          </cell>
          <cell r="B3357" t="str">
            <v>REM0002253</v>
          </cell>
          <cell r="C3357" t="str">
            <v>T5G广角镜片托左 ABS 黑色</v>
          </cell>
          <cell r="D3357" t="str">
            <v>B</v>
          </cell>
          <cell r="E3357">
            <v>35</v>
          </cell>
        </row>
        <row r="3358">
          <cell r="A3358" t="str">
            <v>w1141REM0002255</v>
          </cell>
          <cell r="B3358" t="str">
            <v>REM0002255</v>
          </cell>
          <cell r="C3358" t="str">
            <v>T7H广角加热片左 /</v>
          </cell>
          <cell r="D3358" t="str">
            <v>A</v>
          </cell>
          <cell r="E3358">
            <v>49</v>
          </cell>
        </row>
        <row r="3359">
          <cell r="A3359" t="str">
            <v>w1141REM0002273</v>
          </cell>
          <cell r="B3359" t="str">
            <v>REM0002273</v>
          </cell>
          <cell r="C3359" t="str">
            <v>T5G镜杆 铝镁合金0A01840-T01</v>
          </cell>
          <cell r="D3359" t="str">
            <v>B</v>
          </cell>
          <cell r="E3359">
            <v>6</v>
          </cell>
        </row>
        <row r="3360">
          <cell r="A3360" t="str">
            <v>w1141REM0002274</v>
          </cell>
          <cell r="B3360" t="str">
            <v>REM0002274</v>
          </cell>
          <cell r="C3360" t="str">
            <v>C7主镜阻尼片 65Mn</v>
          </cell>
          <cell r="D3360" t="str">
            <v>B</v>
          </cell>
          <cell r="E3360">
            <v>78</v>
          </cell>
        </row>
        <row r="3361">
          <cell r="A3361" t="str">
            <v>w1141REM0002278</v>
          </cell>
          <cell r="B3361" t="str">
            <v>REM0002278</v>
          </cell>
          <cell r="C3361" t="str">
            <v>T5G主镜片托右 ABS 黑色</v>
          </cell>
          <cell r="D3361" t="str">
            <v>B</v>
          </cell>
          <cell r="E3361">
            <v>6</v>
          </cell>
        </row>
        <row r="3362">
          <cell r="A3362" t="str">
            <v>w1141REM0002279</v>
          </cell>
          <cell r="B3362" t="str">
            <v>REM0002279</v>
          </cell>
          <cell r="C3362" t="str">
            <v>C7主镜片右 SR1300±100</v>
          </cell>
          <cell r="D3362" t="str">
            <v>A</v>
          </cell>
          <cell r="E3362">
            <v>6</v>
          </cell>
        </row>
        <row r="3363">
          <cell r="A3363" t="str">
            <v>w1141REM0002281</v>
          </cell>
          <cell r="B3363" t="str">
            <v>REM0002281</v>
          </cell>
          <cell r="C3363" t="str">
            <v>T5G广角镜片托右 ABS 黑色</v>
          </cell>
          <cell r="D3363" t="str">
            <v>B</v>
          </cell>
          <cell r="E3363">
            <v>3</v>
          </cell>
        </row>
        <row r="3364">
          <cell r="A3364" t="str">
            <v>w1141REM0002282</v>
          </cell>
          <cell r="B3364" t="str">
            <v>REM0002282</v>
          </cell>
          <cell r="C3364" t="str">
            <v>C7广角镜片右 SR350±50</v>
          </cell>
          <cell r="D3364" t="str">
            <v>A</v>
          </cell>
          <cell r="E3364">
            <v>13</v>
          </cell>
        </row>
        <row r="3365">
          <cell r="A3365" t="str">
            <v>w1141REM0002284</v>
          </cell>
          <cell r="B3365" t="str">
            <v>REM0002284</v>
          </cell>
          <cell r="C3365" t="str">
            <v>T5G镜体右 ABS 黑色</v>
          </cell>
          <cell r="D3365" t="str">
            <v>B</v>
          </cell>
          <cell r="E3365">
            <v>6</v>
          </cell>
        </row>
        <row r="3366">
          <cell r="A3366" t="str">
            <v>w1141REM0002286</v>
          </cell>
          <cell r="B3366" t="str">
            <v>REM0002286</v>
          </cell>
          <cell r="C3366" t="str">
            <v>T7H右反光罩 PC 橘黄</v>
          </cell>
          <cell r="D3366" t="str">
            <v>B</v>
          </cell>
          <cell r="E3366">
            <v>6</v>
          </cell>
        </row>
        <row r="3367">
          <cell r="A3367" t="str">
            <v>w1141REM0002471</v>
          </cell>
          <cell r="B3367" t="str">
            <v>REM0002471</v>
          </cell>
          <cell r="C3367" t="str">
            <v>T5G下镜臂右 Pa6+GF35%</v>
          </cell>
          <cell r="D3367" t="str">
            <v>B</v>
          </cell>
          <cell r="E3367">
            <v>6</v>
          </cell>
        </row>
        <row r="3368">
          <cell r="A3368" t="str">
            <v>w1141REM0002474</v>
          </cell>
          <cell r="B3368" t="str">
            <v>REM0002474</v>
          </cell>
          <cell r="C3368" t="str">
            <v>T5G上镜臂盖右 Pa6+GF35%</v>
          </cell>
          <cell r="D3368" t="str">
            <v>B</v>
          </cell>
          <cell r="E3368">
            <v>6</v>
          </cell>
        </row>
        <row r="3369">
          <cell r="A3369" t="str">
            <v>w1141REM0002485</v>
          </cell>
          <cell r="B3369" t="str">
            <v>REM0002485</v>
          </cell>
          <cell r="C3369" t="str">
            <v>T5G下安装座右 Pa6+GF35%</v>
          </cell>
          <cell r="D3369" t="str">
            <v>B</v>
          </cell>
          <cell r="E3369">
            <v>6</v>
          </cell>
        </row>
        <row r="3370">
          <cell r="A3370" t="str">
            <v>w1141REM0002487</v>
          </cell>
          <cell r="B3370" t="str">
            <v>REM0002487</v>
          </cell>
          <cell r="C3370" t="str">
            <v>C7安装座垫右上 发泡PE</v>
          </cell>
          <cell r="D3370" t="str">
            <v>B</v>
          </cell>
          <cell r="E3370">
            <v>13</v>
          </cell>
        </row>
        <row r="3371">
          <cell r="A3371" t="str">
            <v>w1141REM0002488</v>
          </cell>
          <cell r="B3371" t="str">
            <v>REM0002488</v>
          </cell>
          <cell r="C3371" t="str">
            <v>C7安装座垫右下 发泡PE</v>
          </cell>
          <cell r="D3371" t="str">
            <v>B</v>
          </cell>
          <cell r="E3371">
            <v>6</v>
          </cell>
        </row>
        <row r="3372">
          <cell r="A3372" t="str">
            <v>w1141REM0002630</v>
          </cell>
          <cell r="B3372" t="str">
            <v>REM0002630</v>
          </cell>
          <cell r="C3372" t="str">
            <v>新奥驰A镜座左(喷涂) Q235</v>
          </cell>
          <cell r="D3372" t="str">
            <v>B</v>
          </cell>
          <cell r="E3372">
            <v>7</v>
          </cell>
        </row>
        <row r="3373">
          <cell r="A3373" t="str">
            <v>w1141REM0002631</v>
          </cell>
          <cell r="B3373" t="str">
            <v>REM0002631</v>
          </cell>
          <cell r="C3373" t="str">
            <v>新奥驰A镜座右(喷涂) Q235</v>
          </cell>
          <cell r="D3373" t="str">
            <v>B</v>
          </cell>
          <cell r="E3373">
            <v>5</v>
          </cell>
        </row>
        <row r="3374">
          <cell r="A3374" t="str">
            <v>w1141REM0002632</v>
          </cell>
          <cell r="B3374" t="str">
            <v>REM0002632</v>
          </cell>
          <cell r="C3374" t="str">
            <v>H4补盲镜座 </v>
          </cell>
          <cell r="D3374" t="str">
            <v>B</v>
          </cell>
          <cell r="E3374">
            <v>4</v>
          </cell>
        </row>
        <row r="3375">
          <cell r="A3375" t="str">
            <v>w1141REM0002636</v>
          </cell>
          <cell r="B3375" t="str">
            <v>REM0002636</v>
          </cell>
          <cell r="C3375" t="str">
            <v>曼项目前下视镜动臂上盖 ABS黑色</v>
          </cell>
          <cell r="D3375" t="str">
            <v>B</v>
          </cell>
          <cell r="E3375">
            <v>131</v>
          </cell>
        </row>
        <row r="3376">
          <cell r="A3376" t="str">
            <v>w1141REM0002637</v>
          </cell>
          <cell r="B3376" t="str">
            <v>REM0002637</v>
          </cell>
          <cell r="C3376" t="str">
            <v>曼项目前下视镜动臂下盖 ABS黑色</v>
          </cell>
          <cell r="D3376" t="str">
            <v>B</v>
          </cell>
          <cell r="E3376">
            <v>8</v>
          </cell>
        </row>
        <row r="3377">
          <cell r="A3377" t="str">
            <v>w1141REM0002639</v>
          </cell>
          <cell r="B3377" t="str">
            <v>REM0002639</v>
          </cell>
          <cell r="C3377" t="str">
            <v>曼项目前下视镜镜座下盖 ABS黑色</v>
          </cell>
          <cell r="D3377" t="str">
            <v>B</v>
          </cell>
          <cell r="E3377">
            <v>40</v>
          </cell>
        </row>
        <row r="3378">
          <cell r="A3378" t="str">
            <v>w1141REM0002655</v>
          </cell>
          <cell r="B3378" t="str">
            <v>REM0002655</v>
          </cell>
          <cell r="C3378" t="str">
            <v>北奔/捷运重卡大镜体 ABS黑色</v>
          </cell>
          <cell r="D3378" t="str">
            <v>B</v>
          </cell>
          <cell r="E3378">
            <v>19</v>
          </cell>
        </row>
        <row r="3379">
          <cell r="A3379" t="str">
            <v>w1141REM0002663</v>
          </cell>
          <cell r="B3379" t="str">
            <v>REM0002663</v>
          </cell>
          <cell r="C3379" t="str">
            <v>豪泺旋转底座 PA66+GF35黑</v>
          </cell>
          <cell r="D3379" t="str">
            <v>B</v>
          </cell>
          <cell r="E3379">
            <v>159</v>
          </cell>
        </row>
        <row r="3380">
          <cell r="A3380" t="str">
            <v>w1141REM0002665</v>
          </cell>
          <cell r="B3380" t="str">
            <v>REM0002665</v>
          </cell>
          <cell r="C3380" t="str">
            <v>奥威固定旋转座 PA66-RN230</v>
          </cell>
          <cell r="D3380" t="str">
            <v>B</v>
          </cell>
          <cell r="E3380">
            <v>32</v>
          </cell>
        </row>
        <row r="3381">
          <cell r="A3381" t="str">
            <v>w1141REM0002669</v>
          </cell>
          <cell r="B3381" t="str">
            <v>REM0002669</v>
          </cell>
          <cell r="C3381" t="str">
            <v>豪泺十字横梁 PA66-RN230</v>
          </cell>
          <cell r="D3381" t="str">
            <v>B</v>
          </cell>
          <cell r="E3381">
            <v>39</v>
          </cell>
        </row>
        <row r="3382">
          <cell r="A3382" t="str">
            <v>w1141REM0002782</v>
          </cell>
          <cell r="B3382" t="str">
            <v>REM0002782</v>
          </cell>
          <cell r="C3382" t="str">
            <v>豪泺右置小镜体哑光黑右 ABS喷涂哑光黑</v>
          </cell>
          <cell r="D3382" t="str">
            <v>B</v>
          </cell>
          <cell r="E3382">
            <v>77</v>
          </cell>
        </row>
        <row r="3383">
          <cell r="A3383" t="str">
            <v>w1141REM0002786</v>
          </cell>
          <cell r="B3383" t="str">
            <v>REM0002786</v>
          </cell>
          <cell r="C3383" t="str">
            <v>豪泺弹簧座 PA66-RN230</v>
          </cell>
          <cell r="D3383" t="str">
            <v>B</v>
          </cell>
          <cell r="E3383">
            <v>185</v>
          </cell>
        </row>
        <row r="3384">
          <cell r="A3384" t="str">
            <v>w1141REM0002983</v>
          </cell>
          <cell r="B3384" t="str">
            <v>REM0002983</v>
          </cell>
          <cell r="C3384" t="str">
            <v>H3左连接杆 </v>
          </cell>
          <cell r="D3384" t="str">
            <v>B</v>
          </cell>
          <cell r="E3384">
            <v>1</v>
          </cell>
        </row>
        <row r="3385">
          <cell r="A3385" t="str">
            <v>w1141REM0002987</v>
          </cell>
          <cell r="B3385" t="str">
            <v>REM0002987</v>
          </cell>
          <cell r="C3385" t="str">
            <v>H3右连接杆 </v>
          </cell>
          <cell r="D3385" t="str">
            <v>B</v>
          </cell>
          <cell r="E3385">
            <v>1</v>
          </cell>
        </row>
        <row r="3386">
          <cell r="A3386" t="str">
            <v>w1141REM0003004</v>
          </cell>
          <cell r="B3386" t="str">
            <v>REM0003004</v>
          </cell>
          <cell r="C3386" t="str">
            <v>奥铃升级右短支杆 </v>
          </cell>
          <cell r="D3386" t="str">
            <v>B</v>
          </cell>
          <cell r="E3386">
            <v>3</v>
          </cell>
        </row>
        <row r="3387">
          <cell r="A3387" t="str">
            <v>w1141REM0003162</v>
          </cell>
          <cell r="B3387" t="str">
            <v>REM0003162</v>
          </cell>
          <cell r="C3387" t="str">
            <v>1029紧固件(440) SAPH440 t=2.3镀彩</v>
          </cell>
          <cell r="D3387" t="str">
            <v>B</v>
          </cell>
          <cell r="E3387">
            <v>806</v>
          </cell>
        </row>
        <row r="3388">
          <cell r="A3388" t="str">
            <v>w1141REM0003190</v>
          </cell>
          <cell r="B3388" t="str">
            <v>REM0003190</v>
          </cell>
          <cell r="C3388" t="str">
            <v>1029后盖 PP 黑色</v>
          </cell>
          <cell r="D3388" t="str">
            <v>B</v>
          </cell>
          <cell r="E3388">
            <v>467</v>
          </cell>
        </row>
        <row r="3389">
          <cell r="A3389" t="str">
            <v>w1141REM0003315</v>
          </cell>
          <cell r="B3389" t="str">
            <v>REM0003315</v>
          </cell>
          <cell r="C3389" t="str">
            <v>T5G电动主镜片镜托合件R 组件</v>
          </cell>
          <cell r="D3389" t="str">
            <v>B</v>
          </cell>
          <cell r="E3389">
            <v>7</v>
          </cell>
        </row>
        <row r="3390">
          <cell r="A3390" t="str">
            <v>w1141REM0003316</v>
          </cell>
          <cell r="B3390" t="str">
            <v>REM0003316</v>
          </cell>
          <cell r="C3390" t="str">
            <v>T5G电动广角镜片镜托合件R 组件</v>
          </cell>
          <cell r="D3390" t="str">
            <v>B</v>
          </cell>
          <cell r="E3390">
            <v>6</v>
          </cell>
        </row>
        <row r="3391">
          <cell r="A3391" t="str">
            <v>w1141REM0003318</v>
          </cell>
          <cell r="B3391" t="str">
            <v>REM0003318</v>
          </cell>
          <cell r="C3391" t="str">
            <v>T5G电动广角镜片镜托合件L 组件</v>
          </cell>
          <cell r="D3391" t="str">
            <v>B</v>
          </cell>
          <cell r="E3391">
            <v>16</v>
          </cell>
        </row>
        <row r="3392">
          <cell r="A3392" t="str">
            <v>w1141REM0003319</v>
          </cell>
          <cell r="B3392" t="str">
            <v>REM0003319</v>
          </cell>
          <cell r="C3392" t="str">
            <v>ETX改型左镜片镜托合件 组件</v>
          </cell>
          <cell r="D3392" t="str">
            <v>B</v>
          </cell>
          <cell r="E3392">
            <v>2</v>
          </cell>
        </row>
        <row r="3393">
          <cell r="A3393" t="str">
            <v>w1141REM0003322</v>
          </cell>
          <cell r="B3393" t="str">
            <v>REM0003322</v>
          </cell>
          <cell r="C3393" t="str">
            <v>MV3主镜片镜托合件 组件</v>
          </cell>
          <cell r="D3393" t="str">
            <v>B</v>
          </cell>
          <cell r="E3393">
            <v>100</v>
          </cell>
        </row>
        <row r="3394">
          <cell r="A3394" t="str">
            <v>w1141REM0003326</v>
          </cell>
          <cell r="B3394" t="str">
            <v>REM0003326</v>
          </cell>
          <cell r="C3394" t="str">
            <v>T5G手动广角镜片镜托合件R 组件</v>
          </cell>
          <cell r="D3394" t="str">
            <v>B</v>
          </cell>
          <cell r="E3394">
            <v>2</v>
          </cell>
        </row>
        <row r="3395">
          <cell r="A3395" t="str">
            <v>w1141REM0003405</v>
          </cell>
          <cell r="B3395" t="str">
            <v>REM0003405</v>
          </cell>
          <cell r="C3395" t="str">
            <v>3GD卡框单件 PC+ASA灰色</v>
          </cell>
          <cell r="D3395" t="str">
            <v>B</v>
          </cell>
          <cell r="E3395">
            <v>1024</v>
          </cell>
        </row>
        <row r="3396">
          <cell r="A3396" t="str">
            <v>w1141REM0003411</v>
          </cell>
          <cell r="B3396" t="str">
            <v>REM0003411</v>
          </cell>
          <cell r="C3396" t="str">
            <v>奥威弹簧(H6状态) </v>
          </cell>
          <cell r="D3396" t="str">
            <v>B</v>
          </cell>
          <cell r="E3396">
            <v>200</v>
          </cell>
        </row>
        <row r="3397">
          <cell r="A3397" t="str">
            <v>w1141REM0003438</v>
          </cell>
          <cell r="B3397" t="str">
            <v>REM0003438</v>
          </cell>
          <cell r="C3397" t="str">
            <v>曼右置下镜臂装饰罩大 ABS黑色</v>
          </cell>
        </row>
        <row r="3397">
          <cell r="E3397">
            <v>100</v>
          </cell>
        </row>
        <row r="3398">
          <cell r="A3398" t="str">
            <v>w1141REM0003457</v>
          </cell>
          <cell r="B3398" t="str">
            <v>REM0003457</v>
          </cell>
          <cell r="C3398" t="str">
            <v>H6左下安装座装饰盖ASA 注塑件</v>
          </cell>
          <cell r="D3398" t="str">
            <v>B</v>
          </cell>
          <cell r="E3398">
            <v>1</v>
          </cell>
        </row>
        <row r="3399">
          <cell r="A3399" t="str">
            <v>w1141REM0003464</v>
          </cell>
          <cell r="B3399" t="str">
            <v>REM0003464</v>
          </cell>
          <cell r="C3399" t="str">
            <v>H6基板(T5G状态) PA6+GF50%</v>
          </cell>
          <cell r="D3399" t="str">
            <v>B</v>
          </cell>
          <cell r="E3399">
            <v>12</v>
          </cell>
        </row>
        <row r="3400">
          <cell r="A3400" t="str">
            <v>w1141REM0010151</v>
          </cell>
          <cell r="B3400" t="str">
            <v>REM0010151</v>
          </cell>
          <cell r="C3400" t="str">
            <v>H6左广角镜托分总成 分总成</v>
          </cell>
          <cell r="D3400" t="str">
            <v>B</v>
          </cell>
          <cell r="E3400">
            <v>37</v>
          </cell>
        </row>
        <row r="3401">
          <cell r="A3401" t="str">
            <v>w1141REM0010155</v>
          </cell>
          <cell r="B3401" t="str">
            <v>REM0010155</v>
          </cell>
          <cell r="C3401" t="str">
            <v>H6左镜体 ASA</v>
          </cell>
          <cell r="D3401" t="str">
            <v>B</v>
          </cell>
          <cell r="E3401">
            <v>1</v>
          </cell>
        </row>
        <row r="3402">
          <cell r="A3402" t="str">
            <v>w1141REM0010158</v>
          </cell>
          <cell r="B3402" t="str">
            <v>REM0010158</v>
          </cell>
          <cell r="C3402" t="str">
            <v>H6基板 PA6+GF50%</v>
          </cell>
          <cell r="D3402" t="str">
            <v>B</v>
          </cell>
          <cell r="E3402">
            <v>103</v>
          </cell>
        </row>
        <row r="3403">
          <cell r="A3403" t="str">
            <v>w1141REM0010160</v>
          </cell>
          <cell r="B3403" t="str">
            <v>REM0010160</v>
          </cell>
          <cell r="C3403" t="str">
            <v>H6左上镜臂 PA6+GF30%</v>
          </cell>
          <cell r="D3403" t="str">
            <v>B</v>
          </cell>
          <cell r="E3403">
            <v>2</v>
          </cell>
        </row>
        <row r="3404">
          <cell r="A3404" t="str">
            <v>w1141REM0010161</v>
          </cell>
          <cell r="B3404" t="str">
            <v>REM0010161</v>
          </cell>
          <cell r="C3404" t="str">
            <v>H6左上镜臂盖 PA6+GF30%</v>
          </cell>
          <cell r="D3404" t="str">
            <v>B</v>
          </cell>
          <cell r="E3404">
            <v>2</v>
          </cell>
        </row>
        <row r="3405">
          <cell r="A3405" t="str">
            <v>w1141REM0010169</v>
          </cell>
          <cell r="B3405" t="str">
            <v>REM0010169</v>
          </cell>
          <cell r="C3405" t="str">
            <v>H6左镜杆 铝 ALENAW6063-T5</v>
          </cell>
          <cell r="D3405" t="str">
            <v>B</v>
          </cell>
          <cell r="E3405">
            <v>3</v>
          </cell>
        </row>
        <row r="3406">
          <cell r="A3406" t="str">
            <v>w1141REM0010207</v>
          </cell>
          <cell r="B3406" t="str">
            <v>REM0010207</v>
          </cell>
          <cell r="C3406" t="str">
            <v>H6右主镜托分总成(电动） 分总成</v>
          </cell>
          <cell r="D3406" t="str">
            <v>B</v>
          </cell>
          <cell r="E3406">
            <v>103</v>
          </cell>
        </row>
        <row r="3407">
          <cell r="A3407" t="str">
            <v>w1141REM0010211</v>
          </cell>
          <cell r="B3407" t="str">
            <v>REM0010211</v>
          </cell>
          <cell r="C3407" t="str">
            <v>H6右广角镜托分总成 分总成</v>
          </cell>
          <cell r="D3407" t="str">
            <v>B</v>
          </cell>
          <cell r="E3407">
            <v>102</v>
          </cell>
        </row>
        <row r="3408">
          <cell r="A3408" t="str">
            <v>w1141REM0010262</v>
          </cell>
          <cell r="B3408" t="str">
            <v>REM0010262</v>
          </cell>
          <cell r="C3408" t="str">
            <v>B80C-M9右迎宾灯(建国版) 北京LOGO标</v>
          </cell>
          <cell r="D3408" t="str">
            <v>A</v>
          </cell>
          <cell r="E3408">
            <v>31</v>
          </cell>
        </row>
        <row r="3409">
          <cell r="A3409" t="str">
            <v>w1141REM0010272</v>
          </cell>
          <cell r="B3409" t="str">
            <v>REM0010272</v>
          </cell>
          <cell r="C3409" t="str">
            <v>T5G上镜座弹簧 65Mn</v>
          </cell>
          <cell r="D3409" t="str">
            <v>B</v>
          </cell>
          <cell r="E3409">
            <v>269</v>
          </cell>
        </row>
        <row r="3410">
          <cell r="A3410" t="str">
            <v>w1141REM0010293</v>
          </cell>
          <cell r="B3410" t="str">
            <v>REM0010293</v>
          </cell>
          <cell r="C3410" t="str">
            <v>T5G上镜臂右 Pa6+GF35%</v>
          </cell>
          <cell r="D3410" t="str">
            <v>B</v>
          </cell>
          <cell r="E3410">
            <v>6</v>
          </cell>
        </row>
        <row r="3411">
          <cell r="A3411" t="str">
            <v>w1141REM0010314</v>
          </cell>
          <cell r="B3411" t="str">
            <v>REM0010314</v>
          </cell>
          <cell r="C3411" t="str">
            <v>H6左上镜臂分总成 分总成</v>
          </cell>
          <cell r="D3411" t="str">
            <v>B</v>
          </cell>
          <cell r="E3411">
            <v>10</v>
          </cell>
        </row>
        <row r="3412">
          <cell r="A3412" t="str">
            <v>w1141REM0010315</v>
          </cell>
          <cell r="B3412" t="str">
            <v>REM0010315</v>
          </cell>
          <cell r="C3412" t="str">
            <v>H6左下镜臂分总成 分总成</v>
          </cell>
          <cell r="D3412" t="str">
            <v>B</v>
          </cell>
          <cell r="E3412">
            <v>10</v>
          </cell>
        </row>
        <row r="3413">
          <cell r="A3413" t="str">
            <v>w1141REM0010316</v>
          </cell>
          <cell r="B3413" t="str">
            <v>REM0010316</v>
          </cell>
          <cell r="C3413" t="str">
            <v>H6右上镜臂分总成 分总成</v>
          </cell>
          <cell r="D3413" t="str">
            <v>B</v>
          </cell>
          <cell r="E3413">
            <v>103</v>
          </cell>
        </row>
        <row r="3414">
          <cell r="A3414" t="str">
            <v>w1141REM0010317</v>
          </cell>
          <cell r="B3414" t="str">
            <v>REM0010317</v>
          </cell>
          <cell r="C3414" t="str">
            <v>H6右下镜臂分总成 分总成</v>
          </cell>
          <cell r="D3414" t="str">
            <v>B</v>
          </cell>
          <cell r="E3414">
            <v>102</v>
          </cell>
        </row>
        <row r="3415">
          <cell r="A3415" t="str">
            <v>w1141REM0010319</v>
          </cell>
          <cell r="B3415" t="str">
            <v>REM0010319</v>
          </cell>
          <cell r="C3415" t="str">
            <v>一汽M38广角镜加热片 </v>
          </cell>
          <cell r="D3415" t="str">
            <v>A</v>
          </cell>
          <cell r="E3415">
            <v>10</v>
          </cell>
        </row>
        <row r="3416">
          <cell r="A3416" t="str">
            <v>w1141REM0010344</v>
          </cell>
          <cell r="B3416" t="str">
            <v>REM0010344</v>
          </cell>
          <cell r="C3416" t="str">
            <v>T5G手动调角器右 Pa6+GF35%</v>
          </cell>
          <cell r="D3416" t="str">
            <v>B</v>
          </cell>
          <cell r="E3416">
            <v>6</v>
          </cell>
        </row>
        <row r="3417">
          <cell r="A3417" t="str">
            <v>w1141REM0010410</v>
          </cell>
          <cell r="B3417" t="str">
            <v>REM0010410</v>
          </cell>
          <cell r="C3417" t="str">
            <v>一汽M46广角镜片 </v>
          </cell>
          <cell r="D3417" t="str">
            <v>A</v>
          </cell>
          <cell r="E3417">
            <v>12</v>
          </cell>
        </row>
        <row r="3418">
          <cell r="A3418" t="str">
            <v>w1141RIM0000003</v>
          </cell>
          <cell r="B3418" t="str">
            <v>RIM0000003</v>
          </cell>
          <cell r="C3418" t="str">
            <v>3GD镜壳 PC+ASA黑色</v>
          </cell>
          <cell r="D3418" t="str">
            <v>B</v>
          </cell>
          <cell r="E3418">
            <v>1129</v>
          </cell>
        </row>
        <row r="3419">
          <cell r="A3419" t="str">
            <v>w1141RIM0000005</v>
          </cell>
          <cell r="B3419" t="str">
            <v>RIM0000005</v>
          </cell>
          <cell r="C3419" t="str">
            <v>3GD镜杆 AlSi9Cu3(Fe)(Zn)</v>
          </cell>
          <cell r="D3419" t="str">
            <v>B</v>
          </cell>
          <cell r="E3419">
            <v>1162</v>
          </cell>
        </row>
        <row r="3420">
          <cell r="A3420" t="str">
            <v>w1141RIM0000006</v>
          </cell>
          <cell r="B3420" t="str">
            <v>RIM0000006</v>
          </cell>
          <cell r="C3420" t="str">
            <v>3GD安装弹片 65Mn</v>
          </cell>
          <cell r="D3420" t="str">
            <v>B</v>
          </cell>
          <cell r="E3420">
            <v>1164</v>
          </cell>
        </row>
        <row r="3421">
          <cell r="A3421" t="str">
            <v>w1141RIM0000007</v>
          </cell>
          <cell r="B3421" t="str">
            <v>RIM0000007</v>
          </cell>
          <cell r="C3421" t="str">
            <v>3GD手柄 POM  黑色</v>
          </cell>
          <cell r="D3421" t="str">
            <v>B</v>
          </cell>
          <cell r="E3421">
            <v>780</v>
          </cell>
        </row>
        <row r="3422">
          <cell r="A3422" t="str">
            <v>w1141RIM0000008</v>
          </cell>
          <cell r="B3422" t="str">
            <v>RIM0000008</v>
          </cell>
          <cell r="C3422" t="str">
            <v>3GD球座 POM  黑色</v>
          </cell>
          <cell r="D3422" t="str">
            <v>B</v>
          </cell>
          <cell r="E3422">
            <v>2222</v>
          </cell>
        </row>
        <row r="3423">
          <cell r="A3423" t="str">
            <v>w1141RIM0000009</v>
          </cell>
          <cell r="B3423" t="str">
            <v>RIM0000009</v>
          </cell>
          <cell r="C3423" t="str">
            <v>球头弹卡 50CrVA</v>
          </cell>
          <cell r="D3423" t="str">
            <v>B</v>
          </cell>
          <cell r="E3423">
            <v>335</v>
          </cell>
        </row>
        <row r="3424">
          <cell r="A3424" t="str">
            <v>w1141RIM0000010</v>
          </cell>
          <cell r="B3424" t="str">
            <v>RIM0000010</v>
          </cell>
          <cell r="C3424" t="str">
            <v>3GD手柄弹簧 65Mn</v>
          </cell>
          <cell r="D3424" t="str">
            <v>B</v>
          </cell>
          <cell r="E3424">
            <v>1805</v>
          </cell>
        </row>
        <row r="3425">
          <cell r="A3425" t="str">
            <v>w1141RIM0000011</v>
          </cell>
          <cell r="B3425" t="str">
            <v>RIM0000011</v>
          </cell>
          <cell r="C3425" t="str">
            <v>3GD镜片 优质浮法玻璃</v>
          </cell>
          <cell r="D3425" t="str">
            <v>A</v>
          </cell>
          <cell r="E3425">
            <v>1266</v>
          </cell>
        </row>
        <row r="3426">
          <cell r="A3426" t="str">
            <v>w1141RIM0000013</v>
          </cell>
          <cell r="B3426" t="str">
            <v>RIM0000013</v>
          </cell>
          <cell r="C3426" t="str">
            <v>18D镜壳 PC+ASA黑色</v>
          </cell>
          <cell r="D3426" t="str">
            <v>B</v>
          </cell>
          <cell r="E3426">
            <v>1235</v>
          </cell>
        </row>
        <row r="3427">
          <cell r="A3427" t="str">
            <v>w1141RIM0000016</v>
          </cell>
          <cell r="B3427" t="str">
            <v>RIM0000016</v>
          </cell>
          <cell r="C3427" t="str">
            <v>18D手柄 POM  黑色</v>
          </cell>
          <cell r="D3427" t="str">
            <v>B</v>
          </cell>
          <cell r="E3427">
            <v>4</v>
          </cell>
        </row>
        <row r="3428">
          <cell r="A3428" t="str">
            <v>w1141RIM0000019</v>
          </cell>
          <cell r="B3428" t="str">
            <v>RIM0000019</v>
          </cell>
          <cell r="C3428" t="str">
            <v>18D安装弹片 65Mn</v>
          </cell>
          <cell r="D3428" t="str">
            <v>B</v>
          </cell>
          <cell r="E3428">
            <v>4</v>
          </cell>
        </row>
        <row r="3429">
          <cell r="A3429" t="str">
            <v>w1141RIM0000021</v>
          </cell>
          <cell r="B3429" t="str">
            <v>RIM0000021</v>
          </cell>
          <cell r="C3429" t="str">
            <v>昼夜调节弹片 SUS 301</v>
          </cell>
          <cell r="D3429" t="str">
            <v>B</v>
          </cell>
          <cell r="E3429">
            <v>52</v>
          </cell>
        </row>
        <row r="3430">
          <cell r="A3430" t="str">
            <v>w1141RIM0000047</v>
          </cell>
          <cell r="B3430" t="str">
            <v>RIM0000047</v>
          </cell>
          <cell r="C3430" t="str">
            <v>1B178-03室内镜 1B17837100003</v>
          </cell>
          <cell r="D3430" t="str">
            <v>A</v>
          </cell>
          <cell r="E3430">
            <v>60</v>
          </cell>
        </row>
        <row r="3431">
          <cell r="A3431" t="str">
            <v>w1141RIM0000069</v>
          </cell>
          <cell r="B3431" t="str">
            <v>RIM0000069</v>
          </cell>
          <cell r="C3431" t="str">
            <v>1029室尼龙垫 Pa6</v>
          </cell>
          <cell r="D3431" t="str">
            <v>B</v>
          </cell>
          <cell r="E3431">
            <v>350</v>
          </cell>
        </row>
        <row r="3432">
          <cell r="A3432" t="str">
            <v>w1141RIM0000075</v>
          </cell>
          <cell r="B3432" t="str">
            <v>RIM0000075</v>
          </cell>
          <cell r="C3432" t="str">
            <v>1029室灯泡卡子 65Mn镀铜</v>
          </cell>
          <cell r="D3432" t="str">
            <v>B</v>
          </cell>
          <cell r="E3432">
            <v>50</v>
          </cell>
        </row>
        <row r="3433">
          <cell r="A3433" t="str">
            <v>w1141RIM0000103</v>
          </cell>
          <cell r="B3433" t="str">
            <v>RIM0000103</v>
          </cell>
          <cell r="C3433" t="str">
            <v>18D内镜镜片 优质浮华玻璃</v>
          </cell>
          <cell r="D3433" t="str">
            <v>A</v>
          </cell>
          <cell r="E3433">
            <v>4</v>
          </cell>
        </row>
        <row r="3434">
          <cell r="A3434" t="str">
            <v>w1141RIM0000127</v>
          </cell>
          <cell r="B3434" t="str">
            <v>RIM0000127</v>
          </cell>
          <cell r="C3434" t="str">
            <v>顶灯室内镜开关手把护套 </v>
          </cell>
          <cell r="D3434" t="str">
            <v>B</v>
          </cell>
          <cell r="E3434">
            <v>90</v>
          </cell>
        </row>
        <row r="3435">
          <cell r="A3435" t="str">
            <v>w1141RIM0000146</v>
          </cell>
          <cell r="B3435" t="str">
            <v>RIM0000146</v>
          </cell>
          <cell r="C3435" t="str">
            <v>1028室内镜镜体 </v>
          </cell>
          <cell r="D3435" t="str">
            <v>B</v>
          </cell>
          <cell r="E3435">
            <v>100</v>
          </cell>
        </row>
        <row r="3436">
          <cell r="A3436" t="str">
            <v>w1141RSM0000005</v>
          </cell>
          <cell r="B3436" t="str">
            <v>RSM0000005</v>
          </cell>
          <cell r="C3436" t="str">
            <v>H4补盲镜压框 ABS黑色</v>
          </cell>
          <cell r="D3436" t="str">
            <v>B</v>
          </cell>
          <cell r="E3436">
            <v>67</v>
          </cell>
        </row>
        <row r="3437">
          <cell r="A3437" t="str">
            <v>w1141RSM0000035</v>
          </cell>
          <cell r="B3437" t="str">
            <v>RSM0000035</v>
          </cell>
          <cell r="C3437" t="str">
            <v>奥铃升级下视镜杆喷涂 </v>
          </cell>
          <cell r="D3437" t="str">
            <v>B</v>
          </cell>
          <cell r="E3437">
            <v>54</v>
          </cell>
        </row>
        <row r="3438">
          <cell r="A3438" t="str">
            <v>w1141RSM0000037</v>
          </cell>
          <cell r="B3438" t="str">
            <v>RSM0000037</v>
          </cell>
          <cell r="C3438" t="str">
            <v>奥铃升级下视装饰盖 ABS</v>
          </cell>
          <cell r="D3438" t="str">
            <v>B</v>
          </cell>
          <cell r="E3438">
            <v>50</v>
          </cell>
        </row>
        <row r="3439">
          <cell r="A3439" t="str">
            <v>w1141RSM0000039</v>
          </cell>
          <cell r="B3439" t="str">
            <v>RSM0000039</v>
          </cell>
          <cell r="C3439" t="str">
            <v>ETX前下视镜镜头压盖 PA6+GF45</v>
          </cell>
          <cell r="D3439" t="str">
            <v>B</v>
          </cell>
          <cell r="E3439">
            <v>49</v>
          </cell>
        </row>
        <row r="3440">
          <cell r="A3440" t="str">
            <v>w1141RSM0000041</v>
          </cell>
          <cell r="B3440" t="str">
            <v>RSM0000041</v>
          </cell>
          <cell r="C3440" t="str">
            <v>奥铃升级补盲球头盖 PA6</v>
          </cell>
          <cell r="D3440" t="str">
            <v>B</v>
          </cell>
          <cell r="E3440">
            <v>247</v>
          </cell>
        </row>
        <row r="3441">
          <cell r="A3441" t="str">
            <v>w1141RSM0000042</v>
          </cell>
          <cell r="B3441" t="str">
            <v>RSM0000042</v>
          </cell>
          <cell r="C3441" t="str">
            <v>豪泺路面镜镜座 PA6</v>
          </cell>
          <cell r="D3441" t="str">
            <v>B</v>
          </cell>
          <cell r="E3441">
            <v>130</v>
          </cell>
        </row>
        <row r="3442">
          <cell r="A3442" t="str">
            <v>w1141RSM0000043</v>
          </cell>
          <cell r="B3442" t="str">
            <v>RSM0000043</v>
          </cell>
          <cell r="C3442" t="str">
            <v>豪泺路面镜镜片 优质浮法玻璃</v>
          </cell>
          <cell r="D3442" t="str">
            <v>A</v>
          </cell>
          <cell r="E3442">
            <v>128</v>
          </cell>
        </row>
        <row r="3443">
          <cell r="A3443" t="str">
            <v>w1141RSM0000044</v>
          </cell>
          <cell r="B3443" t="str">
            <v>RSM0000044</v>
          </cell>
          <cell r="C3443" t="str">
            <v>豪泺路面镜胶垫 ABS黑色</v>
          </cell>
          <cell r="D3443" t="str">
            <v>B</v>
          </cell>
          <cell r="E3443">
            <v>56</v>
          </cell>
        </row>
        <row r="3444">
          <cell r="A3444" t="str">
            <v>w1141RSM0000046</v>
          </cell>
          <cell r="B3444" t="str">
            <v>RSM0000046</v>
          </cell>
          <cell r="C3444" t="str">
            <v>豪泺路面镜镜体 ABS黑色</v>
          </cell>
          <cell r="D3444" t="str">
            <v>B</v>
          </cell>
          <cell r="E3444">
            <v>130</v>
          </cell>
        </row>
        <row r="3445">
          <cell r="A3445" t="str">
            <v>w1141RSM0000047</v>
          </cell>
          <cell r="B3445" t="str">
            <v>RSM0000047</v>
          </cell>
          <cell r="C3445" t="str">
            <v>豪泺路面镜压框 ABS黑色</v>
          </cell>
          <cell r="D3445" t="str">
            <v>B</v>
          </cell>
          <cell r="E3445">
            <v>130</v>
          </cell>
        </row>
        <row r="3446">
          <cell r="A3446" t="str">
            <v>w1141RSM0000079</v>
          </cell>
          <cell r="B3446" t="str">
            <v>RSM0000079</v>
          </cell>
          <cell r="C3446" t="str">
            <v>曼项目前下视镜动臂 PA66+45%GF(黑色)</v>
          </cell>
          <cell r="D3446" t="str">
            <v>B</v>
          </cell>
          <cell r="E3446">
            <v>14</v>
          </cell>
        </row>
        <row r="3447">
          <cell r="A3447" t="str">
            <v>w1141RSM0000080</v>
          </cell>
          <cell r="B3447" t="str">
            <v>RSM0000080</v>
          </cell>
          <cell r="C3447" t="str">
            <v>曼项目前下镜体6656 ABS黑色</v>
          </cell>
          <cell r="D3447" t="str">
            <v>B</v>
          </cell>
          <cell r="E3447">
            <v>220</v>
          </cell>
        </row>
        <row r="3448">
          <cell r="A3448" t="str">
            <v>w1141RSM0000081</v>
          </cell>
          <cell r="B3448" t="str">
            <v>RSM0000081</v>
          </cell>
          <cell r="C3448" t="str">
            <v>曼项目前下卡框 ABS黑色</v>
          </cell>
          <cell r="D3448" t="str">
            <v>B</v>
          </cell>
          <cell r="E3448">
            <v>220</v>
          </cell>
        </row>
        <row r="3449">
          <cell r="A3449" t="str">
            <v>w1141RSM0000083</v>
          </cell>
          <cell r="B3449" t="str">
            <v>RSM0000083</v>
          </cell>
          <cell r="C3449" t="str">
            <v>ETX改型前下镜片泡棉 15*15*900</v>
          </cell>
          <cell r="D3449" t="str">
            <v>B</v>
          </cell>
          <cell r="E3449">
            <v>0.648</v>
          </cell>
        </row>
        <row r="3450">
          <cell r="A3450" t="str">
            <v>w1141RSM0000085</v>
          </cell>
          <cell r="B3450" t="str">
            <v>RSM0000085</v>
          </cell>
          <cell r="C3450" t="str">
            <v>ETX改型前下视镜体 PP</v>
          </cell>
          <cell r="D3450" t="str">
            <v>B</v>
          </cell>
          <cell r="E3450">
            <v>12</v>
          </cell>
        </row>
        <row r="3451">
          <cell r="A3451" t="str">
            <v>w1141RSM0000086</v>
          </cell>
          <cell r="B3451" t="str">
            <v>RSM0000086</v>
          </cell>
          <cell r="C3451" t="str">
            <v>ETX改型前下视镜镜片 浮法玻璃SR325±25</v>
          </cell>
          <cell r="D3451" t="str">
            <v>A</v>
          </cell>
          <cell r="E3451">
            <v>46</v>
          </cell>
        </row>
        <row r="3452">
          <cell r="A3452" t="str">
            <v>w1141RSM0000092</v>
          </cell>
          <cell r="B3452" t="str">
            <v>RSM0000092</v>
          </cell>
          <cell r="C3452" t="str">
            <v>C7补盲镜镜片 SR325±25</v>
          </cell>
          <cell r="D3452" t="str">
            <v>A</v>
          </cell>
          <cell r="E3452">
            <v>3</v>
          </cell>
        </row>
        <row r="3453">
          <cell r="A3453" t="str">
            <v>w1141RSM0000093</v>
          </cell>
          <cell r="B3453" t="str">
            <v>RSM0000093</v>
          </cell>
          <cell r="C3453" t="str">
            <v>A7补盲镜镜片新法规 SR425±25</v>
          </cell>
          <cell r="D3453" t="str">
            <v>A</v>
          </cell>
          <cell r="E3453">
            <v>20</v>
          </cell>
        </row>
        <row r="3454">
          <cell r="A3454" t="str">
            <v>w1141RSM0000096</v>
          </cell>
          <cell r="B3454" t="str">
            <v>RSM0000096</v>
          </cell>
          <cell r="C3454" t="str">
            <v>曼项目前下视镜镜片 SR220±20</v>
          </cell>
          <cell r="D3454" t="str">
            <v>A</v>
          </cell>
          <cell r="E3454">
            <v>370</v>
          </cell>
        </row>
        <row r="3455">
          <cell r="A3455" t="str">
            <v>w1141RSM0000101</v>
          </cell>
          <cell r="B3455" t="str">
            <v>RSM0000101</v>
          </cell>
          <cell r="C3455" t="str">
            <v>ETX路面镜直烧镜片 浮法玻璃SR425±25</v>
          </cell>
          <cell r="D3455" t="str">
            <v>A</v>
          </cell>
          <cell r="E3455">
            <v>50</v>
          </cell>
        </row>
        <row r="3456">
          <cell r="A3456" t="str">
            <v>w1141RSM0000111</v>
          </cell>
          <cell r="B3456" t="str">
            <v>RSM0000111</v>
          </cell>
          <cell r="C3456" t="str">
            <v>VT高顶镜杆喷涂 </v>
          </cell>
          <cell r="D3456" t="str">
            <v>B</v>
          </cell>
          <cell r="E3456">
            <v>51</v>
          </cell>
        </row>
        <row r="3457">
          <cell r="A3457" t="str">
            <v>w1141RSM0000112</v>
          </cell>
          <cell r="B3457" t="str">
            <v>RSM0000112</v>
          </cell>
          <cell r="C3457" t="str">
            <v>VT平顶镜杆喷涂 </v>
          </cell>
          <cell r="D3457" t="str">
            <v>B</v>
          </cell>
          <cell r="E3457">
            <v>5</v>
          </cell>
        </row>
        <row r="3458">
          <cell r="A3458" t="str">
            <v>w1141RSM0000129</v>
          </cell>
          <cell r="B3458" t="str">
            <v>RSM0000129</v>
          </cell>
          <cell r="C3458" t="str">
            <v>福田H4前下视镜镜头胶堵 EPDM</v>
          </cell>
          <cell r="D3458" t="str">
            <v>B</v>
          </cell>
          <cell r="E3458">
            <v>167</v>
          </cell>
        </row>
        <row r="3459">
          <cell r="A3459" t="str">
            <v>w1141RSM0000134</v>
          </cell>
          <cell r="B3459" t="str">
            <v>RSM0000134</v>
          </cell>
          <cell r="C3459" t="str">
            <v>曼项目前下镜固定座 ADC12</v>
          </cell>
          <cell r="D3459" t="str">
            <v>B</v>
          </cell>
          <cell r="E3459">
            <v>10</v>
          </cell>
        </row>
        <row r="3460">
          <cell r="A3460" t="str">
            <v>w1141RSM0000151</v>
          </cell>
          <cell r="B3460" t="str">
            <v>RSM0000151</v>
          </cell>
          <cell r="C3460" t="str">
            <v>ETX前下视镜安装胶垫 </v>
          </cell>
          <cell r="D3460" t="str">
            <v>B</v>
          </cell>
          <cell r="E3460">
            <v>80</v>
          </cell>
        </row>
        <row r="3461">
          <cell r="A3461" t="str">
            <v>w1141RSM0000205</v>
          </cell>
          <cell r="B3461" t="str">
            <v>RSM0000205</v>
          </cell>
          <cell r="C3461" t="str">
            <v>A2路面镜 L0821034001A0</v>
          </cell>
          <cell r="D3461" t="str">
            <v>A</v>
          </cell>
          <cell r="E3461">
            <v>50</v>
          </cell>
        </row>
        <row r="3462">
          <cell r="A3462" t="str">
            <v>w1141RSM0000220</v>
          </cell>
          <cell r="B3462" t="str">
            <v>RSM0000220</v>
          </cell>
          <cell r="C3462" t="str">
            <v>ETX路面镜体 PP</v>
          </cell>
          <cell r="D3462" t="str">
            <v>B</v>
          </cell>
          <cell r="E3462">
            <v>51</v>
          </cell>
        </row>
        <row r="3463">
          <cell r="A3463" t="str">
            <v>w1141RSM0000221</v>
          </cell>
          <cell r="B3463" t="str">
            <v>RSM0000221</v>
          </cell>
          <cell r="C3463" t="str">
            <v>ETX平顶下视镜头 组件(荣昌标)</v>
          </cell>
          <cell r="D3463" t="str">
            <v>B</v>
          </cell>
          <cell r="E3463">
            <v>11</v>
          </cell>
        </row>
        <row r="3464">
          <cell r="A3464" t="str">
            <v>w1141RSM0000223</v>
          </cell>
          <cell r="B3464" t="str">
            <v>RSM0000223</v>
          </cell>
          <cell r="C3464" t="str">
            <v>ETX路面后盖 PA6+GF35</v>
          </cell>
          <cell r="D3464" t="str">
            <v>B</v>
          </cell>
          <cell r="E3464">
            <v>210</v>
          </cell>
        </row>
        <row r="3465">
          <cell r="A3465" t="str">
            <v>w1141RSM0000235</v>
          </cell>
          <cell r="B3465" t="str">
            <v>RSM0000235</v>
          </cell>
          <cell r="C3465" t="str">
            <v>右置曼项目前下镜体6030 ABS黑色</v>
          </cell>
          <cell r="D3465" t="str">
            <v>B</v>
          </cell>
          <cell r="E3465">
            <v>2</v>
          </cell>
        </row>
        <row r="3466">
          <cell r="A3466" t="str">
            <v>w1141RSM0000260</v>
          </cell>
          <cell r="B3466" t="str">
            <v>RSM0000260</v>
          </cell>
          <cell r="C3466" t="str">
            <v>曼项目右置前下镜座安装臂 ADC12</v>
          </cell>
          <cell r="D3466" t="str">
            <v>B</v>
          </cell>
          <cell r="E3466">
            <v>2</v>
          </cell>
        </row>
        <row r="3467">
          <cell r="A3467" t="str">
            <v>w1141RSM0000261</v>
          </cell>
          <cell r="B3467" t="str">
            <v>RSM0000261</v>
          </cell>
          <cell r="C3467" t="str">
            <v>曼右置车前下视镜动臂 PA6+GF45</v>
          </cell>
          <cell r="D3467" t="str">
            <v>B</v>
          </cell>
          <cell r="E3467">
            <v>2</v>
          </cell>
        </row>
        <row r="3468">
          <cell r="A3468" t="str">
            <v>w1141RSM0000263</v>
          </cell>
          <cell r="B3468" t="str">
            <v>RSM0000263</v>
          </cell>
          <cell r="C3468" t="str">
            <v>曼右置车前下动臂下盖 ABS黑色</v>
          </cell>
          <cell r="D3468" t="str">
            <v>B</v>
          </cell>
          <cell r="E3468">
            <v>106</v>
          </cell>
        </row>
        <row r="3469">
          <cell r="A3469" t="str">
            <v>w1141SHT0011374</v>
          </cell>
          <cell r="B3469" t="str">
            <v>SHT0011374</v>
          </cell>
          <cell r="C3469" t="str">
            <v>H6扶手减震环 PUR</v>
          </cell>
          <cell r="D3469" t="str">
            <v>B</v>
          </cell>
          <cell r="E3469">
            <v>759</v>
          </cell>
        </row>
        <row r="3470">
          <cell r="A3470" t="str">
            <v>w1141SHT0011375</v>
          </cell>
          <cell r="B3470" t="str">
            <v>SHT0011375</v>
          </cell>
          <cell r="C3470" t="str">
            <v>H6扶手胶塞堵盖 </v>
          </cell>
          <cell r="D3470" t="str">
            <v>B</v>
          </cell>
          <cell r="E3470">
            <v>12</v>
          </cell>
        </row>
        <row r="3471">
          <cell r="A3471" t="str">
            <v>w1141SHT0013729</v>
          </cell>
          <cell r="B3471" t="str">
            <v>SHT0013729</v>
          </cell>
          <cell r="C3471" t="str">
            <v>H6扶手手轮弹簧 </v>
          </cell>
          <cell r="D3471" t="str">
            <v>B</v>
          </cell>
          <cell r="E3471">
            <v>116</v>
          </cell>
        </row>
        <row r="3472">
          <cell r="A3472" t="str">
            <v>w1141TAT0000082</v>
          </cell>
          <cell r="B3472" t="str">
            <v>TAT0000082</v>
          </cell>
          <cell r="C3472" t="str">
            <v>60*40*1000条形码 不干胶贴纸60*40</v>
          </cell>
          <cell r="D3472" t="str">
            <v>C</v>
          </cell>
          <cell r="E3472">
            <v>806</v>
          </cell>
        </row>
        <row r="3473">
          <cell r="A3473" t="str">
            <v>w1141TMA0000014</v>
          </cell>
          <cell r="B3473" t="str">
            <v>TMA0000014</v>
          </cell>
          <cell r="C3473" t="str">
            <v>机用打包带 PP白</v>
          </cell>
          <cell r="D3473" t="str">
            <v>C</v>
          </cell>
          <cell r="E3473">
            <v>589.60395</v>
          </cell>
        </row>
        <row r="3474">
          <cell r="A3474" t="str">
            <v>w1141TMA0000064</v>
          </cell>
          <cell r="B3474" t="str">
            <v>TMA0000064</v>
          </cell>
          <cell r="C3474" t="str">
            <v>珍珠棉袋 400*400</v>
          </cell>
          <cell r="D3474" t="str">
            <v>C</v>
          </cell>
          <cell r="E3474">
            <v>19758</v>
          </cell>
        </row>
        <row r="3475">
          <cell r="A3475" t="str">
            <v>w1141TMA0000102</v>
          </cell>
          <cell r="B3475" t="str">
            <v>TMA0000102</v>
          </cell>
          <cell r="C3475" t="str">
            <v>ETX改型手动右新国标纸箱 860*330*325</v>
          </cell>
          <cell r="D3475" t="str">
            <v>C</v>
          </cell>
          <cell r="E3475">
            <v>1</v>
          </cell>
        </row>
        <row r="3476">
          <cell r="A3476" t="str">
            <v>w1141TMA0000114</v>
          </cell>
          <cell r="B3476" t="str">
            <v>TMA0000114</v>
          </cell>
          <cell r="C3476" t="str">
            <v>502胶水 </v>
          </cell>
          <cell r="D3476" t="str">
            <v>C</v>
          </cell>
          <cell r="E3476">
            <v>6</v>
          </cell>
        </row>
        <row r="3477">
          <cell r="A3477" t="str">
            <v>w1141TMA0000129</v>
          </cell>
          <cell r="B3477" t="str">
            <v>TMA0000129</v>
          </cell>
          <cell r="C3477" t="str">
            <v>MV3后视镜纸箱左 800*610*420</v>
          </cell>
          <cell r="D3477" t="str">
            <v>C</v>
          </cell>
          <cell r="E3477">
            <v>1.0111</v>
          </cell>
        </row>
        <row r="3478">
          <cell r="A3478" t="str">
            <v>w1141TMA0000130</v>
          </cell>
          <cell r="B3478" t="str">
            <v>TMA0000130</v>
          </cell>
          <cell r="C3478" t="str">
            <v>MV3后视镜纸箱右 800*610*420</v>
          </cell>
          <cell r="D3478" t="str">
            <v>C</v>
          </cell>
          <cell r="E3478">
            <v>2.6698</v>
          </cell>
        </row>
        <row r="3479">
          <cell r="A3479" t="str">
            <v>w1141TMA0000170</v>
          </cell>
          <cell r="B3479" t="str">
            <v>TMA0000170</v>
          </cell>
          <cell r="C3479" t="str">
            <v>1780小垫片 AB楞 370*160</v>
          </cell>
          <cell r="D3479" t="str">
            <v>C</v>
          </cell>
          <cell r="E3479">
            <v>0.73325</v>
          </cell>
        </row>
        <row r="3480">
          <cell r="A3480" t="str">
            <v>w1141TMA0000176</v>
          </cell>
          <cell r="B3480" t="str">
            <v>TMA0000176</v>
          </cell>
          <cell r="C3480" t="str">
            <v>海绵纸 </v>
          </cell>
          <cell r="D3480" t="str">
            <v>C</v>
          </cell>
          <cell r="E3480">
            <v>0.4</v>
          </cell>
        </row>
        <row r="3481">
          <cell r="A3481" t="str">
            <v>w1141TMA0000178</v>
          </cell>
          <cell r="B3481" t="str">
            <v>TMA0000178</v>
          </cell>
          <cell r="C3481" t="str">
            <v>9094底涂剂 </v>
          </cell>
          <cell r="D3481" t="str">
            <v>C</v>
          </cell>
          <cell r="E3481">
            <v>1</v>
          </cell>
        </row>
        <row r="3482">
          <cell r="A3482" t="str">
            <v>w1141TMA0000184</v>
          </cell>
          <cell r="B3482" t="str">
            <v>TMA0000184</v>
          </cell>
          <cell r="C3482" t="str">
            <v>福田标条形码 不干胶贴纸80*20</v>
          </cell>
          <cell r="D3482" t="str">
            <v>C</v>
          </cell>
          <cell r="E3482">
            <v>10</v>
          </cell>
        </row>
        <row r="3483">
          <cell r="A3483" t="str">
            <v>w1141TMA0000185</v>
          </cell>
          <cell r="B3483" t="str">
            <v>TMA0000185</v>
          </cell>
          <cell r="C3483" t="str">
            <v>济南轻卡条形码 不干胶贴纸55*20</v>
          </cell>
          <cell r="D3483" t="str">
            <v>C</v>
          </cell>
          <cell r="E3483">
            <v>1465.28426</v>
          </cell>
        </row>
        <row r="3484">
          <cell r="A3484" t="str">
            <v>w1141TMA0000194</v>
          </cell>
          <cell r="B3484" t="str">
            <v>TMA0000194</v>
          </cell>
          <cell r="C3484" t="str">
            <v>宽胶带 60mm胶带</v>
          </cell>
          <cell r="D3484" t="str">
            <v>C</v>
          </cell>
          <cell r="E3484">
            <v>3850.003</v>
          </cell>
        </row>
        <row r="3485">
          <cell r="A3485" t="str">
            <v>w1141TMA0000196</v>
          </cell>
          <cell r="B3485" t="str">
            <v>TMA0000196</v>
          </cell>
          <cell r="C3485" t="str">
            <v>1780-30纸箱 AB楞 700*590*220</v>
          </cell>
          <cell r="D3485" t="str">
            <v>C</v>
          </cell>
          <cell r="E3485">
            <v>5.4</v>
          </cell>
        </row>
        <row r="3486">
          <cell r="A3486" t="str">
            <v>w1141TMA0000201</v>
          </cell>
          <cell r="B3486" t="str">
            <v>TMA0000201</v>
          </cell>
          <cell r="C3486" t="str">
            <v>奥驰后视镜纸箱右 AB楞  650*630*230</v>
          </cell>
          <cell r="D3486" t="str">
            <v>C</v>
          </cell>
          <cell r="E3486">
            <v>0.5</v>
          </cell>
        </row>
        <row r="3487">
          <cell r="A3487" t="str">
            <v>w1141TMA0000204</v>
          </cell>
          <cell r="B3487" t="str">
            <v>TMA0000204</v>
          </cell>
          <cell r="C3487" t="str">
            <v>豪泺纸箱底 AB楞 995*585*255</v>
          </cell>
          <cell r="D3487" t="str">
            <v>C</v>
          </cell>
          <cell r="E3487">
            <v>0.75</v>
          </cell>
        </row>
        <row r="3488">
          <cell r="A3488" t="str">
            <v>w1141TMA0000205</v>
          </cell>
          <cell r="B3488" t="str">
            <v>TMA0000205</v>
          </cell>
          <cell r="C3488" t="str">
            <v>豪泺纸箱盖 AB楞 1020*600*60</v>
          </cell>
          <cell r="D3488" t="str">
            <v>C</v>
          </cell>
          <cell r="E3488">
            <v>0.75</v>
          </cell>
        </row>
        <row r="3489">
          <cell r="A3489" t="str">
            <v>w1141TMA0000206</v>
          </cell>
          <cell r="B3489" t="str">
            <v>TMA0000206</v>
          </cell>
          <cell r="C3489" t="str">
            <v>1780-32纸箱 AB楞 690*690*330</v>
          </cell>
          <cell r="D3489" t="str">
            <v>C</v>
          </cell>
          <cell r="E3489">
            <v>7</v>
          </cell>
        </row>
        <row r="3490">
          <cell r="A3490" t="str">
            <v>w1141TMA0000209</v>
          </cell>
          <cell r="B3490" t="str">
            <v>TMA0000209</v>
          </cell>
          <cell r="C3490" t="str">
            <v>奥驰补盲镜包装箱 AB楞  510*290*360</v>
          </cell>
          <cell r="D3490" t="str">
            <v>C</v>
          </cell>
          <cell r="E3490">
            <v>0.5</v>
          </cell>
        </row>
        <row r="3491">
          <cell r="A3491" t="str">
            <v>w1141TMA0000210</v>
          </cell>
          <cell r="B3491" t="str">
            <v>TMA0000210</v>
          </cell>
          <cell r="C3491" t="str">
            <v>奥驰前下视镜包装箱 AB楞  780*400*280</v>
          </cell>
          <cell r="D3491" t="str">
            <v>C</v>
          </cell>
          <cell r="E3491">
            <v>0.625</v>
          </cell>
        </row>
        <row r="3492">
          <cell r="A3492" t="str">
            <v>w1141TMA0000216</v>
          </cell>
          <cell r="B3492" t="str">
            <v>TMA0000216</v>
          </cell>
          <cell r="C3492" t="str">
            <v>1580纸箱左 AB楞 610*500*240</v>
          </cell>
          <cell r="D3492" t="str">
            <v>C</v>
          </cell>
          <cell r="E3492">
            <v>15</v>
          </cell>
        </row>
        <row r="3493">
          <cell r="A3493" t="str">
            <v>w1141TMA0000217</v>
          </cell>
          <cell r="B3493" t="str">
            <v>TMA0000217</v>
          </cell>
          <cell r="C3493" t="str">
            <v>奥铃纸箱18 AB楞 650*630*320</v>
          </cell>
          <cell r="D3493" t="str">
            <v>C</v>
          </cell>
          <cell r="E3493">
            <v>2.20000007</v>
          </cell>
        </row>
        <row r="3494">
          <cell r="A3494" t="str">
            <v>w1141TMA0000218</v>
          </cell>
          <cell r="B3494" t="str">
            <v>TMA0000218</v>
          </cell>
          <cell r="C3494" t="str">
            <v>1580纸箱右 AB楞 620*500*240</v>
          </cell>
          <cell r="D3494" t="str">
            <v>C</v>
          </cell>
          <cell r="E3494">
            <v>14.6</v>
          </cell>
        </row>
        <row r="3495">
          <cell r="A3495" t="str">
            <v>w1141TMA0000226</v>
          </cell>
          <cell r="B3495" t="str">
            <v>TMA0000226</v>
          </cell>
          <cell r="C3495" t="str">
            <v>1780小盒 AB楞 170*340</v>
          </cell>
          <cell r="D3495" t="str">
            <v>C</v>
          </cell>
          <cell r="E3495">
            <v>1001</v>
          </cell>
        </row>
        <row r="3496">
          <cell r="A3496" t="str">
            <v>w1141TMA0000249</v>
          </cell>
          <cell r="B3496" t="str">
            <v>TMA0000249</v>
          </cell>
          <cell r="C3496" t="str">
            <v>捷运连接杆纸箱右 AB楞 660x230x220</v>
          </cell>
          <cell r="D3496" t="str">
            <v>C</v>
          </cell>
          <cell r="E3496">
            <v>3.833333338</v>
          </cell>
        </row>
        <row r="3497">
          <cell r="A3497" t="str">
            <v>w1141TMA0000250</v>
          </cell>
          <cell r="B3497" t="str">
            <v>TMA0000250</v>
          </cell>
          <cell r="C3497" t="str">
            <v>捷运纸箱 AB楞 950*570*210</v>
          </cell>
          <cell r="D3497" t="str">
            <v>C</v>
          </cell>
          <cell r="E3497">
            <v>0.5</v>
          </cell>
        </row>
        <row r="3498">
          <cell r="A3498" t="str">
            <v>w1141TMA0000258</v>
          </cell>
          <cell r="B3498" t="str">
            <v>TMA0000258</v>
          </cell>
          <cell r="C3498" t="str">
            <v>1780-31纸箱 AB楞 700x650x250</v>
          </cell>
          <cell r="D3498" t="str">
            <v>C</v>
          </cell>
          <cell r="E3498">
            <v>6.4</v>
          </cell>
        </row>
        <row r="3499">
          <cell r="A3499" t="str">
            <v>w1141TMA0000261</v>
          </cell>
          <cell r="B3499" t="str">
            <v>TMA0000261</v>
          </cell>
          <cell r="C3499" t="str">
            <v>奥铃纸箱17 AB楞 610*500*240</v>
          </cell>
          <cell r="D3499" t="str">
            <v>C</v>
          </cell>
          <cell r="E3499">
            <v>0.833333325</v>
          </cell>
        </row>
        <row r="3500">
          <cell r="A3500" t="str">
            <v>w1141TMA0000263</v>
          </cell>
          <cell r="B3500" t="str">
            <v>TMA0000263</v>
          </cell>
          <cell r="C3500" t="str">
            <v>H3后视镜左包装箱 AB楞960*420*210</v>
          </cell>
          <cell r="D3500" t="str">
            <v>C</v>
          </cell>
          <cell r="E3500">
            <v>2.75</v>
          </cell>
        </row>
        <row r="3501">
          <cell r="A3501" t="str">
            <v>w1141TMA0000264</v>
          </cell>
          <cell r="B3501" t="str">
            <v>TMA0000264</v>
          </cell>
          <cell r="C3501" t="str">
            <v>H3后视镜右包装箱 AB楞960*440*210</v>
          </cell>
          <cell r="D3501" t="str">
            <v>C</v>
          </cell>
          <cell r="E3501">
            <v>10</v>
          </cell>
        </row>
        <row r="3502">
          <cell r="A3502" t="str">
            <v>w1141TMA0000265</v>
          </cell>
          <cell r="B3502" t="str">
            <v>TMA0000265</v>
          </cell>
          <cell r="C3502" t="str">
            <v>H3右连接杆包装箱 AB楞590*230*220</v>
          </cell>
          <cell r="D3502" t="str">
            <v>C</v>
          </cell>
          <cell r="E3502">
            <v>5.000000098</v>
          </cell>
        </row>
        <row r="3503">
          <cell r="A3503" t="str">
            <v>w1141TMA0000266</v>
          </cell>
          <cell r="B3503" t="str">
            <v>TMA0000266</v>
          </cell>
          <cell r="C3503" t="str">
            <v>H3左连接杆包装箱 AB楞590*230*220</v>
          </cell>
          <cell r="D3503" t="str">
            <v>C</v>
          </cell>
          <cell r="E3503">
            <v>3.250000055</v>
          </cell>
        </row>
        <row r="3504">
          <cell r="A3504" t="str">
            <v>w1141TMA0000273</v>
          </cell>
          <cell r="B3504" t="str">
            <v>TMA0000273</v>
          </cell>
          <cell r="C3504" t="str">
            <v>奥铃升级下视纸箱 AB楞 760*260*250</v>
          </cell>
          <cell r="D3504" t="str">
            <v>C</v>
          </cell>
          <cell r="E3504">
            <v>57.666666628</v>
          </cell>
        </row>
        <row r="3505">
          <cell r="A3505" t="str">
            <v>w1141TMA0000274</v>
          </cell>
          <cell r="B3505" t="str">
            <v>TMA0000274</v>
          </cell>
          <cell r="C3505" t="str">
            <v>奥铃升级补盲纸箱 AB楞 510*330*290</v>
          </cell>
          <cell r="D3505" t="str">
            <v>C</v>
          </cell>
          <cell r="E3505">
            <v>0.33333318</v>
          </cell>
        </row>
        <row r="3506">
          <cell r="A3506" t="str">
            <v>w1141TMA0000275</v>
          </cell>
          <cell r="B3506" t="str">
            <v>TMA0000275</v>
          </cell>
          <cell r="C3506" t="str">
            <v>新驭菱左包装箱 瓦楞纸950*530*275</v>
          </cell>
          <cell r="D3506" t="str">
            <v>C</v>
          </cell>
          <cell r="E3506">
            <v>0.5</v>
          </cell>
        </row>
        <row r="3507">
          <cell r="A3507" t="str">
            <v>w1141TMA0000277</v>
          </cell>
          <cell r="B3507" t="str">
            <v>TMA0000277</v>
          </cell>
          <cell r="C3507" t="str">
            <v>45*28塑料袋 PE 280*450mm</v>
          </cell>
          <cell r="D3507" t="str">
            <v>C</v>
          </cell>
          <cell r="E3507">
            <v>0.75</v>
          </cell>
        </row>
        <row r="3508">
          <cell r="A3508" t="str">
            <v>w1141TMA0000278</v>
          </cell>
          <cell r="B3508" t="str">
            <v>TMA0000278</v>
          </cell>
          <cell r="C3508" t="str">
            <v>28*20塑料袋 200*280塑料袋</v>
          </cell>
          <cell r="D3508" t="str">
            <v>C</v>
          </cell>
          <cell r="E3508">
            <v>2265.125</v>
          </cell>
        </row>
        <row r="3509">
          <cell r="A3509" t="str">
            <v>w1141TMA0000288</v>
          </cell>
          <cell r="B3509" t="str">
            <v>TMA0000288</v>
          </cell>
          <cell r="C3509" t="str">
            <v>五征条码(防水) 不干胶贴纸80*40</v>
          </cell>
          <cell r="D3509" t="str">
            <v>C</v>
          </cell>
          <cell r="E3509">
            <v>775</v>
          </cell>
        </row>
        <row r="3510">
          <cell r="A3510" t="str">
            <v>w1141TMA0000298</v>
          </cell>
          <cell r="B3510" t="str">
            <v>TMA0000298</v>
          </cell>
          <cell r="C3510" t="str">
            <v>出口L型室纸箱(25只) 七层AB楞460*460*170</v>
          </cell>
          <cell r="D3510" t="str">
            <v>C</v>
          </cell>
          <cell r="E3510">
            <v>3</v>
          </cell>
        </row>
        <row r="3511">
          <cell r="A3511" t="str">
            <v>w1141TMA0000318</v>
          </cell>
          <cell r="B3511" t="str">
            <v>TMA0000318</v>
          </cell>
          <cell r="C3511" t="str">
            <v>K1左纸箱 AB楞 720*400*370</v>
          </cell>
          <cell r="D3511" t="str">
            <v>C</v>
          </cell>
          <cell r="E3511">
            <v>8</v>
          </cell>
        </row>
        <row r="3512">
          <cell r="A3512" t="str">
            <v>w1141TMA0000360</v>
          </cell>
          <cell r="B3512" t="str">
            <v>TMA0000360</v>
          </cell>
          <cell r="C3512" t="str">
            <v>R商标 </v>
          </cell>
          <cell r="D3512" t="str">
            <v>C</v>
          </cell>
          <cell r="E3512">
            <v>2775</v>
          </cell>
        </row>
        <row r="3513">
          <cell r="A3513" t="str">
            <v>w1141TMA0000361</v>
          </cell>
          <cell r="B3513" t="str">
            <v>TMA0000361</v>
          </cell>
          <cell r="C3513" t="str">
            <v>L商标 </v>
          </cell>
          <cell r="D3513" t="str">
            <v>C</v>
          </cell>
          <cell r="E3513">
            <v>2972</v>
          </cell>
        </row>
        <row r="3514">
          <cell r="A3514" t="str">
            <v>w1141TMA0000371</v>
          </cell>
          <cell r="B3514" t="str">
            <v>TMA0000371</v>
          </cell>
          <cell r="C3514" t="str">
            <v>左椭圆合格证(出口椭圆合) 单面不干胶</v>
          </cell>
          <cell r="D3514" t="str">
            <v>C</v>
          </cell>
          <cell r="E3514">
            <v>1200</v>
          </cell>
        </row>
        <row r="3515">
          <cell r="A3515" t="str">
            <v>w1141TMA0000372</v>
          </cell>
          <cell r="B3515" t="str">
            <v>TMA0000372</v>
          </cell>
          <cell r="C3515" t="str">
            <v>24V商标 单面不干胶贴纸</v>
          </cell>
          <cell r="D3515" t="str">
            <v>C</v>
          </cell>
          <cell r="E3515">
            <v>4.666667</v>
          </cell>
        </row>
        <row r="3516">
          <cell r="A3516" t="str">
            <v>w1141TMA0000373</v>
          </cell>
          <cell r="B3516" t="str">
            <v>TMA0000373</v>
          </cell>
          <cell r="C3516" t="str">
            <v>12V商标 单面不干胶贴纸</v>
          </cell>
          <cell r="D3516" t="str">
            <v>C</v>
          </cell>
          <cell r="E3516">
            <v>96.1708005</v>
          </cell>
        </row>
        <row r="3517">
          <cell r="A3517" t="str">
            <v>w1141TMA0000394</v>
          </cell>
          <cell r="B3517" t="str">
            <v>TMA0000394</v>
          </cell>
          <cell r="C3517" t="str">
            <v>3053下座纸箱 AB楞 580*440*200</v>
          </cell>
          <cell r="D3517" t="str">
            <v>C</v>
          </cell>
          <cell r="E3517">
            <v>0.66666355</v>
          </cell>
        </row>
        <row r="3518">
          <cell r="A3518" t="str">
            <v>w1141TMA0000396</v>
          </cell>
          <cell r="B3518" t="str">
            <v>TMA0000396</v>
          </cell>
          <cell r="C3518" t="str">
            <v>L型901A0纸箱(25) AB楞 460*460*170</v>
          </cell>
          <cell r="D3518" t="str">
            <v>C</v>
          </cell>
          <cell r="E3518">
            <v>1.6</v>
          </cell>
        </row>
        <row r="3519">
          <cell r="A3519" t="str">
            <v>w1141TMA0000397</v>
          </cell>
          <cell r="B3519" t="str">
            <v>TMA0000397</v>
          </cell>
          <cell r="C3519" t="str">
            <v>L型3000纸箱(25) AB楞 460*460*170</v>
          </cell>
          <cell r="D3519" t="str">
            <v>C</v>
          </cell>
          <cell r="E3519">
            <v>4.4</v>
          </cell>
        </row>
        <row r="3520">
          <cell r="A3520" t="str">
            <v>w1141TMA0000399</v>
          </cell>
          <cell r="B3520" t="str">
            <v>TMA0000399</v>
          </cell>
          <cell r="C3520" t="str">
            <v>1029纸箱 AB楞 490*260*400</v>
          </cell>
          <cell r="D3520" t="str">
            <v>C</v>
          </cell>
          <cell r="E3520">
            <v>1.166666755</v>
          </cell>
        </row>
        <row r="3521">
          <cell r="A3521" t="str">
            <v>w1141TMA0000421</v>
          </cell>
          <cell r="B3521" t="str">
            <v>TMA0000421</v>
          </cell>
          <cell r="C3521" t="str">
            <v>VT后视镜纸箱 910*620*280</v>
          </cell>
          <cell r="D3521" t="str">
            <v>C</v>
          </cell>
          <cell r="E3521">
            <v>1</v>
          </cell>
        </row>
        <row r="3522">
          <cell r="A3522" t="str">
            <v>w1141TMA0000422</v>
          </cell>
          <cell r="B3522" t="str">
            <v>TMA0000422</v>
          </cell>
          <cell r="C3522" t="str">
            <v>C7补盲镜体包装箱 700*550*280</v>
          </cell>
          <cell r="D3522" t="str">
            <v>C</v>
          </cell>
          <cell r="E3522">
            <v>0.75</v>
          </cell>
        </row>
        <row r="3523">
          <cell r="A3523" t="str">
            <v>w1141TMA0000423</v>
          </cell>
          <cell r="B3523" t="str">
            <v>TMA0000423</v>
          </cell>
          <cell r="C3523" t="str">
            <v>C7补盲镜体盖包装箱 720*570*80</v>
          </cell>
          <cell r="D3523" t="str">
            <v>C</v>
          </cell>
          <cell r="E3523">
            <v>0.75</v>
          </cell>
        </row>
        <row r="3524">
          <cell r="A3524" t="str">
            <v>w1141TMA0000428</v>
          </cell>
          <cell r="B3524" t="str">
            <v>TMA0000428</v>
          </cell>
          <cell r="C3524" t="str">
            <v>曼项目前下视镜装箱单 </v>
          </cell>
          <cell r="D3524" t="str">
            <v>C</v>
          </cell>
          <cell r="E3524">
            <v>44.41574</v>
          </cell>
        </row>
        <row r="3525">
          <cell r="A3525" t="str">
            <v>w1141TMA0000434</v>
          </cell>
          <cell r="B3525" t="str">
            <v>TMA0000434</v>
          </cell>
          <cell r="C3525" t="str">
            <v>6486室内镜纸箱 560*360*280</v>
          </cell>
          <cell r="D3525" t="str">
            <v>C</v>
          </cell>
          <cell r="E3525">
            <v>0.3398</v>
          </cell>
        </row>
        <row r="3526">
          <cell r="A3526" t="str">
            <v>w1141TMA0000435</v>
          </cell>
          <cell r="B3526" t="str">
            <v>TMA0000435</v>
          </cell>
          <cell r="C3526" t="str">
            <v>ETX路面镜纸箱 660*560*300</v>
          </cell>
          <cell r="D3526" t="str">
            <v>C</v>
          </cell>
          <cell r="E3526">
            <v>1.1</v>
          </cell>
        </row>
        <row r="3527">
          <cell r="A3527" t="str">
            <v>w1141TMA0000436</v>
          </cell>
          <cell r="B3527" t="str">
            <v>TMA0000436</v>
          </cell>
          <cell r="C3527" t="str">
            <v>曼项目前下视镜包装箱 底1080*530*310</v>
          </cell>
          <cell r="D3527" t="str">
            <v>C</v>
          </cell>
          <cell r="E3527">
            <v>0.2</v>
          </cell>
        </row>
        <row r="3528">
          <cell r="A3528" t="str">
            <v>w1141TMA0000437</v>
          </cell>
          <cell r="B3528" t="str">
            <v>TMA0000437</v>
          </cell>
          <cell r="C3528" t="str">
            <v>豪泺纸箱 底1020*440*300</v>
          </cell>
          <cell r="D3528" t="str">
            <v>C</v>
          </cell>
          <cell r="E3528">
            <v>3.148</v>
          </cell>
        </row>
        <row r="3529">
          <cell r="A3529" t="str">
            <v>w1141TMA0000441</v>
          </cell>
          <cell r="B3529" t="str">
            <v>TMA0000441</v>
          </cell>
          <cell r="C3529" t="str">
            <v>B40外包装装箱单 不干胶贴纸114*65</v>
          </cell>
          <cell r="D3529" t="str">
            <v>C</v>
          </cell>
          <cell r="E3529">
            <v>87</v>
          </cell>
        </row>
        <row r="3530">
          <cell r="A3530" t="str">
            <v>w1141TMA0000460</v>
          </cell>
          <cell r="B3530" t="str">
            <v>TMA0000460</v>
          </cell>
          <cell r="C3530" t="str">
            <v>B40L保护膜300*200 半粘膜宽300</v>
          </cell>
          <cell r="D3530" t="str">
            <v>C</v>
          </cell>
          <cell r="E3530">
            <v>270</v>
          </cell>
        </row>
        <row r="3531">
          <cell r="A3531" t="str">
            <v>w1141TMA0000465</v>
          </cell>
          <cell r="B3531" t="str">
            <v>TMA0000465</v>
          </cell>
          <cell r="C3531" t="str">
            <v>铰链扶手纸箱 510*310*170</v>
          </cell>
          <cell r="D3531" t="str">
            <v>C</v>
          </cell>
          <cell r="E3531">
            <v>1.25</v>
          </cell>
        </row>
        <row r="3532">
          <cell r="A3532" t="str">
            <v>w1141TMA0000466</v>
          </cell>
          <cell r="B3532" t="str">
            <v>TMA0000466</v>
          </cell>
          <cell r="C3532" t="str">
            <v>重卡内扶手纸箱左 520*370*320</v>
          </cell>
          <cell r="D3532" t="str">
            <v>C</v>
          </cell>
          <cell r="E3532">
            <v>1</v>
          </cell>
        </row>
        <row r="3533">
          <cell r="A3533" t="str">
            <v>w1141TMA0000468</v>
          </cell>
          <cell r="B3533" t="str">
            <v>TMA0000468</v>
          </cell>
          <cell r="C3533" t="str">
            <v>捷运侧下视镜纸箱 280*550*350</v>
          </cell>
          <cell r="D3533" t="str">
            <v>C</v>
          </cell>
          <cell r="E3533">
            <v>0.4</v>
          </cell>
        </row>
        <row r="3534">
          <cell r="A3534" t="str">
            <v>w1141TMA0000469</v>
          </cell>
          <cell r="B3534" t="str">
            <v>TMA0000469</v>
          </cell>
          <cell r="C3534" t="str">
            <v>A2(1995)补盲镜纸箱 630*600*300</v>
          </cell>
          <cell r="D3534" t="str">
            <v>C</v>
          </cell>
          <cell r="E3534">
            <v>0.5</v>
          </cell>
        </row>
        <row r="3535">
          <cell r="A3535" t="str">
            <v>w1141TMA0000495</v>
          </cell>
          <cell r="B3535" t="str">
            <v>TMA0000495</v>
          </cell>
          <cell r="C3535" t="str">
            <v>一汽MV3内视镜包装箱 645*235*260</v>
          </cell>
          <cell r="D3535" t="str">
            <v>C</v>
          </cell>
          <cell r="E3535">
            <v>0.332</v>
          </cell>
        </row>
        <row r="3536">
          <cell r="A3536" t="str">
            <v>w1141TMA0000496</v>
          </cell>
          <cell r="B3536" t="str">
            <v>TMA0000496</v>
          </cell>
          <cell r="C3536" t="str">
            <v>K1室内镜包装箱 450*270*220</v>
          </cell>
          <cell r="D3536" t="str">
            <v>C</v>
          </cell>
          <cell r="E3536">
            <v>3</v>
          </cell>
        </row>
        <row r="3537">
          <cell r="A3537" t="str">
            <v>w1141TMA0000497</v>
          </cell>
          <cell r="B3537" t="str">
            <v>TMA0000497</v>
          </cell>
          <cell r="C3537" t="str">
            <v>M20室内镜纸箱 500*460*250</v>
          </cell>
          <cell r="D3537" t="str">
            <v>C</v>
          </cell>
          <cell r="E3537">
            <v>19</v>
          </cell>
        </row>
        <row r="3538">
          <cell r="A3538" t="str">
            <v>w1141TMA0000517</v>
          </cell>
          <cell r="B3538" t="str">
            <v>TMA0000517</v>
          </cell>
          <cell r="C3538" t="str">
            <v>600*700*2珍珠棉片 600*700*2</v>
          </cell>
          <cell r="D3538" t="str">
            <v>C</v>
          </cell>
          <cell r="E3538">
            <v>416</v>
          </cell>
        </row>
        <row r="3539">
          <cell r="A3539" t="str">
            <v>w1141TMA0000518</v>
          </cell>
          <cell r="B3539" t="str">
            <v>TMA0000518</v>
          </cell>
          <cell r="C3539" t="str">
            <v>700*800*2珍珠棉片 700*800*2</v>
          </cell>
          <cell r="D3539" t="str">
            <v>C</v>
          </cell>
          <cell r="E3539">
            <v>15</v>
          </cell>
        </row>
        <row r="3540">
          <cell r="A3540" t="str">
            <v>w1141TMA0000519</v>
          </cell>
          <cell r="B3540" t="str">
            <v>TMA0000519</v>
          </cell>
          <cell r="C3540" t="str">
            <v>MS930胶(软包) Terostat-MS930</v>
          </cell>
          <cell r="D3540" t="str">
            <v>B</v>
          </cell>
          <cell r="E3540">
            <v>0.109</v>
          </cell>
        </row>
        <row r="3541">
          <cell r="A3541" t="str">
            <v>w1141TMA0000546</v>
          </cell>
          <cell r="B3541" t="str">
            <v>TMA0000546</v>
          </cell>
          <cell r="C3541" t="str">
            <v>三角合格证 不干胶贴纸</v>
          </cell>
          <cell r="D3541" t="str">
            <v>C</v>
          </cell>
          <cell r="E3541">
            <v>42871</v>
          </cell>
        </row>
        <row r="3542">
          <cell r="A3542" t="str">
            <v>w1141TMA0000553</v>
          </cell>
          <cell r="B3542" t="str">
            <v>TMA0000553</v>
          </cell>
          <cell r="C3542" t="str">
            <v>一汽军车标识 </v>
          </cell>
          <cell r="D3542" t="str">
            <v>C</v>
          </cell>
          <cell r="E3542">
            <v>9758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61"/>
  <sheetViews>
    <sheetView tabSelected="1" topLeftCell="E1" workbookViewId="0">
      <pane ySplit="3" topLeftCell="A4" activePane="bottomLeft" state="frozen"/>
      <selection/>
      <selection pane="bottomLeft" activeCell="F8" sqref="F8"/>
    </sheetView>
  </sheetViews>
  <sheetFormatPr defaultColWidth="7.625" defaultRowHeight="16.5"/>
  <cols>
    <col min="1" max="1" width="5.125" style="1" customWidth="1"/>
    <col min="2" max="2" width="6.45833333333333" style="1" customWidth="1"/>
    <col min="3" max="3" width="7.49166666666667" style="1" customWidth="1"/>
    <col min="4" max="4" width="7.25" style="1" customWidth="1"/>
    <col min="5" max="5" width="12.875" style="9" customWidth="1"/>
    <col min="6" max="6" width="20.375" style="10" customWidth="1"/>
    <col min="7" max="8" width="2.49166666666667" style="11" customWidth="1"/>
    <col min="9" max="9" width="19.25" style="1" customWidth="1"/>
    <col min="10" max="11" width="9.75" style="9" customWidth="1"/>
    <col min="12" max="13" width="3.375" style="11" customWidth="1"/>
    <col min="14" max="14" width="12.875" style="9" customWidth="1"/>
    <col min="15" max="15" width="8.875" style="1" customWidth="1"/>
    <col min="16" max="16" width="7.5" style="1" customWidth="1"/>
    <col min="17" max="17" width="9" style="1" customWidth="1"/>
    <col min="18" max="18" width="22.125" style="1" customWidth="1"/>
    <col min="19" max="19" width="12.875" style="1" customWidth="1"/>
    <col min="20" max="21" width="8.875" style="1" customWidth="1"/>
    <col min="22" max="22" width="8.375" style="1" customWidth="1"/>
    <col min="23" max="23" width="5.125" style="1" customWidth="1"/>
    <col min="24" max="24" width="12.875" style="1" hidden="1" customWidth="1" outlineLevel="1"/>
    <col min="25" max="26" width="8.875" style="1" hidden="1" customWidth="1" outlineLevel="1"/>
    <col min="27" max="27" width="5.125" style="1" hidden="1" customWidth="1" outlineLevel="1"/>
    <col min="28" max="28" width="8.375" style="1" hidden="1" customWidth="1" outlineLevel="1"/>
    <col min="29" max="29" width="5.125" style="1" customWidth="1" collapsed="1"/>
    <col min="30" max="16383" width="7.625" style="1" customWidth="1"/>
    <col min="16384" max="16384" width="7.625" style="1"/>
  </cols>
  <sheetData>
    <row r="1" s="1" customFormat="1" ht="18.75" spans="1:29">
      <c r="A1" s="12" t="s">
        <v>0</v>
      </c>
      <c r="B1" s="13"/>
      <c r="C1" s="13"/>
      <c r="D1" s="13"/>
      <c r="E1" s="14"/>
      <c r="F1" s="15"/>
      <c r="G1" s="16"/>
      <c r="H1" s="16"/>
      <c r="I1" s="13"/>
      <c r="J1" s="14"/>
      <c r="K1" s="14"/>
      <c r="L1" s="16"/>
      <c r="M1" s="31"/>
      <c r="N1" s="32" t="s">
        <v>1</v>
      </c>
      <c r="O1" s="13"/>
      <c r="P1" s="13"/>
      <c r="Q1" s="13"/>
      <c r="R1" s="43"/>
      <c r="S1" s="44" t="s">
        <v>2</v>
      </c>
      <c r="T1" s="15"/>
      <c r="U1" s="15"/>
      <c r="V1" s="15"/>
      <c r="W1" s="15"/>
      <c r="X1" s="15"/>
      <c r="Y1" s="15"/>
      <c r="Z1" s="15"/>
      <c r="AA1" s="15"/>
      <c r="AB1" s="15"/>
      <c r="AC1" s="56"/>
    </row>
    <row r="2" s="2" customFormat="1" ht="15" spans="1:29">
      <c r="A2" s="17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9" t="s">
        <v>8</v>
      </c>
      <c r="G2" s="20" t="s">
        <v>9</v>
      </c>
      <c r="H2" s="20" t="s">
        <v>10</v>
      </c>
      <c r="I2" s="20" t="s">
        <v>11</v>
      </c>
      <c r="J2" s="18" t="s">
        <v>12</v>
      </c>
      <c r="K2" s="18" t="s">
        <v>13</v>
      </c>
      <c r="L2" s="20" t="s">
        <v>14</v>
      </c>
      <c r="M2" s="33" t="s">
        <v>15</v>
      </c>
      <c r="N2" s="34" t="s">
        <v>16</v>
      </c>
      <c r="O2" s="35" t="s">
        <v>17</v>
      </c>
      <c r="P2" s="35" t="s">
        <v>18</v>
      </c>
      <c r="Q2" s="35" t="s">
        <v>19</v>
      </c>
      <c r="R2" s="45" t="s">
        <v>20</v>
      </c>
      <c r="S2" s="46" t="s">
        <v>21</v>
      </c>
      <c r="T2" s="47"/>
      <c r="U2" s="47"/>
      <c r="V2" s="47"/>
      <c r="W2" s="47"/>
      <c r="X2" s="47" t="s">
        <v>22</v>
      </c>
      <c r="Y2" s="47"/>
      <c r="Z2" s="47"/>
      <c r="AA2" s="47"/>
      <c r="AB2" s="47"/>
      <c r="AC2" s="57" t="s">
        <v>23</v>
      </c>
    </row>
    <row r="3" s="3" customFormat="1" ht="15.75" spans="1:29">
      <c r="A3" s="21"/>
      <c r="B3" s="22"/>
      <c r="C3" s="22"/>
      <c r="D3" s="22"/>
      <c r="E3" s="22"/>
      <c r="F3" s="23"/>
      <c r="G3" s="24"/>
      <c r="H3" s="24"/>
      <c r="I3" s="22"/>
      <c r="J3" s="22"/>
      <c r="K3" s="22"/>
      <c r="L3" s="24"/>
      <c r="M3" s="36"/>
      <c r="N3" s="37"/>
      <c r="O3" s="38"/>
      <c r="P3" s="38"/>
      <c r="Q3" s="38"/>
      <c r="R3" s="48"/>
      <c r="S3" s="49" t="s">
        <v>24</v>
      </c>
      <c r="T3" s="50" t="s">
        <v>25</v>
      </c>
      <c r="U3" s="50" t="s">
        <v>26</v>
      </c>
      <c r="V3" s="50" t="s">
        <v>18</v>
      </c>
      <c r="W3" s="50" t="s">
        <v>19</v>
      </c>
      <c r="X3" s="50" t="s">
        <v>27</v>
      </c>
      <c r="Y3" s="50" t="s">
        <v>25</v>
      </c>
      <c r="Z3" s="50" t="s">
        <v>26</v>
      </c>
      <c r="AA3" s="50" t="s">
        <v>18</v>
      </c>
      <c r="AB3" s="50" t="s">
        <v>19</v>
      </c>
      <c r="AC3" s="58"/>
    </row>
    <row r="4" s="1" customFormat="1" spans="1:29">
      <c r="A4" s="25">
        <v>1</v>
      </c>
      <c r="B4" s="26" t="s">
        <v>28</v>
      </c>
      <c r="C4" s="26" t="s">
        <v>29</v>
      </c>
      <c r="D4" s="26"/>
      <c r="E4" s="27" t="s">
        <v>30</v>
      </c>
      <c r="F4" s="28" t="s">
        <v>31</v>
      </c>
      <c r="G4" s="29"/>
      <c r="H4" s="29"/>
      <c r="I4" s="26" t="str">
        <f>B4&amp;E4</f>
        <v>W1141REM0001119</v>
      </c>
      <c r="J4" s="39">
        <v>140</v>
      </c>
      <c r="K4" s="39">
        <v>140</v>
      </c>
      <c r="L4" s="30"/>
      <c r="M4" s="40"/>
      <c r="N4" s="39">
        <v>140</v>
      </c>
      <c r="O4" s="41">
        <f>VLOOKUP(I4,[1]Sheet1!$A$3085:$E$3542,5,0)</f>
        <v>230</v>
      </c>
      <c r="P4" s="42" t="str">
        <f t="shared" ref="P4:P67" si="0">IF(N4&gt;O4,N4-O4,"")</f>
        <v/>
      </c>
      <c r="Q4" s="51">
        <f t="shared" ref="Q4:Q67" si="1">IF(N4&lt;O4,N4-O4,"")</f>
        <v>-90</v>
      </c>
      <c r="R4" s="52" t="s">
        <v>32</v>
      </c>
      <c r="S4" s="53"/>
      <c r="T4" s="54"/>
      <c r="U4" s="54"/>
      <c r="V4" s="54"/>
      <c r="W4" s="54"/>
      <c r="X4" s="54"/>
      <c r="Y4" s="54"/>
      <c r="Z4" s="54"/>
      <c r="AA4" s="54"/>
      <c r="AB4" s="54"/>
      <c r="AC4" s="55"/>
    </row>
    <row r="5" s="1" customFormat="1" spans="1:29">
      <c r="A5" s="25">
        <v>2</v>
      </c>
      <c r="B5" s="26" t="s">
        <v>28</v>
      </c>
      <c r="C5" s="26" t="s">
        <v>29</v>
      </c>
      <c r="D5" s="26"/>
      <c r="E5" s="27" t="s">
        <v>33</v>
      </c>
      <c r="F5" s="28" t="s">
        <v>34</v>
      </c>
      <c r="G5" s="29"/>
      <c r="H5" s="29"/>
      <c r="I5" s="26" t="str">
        <f t="shared" ref="I5:I68" si="2">B5&amp;E5</f>
        <v>W1141TMA0000064</v>
      </c>
      <c r="J5" s="39">
        <v>3012</v>
      </c>
      <c r="K5" s="39">
        <v>3012</v>
      </c>
      <c r="L5" s="30"/>
      <c r="M5" s="40"/>
      <c r="N5" s="39">
        <v>3012</v>
      </c>
      <c r="O5" s="41">
        <f>VLOOKUP(I5,[1]Sheet1!$A$3085:$E$3542,5,0)</f>
        <v>19758</v>
      </c>
      <c r="P5" s="42" t="str">
        <f t="shared" si="0"/>
        <v/>
      </c>
      <c r="Q5" s="51">
        <f t="shared" si="1"/>
        <v>-16746</v>
      </c>
      <c r="R5" s="55" t="s">
        <v>35</v>
      </c>
      <c r="S5" s="53"/>
      <c r="T5" s="54"/>
      <c r="U5" s="54"/>
      <c r="V5" s="54"/>
      <c r="W5" s="54"/>
      <c r="X5" s="54"/>
      <c r="Y5" s="54"/>
      <c r="Z5" s="54"/>
      <c r="AA5" s="54"/>
      <c r="AB5" s="54"/>
      <c r="AC5" s="55"/>
    </row>
    <row r="6" s="1" customFormat="1" spans="1:29">
      <c r="A6" s="25">
        <v>3</v>
      </c>
      <c r="B6" s="26" t="s">
        <v>28</v>
      </c>
      <c r="C6" s="26" t="s">
        <v>29</v>
      </c>
      <c r="D6" s="26"/>
      <c r="E6" s="27" t="s">
        <v>36</v>
      </c>
      <c r="F6" s="28" t="s">
        <v>37</v>
      </c>
      <c r="G6" s="29"/>
      <c r="H6" s="29"/>
      <c r="I6" s="26" t="str">
        <f t="shared" si="2"/>
        <v>W1141BCL0000023</v>
      </c>
      <c r="J6" s="39">
        <v>37</v>
      </c>
      <c r="K6" s="39">
        <v>37</v>
      </c>
      <c r="L6" s="30"/>
      <c r="M6" s="40"/>
      <c r="N6" s="39">
        <v>37</v>
      </c>
      <c r="O6" s="41"/>
      <c r="P6" s="42">
        <f t="shared" si="0"/>
        <v>37</v>
      </c>
      <c r="Q6" s="51" t="str">
        <f t="shared" si="1"/>
        <v/>
      </c>
      <c r="R6" s="52" t="s">
        <v>38</v>
      </c>
      <c r="S6" s="53"/>
      <c r="T6" s="54"/>
      <c r="U6" s="54"/>
      <c r="V6" s="54"/>
      <c r="W6" s="54"/>
      <c r="X6" s="54"/>
      <c r="Y6" s="54"/>
      <c r="Z6" s="54"/>
      <c r="AA6" s="54"/>
      <c r="AB6" s="54"/>
      <c r="AC6" s="55"/>
    </row>
    <row r="7" s="1" customFormat="1" spans="1:29">
      <c r="A7" s="25">
        <v>4</v>
      </c>
      <c r="B7" s="26" t="s">
        <v>28</v>
      </c>
      <c r="C7" s="26" t="s">
        <v>29</v>
      </c>
      <c r="D7" s="26"/>
      <c r="E7" s="27" t="s">
        <v>39</v>
      </c>
      <c r="F7" s="28" t="s">
        <v>40</v>
      </c>
      <c r="G7" s="29"/>
      <c r="H7" s="29"/>
      <c r="I7" s="26" t="str">
        <f t="shared" si="2"/>
        <v>W1141BCL0000031</v>
      </c>
      <c r="J7" s="39">
        <v>38</v>
      </c>
      <c r="K7" s="39">
        <v>38</v>
      </c>
      <c r="L7" s="30"/>
      <c r="M7" s="40"/>
      <c r="N7" s="39">
        <v>38</v>
      </c>
      <c r="O7" s="41">
        <f>VLOOKUP(I7,[1]Sheet1!$A$3085:$E$3542,5,0)</f>
        <v>30</v>
      </c>
      <c r="P7" s="42">
        <f t="shared" si="0"/>
        <v>8</v>
      </c>
      <c r="Q7" s="51" t="str">
        <f t="shared" si="1"/>
        <v/>
      </c>
      <c r="R7" s="52" t="s">
        <v>38</v>
      </c>
      <c r="S7" s="53"/>
      <c r="T7" s="54"/>
      <c r="U7" s="54"/>
      <c r="V7" s="54"/>
      <c r="W7" s="54"/>
      <c r="X7" s="54"/>
      <c r="Y7" s="54"/>
      <c r="Z7" s="54"/>
      <c r="AA7" s="54"/>
      <c r="AB7" s="54"/>
      <c r="AC7" s="55"/>
    </row>
    <row r="8" s="1" customFormat="1" spans="1:29">
      <c r="A8" s="25">
        <v>5</v>
      </c>
      <c r="B8" s="26" t="s">
        <v>28</v>
      </c>
      <c r="C8" s="26" t="s">
        <v>29</v>
      </c>
      <c r="D8" s="26"/>
      <c r="E8" s="27" t="s">
        <v>41</v>
      </c>
      <c r="F8" s="28" t="s">
        <v>42</v>
      </c>
      <c r="G8" s="30"/>
      <c r="H8" s="29"/>
      <c r="I8" s="26" t="str">
        <f t="shared" si="2"/>
        <v>W1141BCL0000033</v>
      </c>
      <c r="J8" s="39">
        <v>11</v>
      </c>
      <c r="K8" s="39">
        <v>11</v>
      </c>
      <c r="L8" s="30"/>
      <c r="M8" s="40"/>
      <c r="N8" s="39">
        <v>11</v>
      </c>
      <c r="O8" s="41">
        <f>VLOOKUP(I8,[1]Sheet1!$A$3085:$E$3542,5,0)</f>
        <v>195</v>
      </c>
      <c r="P8" s="42" t="str">
        <f t="shared" si="0"/>
        <v/>
      </c>
      <c r="Q8" s="51">
        <f t="shared" si="1"/>
        <v>-184</v>
      </c>
      <c r="R8" s="55" t="s">
        <v>43</v>
      </c>
      <c r="S8" s="53"/>
      <c r="T8" s="54"/>
      <c r="U8" s="54"/>
      <c r="V8" s="54"/>
      <c r="W8" s="54"/>
      <c r="X8" s="54"/>
      <c r="Y8" s="54"/>
      <c r="Z8" s="54"/>
      <c r="AA8" s="54"/>
      <c r="AB8" s="54"/>
      <c r="AC8" s="55"/>
    </row>
    <row r="9" s="1" customFormat="1" spans="1:29">
      <c r="A9" s="25">
        <v>6</v>
      </c>
      <c r="B9" s="26" t="s">
        <v>28</v>
      </c>
      <c r="C9" s="26" t="s">
        <v>29</v>
      </c>
      <c r="D9" s="26"/>
      <c r="E9" s="27" t="s">
        <v>44</v>
      </c>
      <c r="F9" s="28" t="s">
        <v>45</v>
      </c>
      <c r="G9" s="29"/>
      <c r="H9" s="29"/>
      <c r="I9" s="26" t="str">
        <f t="shared" si="2"/>
        <v>W1141BEC0000085</v>
      </c>
      <c r="J9" s="39">
        <v>90</v>
      </c>
      <c r="K9" s="39">
        <v>90</v>
      </c>
      <c r="L9" s="30"/>
      <c r="M9" s="40"/>
      <c r="N9" s="39">
        <v>90</v>
      </c>
      <c r="O9" s="41">
        <f>VLOOKUP(I9,[1]Sheet1!$A$3085:$E$3542,5,0)</f>
        <v>90</v>
      </c>
      <c r="P9" s="42" t="str">
        <f t="shared" si="0"/>
        <v/>
      </c>
      <c r="Q9" s="51" t="str">
        <f t="shared" si="1"/>
        <v/>
      </c>
      <c r="R9" s="55"/>
      <c r="S9" s="53"/>
      <c r="T9" s="54"/>
      <c r="U9" s="54"/>
      <c r="V9" s="54"/>
      <c r="W9" s="54"/>
      <c r="X9" s="54"/>
      <c r="Y9" s="54"/>
      <c r="Z9" s="54"/>
      <c r="AA9" s="54"/>
      <c r="AB9" s="54"/>
      <c r="AC9" s="55"/>
    </row>
    <row r="10" s="1" customFormat="1" spans="1:29">
      <c r="A10" s="25">
        <v>7</v>
      </c>
      <c r="B10" s="26" t="s">
        <v>28</v>
      </c>
      <c r="C10" s="26" t="s">
        <v>29</v>
      </c>
      <c r="D10" s="26"/>
      <c r="E10" s="27" t="s">
        <v>46</v>
      </c>
      <c r="F10" s="28" t="s">
        <v>47</v>
      </c>
      <c r="G10" s="29"/>
      <c r="H10" s="29"/>
      <c r="I10" s="26" t="str">
        <f t="shared" si="2"/>
        <v>W1141BFA0000007</v>
      </c>
      <c r="J10" s="39">
        <v>4500</v>
      </c>
      <c r="K10" s="39">
        <v>4500</v>
      </c>
      <c r="L10" s="30"/>
      <c r="M10" s="40"/>
      <c r="N10" s="39">
        <v>4500</v>
      </c>
      <c r="O10" s="41">
        <f>VLOOKUP(I10,[1]Sheet1!$A$3085:$E$3542,5,0)</f>
        <v>2351</v>
      </c>
      <c r="P10" s="42">
        <f t="shared" si="0"/>
        <v>2149</v>
      </c>
      <c r="Q10" s="51" t="str">
        <f t="shared" si="1"/>
        <v/>
      </c>
      <c r="R10" s="55" t="s">
        <v>38</v>
      </c>
      <c r="S10" s="53"/>
      <c r="T10" s="54"/>
      <c r="U10" s="54"/>
      <c r="V10" s="54"/>
      <c r="W10" s="54"/>
      <c r="X10" s="54"/>
      <c r="Y10" s="54"/>
      <c r="Z10" s="54"/>
      <c r="AA10" s="54"/>
      <c r="AB10" s="54"/>
      <c r="AC10" s="55"/>
    </row>
    <row r="11" s="1" customFormat="1" spans="1:29">
      <c r="A11" s="25">
        <v>8</v>
      </c>
      <c r="B11" s="26" t="s">
        <v>28</v>
      </c>
      <c r="C11" s="26" t="s">
        <v>29</v>
      </c>
      <c r="D11" s="26"/>
      <c r="E11" s="27" t="s">
        <v>48</v>
      </c>
      <c r="F11" s="28" t="s">
        <v>49</v>
      </c>
      <c r="G11" s="29"/>
      <c r="H11" s="29"/>
      <c r="I11" s="26" t="str">
        <f t="shared" si="2"/>
        <v>W1141BFA0000008</v>
      </c>
      <c r="J11" s="39">
        <v>360</v>
      </c>
      <c r="K11" s="39">
        <v>360</v>
      </c>
      <c r="L11" s="30"/>
      <c r="M11" s="40"/>
      <c r="N11" s="39">
        <v>360</v>
      </c>
      <c r="O11" s="41">
        <f>VLOOKUP(I11,[1]Sheet1!$A$3085:$E$3542,5,0)</f>
        <v>313</v>
      </c>
      <c r="P11" s="42">
        <f t="shared" si="0"/>
        <v>47</v>
      </c>
      <c r="Q11" s="51" t="str">
        <f t="shared" si="1"/>
        <v/>
      </c>
      <c r="R11" s="55" t="s">
        <v>38</v>
      </c>
      <c r="S11" s="53"/>
      <c r="T11" s="54"/>
      <c r="U11" s="54"/>
      <c r="V11" s="54"/>
      <c r="W11" s="54"/>
      <c r="X11" s="54"/>
      <c r="Y11" s="54"/>
      <c r="Z11" s="54"/>
      <c r="AA11" s="54"/>
      <c r="AB11" s="54"/>
      <c r="AC11" s="55"/>
    </row>
    <row r="12" s="1" customFormat="1" spans="1:29">
      <c r="A12" s="25">
        <v>9</v>
      </c>
      <c r="B12" s="26" t="s">
        <v>28</v>
      </c>
      <c r="C12" s="26" t="s">
        <v>29</v>
      </c>
      <c r="D12" s="26"/>
      <c r="E12" s="27" t="s">
        <v>50</v>
      </c>
      <c r="F12" s="28" t="s">
        <v>51</v>
      </c>
      <c r="G12" s="29"/>
      <c r="H12" s="29"/>
      <c r="I12" s="26" t="str">
        <f t="shared" si="2"/>
        <v>W1141BFA0000010</v>
      </c>
      <c r="J12" s="39">
        <v>2360</v>
      </c>
      <c r="K12" s="39">
        <v>2360</v>
      </c>
      <c r="L12" s="30"/>
      <c r="M12" s="40"/>
      <c r="N12" s="39">
        <v>2360</v>
      </c>
      <c r="O12" s="41">
        <f>VLOOKUP(I12,[1]Sheet1!$A$3085:$E$3542,5,0)</f>
        <v>2371</v>
      </c>
      <c r="P12" s="42" t="str">
        <f t="shared" si="0"/>
        <v/>
      </c>
      <c r="Q12" s="51">
        <f t="shared" si="1"/>
        <v>-11</v>
      </c>
      <c r="R12" s="55" t="s">
        <v>38</v>
      </c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5"/>
    </row>
    <row r="13" s="1" customFormat="1" spans="1:29">
      <c r="A13" s="25">
        <v>10</v>
      </c>
      <c r="B13" s="26" t="s">
        <v>28</v>
      </c>
      <c r="C13" s="26" t="s">
        <v>29</v>
      </c>
      <c r="D13" s="26"/>
      <c r="E13" s="27" t="s">
        <v>52</v>
      </c>
      <c r="F13" s="28" t="s">
        <v>53</v>
      </c>
      <c r="G13" s="29"/>
      <c r="H13" s="29"/>
      <c r="I13" s="26" t="str">
        <f t="shared" si="2"/>
        <v>W1141BFA0000015</v>
      </c>
      <c r="J13" s="39" t="s">
        <v>54</v>
      </c>
      <c r="K13" s="39" t="s">
        <v>54</v>
      </c>
      <c r="L13" s="30"/>
      <c r="M13" s="40"/>
      <c r="N13" s="39" t="s">
        <v>54</v>
      </c>
      <c r="O13" s="41">
        <f>VLOOKUP(I13,[1]Sheet1!$A$3085:$E$3542,5,0)</f>
        <v>430</v>
      </c>
      <c r="P13" s="42">
        <f t="shared" si="0"/>
        <v>522</v>
      </c>
      <c r="Q13" s="51" t="str">
        <f t="shared" si="1"/>
        <v/>
      </c>
      <c r="R13" s="52" t="s">
        <v>38</v>
      </c>
      <c r="S13" s="53"/>
      <c r="T13" s="54"/>
      <c r="U13" s="54"/>
      <c r="V13" s="54"/>
      <c r="W13" s="54"/>
      <c r="X13" s="54"/>
      <c r="Y13" s="54"/>
      <c r="Z13" s="54"/>
      <c r="AA13" s="54"/>
      <c r="AB13" s="54"/>
      <c r="AC13" s="55"/>
    </row>
    <row r="14" s="1" customFormat="1" spans="1:29">
      <c r="A14" s="25">
        <v>11</v>
      </c>
      <c r="B14" s="26" t="s">
        <v>28</v>
      </c>
      <c r="C14" s="26" t="s">
        <v>29</v>
      </c>
      <c r="D14" s="26"/>
      <c r="E14" s="27" t="s">
        <v>55</v>
      </c>
      <c r="F14" s="28" t="s">
        <v>56</v>
      </c>
      <c r="G14" s="29"/>
      <c r="H14" s="29"/>
      <c r="I14" s="26" t="str">
        <f t="shared" si="2"/>
        <v>W1141BFA0000016</v>
      </c>
      <c r="J14" s="39">
        <v>580</v>
      </c>
      <c r="K14" s="39">
        <v>580</v>
      </c>
      <c r="L14" s="30"/>
      <c r="M14" s="40"/>
      <c r="N14" s="39">
        <v>580</v>
      </c>
      <c r="O14" s="41"/>
      <c r="P14" s="42">
        <f t="shared" si="0"/>
        <v>580</v>
      </c>
      <c r="Q14" s="51" t="str">
        <f t="shared" si="1"/>
        <v/>
      </c>
      <c r="R14" s="55" t="s">
        <v>57</v>
      </c>
      <c r="S14" s="53"/>
      <c r="T14" s="54"/>
      <c r="U14" s="54"/>
      <c r="V14" s="54"/>
      <c r="W14" s="54"/>
      <c r="X14" s="54"/>
      <c r="Y14" s="54"/>
      <c r="Z14" s="54"/>
      <c r="AA14" s="54"/>
      <c r="AB14" s="54"/>
      <c r="AC14" s="55"/>
    </row>
    <row r="15" s="1" customFormat="1" spans="1:29">
      <c r="A15" s="25">
        <v>12</v>
      </c>
      <c r="B15" s="26" t="s">
        <v>28</v>
      </c>
      <c r="C15" s="26" t="s">
        <v>29</v>
      </c>
      <c r="D15" s="26"/>
      <c r="E15" s="27" t="s">
        <v>58</v>
      </c>
      <c r="F15" s="28" t="s">
        <v>59</v>
      </c>
      <c r="G15" s="30"/>
      <c r="H15" s="29"/>
      <c r="I15" s="26" t="str">
        <f t="shared" si="2"/>
        <v>W1141BFA0000021</v>
      </c>
      <c r="J15" s="39">
        <v>1000</v>
      </c>
      <c r="K15" s="39">
        <v>1000</v>
      </c>
      <c r="L15" s="30"/>
      <c r="M15" s="40"/>
      <c r="N15" s="39">
        <v>1000</v>
      </c>
      <c r="O15" s="41"/>
      <c r="P15" s="42">
        <f t="shared" si="0"/>
        <v>1000</v>
      </c>
      <c r="Q15" s="51" t="str">
        <f t="shared" si="1"/>
        <v/>
      </c>
      <c r="R15" s="55" t="s">
        <v>57</v>
      </c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5"/>
    </row>
    <row r="16" s="1" customFormat="1" spans="1:29">
      <c r="A16" s="25">
        <v>13</v>
      </c>
      <c r="B16" s="26" t="s">
        <v>28</v>
      </c>
      <c r="C16" s="26" t="s">
        <v>29</v>
      </c>
      <c r="D16" s="26"/>
      <c r="E16" s="27" t="s">
        <v>60</v>
      </c>
      <c r="F16" s="28" t="s">
        <v>61</v>
      </c>
      <c r="G16" s="29"/>
      <c r="H16" s="29"/>
      <c r="I16" s="26" t="str">
        <f t="shared" si="2"/>
        <v>W1141BFA0000028</v>
      </c>
      <c r="J16" s="39">
        <v>532</v>
      </c>
      <c r="K16" s="39">
        <v>532</v>
      </c>
      <c r="L16" s="30"/>
      <c r="M16" s="40"/>
      <c r="N16" s="39">
        <v>532</v>
      </c>
      <c r="O16" s="41">
        <f>VLOOKUP(I16,[1]Sheet1!$A$3085:$E$3542,5,0)</f>
        <v>2432</v>
      </c>
      <c r="P16" s="42" t="str">
        <f t="shared" si="0"/>
        <v/>
      </c>
      <c r="Q16" s="51">
        <f t="shared" si="1"/>
        <v>-1900</v>
      </c>
      <c r="R16" s="55" t="s">
        <v>62</v>
      </c>
      <c r="S16" s="53"/>
      <c r="T16" s="54"/>
      <c r="U16" s="54"/>
      <c r="V16" s="54"/>
      <c r="W16" s="54"/>
      <c r="X16" s="54"/>
      <c r="Y16" s="54"/>
      <c r="Z16" s="54"/>
      <c r="AA16" s="54"/>
      <c r="AB16" s="54"/>
      <c r="AC16" s="55"/>
    </row>
    <row r="17" s="1" customFormat="1" spans="1:29">
      <c r="A17" s="25">
        <v>14</v>
      </c>
      <c r="B17" s="26" t="s">
        <v>28</v>
      </c>
      <c r="C17" s="26" t="s">
        <v>29</v>
      </c>
      <c r="D17" s="26"/>
      <c r="E17" s="27" t="s">
        <v>63</v>
      </c>
      <c r="F17" s="28" t="s">
        <v>64</v>
      </c>
      <c r="G17" s="29"/>
      <c r="H17" s="29"/>
      <c r="I17" s="26" t="str">
        <f t="shared" si="2"/>
        <v>W1141BFA0000138</v>
      </c>
      <c r="J17" s="39">
        <v>3536</v>
      </c>
      <c r="K17" s="39">
        <v>3536</v>
      </c>
      <c r="L17" s="30"/>
      <c r="M17" s="40"/>
      <c r="N17" s="39">
        <v>3536</v>
      </c>
      <c r="O17" s="41">
        <f>VLOOKUP(I17,[1]Sheet1!$A$3085:$E$3542,5,0)</f>
        <v>3976</v>
      </c>
      <c r="P17" s="42" t="str">
        <f t="shared" si="0"/>
        <v/>
      </c>
      <c r="Q17" s="51">
        <f t="shared" si="1"/>
        <v>-440</v>
      </c>
      <c r="R17" s="55" t="s">
        <v>32</v>
      </c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5"/>
    </row>
    <row r="18" s="1" customFormat="1" spans="1:29">
      <c r="A18" s="25">
        <v>15</v>
      </c>
      <c r="B18" s="26" t="s">
        <v>28</v>
      </c>
      <c r="C18" s="26" t="s">
        <v>29</v>
      </c>
      <c r="D18" s="26"/>
      <c r="E18" s="27" t="s">
        <v>65</v>
      </c>
      <c r="F18" s="28" t="s">
        <v>66</v>
      </c>
      <c r="G18" s="29"/>
      <c r="H18" s="29"/>
      <c r="I18" s="26" t="str">
        <f t="shared" si="2"/>
        <v>W1141BFA0000139</v>
      </c>
      <c r="J18" s="39">
        <v>2196</v>
      </c>
      <c r="K18" s="39">
        <v>2196</v>
      </c>
      <c r="L18" s="30"/>
      <c r="M18" s="40"/>
      <c r="N18" s="39">
        <v>2196</v>
      </c>
      <c r="O18" s="41"/>
      <c r="P18" s="42">
        <f t="shared" si="0"/>
        <v>2196</v>
      </c>
      <c r="Q18" s="51" t="str">
        <f t="shared" si="1"/>
        <v/>
      </c>
      <c r="R18" s="55" t="s">
        <v>38</v>
      </c>
      <c r="S18" s="53"/>
      <c r="T18" s="54"/>
      <c r="U18" s="54"/>
      <c r="V18" s="54"/>
      <c r="W18" s="54"/>
      <c r="X18" s="54"/>
      <c r="Y18" s="54"/>
      <c r="Z18" s="54"/>
      <c r="AA18" s="54"/>
      <c r="AB18" s="54"/>
      <c r="AC18" s="55"/>
    </row>
    <row r="19" s="1" customFormat="1" spans="1:29">
      <c r="A19" s="25">
        <v>16</v>
      </c>
      <c r="B19" s="26" t="s">
        <v>28</v>
      </c>
      <c r="C19" s="26" t="s">
        <v>29</v>
      </c>
      <c r="D19" s="26"/>
      <c r="E19" s="27" t="s">
        <v>67</v>
      </c>
      <c r="F19" s="28" t="s">
        <v>68</v>
      </c>
      <c r="G19" s="29"/>
      <c r="H19" s="29"/>
      <c r="I19" s="26" t="str">
        <f t="shared" si="2"/>
        <v>W1141BFA0000140</v>
      </c>
      <c r="J19" s="39">
        <v>744</v>
      </c>
      <c r="K19" s="39">
        <v>744</v>
      </c>
      <c r="L19" s="30"/>
      <c r="M19" s="40"/>
      <c r="N19" s="39">
        <v>744</v>
      </c>
      <c r="O19" s="41">
        <f>VLOOKUP(I19,[1]Sheet1!$A$3085:$E$3542,5,0)</f>
        <v>979</v>
      </c>
      <c r="P19" s="42" t="str">
        <f t="shared" si="0"/>
        <v/>
      </c>
      <c r="Q19" s="51">
        <f t="shared" si="1"/>
        <v>-235</v>
      </c>
      <c r="R19" s="1" t="s">
        <v>43</v>
      </c>
      <c r="S19" s="53"/>
      <c r="T19" s="54"/>
      <c r="U19" s="54"/>
      <c r="V19" s="54"/>
      <c r="W19" s="54"/>
      <c r="X19" s="54"/>
      <c r="Y19" s="54"/>
      <c r="Z19" s="54"/>
      <c r="AA19" s="54"/>
      <c r="AB19" s="54"/>
      <c r="AC19" s="55"/>
    </row>
    <row r="20" s="1" customFormat="1" spans="1:29">
      <c r="A20" s="25">
        <v>17</v>
      </c>
      <c r="B20" s="26" t="s">
        <v>28</v>
      </c>
      <c r="C20" s="26" t="s">
        <v>29</v>
      </c>
      <c r="D20" s="26"/>
      <c r="E20" s="27" t="s">
        <v>69</v>
      </c>
      <c r="F20" s="28" t="s">
        <v>70</v>
      </c>
      <c r="G20" s="29"/>
      <c r="H20" s="29"/>
      <c r="I20" s="26" t="str">
        <f t="shared" si="2"/>
        <v>W1141BFA0000144</v>
      </c>
      <c r="J20" s="39">
        <v>1525</v>
      </c>
      <c r="K20" s="39">
        <v>1525</v>
      </c>
      <c r="L20" s="30"/>
      <c r="M20" s="40"/>
      <c r="N20" s="39">
        <v>1525</v>
      </c>
      <c r="O20" s="41"/>
      <c r="P20" s="42">
        <f t="shared" si="0"/>
        <v>1525</v>
      </c>
      <c r="Q20" s="51" t="str">
        <f t="shared" si="1"/>
        <v/>
      </c>
      <c r="R20" s="1" t="s">
        <v>38</v>
      </c>
      <c r="S20" s="53"/>
      <c r="T20" s="54"/>
      <c r="U20" s="54"/>
      <c r="V20" s="54"/>
      <c r="W20" s="54"/>
      <c r="X20" s="54"/>
      <c r="Y20" s="54"/>
      <c r="Z20" s="54"/>
      <c r="AA20" s="54"/>
      <c r="AB20" s="54"/>
      <c r="AC20" s="55"/>
    </row>
    <row r="21" s="1" customFormat="1" spans="1:29">
      <c r="A21" s="25">
        <v>18</v>
      </c>
      <c r="B21" s="26" t="s">
        <v>28</v>
      </c>
      <c r="C21" s="26" t="s">
        <v>29</v>
      </c>
      <c r="D21" s="26"/>
      <c r="E21" s="27" t="s">
        <v>71</v>
      </c>
      <c r="F21" s="28" t="s">
        <v>72</v>
      </c>
      <c r="G21" s="29"/>
      <c r="H21" s="29"/>
      <c r="I21" s="26" t="str">
        <f t="shared" si="2"/>
        <v>W1141BFA0000146</v>
      </c>
      <c r="J21" s="39">
        <v>2300</v>
      </c>
      <c r="K21" s="39">
        <v>2300</v>
      </c>
      <c r="L21" s="30"/>
      <c r="M21" s="40"/>
      <c r="N21" s="39">
        <v>2300</v>
      </c>
      <c r="O21" s="41">
        <f>VLOOKUP(I21,[1]Sheet1!$A$3085:$E$3542,5,0)</f>
        <v>2369</v>
      </c>
      <c r="P21" s="42" t="str">
        <f t="shared" si="0"/>
        <v/>
      </c>
      <c r="Q21" s="51">
        <f t="shared" si="1"/>
        <v>-69</v>
      </c>
      <c r="R21" s="1" t="s">
        <v>32</v>
      </c>
      <c r="S21" s="53"/>
      <c r="T21" s="54"/>
      <c r="U21" s="54"/>
      <c r="V21" s="54"/>
      <c r="W21" s="54"/>
      <c r="X21" s="54"/>
      <c r="Y21" s="54"/>
      <c r="Z21" s="54"/>
      <c r="AA21" s="54"/>
      <c r="AB21" s="54"/>
      <c r="AC21" s="55"/>
    </row>
    <row r="22" s="1" customFormat="1" spans="1:29">
      <c r="A22" s="25">
        <v>19</v>
      </c>
      <c r="B22" s="26" t="s">
        <v>28</v>
      </c>
      <c r="C22" s="26" t="s">
        <v>29</v>
      </c>
      <c r="D22" s="26"/>
      <c r="E22" s="27" t="s">
        <v>73</v>
      </c>
      <c r="F22" s="28" t="s">
        <v>74</v>
      </c>
      <c r="G22" s="29"/>
      <c r="H22" s="29"/>
      <c r="I22" s="26" t="str">
        <f t="shared" si="2"/>
        <v>W1141BFA0000154</v>
      </c>
      <c r="J22" s="39">
        <v>1100</v>
      </c>
      <c r="K22" s="39">
        <v>1100</v>
      </c>
      <c r="L22" s="30"/>
      <c r="M22" s="40"/>
      <c r="N22" s="39">
        <v>1100</v>
      </c>
      <c r="O22" s="41">
        <f>VLOOKUP(I22,[1]Sheet1!$A$3085:$E$3542,5,0)</f>
        <v>1280</v>
      </c>
      <c r="P22" s="42" t="str">
        <f t="shared" si="0"/>
        <v/>
      </c>
      <c r="Q22" s="51">
        <f t="shared" si="1"/>
        <v>-180</v>
      </c>
      <c r="R22" s="1" t="s">
        <v>32</v>
      </c>
      <c r="S22" s="53"/>
      <c r="T22" s="54"/>
      <c r="U22" s="54"/>
      <c r="V22" s="54"/>
      <c r="W22" s="54"/>
      <c r="X22" s="54"/>
      <c r="Y22" s="54"/>
      <c r="Z22" s="54"/>
      <c r="AA22" s="54"/>
      <c r="AB22" s="54"/>
      <c r="AC22" s="55"/>
    </row>
    <row r="23" s="1" customFormat="1" spans="1:29">
      <c r="A23" s="25">
        <v>20</v>
      </c>
      <c r="B23" s="26" t="s">
        <v>28</v>
      </c>
      <c r="C23" s="26" t="s">
        <v>29</v>
      </c>
      <c r="D23" s="26"/>
      <c r="E23" s="27" t="s">
        <v>75</v>
      </c>
      <c r="F23" s="28" t="s">
        <v>76</v>
      </c>
      <c r="G23" s="29"/>
      <c r="H23" s="29"/>
      <c r="I23" s="26" t="str">
        <f t="shared" si="2"/>
        <v>W1141BFA0000161</v>
      </c>
      <c r="J23" s="39">
        <v>14280</v>
      </c>
      <c r="K23" s="39">
        <v>14280</v>
      </c>
      <c r="L23" s="30"/>
      <c r="M23" s="40"/>
      <c r="N23" s="39">
        <v>14280</v>
      </c>
      <c r="O23" s="41">
        <f>VLOOKUP(I23,[1]Sheet1!$A$3085:$E$3542,5,0)</f>
        <v>14851</v>
      </c>
      <c r="P23" s="42" t="str">
        <f t="shared" si="0"/>
        <v/>
      </c>
      <c r="Q23" s="51">
        <f t="shared" si="1"/>
        <v>-571</v>
      </c>
      <c r="R23" s="1" t="s">
        <v>43</v>
      </c>
      <c r="S23" s="53"/>
      <c r="T23" s="54"/>
      <c r="U23" s="54"/>
      <c r="V23" s="54"/>
      <c r="W23" s="54"/>
      <c r="X23" s="54"/>
      <c r="Y23" s="54"/>
      <c r="Z23" s="54"/>
      <c r="AA23" s="54"/>
      <c r="AB23" s="54"/>
      <c r="AC23" s="55"/>
    </row>
    <row r="24" s="1" customFormat="1" spans="1:29">
      <c r="A24" s="25">
        <v>21</v>
      </c>
      <c r="B24" s="26" t="s">
        <v>28</v>
      </c>
      <c r="C24" s="26" t="s">
        <v>29</v>
      </c>
      <c r="D24" s="26"/>
      <c r="E24" s="27" t="s">
        <v>77</v>
      </c>
      <c r="F24" s="28" t="s">
        <v>78</v>
      </c>
      <c r="G24" s="29"/>
      <c r="H24" s="29"/>
      <c r="I24" s="26" t="str">
        <f t="shared" si="2"/>
        <v>W1141BFA0000170</v>
      </c>
      <c r="J24" s="39">
        <v>3000</v>
      </c>
      <c r="K24" s="39">
        <v>3000</v>
      </c>
      <c r="L24" s="30"/>
      <c r="M24" s="40"/>
      <c r="N24" s="39">
        <v>3000</v>
      </c>
      <c r="O24" s="41">
        <f>VLOOKUP(I24,[1]Sheet1!$A$3085:$E$3542,5,0)</f>
        <v>1866</v>
      </c>
      <c r="P24" s="42">
        <f t="shared" si="0"/>
        <v>1134</v>
      </c>
      <c r="Q24" s="51" t="str">
        <f t="shared" si="1"/>
        <v/>
      </c>
      <c r="R24" s="1" t="s">
        <v>38</v>
      </c>
      <c r="S24" s="53"/>
      <c r="T24" s="54"/>
      <c r="U24" s="54"/>
      <c r="V24" s="54"/>
      <c r="W24" s="54"/>
      <c r="X24" s="54"/>
      <c r="Y24" s="54"/>
      <c r="Z24" s="54"/>
      <c r="AA24" s="54"/>
      <c r="AB24" s="54"/>
      <c r="AC24" s="55"/>
    </row>
    <row r="25" s="1" customFormat="1" spans="1:29">
      <c r="A25" s="25">
        <v>22</v>
      </c>
      <c r="B25" s="26" t="s">
        <v>28</v>
      </c>
      <c r="C25" s="26" t="s">
        <v>29</v>
      </c>
      <c r="D25" s="26"/>
      <c r="E25" s="27" t="s">
        <v>79</v>
      </c>
      <c r="F25" s="28" t="s">
        <v>80</v>
      </c>
      <c r="G25" s="29"/>
      <c r="H25" s="29"/>
      <c r="I25" s="26" t="str">
        <f t="shared" si="2"/>
        <v>W1141BFA0000176</v>
      </c>
      <c r="J25" s="39">
        <v>650</v>
      </c>
      <c r="K25" s="39">
        <v>650</v>
      </c>
      <c r="L25" s="30"/>
      <c r="M25" s="40"/>
      <c r="N25" s="39">
        <v>650</v>
      </c>
      <c r="O25" s="41">
        <f>VLOOKUP(I25,[1]Sheet1!$A$3085:$E$3542,5,0)</f>
        <v>1278</v>
      </c>
      <c r="P25" s="42" t="str">
        <f t="shared" si="0"/>
        <v/>
      </c>
      <c r="Q25" s="51">
        <f t="shared" si="1"/>
        <v>-628</v>
      </c>
      <c r="R25" s="1" t="s">
        <v>32</v>
      </c>
      <c r="S25" s="53"/>
      <c r="T25" s="54"/>
      <c r="U25" s="54"/>
      <c r="V25" s="54"/>
      <c r="W25" s="54"/>
      <c r="X25" s="54"/>
      <c r="Y25" s="54"/>
      <c r="Z25" s="54"/>
      <c r="AA25" s="54"/>
      <c r="AB25" s="54"/>
      <c r="AC25" s="55"/>
    </row>
    <row r="26" s="1" customFormat="1" spans="1:29">
      <c r="A26" s="25">
        <v>23</v>
      </c>
      <c r="B26" s="26" t="s">
        <v>28</v>
      </c>
      <c r="C26" s="26" t="s">
        <v>29</v>
      </c>
      <c r="D26" s="26"/>
      <c r="E26" s="27" t="s">
        <v>81</v>
      </c>
      <c r="F26" s="28" t="s">
        <v>82</v>
      </c>
      <c r="G26" s="29"/>
      <c r="H26" s="29"/>
      <c r="I26" s="26" t="str">
        <f t="shared" si="2"/>
        <v>W1141BFA0000177</v>
      </c>
      <c r="J26" s="39">
        <v>768</v>
      </c>
      <c r="K26" s="39">
        <v>768</v>
      </c>
      <c r="L26" s="30"/>
      <c r="M26" s="40"/>
      <c r="N26" s="39">
        <v>768</v>
      </c>
      <c r="O26" s="41">
        <f>VLOOKUP(I26,[1]Sheet1!$A$3085:$E$3542,5,0)</f>
        <v>436</v>
      </c>
      <c r="P26" s="42">
        <f t="shared" si="0"/>
        <v>332</v>
      </c>
      <c r="Q26" s="51" t="str">
        <f t="shared" si="1"/>
        <v/>
      </c>
      <c r="R26" s="1" t="s">
        <v>83</v>
      </c>
      <c r="S26" s="53"/>
      <c r="T26" s="54"/>
      <c r="U26" s="54"/>
      <c r="V26" s="54"/>
      <c r="W26" s="54"/>
      <c r="X26" s="54"/>
      <c r="Y26" s="54"/>
      <c r="Z26" s="54"/>
      <c r="AA26" s="54"/>
      <c r="AB26" s="54"/>
      <c r="AC26" s="55"/>
    </row>
    <row r="27" s="1" customFormat="1" spans="1:29">
      <c r="A27" s="25">
        <v>24</v>
      </c>
      <c r="B27" s="26" t="s">
        <v>28</v>
      </c>
      <c r="C27" s="26" t="s">
        <v>29</v>
      </c>
      <c r="D27" s="26"/>
      <c r="E27" s="27" t="s">
        <v>84</v>
      </c>
      <c r="F27" s="28" t="s">
        <v>85</v>
      </c>
      <c r="G27" s="29"/>
      <c r="H27" s="29"/>
      <c r="I27" s="26" t="str">
        <f t="shared" si="2"/>
        <v>W1141BFA0000192</v>
      </c>
      <c r="J27" s="39">
        <v>600</v>
      </c>
      <c r="K27" s="39">
        <v>600</v>
      </c>
      <c r="L27" s="30"/>
      <c r="M27" s="40"/>
      <c r="N27" s="39">
        <v>600</v>
      </c>
      <c r="O27" s="41">
        <f>VLOOKUP(I27,[1]Sheet1!$A$3085:$E$3542,5,0)</f>
        <v>650</v>
      </c>
      <c r="P27" s="42" t="str">
        <f t="shared" si="0"/>
        <v/>
      </c>
      <c r="Q27" s="51">
        <f t="shared" si="1"/>
        <v>-50</v>
      </c>
      <c r="R27" s="1" t="s">
        <v>32</v>
      </c>
      <c r="S27" s="53"/>
      <c r="T27" s="54"/>
      <c r="U27" s="54"/>
      <c r="V27" s="54"/>
      <c r="W27" s="54"/>
      <c r="X27" s="54"/>
      <c r="Y27" s="54"/>
      <c r="Z27" s="54"/>
      <c r="AA27" s="54"/>
      <c r="AB27" s="54"/>
      <c r="AC27" s="55"/>
    </row>
    <row r="28" s="1" customFormat="1" spans="1:29">
      <c r="A28" s="25">
        <v>25</v>
      </c>
      <c r="B28" s="26" t="s">
        <v>28</v>
      </c>
      <c r="C28" s="26" t="s">
        <v>29</v>
      </c>
      <c r="D28" s="26"/>
      <c r="E28" s="27" t="s">
        <v>86</v>
      </c>
      <c r="F28" s="28" t="s">
        <v>87</v>
      </c>
      <c r="G28" s="29"/>
      <c r="H28" s="29"/>
      <c r="I28" s="26" t="str">
        <f t="shared" si="2"/>
        <v>W1141BFA0000201</v>
      </c>
      <c r="J28" s="39">
        <v>1270</v>
      </c>
      <c r="K28" s="39">
        <v>1270</v>
      </c>
      <c r="L28" s="30"/>
      <c r="M28" s="40"/>
      <c r="N28" s="39">
        <v>1270</v>
      </c>
      <c r="O28" s="41">
        <f>VLOOKUP(I28,[1]Sheet1!$A$3085:$E$3542,5,0)</f>
        <v>166</v>
      </c>
      <c r="P28" s="42">
        <f t="shared" si="0"/>
        <v>1104</v>
      </c>
      <c r="Q28" s="51" t="str">
        <f t="shared" si="1"/>
        <v/>
      </c>
      <c r="R28" s="1" t="s">
        <v>38</v>
      </c>
      <c r="S28" s="53"/>
      <c r="T28" s="54"/>
      <c r="U28" s="54"/>
      <c r="V28" s="54"/>
      <c r="W28" s="54"/>
      <c r="X28" s="54"/>
      <c r="Y28" s="54"/>
      <c r="Z28" s="54"/>
      <c r="AA28" s="54"/>
      <c r="AB28" s="54"/>
      <c r="AC28" s="55"/>
    </row>
    <row r="29" s="1" customFormat="1" spans="1:29">
      <c r="A29" s="25">
        <v>26</v>
      </c>
      <c r="B29" s="26" t="s">
        <v>28</v>
      </c>
      <c r="C29" s="26" t="s">
        <v>29</v>
      </c>
      <c r="D29" s="26"/>
      <c r="E29" s="27" t="s">
        <v>88</v>
      </c>
      <c r="F29" s="28" t="s">
        <v>89</v>
      </c>
      <c r="G29" s="29"/>
      <c r="H29" s="29"/>
      <c r="I29" s="26" t="str">
        <f t="shared" si="2"/>
        <v>W1141BFA0000202</v>
      </c>
      <c r="J29" s="39">
        <v>230</v>
      </c>
      <c r="K29" s="39">
        <v>230</v>
      </c>
      <c r="L29" s="30"/>
      <c r="M29" s="40"/>
      <c r="N29" s="39">
        <v>230</v>
      </c>
      <c r="O29" s="41">
        <f>VLOOKUP(I29,[1]Sheet1!$A$3085:$E$3542,5,0)</f>
        <v>1400</v>
      </c>
      <c r="P29" s="42" t="str">
        <f t="shared" si="0"/>
        <v/>
      </c>
      <c r="Q29" s="51">
        <f t="shared" si="1"/>
        <v>-1170</v>
      </c>
      <c r="R29" s="1" t="s">
        <v>32</v>
      </c>
      <c r="S29" s="53"/>
      <c r="T29" s="54"/>
      <c r="U29" s="54"/>
      <c r="V29" s="54"/>
      <c r="W29" s="54"/>
      <c r="X29" s="54"/>
      <c r="Y29" s="54"/>
      <c r="Z29" s="54"/>
      <c r="AA29" s="54"/>
      <c r="AB29" s="54"/>
      <c r="AC29" s="55"/>
    </row>
    <row r="30" s="1" customFormat="1" spans="1:29">
      <c r="A30" s="25">
        <v>27</v>
      </c>
      <c r="B30" s="26" t="s">
        <v>28</v>
      </c>
      <c r="C30" s="26" t="s">
        <v>29</v>
      </c>
      <c r="D30" s="26"/>
      <c r="E30" s="27" t="s">
        <v>90</v>
      </c>
      <c r="F30" s="28" t="s">
        <v>91</v>
      </c>
      <c r="G30" s="29"/>
      <c r="H30" s="29"/>
      <c r="I30" s="26" t="str">
        <f t="shared" si="2"/>
        <v>W1141BFA0000203</v>
      </c>
      <c r="J30" s="39">
        <v>129</v>
      </c>
      <c r="K30" s="39">
        <v>129</v>
      </c>
      <c r="L30" s="30"/>
      <c r="M30" s="40"/>
      <c r="N30" s="39">
        <v>129</v>
      </c>
      <c r="O30" s="41">
        <f>VLOOKUP(I30,[1]Sheet1!$A$3085:$E$3542,5,0)</f>
        <v>150</v>
      </c>
      <c r="P30" s="42" t="str">
        <f t="shared" si="0"/>
        <v/>
      </c>
      <c r="Q30" s="51">
        <f t="shared" si="1"/>
        <v>-21</v>
      </c>
      <c r="R30" s="1" t="s">
        <v>32</v>
      </c>
      <c r="S30" s="53"/>
      <c r="T30" s="54"/>
      <c r="U30" s="54"/>
      <c r="V30" s="54"/>
      <c r="W30" s="54"/>
      <c r="X30" s="54"/>
      <c r="Y30" s="54"/>
      <c r="Z30" s="54"/>
      <c r="AA30" s="54"/>
      <c r="AB30" s="54"/>
      <c r="AC30" s="55"/>
    </row>
    <row r="31" s="1" customFormat="1" spans="1:29">
      <c r="A31" s="25">
        <v>28</v>
      </c>
      <c r="B31" s="26" t="s">
        <v>28</v>
      </c>
      <c r="C31" s="26" t="s">
        <v>29</v>
      </c>
      <c r="D31" s="26"/>
      <c r="E31" s="27" t="s">
        <v>92</v>
      </c>
      <c r="F31" s="28" t="s">
        <v>93</v>
      </c>
      <c r="G31" s="29"/>
      <c r="H31" s="29"/>
      <c r="I31" s="26" t="str">
        <f t="shared" si="2"/>
        <v>W1141BFA0000207</v>
      </c>
      <c r="J31" s="39">
        <v>667</v>
      </c>
      <c r="K31" s="39">
        <v>667</v>
      </c>
      <c r="L31" s="30"/>
      <c r="M31" s="40"/>
      <c r="N31" s="39">
        <v>667</v>
      </c>
      <c r="O31" s="41">
        <f>VLOOKUP(I31,[1]Sheet1!$A$3085:$E$3542,5,0)</f>
        <v>748</v>
      </c>
      <c r="P31" s="42" t="str">
        <f t="shared" si="0"/>
        <v/>
      </c>
      <c r="Q31" s="51">
        <f t="shared" si="1"/>
        <v>-81</v>
      </c>
      <c r="R31" s="1" t="s">
        <v>32</v>
      </c>
      <c r="S31" s="53"/>
      <c r="T31" s="54"/>
      <c r="U31" s="54"/>
      <c r="V31" s="54"/>
      <c r="W31" s="54"/>
      <c r="X31" s="54"/>
      <c r="Y31" s="54"/>
      <c r="Z31" s="54"/>
      <c r="AA31" s="54"/>
      <c r="AB31" s="54"/>
      <c r="AC31" s="55"/>
    </row>
    <row r="32" s="1" customFormat="1" spans="1:29">
      <c r="A32" s="25">
        <v>29</v>
      </c>
      <c r="B32" s="26" t="s">
        <v>28</v>
      </c>
      <c r="C32" s="26" t="s">
        <v>29</v>
      </c>
      <c r="D32" s="26"/>
      <c r="E32" s="27" t="s">
        <v>94</v>
      </c>
      <c r="F32" s="28" t="s">
        <v>95</v>
      </c>
      <c r="G32" s="29"/>
      <c r="H32" s="29"/>
      <c r="I32" s="26" t="str">
        <f t="shared" si="2"/>
        <v>W1141BFA0000215</v>
      </c>
      <c r="J32" s="39">
        <v>640</v>
      </c>
      <c r="K32" s="39">
        <v>640</v>
      </c>
      <c r="L32" s="30"/>
      <c r="M32" s="40"/>
      <c r="N32" s="39">
        <v>640</v>
      </c>
      <c r="O32" s="41">
        <f>VLOOKUP(I32,[1]Sheet1!$A$3085:$E$3542,5,0)</f>
        <v>905</v>
      </c>
      <c r="P32" s="42" t="str">
        <f t="shared" si="0"/>
        <v/>
      </c>
      <c r="Q32" s="51">
        <f t="shared" si="1"/>
        <v>-265</v>
      </c>
      <c r="R32" s="1" t="s">
        <v>32</v>
      </c>
      <c r="S32" s="53"/>
      <c r="T32" s="54"/>
      <c r="U32" s="54"/>
      <c r="V32" s="54"/>
      <c r="W32" s="54"/>
      <c r="X32" s="54"/>
      <c r="Y32" s="54"/>
      <c r="Z32" s="54"/>
      <c r="AA32" s="54"/>
      <c r="AB32" s="54"/>
      <c r="AC32" s="55"/>
    </row>
    <row r="33" s="1" customFormat="1" spans="1:29">
      <c r="A33" s="25">
        <v>30</v>
      </c>
      <c r="B33" s="26" t="s">
        <v>28</v>
      </c>
      <c r="C33" s="26" t="s">
        <v>29</v>
      </c>
      <c r="D33" s="26"/>
      <c r="E33" s="27" t="s">
        <v>96</v>
      </c>
      <c r="F33" s="28" t="s">
        <v>97</v>
      </c>
      <c r="G33" s="29"/>
      <c r="H33" s="29"/>
      <c r="I33" s="26" t="str">
        <f t="shared" si="2"/>
        <v>W1141BFA0000221</v>
      </c>
      <c r="J33" s="39">
        <v>330</v>
      </c>
      <c r="K33" s="39">
        <v>330</v>
      </c>
      <c r="L33" s="30"/>
      <c r="M33" s="40"/>
      <c r="N33" s="39">
        <v>330</v>
      </c>
      <c r="O33" s="41">
        <f>VLOOKUP(I33,[1]Sheet1!$A$3085:$E$3542,5,0)</f>
        <v>758</v>
      </c>
      <c r="P33" s="42" t="str">
        <f t="shared" si="0"/>
        <v/>
      </c>
      <c r="Q33" s="51">
        <f t="shared" si="1"/>
        <v>-428</v>
      </c>
      <c r="R33" s="1" t="s">
        <v>32</v>
      </c>
      <c r="S33" s="53"/>
      <c r="T33" s="54"/>
      <c r="U33" s="54"/>
      <c r="V33" s="54"/>
      <c r="W33" s="54"/>
      <c r="X33" s="54"/>
      <c r="Y33" s="54"/>
      <c r="Z33" s="54"/>
      <c r="AA33" s="54"/>
      <c r="AB33" s="54"/>
      <c r="AC33" s="55"/>
    </row>
    <row r="34" s="1" customFormat="1" spans="1:29">
      <c r="A34" s="25">
        <v>31</v>
      </c>
      <c r="B34" s="26" t="s">
        <v>28</v>
      </c>
      <c r="C34" s="26" t="s">
        <v>29</v>
      </c>
      <c r="D34" s="26"/>
      <c r="E34" s="27" t="s">
        <v>98</v>
      </c>
      <c r="F34" s="28" t="s">
        <v>99</v>
      </c>
      <c r="G34" s="29"/>
      <c r="H34" s="29"/>
      <c r="I34" s="26" t="str">
        <f t="shared" si="2"/>
        <v>W1141BFA0000226</v>
      </c>
      <c r="J34" s="39">
        <v>5096</v>
      </c>
      <c r="K34" s="39">
        <v>5096</v>
      </c>
      <c r="L34" s="30"/>
      <c r="M34" s="40"/>
      <c r="N34" s="39">
        <v>5096</v>
      </c>
      <c r="O34" s="41">
        <f>VLOOKUP(I34,[1]Sheet1!$A$3085:$E$3542,5,0)</f>
        <v>767</v>
      </c>
      <c r="P34" s="42">
        <f t="shared" si="0"/>
        <v>4329</v>
      </c>
      <c r="Q34" s="51" t="str">
        <f t="shared" si="1"/>
        <v/>
      </c>
      <c r="R34" s="1" t="s">
        <v>38</v>
      </c>
      <c r="S34" s="53"/>
      <c r="T34" s="54"/>
      <c r="U34" s="54"/>
      <c r="V34" s="54"/>
      <c r="W34" s="54"/>
      <c r="X34" s="54"/>
      <c r="Y34" s="54"/>
      <c r="Z34" s="54"/>
      <c r="AA34" s="54"/>
      <c r="AB34" s="54"/>
      <c r="AC34" s="55"/>
    </row>
    <row r="35" s="1" customFormat="1" spans="1:29">
      <c r="A35" s="25">
        <v>32</v>
      </c>
      <c r="B35" s="26" t="s">
        <v>28</v>
      </c>
      <c r="C35" s="26" t="s">
        <v>29</v>
      </c>
      <c r="D35" s="26"/>
      <c r="E35" s="27" t="s">
        <v>100</v>
      </c>
      <c r="F35" s="28" t="s">
        <v>101</v>
      </c>
      <c r="G35" s="29"/>
      <c r="H35" s="29"/>
      <c r="I35" s="26" t="str">
        <f t="shared" si="2"/>
        <v>W1141BFA0000231</v>
      </c>
      <c r="J35" s="39">
        <v>10988</v>
      </c>
      <c r="K35" s="39">
        <v>10988</v>
      </c>
      <c r="L35" s="30"/>
      <c r="M35" s="40"/>
      <c r="N35" s="39">
        <v>10988</v>
      </c>
      <c r="O35" s="41">
        <f>VLOOKUP(I35,[1]Sheet1!$A$3085:$E$3542,5,0)</f>
        <v>13720</v>
      </c>
      <c r="P35" s="42" t="str">
        <f t="shared" si="0"/>
        <v/>
      </c>
      <c r="Q35" s="51">
        <f t="shared" si="1"/>
        <v>-2732</v>
      </c>
      <c r="R35" s="1" t="s">
        <v>62</v>
      </c>
      <c r="S35" s="53"/>
      <c r="T35" s="54"/>
      <c r="U35" s="54"/>
      <c r="V35" s="54"/>
      <c r="W35" s="54"/>
      <c r="X35" s="54"/>
      <c r="Y35" s="54"/>
      <c r="Z35" s="54"/>
      <c r="AA35" s="54"/>
      <c r="AB35" s="54"/>
      <c r="AC35" s="55"/>
    </row>
    <row r="36" s="1" customFormat="1" spans="1:29">
      <c r="A36" s="25">
        <v>33</v>
      </c>
      <c r="B36" s="26" t="s">
        <v>28</v>
      </c>
      <c r="C36" s="26" t="s">
        <v>29</v>
      </c>
      <c r="D36" s="26"/>
      <c r="E36" s="27" t="s">
        <v>102</v>
      </c>
      <c r="F36" s="28" t="s">
        <v>103</v>
      </c>
      <c r="G36" s="29"/>
      <c r="H36" s="29"/>
      <c r="I36" s="26" t="str">
        <f t="shared" si="2"/>
        <v>W1141BFA0000237</v>
      </c>
      <c r="J36" s="39">
        <v>10</v>
      </c>
      <c r="K36" s="39">
        <v>10</v>
      </c>
      <c r="L36" s="30"/>
      <c r="M36" s="40"/>
      <c r="N36" s="39">
        <v>10</v>
      </c>
      <c r="O36" s="41"/>
      <c r="P36" s="42">
        <f t="shared" si="0"/>
        <v>10</v>
      </c>
      <c r="Q36" s="51" t="str">
        <f t="shared" si="1"/>
        <v/>
      </c>
      <c r="R36" s="1" t="s">
        <v>38</v>
      </c>
      <c r="S36" s="53"/>
      <c r="T36" s="54"/>
      <c r="U36" s="54"/>
      <c r="V36" s="54"/>
      <c r="W36" s="54"/>
      <c r="X36" s="54"/>
      <c r="Y36" s="54"/>
      <c r="Z36" s="54"/>
      <c r="AA36" s="54"/>
      <c r="AB36" s="54"/>
      <c r="AC36" s="55"/>
    </row>
    <row r="37" s="1" customFormat="1" spans="1:29">
      <c r="A37" s="25">
        <v>34</v>
      </c>
      <c r="B37" s="26" t="s">
        <v>28</v>
      </c>
      <c r="C37" s="26" t="s">
        <v>29</v>
      </c>
      <c r="D37" s="26"/>
      <c r="E37" s="27" t="s">
        <v>104</v>
      </c>
      <c r="F37" s="28" t="s">
        <v>105</v>
      </c>
      <c r="G37" s="29"/>
      <c r="H37" s="29"/>
      <c r="I37" s="26" t="str">
        <f t="shared" si="2"/>
        <v>W1141BFA0000238</v>
      </c>
      <c r="J37" s="39">
        <v>80</v>
      </c>
      <c r="K37" s="39">
        <v>80</v>
      </c>
      <c r="L37" s="30"/>
      <c r="M37" s="40"/>
      <c r="N37" s="39">
        <v>80</v>
      </c>
      <c r="O37" s="41">
        <f>VLOOKUP(I37,[1]Sheet1!$A$3085:$E$3542,5,0)</f>
        <v>889</v>
      </c>
      <c r="P37" s="42" t="str">
        <f t="shared" si="0"/>
        <v/>
      </c>
      <c r="Q37" s="51">
        <f t="shared" si="1"/>
        <v>-809</v>
      </c>
      <c r="R37" s="1" t="s">
        <v>32</v>
      </c>
      <c r="S37" s="53"/>
      <c r="T37" s="54"/>
      <c r="U37" s="54"/>
      <c r="V37" s="54"/>
      <c r="W37" s="54"/>
      <c r="X37" s="54"/>
      <c r="Y37" s="54"/>
      <c r="Z37" s="54"/>
      <c r="AA37" s="54"/>
      <c r="AB37" s="54"/>
      <c r="AC37" s="55"/>
    </row>
    <row r="38" s="1" customFormat="1" spans="1:29">
      <c r="A38" s="25">
        <v>35</v>
      </c>
      <c r="B38" s="26" t="s">
        <v>28</v>
      </c>
      <c r="C38" s="26" t="s">
        <v>29</v>
      </c>
      <c r="D38" s="26"/>
      <c r="E38" s="27" t="s">
        <v>106</v>
      </c>
      <c r="F38" s="28" t="s">
        <v>107</v>
      </c>
      <c r="G38" s="29"/>
      <c r="H38" s="29"/>
      <c r="I38" s="26" t="str">
        <f t="shared" si="2"/>
        <v>W1141BFA0000239</v>
      </c>
      <c r="J38" s="39">
        <v>3292</v>
      </c>
      <c r="K38" s="39">
        <v>3292</v>
      </c>
      <c r="L38" s="30"/>
      <c r="M38" s="40"/>
      <c r="N38" s="39">
        <v>3292</v>
      </c>
      <c r="O38" s="41">
        <f>VLOOKUP(I38,[1]Sheet1!$A$3085:$E$3542,5,0)</f>
        <v>4083</v>
      </c>
      <c r="P38" s="42" t="str">
        <f t="shared" si="0"/>
        <v/>
      </c>
      <c r="Q38" s="51">
        <f t="shared" si="1"/>
        <v>-791</v>
      </c>
      <c r="R38" s="1" t="s">
        <v>32</v>
      </c>
      <c r="S38" s="53"/>
      <c r="T38" s="54"/>
      <c r="U38" s="54"/>
      <c r="V38" s="54"/>
      <c r="W38" s="54"/>
      <c r="X38" s="54"/>
      <c r="Y38" s="54"/>
      <c r="Z38" s="54"/>
      <c r="AA38" s="54"/>
      <c r="AB38" s="54"/>
      <c r="AC38" s="55"/>
    </row>
    <row r="39" s="1" customFormat="1" spans="1:29">
      <c r="A39" s="25">
        <v>36</v>
      </c>
      <c r="B39" s="26" t="s">
        <v>28</v>
      </c>
      <c r="C39" s="26" t="s">
        <v>29</v>
      </c>
      <c r="D39" s="26"/>
      <c r="E39" s="27" t="s">
        <v>108</v>
      </c>
      <c r="F39" s="28" t="s">
        <v>109</v>
      </c>
      <c r="G39" s="29"/>
      <c r="H39" s="29"/>
      <c r="I39" s="26" t="str">
        <f t="shared" si="2"/>
        <v>W1141BFA0000246</v>
      </c>
      <c r="J39" s="39">
        <v>1630</v>
      </c>
      <c r="K39" s="39">
        <v>1630</v>
      </c>
      <c r="L39" s="30"/>
      <c r="M39" s="40"/>
      <c r="N39" s="39">
        <v>1630</v>
      </c>
      <c r="O39" s="41">
        <f>VLOOKUP(I39,[1]Sheet1!$A$3085:$E$3542,5,0)</f>
        <v>24</v>
      </c>
      <c r="P39" s="42">
        <f t="shared" si="0"/>
        <v>1606</v>
      </c>
      <c r="Q39" s="51" t="str">
        <f t="shared" si="1"/>
        <v/>
      </c>
      <c r="R39" s="1" t="s">
        <v>38</v>
      </c>
      <c r="S39" s="53"/>
      <c r="T39" s="54"/>
      <c r="U39" s="54"/>
      <c r="V39" s="54"/>
      <c r="W39" s="54"/>
      <c r="X39" s="54"/>
      <c r="Y39" s="54"/>
      <c r="Z39" s="54"/>
      <c r="AA39" s="54"/>
      <c r="AB39" s="54"/>
      <c r="AC39" s="55"/>
    </row>
    <row r="40" s="1" customFormat="1" spans="1:29">
      <c r="A40" s="25">
        <v>37</v>
      </c>
      <c r="B40" s="26" t="s">
        <v>28</v>
      </c>
      <c r="C40" s="26" t="s">
        <v>29</v>
      </c>
      <c r="D40" s="26"/>
      <c r="E40" s="27" t="s">
        <v>110</v>
      </c>
      <c r="F40" s="28" t="s">
        <v>111</v>
      </c>
      <c r="G40" s="29"/>
      <c r="H40" s="29"/>
      <c r="I40" s="26" t="str">
        <f t="shared" si="2"/>
        <v>W1141BFA0000260</v>
      </c>
      <c r="J40" s="39">
        <v>12400</v>
      </c>
      <c r="K40" s="39">
        <v>12400</v>
      </c>
      <c r="L40" s="30"/>
      <c r="M40" s="40"/>
      <c r="N40" s="39">
        <v>12400</v>
      </c>
      <c r="O40" s="41">
        <f>VLOOKUP(I40,[1]Sheet1!$A$3085:$E$3542,5,0)</f>
        <v>7998</v>
      </c>
      <c r="P40" s="42">
        <f t="shared" si="0"/>
        <v>4402</v>
      </c>
      <c r="Q40" s="51" t="str">
        <f t="shared" si="1"/>
        <v/>
      </c>
      <c r="R40" s="1" t="s">
        <v>38</v>
      </c>
      <c r="S40" s="53"/>
      <c r="T40" s="54"/>
      <c r="U40" s="54"/>
      <c r="V40" s="54"/>
      <c r="W40" s="54"/>
      <c r="X40" s="54"/>
      <c r="Y40" s="54"/>
      <c r="Z40" s="54"/>
      <c r="AA40" s="54"/>
      <c r="AB40" s="54"/>
      <c r="AC40" s="55"/>
    </row>
    <row r="41" s="1" customFormat="1" spans="1:29">
      <c r="A41" s="25">
        <v>38</v>
      </c>
      <c r="B41" s="26" t="s">
        <v>28</v>
      </c>
      <c r="C41" s="26" t="s">
        <v>29</v>
      </c>
      <c r="D41" s="26"/>
      <c r="E41" s="27" t="s">
        <v>112</v>
      </c>
      <c r="F41" s="28" t="s">
        <v>113</v>
      </c>
      <c r="G41" s="29"/>
      <c r="H41" s="29"/>
      <c r="I41" s="26" t="str">
        <f t="shared" si="2"/>
        <v>W1141BFA0000292</v>
      </c>
      <c r="J41" s="39">
        <v>693</v>
      </c>
      <c r="K41" s="39">
        <v>693</v>
      </c>
      <c r="L41" s="30"/>
      <c r="M41" s="40"/>
      <c r="N41" s="39">
        <v>693</v>
      </c>
      <c r="O41" s="41">
        <f>VLOOKUP(I41,[1]Sheet1!$A$3085:$E$3542,5,0)</f>
        <v>1937</v>
      </c>
      <c r="P41" s="42" t="str">
        <f t="shared" si="0"/>
        <v/>
      </c>
      <c r="Q41" s="51">
        <f t="shared" si="1"/>
        <v>-1244</v>
      </c>
      <c r="R41" s="1" t="s">
        <v>32</v>
      </c>
      <c r="S41" s="53"/>
      <c r="T41" s="54"/>
      <c r="U41" s="54"/>
      <c r="V41" s="54"/>
      <c r="W41" s="54"/>
      <c r="X41" s="54"/>
      <c r="Y41" s="54"/>
      <c r="Z41" s="54"/>
      <c r="AA41" s="54"/>
      <c r="AB41" s="54"/>
      <c r="AC41" s="55"/>
    </row>
    <row r="42" s="1" customFormat="1" spans="1:29">
      <c r="A42" s="25">
        <v>39</v>
      </c>
      <c r="B42" s="26" t="s">
        <v>28</v>
      </c>
      <c r="C42" s="26" t="s">
        <v>29</v>
      </c>
      <c r="D42" s="26"/>
      <c r="E42" s="27" t="s">
        <v>114</v>
      </c>
      <c r="F42" s="28" t="s">
        <v>115</v>
      </c>
      <c r="G42" s="29"/>
      <c r="H42" s="29"/>
      <c r="I42" s="26" t="str">
        <f t="shared" si="2"/>
        <v>W1141BFA0000420</v>
      </c>
      <c r="J42" s="39">
        <v>4200</v>
      </c>
      <c r="K42" s="39">
        <v>4200</v>
      </c>
      <c r="L42" s="30"/>
      <c r="M42" s="40"/>
      <c r="N42" s="39">
        <v>4200</v>
      </c>
      <c r="O42" s="41">
        <f>VLOOKUP(I42,[1]Sheet1!$A$3085:$E$3542,5,0)</f>
        <v>3808</v>
      </c>
      <c r="P42" s="42">
        <f t="shared" si="0"/>
        <v>392</v>
      </c>
      <c r="Q42" s="51" t="str">
        <f t="shared" si="1"/>
        <v/>
      </c>
      <c r="R42" s="1" t="s">
        <v>116</v>
      </c>
      <c r="S42" s="53"/>
      <c r="T42" s="54"/>
      <c r="U42" s="54"/>
      <c r="V42" s="54"/>
      <c r="W42" s="54"/>
      <c r="X42" s="54"/>
      <c r="Y42" s="54"/>
      <c r="Z42" s="54"/>
      <c r="AA42" s="54"/>
      <c r="AB42" s="54"/>
      <c r="AC42" s="55"/>
    </row>
    <row r="43" s="1" customFormat="1" spans="1:29">
      <c r="A43" s="25">
        <v>40</v>
      </c>
      <c r="B43" s="26" t="s">
        <v>28</v>
      </c>
      <c r="C43" s="26" t="s">
        <v>29</v>
      </c>
      <c r="D43" s="26"/>
      <c r="E43" s="27" t="s">
        <v>117</v>
      </c>
      <c r="F43" s="28" t="s">
        <v>118</v>
      </c>
      <c r="G43" s="29"/>
      <c r="H43" s="29"/>
      <c r="I43" s="26" t="str">
        <f t="shared" si="2"/>
        <v>W1141BFA0000438</v>
      </c>
      <c r="J43" s="39">
        <v>70</v>
      </c>
      <c r="K43" s="39">
        <v>70</v>
      </c>
      <c r="L43" s="30"/>
      <c r="M43" s="40"/>
      <c r="N43" s="39">
        <v>70</v>
      </c>
      <c r="O43" s="41">
        <f>VLOOKUP(I43,[1]Sheet1!$A$3085:$E$3542,5,0)</f>
        <v>104</v>
      </c>
      <c r="P43" s="42" t="str">
        <f t="shared" si="0"/>
        <v/>
      </c>
      <c r="Q43" s="51">
        <f t="shared" si="1"/>
        <v>-34</v>
      </c>
      <c r="R43" s="1" t="s">
        <v>32</v>
      </c>
      <c r="S43" s="53"/>
      <c r="T43" s="54"/>
      <c r="U43" s="54"/>
      <c r="V43" s="54"/>
      <c r="W43" s="54"/>
      <c r="X43" s="54"/>
      <c r="Y43" s="54"/>
      <c r="Z43" s="54"/>
      <c r="AA43" s="54"/>
      <c r="AB43" s="54"/>
      <c r="AC43" s="55"/>
    </row>
    <row r="44" s="1" customFormat="1" spans="1:29">
      <c r="A44" s="25">
        <v>41</v>
      </c>
      <c r="B44" s="26" t="s">
        <v>28</v>
      </c>
      <c r="C44" s="26" t="s">
        <v>29</v>
      </c>
      <c r="D44" s="26"/>
      <c r="E44" s="27" t="s">
        <v>119</v>
      </c>
      <c r="F44" s="28" t="s">
        <v>120</v>
      </c>
      <c r="G44" s="29"/>
      <c r="H44" s="29"/>
      <c r="I44" s="26" t="str">
        <f t="shared" si="2"/>
        <v>W1141BFA0000441</v>
      </c>
      <c r="J44" s="39">
        <v>650</v>
      </c>
      <c r="K44" s="39">
        <v>650</v>
      </c>
      <c r="L44" s="30"/>
      <c r="M44" s="40"/>
      <c r="N44" s="39">
        <v>650</v>
      </c>
      <c r="O44" s="41">
        <f>VLOOKUP(I44,[1]Sheet1!$A$3085:$E$3542,5,0)</f>
        <v>1172</v>
      </c>
      <c r="P44" s="42" t="str">
        <f t="shared" si="0"/>
        <v/>
      </c>
      <c r="Q44" s="51">
        <f t="shared" si="1"/>
        <v>-522</v>
      </c>
      <c r="R44" s="1" t="s">
        <v>32</v>
      </c>
      <c r="S44" s="53"/>
      <c r="T44" s="54"/>
      <c r="U44" s="54"/>
      <c r="V44" s="54"/>
      <c r="W44" s="54"/>
      <c r="X44" s="54"/>
      <c r="Y44" s="54"/>
      <c r="Z44" s="54"/>
      <c r="AA44" s="54"/>
      <c r="AB44" s="54"/>
      <c r="AC44" s="55"/>
    </row>
    <row r="45" s="1" customFormat="1" spans="1:29">
      <c r="A45" s="25">
        <v>42</v>
      </c>
      <c r="B45" s="26" t="s">
        <v>28</v>
      </c>
      <c r="C45" s="26" t="s">
        <v>29</v>
      </c>
      <c r="D45" s="26"/>
      <c r="E45" s="27" t="s">
        <v>121</v>
      </c>
      <c r="F45" s="28" t="s">
        <v>122</v>
      </c>
      <c r="G45" s="29"/>
      <c r="H45" s="29"/>
      <c r="I45" s="26" t="str">
        <f t="shared" si="2"/>
        <v>W1141BFA0000447</v>
      </c>
      <c r="J45" s="39">
        <v>1514</v>
      </c>
      <c r="K45" s="39">
        <v>1514</v>
      </c>
      <c r="L45" s="30"/>
      <c r="M45" s="40"/>
      <c r="N45" s="39">
        <v>1514</v>
      </c>
      <c r="O45" s="41">
        <f>VLOOKUP(I45,[1]Sheet1!$A$3085:$E$3542,5,0)</f>
        <v>3194</v>
      </c>
      <c r="P45" s="42" t="str">
        <f t="shared" si="0"/>
        <v/>
      </c>
      <c r="Q45" s="51">
        <f t="shared" si="1"/>
        <v>-1680</v>
      </c>
      <c r="R45" s="1" t="s">
        <v>32</v>
      </c>
      <c r="S45" s="53"/>
      <c r="T45" s="54"/>
      <c r="U45" s="54"/>
      <c r="V45" s="54"/>
      <c r="W45" s="54"/>
      <c r="X45" s="54"/>
      <c r="Y45" s="54"/>
      <c r="Z45" s="54"/>
      <c r="AA45" s="54"/>
      <c r="AB45" s="54"/>
      <c r="AC45" s="55"/>
    </row>
    <row r="46" s="1" customFormat="1" spans="1:29">
      <c r="A46" s="25">
        <v>43</v>
      </c>
      <c r="B46" s="26" t="s">
        <v>28</v>
      </c>
      <c r="C46" s="26" t="s">
        <v>29</v>
      </c>
      <c r="D46" s="26"/>
      <c r="E46" s="27" t="s">
        <v>123</v>
      </c>
      <c r="F46" s="28" t="s">
        <v>124</v>
      </c>
      <c r="G46" s="29"/>
      <c r="H46" s="29"/>
      <c r="I46" s="26" t="str">
        <f t="shared" si="2"/>
        <v>W1141BFA0000448</v>
      </c>
      <c r="J46" s="39">
        <v>5995</v>
      </c>
      <c r="K46" s="39">
        <v>5995</v>
      </c>
      <c r="L46" s="30"/>
      <c r="M46" s="40"/>
      <c r="N46" s="39">
        <v>5995</v>
      </c>
      <c r="O46" s="41">
        <f>VLOOKUP(I46,[1]Sheet1!$A$3085:$E$3542,5,0)</f>
        <v>258</v>
      </c>
      <c r="P46" s="42">
        <f t="shared" si="0"/>
        <v>5737</v>
      </c>
      <c r="Q46" s="51" t="str">
        <f t="shared" si="1"/>
        <v/>
      </c>
      <c r="R46" s="1" t="s">
        <v>38</v>
      </c>
      <c r="S46" s="53"/>
      <c r="T46" s="54"/>
      <c r="U46" s="54"/>
      <c r="V46" s="54"/>
      <c r="W46" s="54"/>
      <c r="X46" s="54"/>
      <c r="Y46" s="54"/>
      <c r="Z46" s="54"/>
      <c r="AA46" s="54"/>
      <c r="AB46" s="54"/>
      <c r="AC46" s="55"/>
    </row>
    <row r="47" s="1" customFormat="1" spans="1:29">
      <c r="A47" s="25">
        <v>45</v>
      </c>
      <c r="B47" s="26" t="s">
        <v>28</v>
      </c>
      <c r="C47" s="26" t="s">
        <v>29</v>
      </c>
      <c r="D47" s="26"/>
      <c r="E47" s="27" t="s">
        <v>125</v>
      </c>
      <c r="F47" s="28" t="s">
        <v>126</v>
      </c>
      <c r="G47" s="29"/>
      <c r="H47" s="29"/>
      <c r="I47" s="26" t="str">
        <f t="shared" si="2"/>
        <v>W1141BFA0000449</v>
      </c>
      <c r="J47" s="39">
        <v>1843</v>
      </c>
      <c r="K47" s="39">
        <v>1843</v>
      </c>
      <c r="L47" s="30"/>
      <c r="M47" s="40"/>
      <c r="N47" s="39">
        <v>1843</v>
      </c>
      <c r="O47" s="41">
        <f>VLOOKUP(I47,[1]Sheet1!$A$3085:$E$3542,5,0)</f>
        <v>3150</v>
      </c>
      <c r="P47" s="42" t="str">
        <f t="shared" si="0"/>
        <v/>
      </c>
      <c r="Q47" s="51">
        <f t="shared" si="1"/>
        <v>-1307</v>
      </c>
      <c r="R47" s="1" t="s">
        <v>32</v>
      </c>
      <c r="S47" s="53"/>
      <c r="T47" s="54"/>
      <c r="U47" s="54"/>
      <c r="V47" s="54"/>
      <c r="W47" s="54"/>
      <c r="X47" s="54"/>
      <c r="Y47" s="54"/>
      <c r="Z47" s="54"/>
      <c r="AA47" s="54"/>
      <c r="AB47" s="54"/>
      <c r="AC47" s="55"/>
    </row>
    <row r="48" s="1" customFormat="1" spans="1:29">
      <c r="A48" s="25">
        <v>46</v>
      </c>
      <c r="B48" s="26" t="s">
        <v>28</v>
      </c>
      <c r="C48" s="26" t="s">
        <v>29</v>
      </c>
      <c r="D48" s="26"/>
      <c r="E48" s="27" t="s">
        <v>127</v>
      </c>
      <c r="F48" s="28" t="s">
        <v>128</v>
      </c>
      <c r="G48" s="29"/>
      <c r="H48" s="29"/>
      <c r="I48" s="26" t="str">
        <f t="shared" si="2"/>
        <v>W1141BFA0000458</v>
      </c>
      <c r="J48" s="39">
        <v>1020</v>
      </c>
      <c r="K48" s="39">
        <v>1020</v>
      </c>
      <c r="L48" s="30"/>
      <c r="M48" s="40"/>
      <c r="N48" s="39">
        <v>1020</v>
      </c>
      <c r="O48" s="41">
        <f>VLOOKUP(I48,[1]Sheet1!$A$3085:$E$3542,5,0)</f>
        <v>1217</v>
      </c>
      <c r="P48" s="42" t="str">
        <f t="shared" si="0"/>
        <v/>
      </c>
      <c r="Q48" s="51">
        <f t="shared" si="1"/>
        <v>-197</v>
      </c>
      <c r="R48" s="1" t="s">
        <v>32</v>
      </c>
      <c r="S48" s="53"/>
      <c r="T48" s="54"/>
      <c r="U48" s="54"/>
      <c r="V48" s="54"/>
      <c r="W48" s="54"/>
      <c r="X48" s="54"/>
      <c r="Y48" s="54"/>
      <c r="Z48" s="54"/>
      <c r="AA48" s="54"/>
      <c r="AB48" s="54"/>
      <c r="AC48" s="55"/>
    </row>
    <row r="49" s="1" customFormat="1" spans="1:29">
      <c r="A49" s="25">
        <v>47</v>
      </c>
      <c r="B49" s="26" t="s">
        <v>28</v>
      </c>
      <c r="C49" s="26" t="s">
        <v>29</v>
      </c>
      <c r="D49" s="26"/>
      <c r="E49" s="27" t="s">
        <v>129</v>
      </c>
      <c r="F49" s="28" t="s">
        <v>130</v>
      </c>
      <c r="G49" s="29"/>
      <c r="H49" s="29"/>
      <c r="I49" s="26" t="str">
        <f t="shared" si="2"/>
        <v>W1141BFA0000460</v>
      </c>
      <c r="J49" s="39">
        <v>478</v>
      </c>
      <c r="K49" s="39">
        <v>478</v>
      </c>
      <c r="L49" s="30"/>
      <c r="M49" s="40"/>
      <c r="N49" s="39">
        <v>478</v>
      </c>
      <c r="O49" s="41">
        <f>VLOOKUP(I49,[1]Sheet1!$A$3085:$E$3542,5,0)</f>
        <v>292</v>
      </c>
      <c r="P49" s="42">
        <f t="shared" si="0"/>
        <v>186</v>
      </c>
      <c r="Q49" s="51" t="str">
        <f t="shared" si="1"/>
        <v/>
      </c>
      <c r="R49" s="1" t="s">
        <v>32</v>
      </c>
      <c r="S49" s="53"/>
      <c r="T49" s="54"/>
      <c r="U49" s="54"/>
      <c r="V49" s="54"/>
      <c r="W49" s="54"/>
      <c r="X49" s="54"/>
      <c r="Y49" s="54"/>
      <c r="Z49" s="54"/>
      <c r="AA49" s="54"/>
      <c r="AB49" s="54"/>
      <c r="AC49" s="55"/>
    </row>
    <row r="50" s="1" customFormat="1" spans="1:29">
      <c r="A50" s="25">
        <v>48</v>
      </c>
      <c r="B50" s="26" t="s">
        <v>28</v>
      </c>
      <c r="C50" s="26" t="s">
        <v>29</v>
      </c>
      <c r="D50" s="26"/>
      <c r="E50" s="27" t="s">
        <v>131</v>
      </c>
      <c r="F50" s="28" t="s">
        <v>132</v>
      </c>
      <c r="G50" s="29"/>
      <c r="H50" s="29"/>
      <c r="I50" s="26" t="str">
        <f t="shared" si="2"/>
        <v>W1141BFA0000461</v>
      </c>
      <c r="J50" s="39">
        <v>170</v>
      </c>
      <c r="K50" s="39">
        <v>170</v>
      </c>
      <c r="L50" s="30"/>
      <c r="M50" s="40"/>
      <c r="N50" s="39">
        <v>170</v>
      </c>
      <c r="O50" s="41">
        <f>VLOOKUP(I50,[1]Sheet1!$A$3085:$E$3542,5,0)</f>
        <v>545</v>
      </c>
      <c r="P50" s="42" t="str">
        <f t="shared" si="0"/>
        <v/>
      </c>
      <c r="Q50" s="51">
        <f t="shared" si="1"/>
        <v>-375</v>
      </c>
      <c r="R50" s="1" t="s">
        <v>62</v>
      </c>
      <c r="S50" s="53"/>
      <c r="T50" s="54"/>
      <c r="U50" s="54"/>
      <c r="V50" s="54"/>
      <c r="W50" s="54"/>
      <c r="X50" s="54"/>
      <c r="Y50" s="54"/>
      <c r="Z50" s="54"/>
      <c r="AA50" s="54"/>
      <c r="AB50" s="54"/>
      <c r="AC50" s="55"/>
    </row>
    <row r="51" s="1" customFormat="1" spans="1:29">
      <c r="A51" s="25">
        <v>49</v>
      </c>
      <c r="B51" s="26" t="s">
        <v>28</v>
      </c>
      <c r="C51" s="26" t="s">
        <v>29</v>
      </c>
      <c r="D51" s="26"/>
      <c r="E51" s="27" t="s">
        <v>133</v>
      </c>
      <c r="F51" s="28" t="s">
        <v>134</v>
      </c>
      <c r="G51" s="29"/>
      <c r="H51" s="29"/>
      <c r="I51" s="26" t="str">
        <f t="shared" si="2"/>
        <v>W1141BFA0000463</v>
      </c>
      <c r="J51" s="39">
        <v>220</v>
      </c>
      <c r="K51" s="39">
        <v>220</v>
      </c>
      <c r="L51" s="30"/>
      <c r="M51" s="40"/>
      <c r="N51" s="39">
        <v>220</v>
      </c>
      <c r="O51" s="41">
        <f>VLOOKUP(I51,[1]Sheet1!$A$3085:$E$3542,5,0)</f>
        <v>233</v>
      </c>
      <c r="P51" s="42" t="str">
        <f t="shared" si="0"/>
        <v/>
      </c>
      <c r="Q51" s="51">
        <f t="shared" si="1"/>
        <v>-13</v>
      </c>
      <c r="R51" s="1" t="s">
        <v>32</v>
      </c>
      <c r="S51" s="53"/>
      <c r="T51" s="54"/>
      <c r="U51" s="54"/>
      <c r="V51" s="54"/>
      <c r="W51" s="54"/>
      <c r="X51" s="54"/>
      <c r="Y51" s="54"/>
      <c r="Z51" s="54"/>
      <c r="AA51" s="54"/>
      <c r="AB51" s="54"/>
      <c r="AC51" s="55"/>
    </row>
    <row r="52" s="1" customFormat="1" spans="1:29">
      <c r="A52" s="25">
        <v>50</v>
      </c>
      <c r="B52" s="26" t="s">
        <v>28</v>
      </c>
      <c r="C52" s="26" t="s">
        <v>29</v>
      </c>
      <c r="D52" s="26"/>
      <c r="E52" s="27" t="s">
        <v>135</v>
      </c>
      <c r="F52" s="28" t="s">
        <v>136</v>
      </c>
      <c r="G52" s="29"/>
      <c r="H52" s="29"/>
      <c r="I52" s="26" t="str">
        <f t="shared" si="2"/>
        <v>W1141BFA0000465</v>
      </c>
      <c r="J52" s="39">
        <v>1000</v>
      </c>
      <c r="K52" s="39">
        <v>1000</v>
      </c>
      <c r="L52" s="30"/>
      <c r="M52" s="40"/>
      <c r="N52" s="39">
        <v>1000</v>
      </c>
      <c r="O52" s="41">
        <f>VLOOKUP(I52,[1]Sheet1!$A$3085:$E$3542,5,0)</f>
        <v>1840</v>
      </c>
      <c r="P52" s="42" t="str">
        <f t="shared" si="0"/>
        <v/>
      </c>
      <c r="Q52" s="51">
        <f t="shared" si="1"/>
        <v>-840</v>
      </c>
      <c r="R52" s="1" t="s">
        <v>32</v>
      </c>
      <c r="S52" s="53"/>
      <c r="T52" s="54"/>
      <c r="U52" s="54"/>
      <c r="V52" s="54"/>
      <c r="W52" s="54"/>
      <c r="X52" s="54"/>
      <c r="Y52" s="54"/>
      <c r="Z52" s="54"/>
      <c r="AA52" s="54"/>
      <c r="AB52" s="54"/>
      <c r="AC52" s="55"/>
    </row>
    <row r="53" s="1" customFormat="1" spans="1:29">
      <c r="A53" s="25">
        <v>51</v>
      </c>
      <c r="B53" s="26" t="s">
        <v>28</v>
      </c>
      <c r="C53" s="26" t="s">
        <v>29</v>
      </c>
      <c r="D53" s="26"/>
      <c r="E53" s="27" t="s">
        <v>137</v>
      </c>
      <c r="F53" s="28" t="s">
        <v>138</v>
      </c>
      <c r="G53" s="29"/>
      <c r="H53" s="29"/>
      <c r="I53" s="26" t="str">
        <f t="shared" si="2"/>
        <v>W1141BFA0000466</v>
      </c>
      <c r="J53" s="39">
        <v>29</v>
      </c>
      <c r="K53" s="39">
        <v>29</v>
      </c>
      <c r="L53" s="30"/>
      <c r="M53" s="40"/>
      <c r="N53" s="39">
        <v>29</v>
      </c>
      <c r="O53" s="41"/>
      <c r="P53" s="42">
        <f t="shared" si="0"/>
        <v>29</v>
      </c>
      <c r="Q53" s="51" t="str">
        <f t="shared" si="1"/>
        <v/>
      </c>
      <c r="R53" s="1" t="s">
        <v>38</v>
      </c>
      <c r="S53" s="53"/>
      <c r="T53" s="54"/>
      <c r="U53" s="54"/>
      <c r="V53" s="54"/>
      <c r="W53" s="54"/>
      <c r="X53" s="54"/>
      <c r="Y53" s="54"/>
      <c r="Z53" s="54"/>
      <c r="AA53" s="54"/>
      <c r="AB53" s="54"/>
      <c r="AC53" s="55"/>
    </row>
    <row r="54" s="1" customFormat="1" spans="1:29">
      <c r="A54" s="25">
        <v>52</v>
      </c>
      <c r="B54" s="26" t="s">
        <v>28</v>
      </c>
      <c r="C54" s="26" t="s">
        <v>29</v>
      </c>
      <c r="D54" s="26"/>
      <c r="E54" s="27" t="s">
        <v>139</v>
      </c>
      <c r="F54" s="28" t="s">
        <v>140</v>
      </c>
      <c r="G54" s="29"/>
      <c r="H54" s="29"/>
      <c r="I54" s="26" t="str">
        <f t="shared" si="2"/>
        <v>W1141BFA0000467</v>
      </c>
      <c r="J54" s="39">
        <v>860</v>
      </c>
      <c r="K54" s="39">
        <v>860</v>
      </c>
      <c r="L54" s="30"/>
      <c r="M54" s="40"/>
      <c r="N54" s="39">
        <v>860</v>
      </c>
      <c r="O54" s="41">
        <f>VLOOKUP(I54,[1]Sheet1!$A$3085:$E$3542,5,0)</f>
        <v>758</v>
      </c>
      <c r="P54" s="42">
        <f t="shared" si="0"/>
        <v>102</v>
      </c>
      <c r="Q54" s="51" t="str">
        <f t="shared" si="1"/>
        <v/>
      </c>
      <c r="R54" s="1" t="s">
        <v>38</v>
      </c>
      <c r="S54" s="53"/>
      <c r="T54" s="54"/>
      <c r="U54" s="54"/>
      <c r="V54" s="54"/>
      <c r="W54" s="54"/>
      <c r="X54" s="54"/>
      <c r="Y54" s="54"/>
      <c r="Z54" s="54"/>
      <c r="AA54" s="54"/>
      <c r="AB54" s="54"/>
      <c r="AC54" s="55"/>
    </row>
    <row r="55" s="1" customFormat="1" spans="1:29">
      <c r="A55" s="25">
        <v>53</v>
      </c>
      <c r="B55" s="26" t="s">
        <v>28</v>
      </c>
      <c r="C55" s="26" t="s">
        <v>29</v>
      </c>
      <c r="D55" s="26"/>
      <c r="E55" s="27" t="s">
        <v>141</v>
      </c>
      <c r="F55" s="28" t="s">
        <v>142</v>
      </c>
      <c r="G55" s="29"/>
      <c r="H55" s="29"/>
      <c r="I55" s="26" t="str">
        <f t="shared" si="2"/>
        <v>W1141BFA0000468</v>
      </c>
      <c r="J55" s="39">
        <v>2374</v>
      </c>
      <c r="K55" s="39">
        <v>2374</v>
      </c>
      <c r="L55" s="30"/>
      <c r="M55" s="40"/>
      <c r="N55" s="39">
        <v>2374</v>
      </c>
      <c r="O55" s="41">
        <f>VLOOKUP(I55,[1]Sheet1!$A$3085:$E$3542,5,0)</f>
        <v>2592</v>
      </c>
      <c r="P55" s="42" t="str">
        <f t="shared" si="0"/>
        <v/>
      </c>
      <c r="Q55" s="51">
        <f t="shared" si="1"/>
        <v>-218</v>
      </c>
      <c r="R55" s="1" t="s">
        <v>32</v>
      </c>
      <c r="S55" s="53"/>
      <c r="T55" s="54"/>
      <c r="U55" s="54"/>
      <c r="V55" s="54"/>
      <c r="W55" s="54"/>
      <c r="X55" s="54"/>
      <c r="Y55" s="54"/>
      <c r="Z55" s="54"/>
      <c r="AA55" s="54"/>
      <c r="AB55" s="54"/>
      <c r="AC55" s="55"/>
    </row>
    <row r="56" s="1" customFormat="1" spans="1:29">
      <c r="A56" s="25">
        <v>54</v>
      </c>
      <c r="B56" s="26" t="s">
        <v>28</v>
      </c>
      <c r="C56" s="26" t="s">
        <v>29</v>
      </c>
      <c r="D56" s="26"/>
      <c r="E56" s="27" t="s">
        <v>143</v>
      </c>
      <c r="F56" s="28" t="s">
        <v>144</v>
      </c>
      <c r="G56" s="29"/>
      <c r="H56" s="29"/>
      <c r="I56" s="26" t="str">
        <f t="shared" si="2"/>
        <v>W1141BFA0000469</v>
      </c>
      <c r="J56" s="39">
        <v>4380</v>
      </c>
      <c r="K56" s="39">
        <v>4380</v>
      </c>
      <c r="L56" s="30"/>
      <c r="M56" s="40"/>
      <c r="N56" s="39">
        <v>4380</v>
      </c>
      <c r="O56" s="41">
        <f>VLOOKUP(I56,[1]Sheet1!$A$3085:$E$3542,5,0)</f>
        <v>310</v>
      </c>
      <c r="P56" s="42">
        <f t="shared" si="0"/>
        <v>4070</v>
      </c>
      <c r="Q56" s="51" t="str">
        <f t="shared" si="1"/>
        <v/>
      </c>
      <c r="R56" s="1" t="s">
        <v>38</v>
      </c>
      <c r="S56" s="53"/>
      <c r="T56" s="54"/>
      <c r="U56" s="54"/>
      <c r="V56" s="54"/>
      <c r="W56" s="54"/>
      <c r="X56" s="54"/>
      <c r="Y56" s="54"/>
      <c r="Z56" s="54"/>
      <c r="AA56" s="54"/>
      <c r="AB56" s="54"/>
      <c r="AC56" s="55"/>
    </row>
    <row r="57" s="1" customFormat="1" spans="1:29">
      <c r="A57" s="25">
        <v>55</v>
      </c>
      <c r="B57" s="26" t="s">
        <v>28</v>
      </c>
      <c r="C57" s="26" t="s">
        <v>29</v>
      </c>
      <c r="D57" s="26"/>
      <c r="E57" s="27" t="s">
        <v>145</v>
      </c>
      <c r="F57" s="28" t="s">
        <v>146</v>
      </c>
      <c r="G57" s="29"/>
      <c r="H57" s="29"/>
      <c r="I57" s="26" t="str">
        <f t="shared" si="2"/>
        <v>W1141BFA0000470</v>
      </c>
      <c r="J57" s="39">
        <v>1180</v>
      </c>
      <c r="K57" s="39">
        <v>1180</v>
      </c>
      <c r="L57" s="30"/>
      <c r="M57" s="40"/>
      <c r="N57" s="39">
        <v>1180</v>
      </c>
      <c r="O57" s="41">
        <f>VLOOKUP(I57,[1]Sheet1!$A$3085:$E$3542,5,0)</f>
        <v>882</v>
      </c>
      <c r="P57" s="42">
        <f t="shared" si="0"/>
        <v>298</v>
      </c>
      <c r="Q57" s="51" t="str">
        <f t="shared" si="1"/>
        <v/>
      </c>
      <c r="R57" s="1" t="s">
        <v>38</v>
      </c>
      <c r="S57" s="53"/>
      <c r="T57" s="54"/>
      <c r="U57" s="54"/>
      <c r="V57" s="54"/>
      <c r="W57" s="54"/>
      <c r="X57" s="54"/>
      <c r="Y57" s="54"/>
      <c r="Z57" s="54"/>
      <c r="AA57" s="54"/>
      <c r="AB57" s="54"/>
      <c r="AC57" s="55"/>
    </row>
    <row r="58" s="1" customFormat="1" spans="1:29">
      <c r="A58" s="25">
        <v>56</v>
      </c>
      <c r="B58" s="26" t="s">
        <v>28</v>
      </c>
      <c r="C58" s="26" t="s">
        <v>29</v>
      </c>
      <c r="D58" s="26"/>
      <c r="E58" s="27" t="s">
        <v>147</v>
      </c>
      <c r="F58" s="28" t="s">
        <v>148</v>
      </c>
      <c r="G58" s="29"/>
      <c r="H58" s="29"/>
      <c r="I58" s="26" t="str">
        <f t="shared" si="2"/>
        <v>W1141BFA0000474</v>
      </c>
      <c r="J58" s="39">
        <v>990</v>
      </c>
      <c r="K58" s="39">
        <v>990</v>
      </c>
      <c r="L58" s="30"/>
      <c r="M58" s="40"/>
      <c r="N58" s="39">
        <v>990</v>
      </c>
      <c r="O58" s="41"/>
      <c r="P58" s="42">
        <f t="shared" si="0"/>
        <v>990</v>
      </c>
      <c r="Q58" s="51" t="str">
        <f t="shared" si="1"/>
        <v/>
      </c>
      <c r="R58" s="1" t="s">
        <v>38</v>
      </c>
      <c r="S58" s="53"/>
      <c r="T58" s="54"/>
      <c r="U58" s="54"/>
      <c r="V58" s="54"/>
      <c r="W58" s="54"/>
      <c r="X58" s="54"/>
      <c r="Y58" s="54"/>
      <c r="Z58" s="54"/>
      <c r="AA58" s="54"/>
      <c r="AB58" s="54"/>
      <c r="AC58" s="55"/>
    </row>
    <row r="59" s="1" customFormat="1" spans="1:29">
      <c r="A59" s="25">
        <v>57</v>
      </c>
      <c r="B59" s="26" t="s">
        <v>28</v>
      </c>
      <c r="C59" s="26" t="s">
        <v>29</v>
      </c>
      <c r="D59" s="26"/>
      <c r="E59" s="27" t="s">
        <v>149</v>
      </c>
      <c r="F59" s="28" t="s">
        <v>150</v>
      </c>
      <c r="G59" s="29"/>
      <c r="H59" s="29"/>
      <c r="I59" s="26" t="str">
        <f t="shared" si="2"/>
        <v>W1141BFA0000483</v>
      </c>
      <c r="J59" s="39">
        <v>1100</v>
      </c>
      <c r="K59" s="39">
        <v>1100</v>
      </c>
      <c r="L59" s="30"/>
      <c r="M59" s="40"/>
      <c r="N59" s="39">
        <v>1100</v>
      </c>
      <c r="O59" s="41">
        <f>VLOOKUP(I59,[1]Sheet1!$A$3085:$E$3542,5,0)</f>
        <v>1911</v>
      </c>
      <c r="P59" s="42" t="str">
        <f t="shared" si="0"/>
        <v/>
      </c>
      <c r="Q59" s="51">
        <f t="shared" si="1"/>
        <v>-811</v>
      </c>
      <c r="R59" s="1" t="s">
        <v>32</v>
      </c>
      <c r="S59" s="53"/>
      <c r="T59" s="54"/>
      <c r="U59" s="54"/>
      <c r="V59" s="54"/>
      <c r="W59" s="54"/>
      <c r="X59" s="54"/>
      <c r="Y59" s="54"/>
      <c r="Z59" s="54"/>
      <c r="AA59" s="54"/>
      <c r="AB59" s="54"/>
      <c r="AC59" s="55"/>
    </row>
    <row r="60" s="1" customFormat="1" spans="1:29">
      <c r="A60" s="25">
        <v>58</v>
      </c>
      <c r="B60" s="26" t="s">
        <v>28</v>
      </c>
      <c r="C60" s="26" t="s">
        <v>29</v>
      </c>
      <c r="D60" s="26"/>
      <c r="E60" s="27" t="s">
        <v>151</v>
      </c>
      <c r="F60" s="28" t="s">
        <v>152</v>
      </c>
      <c r="G60" s="29"/>
      <c r="H60" s="29"/>
      <c r="I60" s="26" t="str">
        <f t="shared" si="2"/>
        <v>W1141BFA0000484</v>
      </c>
      <c r="J60" s="39">
        <v>29</v>
      </c>
      <c r="K60" s="39">
        <v>29</v>
      </c>
      <c r="L60" s="30"/>
      <c r="M60" s="40"/>
      <c r="N60" s="39">
        <v>29</v>
      </c>
      <c r="O60" s="41">
        <f>VLOOKUP(I60,[1]Sheet1!$A$3085:$E$3542,5,0)</f>
        <v>643</v>
      </c>
      <c r="P60" s="42" t="str">
        <f t="shared" si="0"/>
        <v/>
      </c>
      <c r="Q60" s="51">
        <f t="shared" si="1"/>
        <v>-614</v>
      </c>
      <c r="R60" s="1" t="s">
        <v>32</v>
      </c>
      <c r="S60" s="53"/>
      <c r="T60" s="54"/>
      <c r="U60" s="54"/>
      <c r="V60" s="54"/>
      <c r="W60" s="54"/>
      <c r="X60" s="54"/>
      <c r="Y60" s="54"/>
      <c r="Z60" s="54"/>
      <c r="AA60" s="54"/>
      <c r="AB60" s="54"/>
      <c r="AC60" s="55"/>
    </row>
    <row r="61" s="1" customFormat="1" spans="1:29">
      <c r="A61" s="25">
        <v>59</v>
      </c>
      <c r="B61" s="26" t="s">
        <v>28</v>
      </c>
      <c r="C61" s="26" t="s">
        <v>29</v>
      </c>
      <c r="D61" s="26"/>
      <c r="E61" s="27" t="s">
        <v>153</v>
      </c>
      <c r="F61" s="28" t="s">
        <v>154</v>
      </c>
      <c r="G61" s="29"/>
      <c r="H61" s="29"/>
      <c r="I61" s="26" t="str">
        <f t="shared" si="2"/>
        <v>W1141BFA0000486</v>
      </c>
      <c r="J61" s="39">
        <v>660</v>
      </c>
      <c r="K61" s="39">
        <v>660</v>
      </c>
      <c r="L61" s="30"/>
      <c r="M61" s="40"/>
      <c r="N61" s="39">
        <v>660</v>
      </c>
      <c r="O61" s="41">
        <f>VLOOKUP(I61,[1]Sheet1!$A$3085:$E$3542,5,0)</f>
        <v>1214</v>
      </c>
      <c r="P61" s="42" t="str">
        <f t="shared" si="0"/>
        <v/>
      </c>
      <c r="Q61" s="51">
        <f t="shared" si="1"/>
        <v>-554</v>
      </c>
      <c r="R61" s="1" t="s">
        <v>32</v>
      </c>
      <c r="S61" s="53"/>
      <c r="T61" s="54"/>
      <c r="U61" s="54"/>
      <c r="V61" s="54"/>
      <c r="W61" s="54"/>
      <c r="X61" s="54"/>
      <c r="Y61" s="54"/>
      <c r="Z61" s="54"/>
      <c r="AA61" s="54"/>
      <c r="AB61" s="54"/>
      <c r="AC61" s="55"/>
    </row>
    <row r="62" s="1" customFormat="1" spans="1:29">
      <c r="A62" s="25">
        <v>60</v>
      </c>
      <c r="B62" s="26" t="s">
        <v>28</v>
      </c>
      <c r="C62" s="26" t="s">
        <v>29</v>
      </c>
      <c r="D62" s="26"/>
      <c r="E62" s="27" t="s">
        <v>155</v>
      </c>
      <c r="F62" s="28" t="s">
        <v>156</v>
      </c>
      <c r="G62" s="29"/>
      <c r="H62" s="29"/>
      <c r="I62" s="26" t="str">
        <f t="shared" si="2"/>
        <v>W1141BFA0000488</v>
      </c>
      <c r="J62" s="39">
        <v>1560</v>
      </c>
      <c r="K62" s="39">
        <v>1560</v>
      </c>
      <c r="L62" s="30"/>
      <c r="M62" s="40"/>
      <c r="N62" s="39">
        <v>1560</v>
      </c>
      <c r="O62" s="41"/>
      <c r="P62" s="42">
        <f t="shared" si="0"/>
        <v>1560</v>
      </c>
      <c r="Q62" s="51" t="str">
        <f t="shared" si="1"/>
        <v/>
      </c>
      <c r="R62" s="1" t="s">
        <v>38</v>
      </c>
      <c r="S62" s="53"/>
      <c r="T62" s="54"/>
      <c r="U62" s="54"/>
      <c r="V62" s="54"/>
      <c r="W62" s="54"/>
      <c r="X62" s="54"/>
      <c r="Y62" s="54"/>
      <c r="Z62" s="54"/>
      <c r="AA62" s="54"/>
      <c r="AB62" s="54"/>
      <c r="AC62" s="55"/>
    </row>
    <row r="63" s="1" customFormat="1" spans="1:29">
      <c r="A63" s="25">
        <v>61</v>
      </c>
      <c r="B63" s="26" t="s">
        <v>28</v>
      </c>
      <c r="C63" s="26" t="s">
        <v>29</v>
      </c>
      <c r="D63" s="26"/>
      <c r="E63" s="27" t="s">
        <v>157</v>
      </c>
      <c r="F63" s="28" t="s">
        <v>158</v>
      </c>
      <c r="G63" s="29"/>
      <c r="H63" s="29"/>
      <c r="I63" s="26" t="str">
        <f t="shared" si="2"/>
        <v>W1141BFA0000489</v>
      </c>
      <c r="J63" s="39">
        <v>2722</v>
      </c>
      <c r="K63" s="39">
        <v>2722</v>
      </c>
      <c r="L63" s="30"/>
      <c r="M63" s="40"/>
      <c r="N63" s="39">
        <v>2722</v>
      </c>
      <c r="O63" s="41">
        <f>VLOOKUP(I63,[1]Sheet1!$A$3085:$E$3542,5,0)</f>
        <v>345</v>
      </c>
      <c r="P63" s="42">
        <f t="shared" si="0"/>
        <v>2377</v>
      </c>
      <c r="Q63" s="51" t="str">
        <f t="shared" si="1"/>
        <v/>
      </c>
      <c r="R63" s="1" t="s">
        <v>38</v>
      </c>
      <c r="S63" s="53"/>
      <c r="T63" s="54"/>
      <c r="U63" s="54"/>
      <c r="V63" s="54"/>
      <c r="W63" s="54"/>
      <c r="X63" s="54"/>
      <c r="Y63" s="54"/>
      <c r="Z63" s="54"/>
      <c r="AA63" s="54"/>
      <c r="AB63" s="54"/>
      <c r="AC63" s="55"/>
    </row>
    <row r="64" s="1" customFormat="1" spans="1:29">
      <c r="A64" s="25">
        <v>62</v>
      </c>
      <c r="B64" s="26" t="s">
        <v>28</v>
      </c>
      <c r="C64" s="26" t="s">
        <v>29</v>
      </c>
      <c r="D64" s="26"/>
      <c r="E64" s="27" t="s">
        <v>159</v>
      </c>
      <c r="F64" s="28" t="s">
        <v>160</v>
      </c>
      <c r="G64" s="29"/>
      <c r="H64" s="29"/>
      <c r="I64" s="26" t="str">
        <f t="shared" si="2"/>
        <v>W1141BFA0000490</v>
      </c>
      <c r="J64" s="39">
        <v>348</v>
      </c>
      <c r="K64" s="39">
        <v>348</v>
      </c>
      <c r="L64" s="30"/>
      <c r="M64" s="40"/>
      <c r="N64" s="39">
        <v>348</v>
      </c>
      <c r="O64" s="41">
        <f>VLOOKUP(I64,[1]Sheet1!$A$3085:$E$3542,5,0)</f>
        <v>370</v>
      </c>
      <c r="P64" s="42" t="str">
        <f t="shared" si="0"/>
        <v/>
      </c>
      <c r="Q64" s="51">
        <f t="shared" si="1"/>
        <v>-22</v>
      </c>
      <c r="R64" s="1" t="s">
        <v>32</v>
      </c>
      <c r="S64" s="53"/>
      <c r="T64" s="54"/>
      <c r="U64" s="54"/>
      <c r="V64" s="54"/>
      <c r="W64" s="54"/>
      <c r="X64" s="54"/>
      <c r="Y64" s="54"/>
      <c r="Z64" s="54"/>
      <c r="AA64" s="54"/>
      <c r="AB64" s="54"/>
      <c r="AC64" s="55"/>
    </row>
    <row r="65" s="1" customFormat="1" spans="1:29">
      <c r="A65" s="25">
        <v>63</v>
      </c>
      <c r="B65" s="26" t="s">
        <v>28</v>
      </c>
      <c r="C65" s="26" t="s">
        <v>29</v>
      </c>
      <c r="D65" s="26"/>
      <c r="E65" s="27" t="s">
        <v>161</v>
      </c>
      <c r="F65" s="28" t="s">
        <v>162</v>
      </c>
      <c r="G65" s="29"/>
      <c r="H65" s="29"/>
      <c r="I65" s="26" t="str">
        <f t="shared" si="2"/>
        <v>W1141BFA0000491</v>
      </c>
      <c r="J65" s="39">
        <v>500</v>
      </c>
      <c r="K65" s="39">
        <v>500</v>
      </c>
      <c r="L65" s="30"/>
      <c r="M65" s="40"/>
      <c r="N65" s="39">
        <v>500</v>
      </c>
      <c r="O65" s="41"/>
      <c r="P65" s="42">
        <f t="shared" si="0"/>
        <v>500</v>
      </c>
      <c r="Q65" s="51" t="str">
        <f t="shared" si="1"/>
        <v/>
      </c>
      <c r="R65" s="1" t="s">
        <v>38</v>
      </c>
      <c r="S65" s="53"/>
      <c r="T65" s="54"/>
      <c r="U65" s="54"/>
      <c r="V65" s="54"/>
      <c r="W65" s="54"/>
      <c r="X65" s="54"/>
      <c r="Y65" s="54"/>
      <c r="Z65" s="54"/>
      <c r="AA65" s="54"/>
      <c r="AB65" s="54"/>
      <c r="AC65" s="55"/>
    </row>
    <row r="66" s="1" customFormat="1" spans="1:29">
      <c r="A66" s="25">
        <v>64</v>
      </c>
      <c r="B66" s="26" t="s">
        <v>28</v>
      </c>
      <c r="C66" s="26" t="s">
        <v>29</v>
      </c>
      <c r="D66" s="26"/>
      <c r="E66" s="27" t="s">
        <v>163</v>
      </c>
      <c r="F66" s="28" t="s">
        <v>164</v>
      </c>
      <c r="G66" s="29"/>
      <c r="H66" s="29"/>
      <c r="I66" s="26" t="str">
        <f t="shared" si="2"/>
        <v>W1141BFA0000493</v>
      </c>
      <c r="J66" s="39">
        <v>355</v>
      </c>
      <c r="K66" s="39">
        <v>355</v>
      </c>
      <c r="L66" s="30"/>
      <c r="M66" s="40"/>
      <c r="N66" s="39">
        <v>355</v>
      </c>
      <c r="O66" s="41">
        <f>VLOOKUP(I66,[1]Sheet1!$A$3085:$E$3542,5,0)</f>
        <v>120</v>
      </c>
      <c r="P66" s="42">
        <f t="shared" si="0"/>
        <v>235</v>
      </c>
      <c r="Q66" s="51" t="str">
        <f t="shared" si="1"/>
        <v/>
      </c>
      <c r="R66" s="1" t="s">
        <v>38</v>
      </c>
      <c r="S66" s="53"/>
      <c r="T66" s="54"/>
      <c r="U66" s="54"/>
      <c r="V66" s="54"/>
      <c r="W66" s="54"/>
      <c r="X66" s="54"/>
      <c r="Y66" s="54"/>
      <c r="Z66" s="54"/>
      <c r="AA66" s="54"/>
      <c r="AB66" s="54"/>
      <c r="AC66" s="55"/>
    </row>
    <row r="67" s="1" customFormat="1" spans="1:29">
      <c r="A67" s="25">
        <v>65</v>
      </c>
      <c r="B67" s="26" t="s">
        <v>28</v>
      </c>
      <c r="C67" s="26" t="s">
        <v>29</v>
      </c>
      <c r="D67" s="26"/>
      <c r="E67" s="27" t="s">
        <v>165</v>
      </c>
      <c r="F67" s="28" t="s">
        <v>166</v>
      </c>
      <c r="G67" s="29"/>
      <c r="H67" s="29"/>
      <c r="I67" s="26" t="str">
        <f t="shared" si="2"/>
        <v>W1141BFA0000495</v>
      </c>
      <c r="J67" s="39">
        <v>1403</v>
      </c>
      <c r="K67" s="39">
        <v>1403</v>
      </c>
      <c r="L67" s="30"/>
      <c r="M67" s="40"/>
      <c r="N67" s="39">
        <v>1403</v>
      </c>
      <c r="O67" s="41">
        <f>VLOOKUP(I67,[1]Sheet1!$A$3085:$E$3542,5,0)</f>
        <v>3020</v>
      </c>
      <c r="P67" s="42" t="str">
        <f t="shared" si="0"/>
        <v/>
      </c>
      <c r="Q67" s="51">
        <f t="shared" si="1"/>
        <v>-1617</v>
      </c>
      <c r="R67" s="1" t="s">
        <v>32</v>
      </c>
      <c r="S67" s="53"/>
      <c r="T67" s="54"/>
      <c r="U67" s="54"/>
      <c r="V67" s="54"/>
      <c r="W67" s="54"/>
      <c r="X67" s="54"/>
      <c r="Y67" s="54"/>
      <c r="Z67" s="54"/>
      <c r="AA67" s="54"/>
      <c r="AB67" s="54"/>
      <c r="AC67" s="55"/>
    </row>
    <row r="68" s="1" customFormat="1" spans="1:29">
      <c r="A68" s="25">
        <v>66</v>
      </c>
      <c r="B68" s="26" t="s">
        <v>28</v>
      </c>
      <c r="C68" s="26" t="s">
        <v>29</v>
      </c>
      <c r="D68" s="26"/>
      <c r="E68" s="27" t="s">
        <v>167</v>
      </c>
      <c r="F68" s="28" t="s">
        <v>168</v>
      </c>
      <c r="G68" s="29"/>
      <c r="H68" s="29"/>
      <c r="I68" s="26" t="str">
        <f t="shared" si="2"/>
        <v>W1141BFA0000497</v>
      </c>
      <c r="J68" s="39">
        <v>300</v>
      </c>
      <c r="K68" s="39">
        <v>300</v>
      </c>
      <c r="L68" s="30"/>
      <c r="M68" s="40"/>
      <c r="N68" s="39">
        <v>300</v>
      </c>
      <c r="O68" s="41"/>
      <c r="P68" s="42">
        <f t="shared" ref="P68:P131" si="3">IF(N68&gt;O68,N68-O68,"")</f>
        <v>300</v>
      </c>
      <c r="Q68" s="51" t="str">
        <f t="shared" ref="Q68:Q131" si="4">IF(N68&lt;O68,N68-O68,"")</f>
        <v/>
      </c>
      <c r="R68" s="1" t="s">
        <v>38</v>
      </c>
      <c r="S68" s="53"/>
      <c r="T68" s="54"/>
      <c r="U68" s="54"/>
      <c r="V68" s="54"/>
      <c r="W68" s="54"/>
      <c r="X68" s="54"/>
      <c r="Y68" s="54"/>
      <c r="Z68" s="54"/>
      <c r="AA68" s="54"/>
      <c r="AB68" s="54"/>
      <c r="AC68" s="55"/>
    </row>
    <row r="69" s="1" customFormat="1" spans="1:29">
      <c r="A69" s="25">
        <v>67</v>
      </c>
      <c r="B69" s="26" t="s">
        <v>28</v>
      </c>
      <c r="C69" s="26" t="s">
        <v>29</v>
      </c>
      <c r="D69" s="26"/>
      <c r="E69" s="27" t="s">
        <v>169</v>
      </c>
      <c r="F69" s="28" t="s">
        <v>170</v>
      </c>
      <c r="G69" s="29"/>
      <c r="H69" s="29"/>
      <c r="I69" s="26" t="str">
        <f t="shared" ref="I69:I132" si="5">B69&amp;E69</f>
        <v>W1141BFA0000498</v>
      </c>
      <c r="J69" s="39">
        <v>1440</v>
      </c>
      <c r="K69" s="39">
        <v>1440</v>
      </c>
      <c r="L69" s="30"/>
      <c r="M69" s="40"/>
      <c r="N69" s="39">
        <v>1440</v>
      </c>
      <c r="O69" s="41">
        <f>VLOOKUP(I69,[1]Sheet1!$A$3085:$E$3542,5,0)</f>
        <v>1595</v>
      </c>
      <c r="P69" s="42" t="str">
        <f t="shared" si="3"/>
        <v/>
      </c>
      <c r="Q69" s="51">
        <f t="shared" si="4"/>
        <v>-155</v>
      </c>
      <c r="R69" s="1" t="s">
        <v>32</v>
      </c>
      <c r="S69" s="53"/>
      <c r="T69" s="54"/>
      <c r="U69" s="54"/>
      <c r="V69" s="54"/>
      <c r="W69" s="54"/>
      <c r="X69" s="54"/>
      <c r="Y69" s="54"/>
      <c r="Z69" s="54"/>
      <c r="AA69" s="54"/>
      <c r="AB69" s="54"/>
      <c r="AC69" s="55"/>
    </row>
    <row r="70" s="1" customFormat="1" spans="1:29">
      <c r="A70" s="25">
        <v>68</v>
      </c>
      <c r="B70" s="26" t="s">
        <v>28</v>
      </c>
      <c r="C70" s="26" t="s">
        <v>29</v>
      </c>
      <c r="D70" s="26"/>
      <c r="E70" s="27" t="s">
        <v>171</v>
      </c>
      <c r="F70" s="28" t="s">
        <v>172</v>
      </c>
      <c r="G70" s="29"/>
      <c r="H70" s="29"/>
      <c r="I70" s="26" t="str">
        <f t="shared" si="5"/>
        <v>W1141BFA0000502</v>
      </c>
      <c r="J70" s="39">
        <v>249</v>
      </c>
      <c r="K70" s="39">
        <v>249</v>
      </c>
      <c r="L70" s="30"/>
      <c r="M70" s="40"/>
      <c r="N70" s="39">
        <v>249</v>
      </c>
      <c r="O70" s="41">
        <f>VLOOKUP(I70,[1]Sheet1!$A$3085:$E$3542,5,0)</f>
        <v>128</v>
      </c>
      <c r="P70" s="42">
        <f t="shared" si="3"/>
        <v>121</v>
      </c>
      <c r="Q70" s="51" t="str">
        <f t="shared" si="4"/>
        <v/>
      </c>
      <c r="R70" s="1" t="s">
        <v>38</v>
      </c>
      <c r="S70" s="53"/>
      <c r="T70" s="54"/>
      <c r="U70" s="54"/>
      <c r="V70" s="54"/>
      <c r="W70" s="54"/>
      <c r="X70" s="54"/>
      <c r="Y70" s="54"/>
      <c r="Z70" s="54"/>
      <c r="AA70" s="54"/>
      <c r="AB70" s="54"/>
      <c r="AC70" s="55"/>
    </row>
    <row r="71" s="1" customFormat="1" spans="1:29">
      <c r="A71" s="25">
        <v>69</v>
      </c>
      <c r="B71" s="26" t="s">
        <v>28</v>
      </c>
      <c r="C71" s="26" t="s">
        <v>29</v>
      </c>
      <c r="D71" s="26"/>
      <c r="E71" s="27" t="s">
        <v>173</v>
      </c>
      <c r="F71" s="28" t="s">
        <v>174</v>
      </c>
      <c r="G71" s="29"/>
      <c r="H71" s="29"/>
      <c r="I71" s="26" t="str">
        <f t="shared" si="5"/>
        <v>W1141BFA0000503</v>
      </c>
      <c r="J71" s="39">
        <v>4600</v>
      </c>
      <c r="K71" s="39">
        <v>4600</v>
      </c>
      <c r="L71" s="30"/>
      <c r="M71" s="40"/>
      <c r="N71" s="39">
        <v>4600</v>
      </c>
      <c r="O71" s="41">
        <f>VLOOKUP(I71,[1]Sheet1!$A$3085:$E$3542,5,0)</f>
        <v>4243</v>
      </c>
      <c r="P71" s="42">
        <f t="shared" si="3"/>
        <v>357</v>
      </c>
      <c r="Q71" s="51" t="str">
        <f t="shared" si="4"/>
        <v/>
      </c>
      <c r="R71" s="1" t="s">
        <v>38</v>
      </c>
      <c r="S71" s="53"/>
      <c r="T71" s="54"/>
      <c r="U71" s="54"/>
      <c r="V71" s="54"/>
      <c r="W71" s="54"/>
      <c r="X71" s="54"/>
      <c r="Y71" s="54"/>
      <c r="Z71" s="54"/>
      <c r="AA71" s="54"/>
      <c r="AB71" s="54"/>
      <c r="AC71" s="55"/>
    </row>
    <row r="72" s="1" customFormat="1" spans="1:29">
      <c r="A72" s="25">
        <v>70</v>
      </c>
      <c r="B72" s="26" t="s">
        <v>28</v>
      </c>
      <c r="C72" s="26" t="s">
        <v>29</v>
      </c>
      <c r="D72" s="26"/>
      <c r="E72" s="27" t="s">
        <v>175</v>
      </c>
      <c r="F72" s="28" t="s">
        <v>176</v>
      </c>
      <c r="G72" s="29"/>
      <c r="H72" s="29"/>
      <c r="I72" s="26" t="str">
        <f t="shared" si="5"/>
        <v>W1141BFA0000524</v>
      </c>
      <c r="J72" s="39">
        <v>878</v>
      </c>
      <c r="K72" s="39">
        <v>878</v>
      </c>
      <c r="L72" s="30"/>
      <c r="M72" s="40"/>
      <c r="N72" s="39">
        <v>878</v>
      </c>
      <c r="O72" s="41">
        <f>VLOOKUP(I72,[1]Sheet1!$A$3085:$E$3542,5,0)</f>
        <v>450</v>
      </c>
      <c r="P72" s="42">
        <f t="shared" si="3"/>
        <v>428</v>
      </c>
      <c r="Q72" s="51" t="str">
        <f t="shared" si="4"/>
        <v/>
      </c>
      <c r="R72" s="1" t="s">
        <v>38</v>
      </c>
      <c r="S72" s="53"/>
      <c r="T72" s="54"/>
      <c r="U72" s="54"/>
      <c r="V72" s="54"/>
      <c r="W72" s="54"/>
      <c r="X72" s="54"/>
      <c r="Y72" s="54"/>
      <c r="Z72" s="54"/>
      <c r="AA72" s="54"/>
      <c r="AB72" s="54"/>
      <c r="AC72" s="55"/>
    </row>
    <row r="73" s="1" customFormat="1" spans="1:29">
      <c r="A73" s="25">
        <v>71</v>
      </c>
      <c r="B73" s="26" t="s">
        <v>28</v>
      </c>
      <c r="C73" s="26" t="s">
        <v>29</v>
      </c>
      <c r="D73" s="26"/>
      <c r="E73" s="27" t="s">
        <v>177</v>
      </c>
      <c r="F73" s="28" t="s">
        <v>178</v>
      </c>
      <c r="G73" s="29"/>
      <c r="H73" s="29"/>
      <c r="I73" s="26" t="str">
        <f t="shared" si="5"/>
        <v>W1141BFA0000526</v>
      </c>
      <c r="J73" s="39">
        <v>92</v>
      </c>
      <c r="K73" s="39">
        <v>92</v>
      </c>
      <c r="L73" s="30"/>
      <c r="M73" s="40"/>
      <c r="N73" s="39">
        <v>92</v>
      </c>
      <c r="O73" s="41">
        <f>VLOOKUP(I73,[1]Sheet1!$A$3085:$E$3542,5,0)</f>
        <v>353</v>
      </c>
      <c r="P73" s="42" t="str">
        <f t="shared" si="3"/>
        <v/>
      </c>
      <c r="Q73" s="51">
        <f t="shared" si="4"/>
        <v>-261</v>
      </c>
      <c r="R73" s="1" t="s">
        <v>32</v>
      </c>
      <c r="S73" s="53"/>
      <c r="T73" s="54"/>
      <c r="U73" s="54"/>
      <c r="V73" s="54"/>
      <c r="W73" s="54"/>
      <c r="X73" s="54"/>
      <c r="Y73" s="54"/>
      <c r="Z73" s="54"/>
      <c r="AA73" s="54"/>
      <c r="AB73" s="54"/>
      <c r="AC73" s="55"/>
    </row>
    <row r="74" s="1" customFormat="1" spans="1:29">
      <c r="A74" s="25">
        <v>72</v>
      </c>
      <c r="B74" s="26" t="s">
        <v>28</v>
      </c>
      <c r="C74" s="26" t="s">
        <v>29</v>
      </c>
      <c r="D74" s="26"/>
      <c r="E74" s="27" t="s">
        <v>179</v>
      </c>
      <c r="F74" s="28" t="s">
        <v>180</v>
      </c>
      <c r="G74" s="29"/>
      <c r="H74" s="29"/>
      <c r="I74" s="26" t="str">
        <f t="shared" si="5"/>
        <v>W1141BFA0000530</v>
      </c>
      <c r="J74" s="39">
        <v>1490</v>
      </c>
      <c r="K74" s="39">
        <v>1490</v>
      </c>
      <c r="L74" s="30"/>
      <c r="M74" s="40"/>
      <c r="N74" s="39">
        <v>1490</v>
      </c>
      <c r="O74" s="41">
        <f>VLOOKUP(I74,[1]Sheet1!$A$3085:$E$3542,5,0)</f>
        <v>7964</v>
      </c>
      <c r="P74" s="42" t="str">
        <f t="shared" si="3"/>
        <v/>
      </c>
      <c r="Q74" s="51">
        <f t="shared" si="4"/>
        <v>-6474</v>
      </c>
      <c r="R74" s="1" t="s">
        <v>32</v>
      </c>
      <c r="S74" s="53"/>
      <c r="T74" s="54"/>
      <c r="U74" s="54"/>
      <c r="V74" s="54"/>
      <c r="W74" s="54"/>
      <c r="X74" s="54"/>
      <c r="Y74" s="54"/>
      <c r="Z74" s="54"/>
      <c r="AA74" s="54"/>
      <c r="AB74" s="54"/>
      <c r="AC74" s="55"/>
    </row>
    <row r="75" s="1" customFormat="1" spans="1:29">
      <c r="A75" s="25">
        <v>73</v>
      </c>
      <c r="B75" s="26" t="s">
        <v>28</v>
      </c>
      <c r="C75" s="26" t="s">
        <v>29</v>
      </c>
      <c r="D75" s="26"/>
      <c r="E75" s="27" t="s">
        <v>181</v>
      </c>
      <c r="F75" s="28" t="s">
        <v>182</v>
      </c>
      <c r="G75" s="29"/>
      <c r="H75" s="29"/>
      <c r="I75" s="26" t="str">
        <f t="shared" si="5"/>
        <v>W1141BFA0000532</v>
      </c>
      <c r="J75" s="39">
        <v>1180</v>
      </c>
      <c r="K75" s="39">
        <v>1180</v>
      </c>
      <c r="L75" s="30"/>
      <c r="M75" s="40"/>
      <c r="N75" s="39">
        <v>1180</v>
      </c>
      <c r="O75" s="41">
        <f>VLOOKUP(I75,[1]Sheet1!$A$3085:$E$3542,5,0)</f>
        <v>844</v>
      </c>
      <c r="P75" s="42">
        <f t="shared" si="3"/>
        <v>336</v>
      </c>
      <c r="Q75" s="51" t="str">
        <f t="shared" si="4"/>
        <v/>
      </c>
      <c r="R75" s="1" t="s">
        <v>38</v>
      </c>
      <c r="S75" s="53"/>
      <c r="T75" s="54"/>
      <c r="U75" s="54"/>
      <c r="V75" s="54"/>
      <c r="W75" s="54"/>
      <c r="X75" s="54"/>
      <c r="Y75" s="54"/>
      <c r="Z75" s="54"/>
      <c r="AA75" s="54"/>
      <c r="AB75" s="54"/>
      <c r="AC75" s="55"/>
    </row>
    <row r="76" s="1" customFormat="1" spans="1:29">
      <c r="A76" s="25">
        <v>74</v>
      </c>
      <c r="B76" s="26" t="s">
        <v>28</v>
      </c>
      <c r="C76" s="26" t="s">
        <v>29</v>
      </c>
      <c r="D76" s="26"/>
      <c r="E76" s="27" t="s">
        <v>183</v>
      </c>
      <c r="F76" s="28" t="s">
        <v>184</v>
      </c>
      <c r="G76" s="29"/>
      <c r="H76" s="29"/>
      <c r="I76" s="26" t="str">
        <f t="shared" si="5"/>
        <v>W1141BFA0000533</v>
      </c>
      <c r="J76" s="39">
        <v>195</v>
      </c>
      <c r="K76" s="39">
        <v>195</v>
      </c>
      <c r="L76" s="30"/>
      <c r="M76" s="40"/>
      <c r="N76" s="39">
        <v>195</v>
      </c>
      <c r="O76" s="41"/>
      <c r="P76" s="42">
        <f t="shared" si="3"/>
        <v>195</v>
      </c>
      <c r="Q76" s="51" t="str">
        <f t="shared" si="4"/>
        <v/>
      </c>
      <c r="R76" s="1" t="s">
        <v>38</v>
      </c>
      <c r="S76" s="53"/>
      <c r="T76" s="54"/>
      <c r="U76" s="54"/>
      <c r="V76" s="54"/>
      <c r="W76" s="54"/>
      <c r="X76" s="54"/>
      <c r="Y76" s="54"/>
      <c r="Z76" s="54"/>
      <c r="AA76" s="54"/>
      <c r="AB76" s="54"/>
      <c r="AC76" s="55"/>
    </row>
    <row r="77" s="1" customFormat="1" spans="1:29">
      <c r="A77" s="25">
        <v>75</v>
      </c>
      <c r="B77" s="26" t="s">
        <v>28</v>
      </c>
      <c r="C77" s="26" t="s">
        <v>29</v>
      </c>
      <c r="D77" s="26"/>
      <c r="E77" s="27" t="s">
        <v>185</v>
      </c>
      <c r="F77" s="28" t="s">
        <v>186</v>
      </c>
      <c r="G77" s="29"/>
      <c r="H77" s="29"/>
      <c r="I77" s="26" t="str">
        <f t="shared" si="5"/>
        <v>W1141BFA0000540</v>
      </c>
      <c r="J77" s="39">
        <v>870</v>
      </c>
      <c r="K77" s="39">
        <v>870</v>
      </c>
      <c r="L77" s="30"/>
      <c r="M77" s="40"/>
      <c r="N77" s="39">
        <v>870</v>
      </c>
      <c r="O77" s="41"/>
      <c r="P77" s="42">
        <f t="shared" si="3"/>
        <v>870</v>
      </c>
      <c r="Q77" s="51" t="str">
        <f t="shared" si="4"/>
        <v/>
      </c>
      <c r="R77" s="1" t="s">
        <v>38</v>
      </c>
      <c r="S77" s="53"/>
      <c r="T77" s="54"/>
      <c r="U77" s="54"/>
      <c r="V77" s="54"/>
      <c r="W77" s="54"/>
      <c r="X77" s="54"/>
      <c r="Y77" s="54"/>
      <c r="Z77" s="54"/>
      <c r="AA77" s="54"/>
      <c r="AB77" s="54"/>
      <c r="AC77" s="55"/>
    </row>
    <row r="78" s="1" customFormat="1" spans="1:29">
      <c r="A78" s="25">
        <v>76</v>
      </c>
      <c r="B78" s="26" t="s">
        <v>28</v>
      </c>
      <c r="C78" s="26" t="s">
        <v>29</v>
      </c>
      <c r="D78" s="26"/>
      <c r="E78" s="27" t="s">
        <v>187</v>
      </c>
      <c r="F78" s="28" t="s">
        <v>188</v>
      </c>
      <c r="G78" s="29"/>
      <c r="H78" s="29"/>
      <c r="I78" s="26" t="str">
        <f t="shared" si="5"/>
        <v>W1141BFA0000550</v>
      </c>
      <c r="J78" s="39">
        <v>70</v>
      </c>
      <c r="K78" s="39">
        <v>70</v>
      </c>
      <c r="L78" s="30"/>
      <c r="M78" s="40"/>
      <c r="N78" s="39">
        <v>70</v>
      </c>
      <c r="O78" s="41">
        <f>VLOOKUP(I78,[1]Sheet1!$A$3085:$E$3542,5,0)</f>
        <v>147</v>
      </c>
      <c r="P78" s="42" t="str">
        <f t="shared" si="3"/>
        <v/>
      </c>
      <c r="Q78" s="51">
        <f t="shared" si="4"/>
        <v>-77</v>
      </c>
      <c r="R78" s="1" t="s">
        <v>32</v>
      </c>
      <c r="S78" s="53"/>
      <c r="T78" s="54"/>
      <c r="U78" s="54"/>
      <c r="V78" s="54"/>
      <c r="W78" s="54"/>
      <c r="X78" s="54"/>
      <c r="Y78" s="54"/>
      <c r="Z78" s="54"/>
      <c r="AA78" s="54"/>
      <c r="AB78" s="54"/>
      <c r="AC78" s="55"/>
    </row>
    <row r="79" s="1" customFormat="1" spans="1:29">
      <c r="A79" s="25">
        <v>77</v>
      </c>
      <c r="B79" s="26" t="s">
        <v>28</v>
      </c>
      <c r="C79" s="26" t="s">
        <v>29</v>
      </c>
      <c r="D79" s="26"/>
      <c r="E79" s="27" t="s">
        <v>189</v>
      </c>
      <c r="F79" s="28" t="s">
        <v>190</v>
      </c>
      <c r="G79" s="29"/>
      <c r="H79" s="29"/>
      <c r="I79" s="26" t="str">
        <f t="shared" si="5"/>
        <v>W1141BFA0000552</v>
      </c>
      <c r="J79" s="39">
        <v>326</v>
      </c>
      <c r="K79" s="39">
        <v>326</v>
      </c>
      <c r="L79" s="30"/>
      <c r="M79" s="40"/>
      <c r="N79" s="39">
        <v>326</v>
      </c>
      <c r="O79" s="41">
        <f>VLOOKUP(I79,[1]Sheet1!$A$3085:$E$3542,5,0)</f>
        <v>415</v>
      </c>
      <c r="P79" s="42" t="str">
        <f t="shared" si="3"/>
        <v/>
      </c>
      <c r="Q79" s="51">
        <f t="shared" si="4"/>
        <v>-89</v>
      </c>
      <c r="R79" s="1" t="s">
        <v>32</v>
      </c>
      <c r="S79" s="53"/>
      <c r="T79" s="54"/>
      <c r="U79" s="54"/>
      <c r="V79" s="54"/>
      <c r="W79" s="54"/>
      <c r="X79" s="54"/>
      <c r="Y79" s="54"/>
      <c r="Z79" s="54"/>
      <c r="AA79" s="54"/>
      <c r="AB79" s="54"/>
      <c r="AC79" s="55"/>
    </row>
    <row r="80" s="1" customFormat="1" spans="1:29">
      <c r="A80" s="25">
        <v>78</v>
      </c>
      <c r="B80" s="26" t="s">
        <v>28</v>
      </c>
      <c r="C80" s="26" t="s">
        <v>29</v>
      </c>
      <c r="D80" s="26"/>
      <c r="E80" s="27" t="s">
        <v>191</v>
      </c>
      <c r="F80" s="28" t="s">
        <v>192</v>
      </c>
      <c r="G80" s="29"/>
      <c r="H80" s="29"/>
      <c r="I80" s="26" t="str">
        <f t="shared" si="5"/>
        <v>W1141BFA0000571</v>
      </c>
      <c r="J80" s="39">
        <v>100</v>
      </c>
      <c r="K80" s="39">
        <v>100</v>
      </c>
      <c r="L80" s="30"/>
      <c r="M80" s="40"/>
      <c r="N80" s="39">
        <v>100</v>
      </c>
      <c r="O80" s="41"/>
      <c r="P80" s="42">
        <f t="shared" si="3"/>
        <v>100</v>
      </c>
      <c r="Q80" s="51" t="str">
        <f t="shared" si="4"/>
        <v/>
      </c>
      <c r="R80" s="1" t="s">
        <v>57</v>
      </c>
      <c r="S80" s="53"/>
      <c r="T80" s="54"/>
      <c r="U80" s="54"/>
      <c r="V80" s="54"/>
      <c r="W80" s="54"/>
      <c r="X80" s="54"/>
      <c r="Y80" s="54"/>
      <c r="Z80" s="54"/>
      <c r="AA80" s="54"/>
      <c r="AB80" s="54"/>
      <c r="AC80" s="55"/>
    </row>
    <row r="81" s="1" customFormat="1" spans="1:29">
      <c r="A81" s="25">
        <v>79</v>
      </c>
      <c r="B81" s="26" t="s">
        <v>28</v>
      </c>
      <c r="C81" s="26" t="s">
        <v>29</v>
      </c>
      <c r="D81" s="26"/>
      <c r="E81" s="27" t="s">
        <v>193</v>
      </c>
      <c r="F81" s="28" t="s">
        <v>194</v>
      </c>
      <c r="G81" s="29"/>
      <c r="H81" s="29"/>
      <c r="I81" s="26" t="str">
        <f t="shared" si="5"/>
        <v>W1141BFA0000575</v>
      </c>
      <c r="J81" s="39">
        <v>9</v>
      </c>
      <c r="K81" s="39">
        <v>9</v>
      </c>
      <c r="L81" s="30"/>
      <c r="M81" s="40"/>
      <c r="N81" s="39">
        <v>9</v>
      </c>
      <c r="O81" s="41"/>
      <c r="P81" s="42">
        <f t="shared" si="3"/>
        <v>9</v>
      </c>
      <c r="Q81" s="51" t="str">
        <f t="shared" si="4"/>
        <v/>
      </c>
      <c r="R81" s="1" t="s">
        <v>57</v>
      </c>
      <c r="S81" s="53"/>
      <c r="T81" s="54"/>
      <c r="U81" s="54"/>
      <c r="V81" s="54"/>
      <c r="W81" s="54"/>
      <c r="X81" s="54"/>
      <c r="Y81" s="54"/>
      <c r="Z81" s="54"/>
      <c r="AA81" s="54"/>
      <c r="AB81" s="54"/>
      <c r="AC81" s="55"/>
    </row>
    <row r="82" s="1" customFormat="1" spans="1:29">
      <c r="A82" s="25">
        <v>80</v>
      </c>
      <c r="B82" s="26" t="s">
        <v>28</v>
      </c>
      <c r="C82" s="26" t="s">
        <v>29</v>
      </c>
      <c r="D82" s="26"/>
      <c r="E82" s="27" t="s">
        <v>195</v>
      </c>
      <c r="F82" s="28" t="s">
        <v>196</v>
      </c>
      <c r="G82" s="29"/>
      <c r="H82" s="29"/>
      <c r="I82" s="26" t="str">
        <f t="shared" si="5"/>
        <v>W1141BFA0000576</v>
      </c>
      <c r="J82" s="39">
        <v>3952</v>
      </c>
      <c r="K82" s="39">
        <v>3952</v>
      </c>
      <c r="L82" s="30"/>
      <c r="M82" s="40"/>
      <c r="N82" s="39">
        <v>3952</v>
      </c>
      <c r="O82" s="41"/>
      <c r="P82" s="42">
        <f t="shared" si="3"/>
        <v>3952</v>
      </c>
      <c r="Q82" s="51" t="str">
        <f t="shared" si="4"/>
        <v/>
      </c>
      <c r="R82" s="1" t="s">
        <v>38</v>
      </c>
      <c r="S82" s="53"/>
      <c r="T82" s="54"/>
      <c r="U82" s="54"/>
      <c r="V82" s="54"/>
      <c r="W82" s="54"/>
      <c r="X82" s="54"/>
      <c r="Y82" s="54"/>
      <c r="Z82" s="54"/>
      <c r="AA82" s="54"/>
      <c r="AB82" s="54"/>
      <c r="AC82" s="55"/>
    </row>
    <row r="83" s="1" customFormat="1" spans="1:29">
      <c r="A83" s="25">
        <v>81</v>
      </c>
      <c r="B83" s="26" t="s">
        <v>28</v>
      </c>
      <c r="C83" s="26" t="s">
        <v>29</v>
      </c>
      <c r="D83" s="26"/>
      <c r="E83" s="27" t="s">
        <v>197</v>
      </c>
      <c r="F83" s="28" t="s">
        <v>198</v>
      </c>
      <c r="G83" s="29"/>
      <c r="H83" s="29"/>
      <c r="I83" s="26" t="str">
        <f t="shared" si="5"/>
        <v>W1141BFA0000579</v>
      </c>
      <c r="J83" s="39">
        <v>592</v>
      </c>
      <c r="K83" s="39">
        <v>592</v>
      </c>
      <c r="L83" s="30"/>
      <c r="M83" s="40"/>
      <c r="N83" s="39">
        <v>592</v>
      </c>
      <c r="O83" s="41">
        <f>VLOOKUP(I83,[1]Sheet1!$A$3085:$E$3542,5,0)</f>
        <v>463</v>
      </c>
      <c r="P83" s="42">
        <f t="shared" si="3"/>
        <v>129</v>
      </c>
      <c r="Q83" s="51" t="str">
        <f t="shared" si="4"/>
        <v/>
      </c>
      <c r="R83" s="1" t="s">
        <v>38</v>
      </c>
      <c r="S83" s="53"/>
      <c r="T83" s="54"/>
      <c r="U83" s="54"/>
      <c r="V83" s="54"/>
      <c r="W83" s="54"/>
      <c r="X83" s="54"/>
      <c r="Y83" s="54"/>
      <c r="Z83" s="54"/>
      <c r="AA83" s="54"/>
      <c r="AB83" s="54"/>
      <c r="AC83" s="55"/>
    </row>
    <row r="84" s="1" customFormat="1" spans="1:29">
      <c r="A84" s="25">
        <v>82</v>
      </c>
      <c r="B84" s="26" t="s">
        <v>28</v>
      </c>
      <c r="C84" s="26" t="s">
        <v>29</v>
      </c>
      <c r="D84" s="26"/>
      <c r="E84" s="27" t="s">
        <v>199</v>
      </c>
      <c r="F84" s="28" t="s">
        <v>200</v>
      </c>
      <c r="G84" s="29"/>
      <c r="H84" s="29"/>
      <c r="I84" s="26" t="str">
        <f t="shared" si="5"/>
        <v>W1141BFA0000580</v>
      </c>
      <c r="J84" s="39">
        <v>230</v>
      </c>
      <c r="K84" s="39">
        <v>230</v>
      </c>
      <c r="L84" s="30"/>
      <c r="M84" s="40"/>
      <c r="N84" s="39">
        <v>230</v>
      </c>
      <c r="O84" s="41">
        <f>VLOOKUP(I84,[1]Sheet1!$A$3085:$E$3542,5,0)</f>
        <v>100</v>
      </c>
      <c r="P84" s="42">
        <f t="shared" si="3"/>
        <v>130</v>
      </c>
      <c r="Q84" s="51" t="str">
        <f t="shared" si="4"/>
        <v/>
      </c>
      <c r="R84" s="1" t="s">
        <v>38</v>
      </c>
      <c r="S84" s="53"/>
      <c r="T84" s="54"/>
      <c r="U84" s="54"/>
      <c r="V84" s="54"/>
      <c r="W84" s="54"/>
      <c r="X84" s="54"/>
      <c r="Y84" s="54"/>
      <c r="Z84" s="54"/>
      <c r="AA84" s="54"/>
      <c r="AB84" s="54"/>
      <c r="AC84" s="55"/>
    </row>
    <row r="85" s="1" customFormat="1" spans="1:29">
      <c r="A85" s="25">
        <v>83</v>
      </c>
      <c r="B85" s="26" t="s">
        <v>28</v>
      </c>
      <c r="C85" s="26" t="s">
        <v>29</v>
      </c>
      <c r="D85" s="26"/>
      <c r="E85" s="27" t="s">
        <v>201</v>
      </c>
      <c r="F85" s="28" t="s">
        <v>202</v>
      </c>
      <c r="G85" s="29"/>
      <c r="H85" s="29"/>
      <c r="I85" s="26" t="str">
        <f t="shared" si="5"/>
        <v>W1141BFA0000582</v>
      </c>
      <c r="J85" s="39">
        <v>54</v>
      </c>
      <c r="K85" s="39">
        <v>54</v>
      </c>
      <c r="L85" s="30"/>
      <c r="M85" s="40"/>
      <c r="N85" s="39">
        <v>54</v>
      </c>
      <c r="O85" s="41"/>
      <c r="P85" s="42">
        <f t="shared" si="3"/>
        <v>54</v>
      </c>
      <c r="Q85" s="51" t="str">
        <f t="shared" si="4"/>
        <v/>
      </c>
      <c r="R85" s="1" t="s">
        <v>38</v>
      </c>
      <c r="S85" s="53"/>
      <c r="T85" s="54"/>
      <c r="U85" s="54"/>
      <c r="V85" s="54"/>
      <c r="W85" s="54"/>
      <c r="X85" s="54"/>
      <c r="Y85" s="54"/>
      <c r="Z85" s="54"/>
      <c r="AA85" s="54"/>
      <c r="AB85" s="54"/>
      <c r="AC85" s="55"/>
    </row>
    <row r="86" s="1" customFormat="1" spans="1:29">
      <c r="A86" s="25">
        <v>84</v>
      </c>
      <c r="B86" s="26" t="s">
        <v>28</v>
      </c>
      <c r="C86" s="26" t="s">
        <v>29</v>
      </c>
      <c r="D86" s="26"/>
      <c r="E86" s="27" t="s">
        <v>203</v>
      </c>
      <c r="F86" s="28" t="s">
        <v>204</v>
      </c>
      <c r="G86" s="29"/>
      <c r="H86" s="29"/>
      <c r="I86" s="26" t="str">
        <f t="shared" si="5"/>
        <v>W1141BFA0000583</v>
      </c>
      <c r="J86" s="39">
        <v>243</v>
      </c>
      <c r="K86" s="39">
        <v>243</v>
      </c>
      <c r="L86" s="30"/>
      <c r="M86" s="40"/>
      <c r="N86" s="39">
        <v>243</v>
      </c>
      <c r="O86" s="41">
        <f>VLOOKUP(I86,[1]Sheet1!$A$3085:$E$3542,5,0)</f>
        <v>134</v>
      </c>
      <c r="P86" s="42">
        <f t="shared" si="3"/>
        <v>109</v>
      </c>
      <c r="Q86" s="51" t="str">
        <f t="shared" si="4"/>
        <v/>
      </c>
      <c r="R86" s="1" t="s">
        <v>38</v>
      </c>
      <c r="S86" s="53"/>
      <c r="T86" s="54"/>
      <c r="U86" s="54"/>
      <c r="V86" s="54"/>
      <c r="W86" s="54"/>
      <c r="X86" s="54"/>
      <c r="Y86" s="54"/>
      <c r="Z86" s="54"/>
      <c r="AA86" s="54"/>
      <c r="AB86" s="54"/>
      <c r="AC86" s="55"/>
    </row>
    <row r="87" s="1" customFormat="1" spans="1:29">
      <c r="A87" s="25">
        <v>85</v>
      </c>
      <c r="B87" s="26" t="s">
        <v>28</v>
      </c>
      <c r="C87" s="26" t="s">
        <v>29</v>
      </c>
      <c r="D87" s="26"/>
      <c r="E87" s="27" t="s">
        <v>205</v>
      </c>
      <c r="F87" s="28" t="s">
        <v>206</v>
      </c>
      <c r="G87" s="29"/>
      <c r="H87" s="29"/>
      <c r="I87" s="26" t="str">
        <f t="shared" si="5"/>
        <v>W1141BFA0000584</v>
      </c>
      <c r="J87" s="39">
        <v>180</v>
      </c>
      <c r="K87" s="39">
        <v>180</v>
      </c>
      <c r="L87" s="30"/>
      <c r="M87" s="40"/>
      <c r="N87" s="39">
        <v>180</v>
      </c>
      <c r="O87" s="41">
        <f>VLOOKUP(I87,[1]Sheet1!$A$3085:$E$3542,5,0)</f>
        <v>220</v>
      </c>
      <c r="P87" s="42" t="str">
        <f t="shared" si="3"/>
        <v/>
      </c>
      <c r="Q87" s="51">
        <f t="shared" si="4"/>
        <v>-40</v>
      </c>
      <c r="R87" s="1" t="s">
        <v>32</v>
      </c>
      <c r="S87" s="53"/>
      <c r="T87" s="54"/>
      <c r="U87" s="54"/>
      <c r="V87" s="54"/>
      <c r="W87" s="54"/>
      <c r="X87" s="54"/>
      <c r="Y87" s="54"/>
      <c r="Z87" s="54"/>
      <c r="AA87" s="54"/>
      <c r="AB87" s="54"/>
      <c r="AC87" s="55"/>
    </row>
    <row r="88" s="1" customFormat="1" spans="1:29">
      <c r="A88" s="25">
        <v>86</v>
      </c>
      <c r="B88" s="26" t="s">
        <v>28</v>
      </c>
      <c r="C88" s="26" t="s">
        <v>29</v>
      </c>
      <c r="D88" s="26"/>
      <c r="E88" s="27" t="s">
        <v>207</v>
      </c>
      <c r="F88" s="28" t="s">
        <v>208</v>
      </c>
      <c r="G88" s="29"/>
      <c r="H88" s="29"/>
      <c r="I88" s="26" t="str">
        <f t="shared" si="5"/>
        <v>W1141BFA0000586</v>
      </c>
      <c r="J88" s="39">
        <v>688</v>
      </c>
      <c r="K88" s="39">
        <v>688</v>
      </c>
      <c r="L88" s="30"/>
      <c r="M88" s="40"/>
      <c r="N88" s="39">
        <v>688</v>
      </c>
      <c r="O88" s="41">
        <f>VLOOKUP(I88,[1]Sheet1!$A$3085:$E$3542,5,0)</f>
        <v>480</v>
      </c>
      <c r="P88" s="42">
        <f t="shared" si="3"/>
        <v>208</v>
      </c>
      <c r="Q88" s="51" t="str">
        <f t="shared" si="4"/>
        <v/>
      </c>
      <c r="R88" s="1" t="s">
        <v>38</v>
      </c>
      <c r="S88" s="53"/>
      <c r="T88" s="54"/>
      <c r="U88" s="54"/>
      <c r="V88" s="54"/>
      <c r="W88" s="54"/>
      <c r="X88" s="54"/>
      <c r="Y88" s="54"/>
      <c r="Z88" s="54"/>
      <c r="AA88" s="54"/>
      <c r="AB88" s="54"/>
      <c r="AC88" s="55"/>
    </row>
    <row r="89" s="1" customFormat="1" spans="1:29">
      <c r="A89" s="25">
        <v>87</v>
      </c>
      <c r="B89" s="26" t="s">
        <v>28</v>
      </c>
      <c r="C89" s="26" t="s">
        <v>29</v>
      </c>
      <c r="D89" s="26"/>
      <c r="E89" s="27" t="s">
        <v>209</v>
      </c>
      <c r="F89" s="28" t="s">
        <v>210</v>
      </c>
      <c r="G89" s="29"/>
      <c r="H89" s="29"/>
      <c r="I89" s="26" t="str">
        <f t="shared" si="5"/>
        <v>W1141BFA0000693</v>
      </c>
      <c r="J89" s="39">
        <v>550</v>
      </c>
      <c r="K89" s="39">
        <v>550</v>
      </c>
      <c r="L89" s="30"/>
      <c r="M89" s="40"/>
      <c r="N89" s="39">
        <v>550</v>
      </c>
      <c r="O89" s="41">
        <f>VLOOKUP(I89,[1]Sheet1!$A$3085:$E$3542,5,0)</f>
        <v>130</v>
      </c>
      <c r="P89" s="42">
        <f t="shared" si="3"/>
        <v>420</v>
      </c>
      <c r="Q89" s="51" t="str">
        <f t="shared" si="4"/>
        <v/>
      </c>
      <c r="R89" s="1" t="s">
        <v>38</v>
      </c>
      <c r="S89" s="53"/>
      <c r="T89" s="54"/>
      <c r="U89" s="54"/>
      <c r="V89" s="54"/>
      <c r="W89" s="54"/>
      <c r="X89" s="54"/>
      <c r="Y89" s="54"/>
      <c r="Z89" s="54"/>
      <c r="AA89" s="54"/>
      <c r="AB89" s="54"/>
      <c r="AC89" s="55"/>
    </row>
    <row r="90" s="1" customFormat="1" spans="1:29">
      <c r="A90" s="25">
        <v>88</v>
      </c>
      <c r="B90" s="26" t="s">
        <v>28</v>
      </c>
      <c r="C90" s="26" t="s">
        <v>29</v>
      </c>
      <c r="D90" s="26"/>
      <c r="E90" s="27" t="s">
        <v>211</v>
      </c>
      <c r="F90" s="28" t="s">
        <v>212</v>
      </c>
      <c r="G90" s="29"/>
      <c r="H90" s="29"/>
      <c r="I90" s="26" t="str">
        <f t="shared" si="5"/>
        <v>W1141BFA0000719</v>
      </c>
      <c r="J90" s="39">
        <v>230</v>
      </c>
      <c r="K90" s="39">
        <v>230</v>
      </c>
      <c r="L90" s="30"/>
      <c r="M90" s="40"/>
      <c r="N90" s="39">
        <v>230</v>
      </c>
      <c r="O90" s="41">
        <f>VLOOKUP(I90,[1]Sheet1!$A$3085:$E$3542,5,0)</f>
        <v>188</v>
      </c>
      <c r="P90" s="42">
        <f t="shared" si="3"/>
        <v>42</v>
      </c>
      <c r="Q90" s="51" t="str">
        <f t="shared" si="4"/>
        <v/>
      </c>
      <c r="R90" s="1" t="s">
        <v>38</v>
      </c>
      <c r="S90" s="53"/>
      <c r="T90" s="54"/>
      <c r="U90" s="54"/>
      <c r="V90" s="54"/>
      <c r="W90" s="54"/>
      <c r="X90" s="54"/>
      <c r="Y90" s="54"/>
      <c r="Z90" s="54"/>
      <c r="AA90" s="54"/>
      <c r="AB90" s="54"/>
      <c r="AC90" s="55"/>
    </row>
    <row r="91" s="1" customFormat="1" spans="1:29">
      <c r="A91" s="25">
        <v>89</v>
      </c>
      <c r="B91" s="26" t="s">
        <v>28</v>
      </c>
      <c r="C91" s="26" t="s">
        <v>29</v>
      </c>
      <c r="D91" s="26"/>
      <c r="E91" s="27" t="s">
        <v>213</v>
      </c>
      <c r="F91" s="28" t="s">
        <v>214</v>
      </c>
      <c r="G91" s="29"/>
      <c r="H91" s="29"/>
      <c r="I91" s="26" t="str">
        <f t="shared" si="5"/>
        <v>W1141BFA0000774</v>
      </c>
      <c r="J91" s="39">
        <v>110</v>
      </c>
      <c r="K91" s="39">
        <v>110</v>
      </c>
      <c r="L91" s="30"/>
      <c r="M91" s="40"/>
      <c r="N91" s="39">
        <v>110</v>
      </c>
      <c r="O91" s="41"/>
      <c r="P91" s="42">
        <f t="shared" si="3"/>
        <v>110</v>
      </c>
      <c r="Q91" s="51" t="str">
        <f t="shared" si="4"/>
        <v/>
      </c>
      <c r="R91" s="1" t="s">
        <v>38</v>
      </c>
      <c r="S91" s="53"/>
      <c r="T91" s="54"/>
      <c r="U91" s="54"/>
      <c r="V91" s="54"/>
      <c r="W91" s="54"/>
      <c r="X91" s="54"/>
      <c r="Y91" s="54"/>
      <c r="Z91" s="54"/>
      <c r="AA91" s="54"/>
      <c r="AB91" s="54"/>
      <c r="AC91" s="55"/>
    </row>
    <row r="92" s="1" customFormat="1" spans="1:29">
      <c r="A92" s="25">
        <v>90</v>
      </c>
      <c r="B92" s="26" t="s">
        <v>28</v>
      </c>
      <c r="C92" s="26" t="s">
        <v>29</v>
      </c>
      <c r="D92" s="26"/>
      <c r="E92" s="27" t="s">
        <v>215</v>
      </c>
      <c r="F92" s="28" t="s">
        <v>216</v>
      </c>
      <c r="G92" s="29"/>
      <c r="H92" s="29"/>
      <c r="I92" s="26" t="str">
        <f t="shared" si="5"/>
        <v>W1141BFA0000808</v>
      </c>
      <c r="J92" s="39">
        <v>248</v>
      </c>
      <c r="K92" s="39">
        <v>248</v>
      </c>
      <c r="L92" s="30"/>
      <c r="M92" s="40"/>
      <c r="N92" s="39">
        <v>248</v>
      </c>
      <c r="O92" s="41">
        <f>VLOOKUP(I92,[1]Sheet1!$A$3085:$E$3542,5,0)</f>
        <v>220</v>
      </c>
      <c r="P92" s="42">
        <f t="shared" si="3"/>
        <v>28</v>
      </c>
      <c r="Q92" s="51" t="str">
        <f t="shared" si="4"/>
        <v/>
      </c>
      <c r="R92" s="1" t="s">
        <v>38</v>
      </c>
      <c r="S92" s="53"/>
      <c r="T92" s="54"/>
      <c r="U92" s="54"/>
      <c r="V92" s="54"/>
      <c r="W92" s="54"/>
      <c r="X92" s="54"/>
      <c r="Y92" s="54"/>
      <c r="Z92" s="54"/>
      <c r="AA92" s="54"/>
      <c r="AB92" s="54"/>
      <c r="AC92" s="55"/>
    </row>
    <row r="93" s="1" customFormat="1" spans="1:29">
      <c r="A93" s="25">
        <v>91</v>
      </c>
      <c r="B93" s="26" t="s">
        <v>28</v>
      </c>
      <c r="C93" s="26" t="s">
        <v>29</v>
      </c>
      <c r="D93" s="26"/>
      <c r="E93" s="27" t="s">
        <v>217</v>
      </c>
      <c r="F93" s="28" t="s">
        <v>218</v>
      </c>
      <c r="G93" s="29"/>
      <c r="H93" s="29"/>
      <c r="I93" s="26" t="str">
        <f t="shared" si="5"/>
        <v>W1141BFA0000811</v>
      </c>
      <c r="J93" s="39">
        <v>20</v>
      </c>
      <c r="K93" s="39">
        <v>20</v>
      </c>
      <c r="L93" s="30"/>
      <c r="M93" s="40"/>
      <c r="N93" s="39">
        <v>20</v>
      </c>
      <c r="O93" s="41"/>
      <c r="P93" s="42">
        <f t="shared" si="3"/>
        <v>20</v>
      </c>
      <c r="Q93" s="51" t="str">
        <f t="shared" si="4"/>
        <v/>
      </c>
      <c r="R93" s="1" t="s">
        <v>38</v>
      </c>
      <c r="S93" s="53"/>
      <c r="T93" s="54"/>
      <c r="U93" s="54"/>
      <c r="V93" s="54"/>
      <c r="W93" s="54"/>
      <c r="X93" s="54"/>
      <c r="Y93" s="54"/>
      <c r="Z93" s="54"/>
      <c r="AA93" s="54"/>
      <c r="AB93" s="54"/>
      <c r="AC93" s="55"/>
    </row>
    <row r="94" s="1" customFormat="1" spans="1:29">
      <c r="A94" s="25">
        <v>92</v>
      </c>
      <c r="B94" s="26" t="s">
        <v>28</v>
      </c>
      <c r="C94" s="26" t="s">
        <v>29</v>
      </c>
      <c r="D94" s="26"/>
      <c r="E94" s="27" t="s">
        <v>219</v>
      </c>
      <c r="F94" s="28" t="s">
        <v>220</v>
      </c>
      <c r="G94" s="29"/>
      <c r="H94" s="29"/>
      <c r="I94" s="26" t="str">
        <f t="shared" si="5"/>
        <v>W1141BFA0000813</v>
      </c>
      <c r="J94" s="39">
        <v>1147</v>
      </c>
      <c r="K94" s="39">
        <v>1147</v>
      </c>
      <c r="L94" s="30"/>
      <c r="M94" s="40"/>
      <c r="N94" s="39">
        <v>1147</v>
      </c>
      <c r="O94" s="41"/>
      <c r="P94" s="42">
        <f t="shared" si="3"/>
        <v>1147</v>
      </c>
      <c r="Q94" s="51" t="str">
        <f t="shared" si="4"/>
        <v/>
      </c>
      <c r="R94" s="1" t="s">
        <v>38</v>
      </c>
      <c r="S94" s="53"/>
      <c r="T94" s="54"/>
      <c r="U94" s="54"/>
      <c r="V94" s="54"/>
      <c r="W94" s="54"/>
      <c r="X94" s="54"/>
      <c r="Y94" s="54"/>
      <c r="Z94" s="54"/>
      <c r="AA94" s="54"/>
      <c r="AB94" s="54"/>
      <c r="AC94" s="55"/>
    </row>
    <row r="95" s="1" customFormat="1" spans="1:29">
      <c r="A95" s="25">
        <v>93</v>
      </c>
      <c r="B95" s="26" t="s">
        <v>28</v>
      </c>
      <c r="C95" s="26" t="s">
        <v>29</v>
      </c>
      <c r="D95" s="26"/>
      <c r="E95" s="27" t="s">
        <v>221</v>
      </c>
      <c r="F95" s="28" t="s">
        <v>222</v>
      </c>
      <c r="G95" s="29"/>
      <c r="H95" s="29"/>
      <c r="I95" s="26" t="str">
        <f t="shared" si="5"/>
        <v>W1141BFA0000814</v>
      </c>
      <c r="J95" s="39">
        <v>766</v>
      </c>
      <c r="K95" s="39">
        <v>766</v>
      </c>
      <c r="L95" s="30"/>
      <c r="M95" s="40"/>
      <c r="N95" s="39">
        <v>766</v>
      </c>
      <c r="O95" s="41">
        <f>VLOOKUP(I95,[1]Sheet1!$A$3085:$E$3542,5,0)</f>
        <v>432</v>
      </c>
      <c r="P95" s="42">
        <f t="shared" si="3"/>
        <v>334</v>
      </c>
      <c r="Q95" s="51" t="str">
        <f t="shared" si="4"/>
        <v/>
      </c>
      <c r="R95" s="1" t="s">
        <v>38</v>
      </c>
      <c r="S95" s="53"/>
      <c r="T95" s="54"/>
      <c r="U95" s="54"/>
      <c r="V95" s="54"/>
      <c r="W95" s="54"/>
      <c r="X95" s="54"/>
      <c r="Y95" s="54"/>
      <c r="Z95" s="54"/>
      <c r="AA95" s="54"/>
      <c r="AB95" s="54"/>
      <c r="AC95" s="55"/>
    </row>
    <row r="96" s="1" customFormat="1" spans="1:29">
      <c r="A96" s="25">
        <v>94</v>
      </c>
      <c r="B96" s="26" t="s">
        <v>28</v>
      </c>
      <c r="C96" s="26" t="s">
        <v>29</v>
      </c>
      <c r="D96" s="26"/>
      <c r="E96" s="27" t="s">
        <v>223</v>
      </c>
      <c r="F96" s="28" t="s">
        <v>224</v>
      </c>
      <c r="G96" s="29"/>
      <c r="H96" s="29"/>
      <c r="I96" s="26" t="str">
        <f t="shared" si="5"/>
        <v>W1141BFA0000815</v>
      </c>
      <c r="J96" s="39">
        <v>2000</v>
      </c>
      <c r="K96" s="39">
        <v>2000</v>
      </c>
      <c r="L96" s="30"/>
      <c r="M96" s="40"/>
      <c r="N96" s="39">
        <v>2000</v>
      </c>
      <c r="O96" s="41"/>
      <c r="P96" s="42">
        <f t="shared" si="3"/>
        <v>2000</v>
      </c>
      <c r="Q96" s="51" t="str">
        <f t="shared" si="4"/>
        <v/>
      </c>
      <c r="R96" s="1" t="s">
        <v>38</v>
      </c>
      <c r="S96" s="53"/>
      <c r="T96" s="54"/>
      <c r="U96" s="54"/>
      <c r="V96" s="54"/>
      <c r="W96" s="54"/>
      <c r="X96" s="54"/>
      <c r="Y96" s="54"/>
      <c r="Z96" s="54"/>
      <c r="AA96" s="54"/>
      <c r="AB96" s="54"/>
      <c r="AC96" s="55"/>
    </row>
    <row r="97" s="1" customFormat="1" spans="1:29">
      <c r="A97" s="25">
        <v>95</v>
      </c>
      <c r="B97" s="26" t="s">
        <v>28</v>
      </c>
      <c r="C97" s="26" t="s">
        <v>29</v>
      </c>
      <c r="D97" s="26"/>
      <c r="E97" s="27" t="s">
        <v>225</v>
      </c>
      <c r="F97" s="28" t="s">
        <v>226</v>
      </c>
      <c r="G97" s="29"/>
      <c r="H97" s="29"/>
      <c r="I97" s="26" t="str">
        <f t="shared" si="5"/>
        <v>W1141BFA0000826</v>
      </c>
      <c r="J97" s="39">
        <v>180</v>
      </c>
      <c r="K97" s="39">
        <v>180</v>
      </c>
      <c r="L97" s="30"/>
      <c r="M97" s="40"/>
      <c r="N97" s="39">
        <v>180</v>
      </c>
      <c r="O97" s="41">
        <f>VLOOKUP(I97,[1]Sheet1!$A$3085:$E$3542,5,0)</f>
        <v>113</v>
      </c>
      <c r="P97" s="42">
        <f t="shared" si="3"/>
        <v>67</v>
      </c>
      <c r="Q97" s="51" t="str">
        <f t="shared" si="4"/>
        <v/>
      </c>
      <c r="R97" s="1" t="s">
        <v>38</v>
      </c>
      <c r="S97" s="53"/>
      <c r="T97" s="54"/>
      <c r="U97" s="54"/>
      <c r="V97" s="54"/>
      <c r="W97" s="54"/>
      <c r="X97" s="54"/>
      <c r="Y97" s="54"/>
      <c r="Z97" s="54"/>
      <c r="AA97" s="54"/>
      <c r="AB97" s="54"/>
      <c r="AC97" s="55"/>
    </row>
    <row r="98" s="1" customFormat="1" spans="1:29">
      <c r="A98" s="25">
        <v>96</v>
      </c>
      <c r="B98" s="26" t="s">
        <v>28</v>
      </c>
      <c r="C98" s="26" t="s">
        <v>29</v>
      </c>
      <c r="D98" s="26"/>
      <c r="E98" s="27" t="s">
        <v>227</v>
      </c>
      <c r="F98" s="28" t="s">
        <v>228</v>
      </c>
      <c r="G98" s="29"/>
      <c r="H98" s="29"/>
      <c r="I98" s="26" t="str">
        <f t="shared" si="5"/>
        <v>W1141BFA0000828</v>
      </c>
      <c r="J98" s="39">
        <v>145</v>
      </c>
      <c r="K98" s="39">
        <v>145</v>
      </c>
      <c r="L98" s="30"/>
      <c r="M98" s="40"/>
      <c r="N98" s="39">
        <v>145</v>
      </c>
      <c r="O98" s="41">
        <f>VLOOKUP(I98,[1]Sheet1!$A$3085:$E$3542,5,0)</f>
        <v>142</v>
      </c>
      <c r="P98" s="42">
        <f t="shared" si="3"/>
        <v>3</v>
      </c>
      <c r="Q98" s="51" t="str">
        <f t="shared" si="4"/>
        <v/>
      </c>
      <c r="R98" s="1" t="s">
        <v>38</v>
      </c>
      <c r="S98" s="53"/>
      <c r="T98" s="54"/>
      <c r="U98" s="54"/>
      <c r="V98" s="54"/>
      <c r="W98" s="54"/>
      <c r="X98" s="54"/>
      <c r="Y98" s="54"/>
      <c r="Z98" s="54"/>
      <c r="AA98" s="54"/>
      <c r="AB98" s="54"/>
      <c r="AC98" s="55"/>
    </row>
    <row r="99" s="1" customFormat="1" spans="1:29">
      <c r="A99" s="25">
        <v>97</v>
      </c>
      <c r="B99" s="26" t="s">
        <v>28</v>
      </c>
      <c r="C99" s="26" t="s">
        <v>29</v>
      </c>
      <c r="D99" s="26"/>
      <c r="E99" s="27" t="s">
        <v>229</v>
      </c>
      <c r="F99" s="28" t="s">
        <v>230</v>
      </c>
      <c r="G99" s="29"/>
      <c r="H99" s="29"/>
      <c r="I99" s="26" t="str">
        <f t="shared" si="5"/>
        <v>W1141BFA0000834</v>
      </c>
      <c r="J99" s="39">
        <v>95</v>
      </c>
      <c r="K99" s="39">
        <v>95</v>
      </c>
      <c r="L99" s="30"/>
      <c r="M99" s="40"/>
      <c r="N99" s="39">
        <v>95</v>
      </c>
      <c r="O99" s="41">
        <f>VLOOKUP(I99,[1]Sheet1!$A$3085:$E$3542,5,0)</f>
        <v>127</v>
      </c>
      <c r="P99" s="42" t="str">
        <f t="shared" si="3"/>
        <v/>
      </c>
      <c r="Q99" s="51">
        <f t="shared" si="4"/>
        <v>-32</v>
      </c>
      <c r="R99" s="1" t="s">
        <v>32</v>
      </c>
      <c r="S99" s="53"/>
      <c r="T99" s="54"/>
      <c r="U99" s="54"/>
      <c r="V99" s="54"/>
      <c r="W99" s="54"/>
      <c r="X99" s="54"/>
      <c r="Y99" s="54"/>
      <c r="Z99" s="54"/>
      <c r="AA99" s="54"/>
      <c r="AB99" s="54"/>
      <c r="AC99" s="55"/>
    </row>
    <row r="100" s="1" customFormat="1" spans="1:29">
      <c r="A100" s="25">
        <v>98</v>
      </c>
      <c r="B100" s="26" t="s">
        <v>28</v>
      </c>
      <c r="C100" s="26" t="s">
        <v>29</v>
      </c>
      <c r="D100" s="26"/>
      <c r="E100" s="27" t="s">
        <v>231</v>
      </c>
      <c r="F100" s="28" t="s">
        <v>232</v>
      </c>
      <c r="G100" s="29"/>
      <c r="H100" s="29"/>
      <c r="I100" s="26" t="str">
        <f t="shared" si="5"/>
        <v>W1141BFA0000838</v>
      </c>
      <c r="J100" s="39">
        <v>221</v>
      </c>
      <c r="K100" s="39">
        <v>221</v>
      </c>
      <c r="L100" s="30"/>
      <c r="M100" s="40"/>
      <c r="N100" s="39">
        <v>221</v>
      </c>
      <c r="O100" s="41">
        <f>VLOOKUP(I100,[1]Sheet1!$A$3085:$E$3542,5,0)</f>
        <v>224</v>
      </c>
      <c r="P100" s="42" t="str">
        <f t="shared" si="3"/>
        <v/>
      </c>
      <c r="Q100" s="51">
        <f t="shared" si="4"/>
        <v>-3</v>
      </c>
      <c r="R100" s="1" t="s">
        <v>32</v>
      </c>
      <c r="S100" s="53"/>
      <c r="T100" s="54"/>
      <c r="U100" s="54"/>
      <c r="V100" s="54"/>
      <c r="W100" s="54"/>
      <c r="X100" s="54"/>
      <c r="Y100" s="54"/>
      <c r="Z100" s="54"/>
      <c r="AA100" s="54"/>
      <c r="AB100" s="54"/>
      <c r="AC100" s="55"/>
    </row>
    <row r="101" s="1" customFormat="1" spans="1:29">
      <c r="A101" s="25">
        <v>99</v>
      </c>
      <c r="B101" s="26" t="s">
        <v>28</v>
      </c>
      <c r="C101" s="26" t="s">
        <v>29</v>
      </c>
      <c r="D101" s="26"/>
      <c r="E101" s="27" t="s">
        <v>233</v>
      </c>
      <c r="F101" s="28" t="s">
        <v>234</v>
      </c>
      <c r="G101" s="29"/>
      <c r="H101" s="29"/>
      <c r="I101" s="26" t="str">
        <f t="shared" si="5"/>
        <v>W1141BFA0000857</v>
      </c>
      <c r="J101" s="39">
        <v>655</v>
      </c>
      <c r="K101" s="39">
        <v>655</v>
      </c>
      <c r="L101" s="30"/>
      <c r="M101" s="40"/>
      <c r="N101" s="39">
        <v>655</v>
      </c>
      <c r="O101" s="41">
        <f>VLOOKUP(I101,[1]Sheet1!$A$3085:$E$3542,5,0)</f>
        <v>1544</v>
      </c>
      <c r="P101" s="42" t="str">
        <f t="shared" si="3"/>
        <v/>
      </c>
      <c r="Q101" s="51">
        <f t="shared" si="4"/>
        <v>-889</v>
      </c>
      <c r="R101" s="1" t="s">
        <v>32</v>
      </c>
      <c r="S101" s="53"/>
      <c r="T101" s="54"/>
      <c r="U101" s="54"/>
      <c r="V101" s="54"/>
      <c r="W101" s="54"/>
      <c r="X101" s="54"/>
      <c r="Y101" s="54"/>
      <c r="Z101" s="54"/>
      <c r="AA101" s="54"/>
      <c r="AB101" s="54"/>
      <c r="AC101" s="55"/>
    </row>
    <row r="102" s="1" customFormat="1" spans="1:29">
      <c r="A102" s="25">
        <v>100</v>
      </c>
      <c r="B102" s="26" t="s">
        <v>28</v>
      </c>
      <c r="C102" s="26" t="s">
        <v>29</v>
      </c>
      <c r="D102" s="26"/>
      <c r="E102" s="27" t="s">
        <v>235</v>
      </c>
      <c r="F102" s="28" t="s">
        <v>236</v>
      </c>
      <c r="G102" s="29"/>
      <c r="H102" s="29"/>
      <c r="I102" s="26" t="str">
        <f t="shared" si="5"/>
        <v>W1141BFA0010073</v>
      </c>
      <c r="J102" s="39">
        <v>12</v>
      </c>
      <c r="K102" s="39">
        <v>12</v>
      </c>
      <c r="L102" s="30"/>
      <c r="M102" s="40"/>
      <c r="N102" s="39">
        <v>12</v>
      </c>
      <c r="O102" s="41"/>
      <c r="P102" s="42">
        <f t="shared" si="3"/>
        <v>12</v>
      </c>
      <c r="Q102" s="51" t="str">
        <f t="shared" si="4"/>
        <v/>
      </c>
      <c r="R102" s="1" t="s">
        <v>38</v>
      </c>
      <c r="S102" s="53"/>
      <c r="T102" s="54"/>
      <c r="U102" s="54"/>
      <c r="V102" s="54"/>
      <c r="W102" s="54"/>
      <c r="X102" s="54"/>
      <c r="Y102" s="54"/>
      <c r="Z102" s="54"/>
      <c r="AA102" s="54"/>
      <c r="AB102" s="54"/>
      <c r="AC102" s="55"/>
    </row>
    <row r="103" s="1" customFormat="1" spans="1:29">
      <c r="A103" s="25">
        <v>101</v>
      </c>
      <c r="B103" s="26" t="s">
        <v>28</v>
      </c>
      <c r="C103" s="26" t="s">
        <v>29</v>
      </c>
      <c r="D103" s="26"/>
      <c r="E103" s="27" t="s">
        <v>237</v>
      </c>
      <c r="F103" s="28" t="s">
        <v>238</v>
      </c>
      <c r="G103" s="29"/>
      <c r="H103" s="29"/>
      <c r="I103" s="26" t="str">
        <f t="shared" si="5"/>
        <v>W1141BMM0000005</v>
      </c>
      <c r="J103" s="39">
        <v>140</v>
      </c>
      <c r="K103" s="39">
        <v>140</v>
      </c>
      <c r="L103" s="30"/>
      <c r="M103" s="40"/>
      <c r="N103" s="39">
        <v>140</v>
      </c>
      <c r="O103" s="41">
        <f>VLOOKUP(I103,[1]Sheet1!$A$3085:$E$3542,5,0)</f>
        <v>155</v>
      </c>
      <c r="P103" s="42" t="str">
        <f t="shared" si="3"/>
        <v/>
      </c>
      <c r="Q103" s="51">
        <f t="shared" si="4"/>
        <v>-15</v>
      </c>
      <c r="R103" s="1" t="s">
        <v>32</v>
      </c>
      <c r="S103" s="53"/>
      <c r="T103" s="54"/>
      <c r="U103" s="54"/>
      <c r="V103" s="54"/>
      <c r="W103" s="54"/>
      <c r="X103" s="54"/>
      <c r="Y103" s="54"/>
      <c r="Z103" s="54"/>
      <c r="AA103" s="54"/>
      <c r="AB103" s="54"/>
      <c r="AC103" s="55"/>
    </row>
    <row r="104" s="1" customFormat="1" spans="1:29">
      <c r="A104" s="25">
        <v>102</v>
      </c>
      <c r="B104" s="26" t="s">
        <v>28</v>
      </c>
      <c r="C104" s="26" t="s">
        <v>29</v>
      </c>
      <c r="D104" s="26"/>
      <c r="E104" s="27" t="s">
        <v>239</v>
      </c>
      <c r="F104" s="28" t="s">
        <v>240</v>
      </c>
      <c r="G104" s="29"/>
      <c r="H104" s="29"/>
      <c r="I104" s="26" t="str">
        <f t="shared" si="5"/>
        <v>W1141BMM0000006</v>
      </c>
      <c r="J104" s="39">
        <v>140</v>
      </c>
      <c r="K104" s="39">
        <v>140</v>
      </c>
      <c r="L104" s="30"/>
      <c r="M104" s="40"/>
      <c r="N104" s="39">
        <v>140</v>
      </c>
      <c r="O104" s="41">
        <f>VLOOKUP(I104,[1]Sheet1!$A$3085:$E$3542,5,0)</f>
        <v>140</v>
      </c>
      <c r="P104" s="42" t="str">
        <f t="shared" si="3"/>
        <v/>
      </c>
      <c r="Q104" s="51" t="str">
        <f t="shared" si="4"/>
        <v/>
      </c>
      <c r="S104" s="53"/>
      <c r="T104" s="54"/>
      <c r="U104" s="54"/>
      <c r="V104" s="54"/>
      <c r="W104" s="54"/>
      <c r="X104" s="54"/>
      <c r="Y104" s="54"/>
      <c r="Z104" s="54"/>
      <c r="AA104" s="54"/>
      <c r="AB104" s="54"/>
      <c r="AC104" s="55"/>
    </row>
    <row r="105" s="1" customFormat="1" spans="1:29">
      <c r="A105" s="25">
        <v>103</v>
      </c>
      <c r="B105" s="26" t="s">
        <v>28</v>
      </c>
      <c r="C105" s="26" t="s">
        <v>29</v>
      </c>
      <c r="D105" s="26"/>
      <c r="E105" s="27" t="s">
        <v>241</v>
      </c>
      <c r="F105" s="28" t="s">
        <v>89</v>
      </c>
      <c r="G105" s="29"/>
      <c r="H105" s="29"/>
      <c r="I105" s="26" t="str">
        <f t="shared" si="5"/>
        <v>W1141BSA0000202</v>
      </c>
      <c r="J105" s="39">
        <v>290</v>
      </c>
      <c r="K105" s="39">
        <v>290</v>
      </c>
      <c r="L105" s="30"/>
      <c r="M105" s="40"/>
      <c r="N105" s="39">
        <v>290</v>
      </c>
      <c r="O105" s="41"/>
      <c r="P105" s="42">
        <f t="shared" si="3"/>
        <v>290</v>
      </c>
      <c r="Q105" s="51" t="str">
        <f t="shared" si="4"/>
        <v/>
      </c>
      <c r="R105" s="1" t="s">
        <v>38</v>
      </c>
      <c r="S105" s="53"/>
      <c r="T105" s="54"/>
      <c r="U105" s="54"/>
      <c r="V105" s="54"/>
      <c r="W105" s="54"/>
      <c r="X105" s="54"/>
      <c r="Y105" s="54"/>
      <c r="Z105" s="54"/>
      <c r="AA105" s="54"/>
      <c r="AB105" s="54"/>
      <c r="AC105" s="55"/>
    </row>
    <row r="106" s="1" customFormat="1" spans="1:29">
      <c r="A106" s="25">
        <v>104</v>
      </c>
      <c r="B106" s="26" t="s">
        <v>28</v>
      </c>
      <c r="C106" s="26" t="s">
        <v>29</v>
      </c>
      <c r="D106" s="26"/>
      <c r="E106" s="27" t="s">
        <v>242</v>
      </c>
      <c r="F106" s="28" t="s">
        <v>243</v>
      </c>
      <c r="G106" s="29"/>
      <c r="H106" s="29"/>
      <c r="I106" s="26" t="str">
        <f t="shared" si="5"/>
        <v>W1141BSP0000019</v>
      </c>
      <c r="J106" s="39">
        <v>148</v>
      </c>
      <c r="K106" s="39">
        <v>148</v>
      </c>
      <c r="L106" s="30"/>
      <c r="M106" s="40"/>
      <c r="N106" s="39">
        <v>148</v>
      </c>
      <c r="O106" s="41"/>
      <c r="P106" s="42">
        <f t="shared" si="3"/>
        <v>148</v>
      </c>
      <c r="Q106" s="51" t="str">
        <f t="shared" si="4"/>
        <v/>
      </c>
      <c r="R106" s="1" t="s">
        <v>38</v>
      </c>
      <c r="S106" s="53"/>
      <c r="T106" s="54"/>
      <c r="U106" s="54"/>
      <c r="V106" s="54"/>
      <c r="W106" s="54"/>
      <c r="X106" s="54"/>
      <c r="Y106" s="54"/>
      <c r="Z106" s="54"/>
      <c r="AA106" s="54"/>
      <c r="AB106" s="54"/>
      <c r="AC106" s="55"/>
    </row>
    <row r="107" s="1" customFormat="1" spans="1:29">
      <c r="A107" s="25">
        <v>105</v>
      </c>
      <c r="B107" s="26" t="s">
        <v>28</v>
      </c>
      <c r="C107" s="26" t="s">
        <v>29</v>
      </c>
      <c r="D107" s="26"/>
      <c r="E107" s="27" t="s">
        <v>244</v>
      </c>
      <c r="F107" s="28" t="s">
        <v>245</v>
      </c>
      <c r="G107" s="29"/>
      <c r="H107" s="29"/>
      <c r="I107" s="26" t="str">
        <f t="shared" si="5"/>
        <v>W1141BSP0000021</v>
      </c>
      <c r="J107" s="39">
        <v>15</v>
      </c>
      <c r="K107" s="39">
        <v>15</v>
      </c>
      <c r="L107" s="30"/>
      <c r="M107" s="40"/>
      <c r="N107" s="39">
        <v>15</v>
      </c>
      <c r="O107" s="41"/>
      <c r="P107" s="42">
        <f t="shared" si="3"/>
        <v>15</v>
      </c>
      <c r="Q107" s="51" t="str">
        <f t="shared" si="4"/>
        <v/>
      </c>
      <c r="R107" s="1" t="s">
        <v>38</v>
      </c>
      <c r="S107" s="53"/>
      <c r="T107" s="54"/>
      <c r="U107" s="54"/>
      <c r="V107" s="54"/>
      <c r="W107" s="54"/>
      <c r="X107" s="54"/>
      <c r="Y107" s="54"/>
      <c r="Z107" s="54"/>
      <c r="AA107" s="54"/>
      <c r="AB107" s="54"/>
      <c r="AC107" s="55"/>
    </row>
    <row r="108" s="1" customFormat="1" spans="1:29">
      <c r="A108" s="25">
        <v>106</v>
      </c>
      <c r="B108" s="26" t="s">
        <v>28</v>
      </c>
      <c r="C108" s="26" t="s">
        <v>29</v>
      </c>
      <c r="D108" s="26"/>
      <c r="E108" s="27" t="s">
        <v>246</v>
      </c>
      <c r="F108" s="28" t="s">
        <v>247</v>
      </c>
      <c r="G108" s="29"/>
      <c r="H108" s="29"/>
      <c r="I108" s="26" t="str">
        <f t="shared" si="5"/>
        <v>W1141BSP0000029</v>
      </c>
      <c r="J108" s="39">
        <v>7</v>
      </c>
      <c r="K108" s="39">
        <v>7</v>
      </c>
      <c r="L108" s="30"/>
      <c r="M108" s="40"/>
      <c r="N108" s="39">
        <v>7</v>
      </c>
      <c r="O108" s="41">
        <f>VLOOKUP(I108,[1]Sheet1!$A$3085:$E$3542,5,0)</f>
        <v>116</v>
      </c>
      <c r="P108" s="42" t="str">
        <f t="shared" si="3"/>
        <v/>
      </c>
      <c r="Q108" s="51">
        <f t="shared" si="4"/>
        <v>-109</v>
      </c>
      <c r="R108" s="1" t="s">
        <v>62</v>
      </c>
      <c r="S108" s="53"/>
      <c r="T108" s="54"/>
      <c r="U108" s="54"/>
      <c r="V108" s="54"/>
      <c r="W108" s="54"/>
      <c r="X108" s="54"/>
      <c r="Y108" s="54"/>
      <c r="Z108" s="54"/>
      <c r="AA108" s="54"/>
      <c r="AB108" s="54"/>
      <c r="AC108" s="55"/>
    </row>
    <row r="109" s="1" customFormat="1" spans="1:29">
      <c r="A109" s="25">
        <v>107</v>
      </c>
      <c r="B109" s="26" t="s">
        <v>28</v>
      </c>
      <c r="C109" s="26" t="s">
        <v>29</v>
      </c>
      <c r="D109" s="26"/>
      <c r="E109" s="27" t="s">
        <v>248</v>
      </c>
      <c r="F109" s="28" t="s">
        <v>249</v>
      </c>
      <c r="G109" s="29"/>
      <c r="H109" s="29"/>
      <c r="I109" s="26" t="str">
        <f t="shared" si="5"/>
        <v>W1141BSP0000058</v>
      </c>
      <c r="J109" s="39">
        <v>78</v>
      </c>
      <c r="K109" s="39">
        <v>78</v>
      </c>
      <c r="L109" s="30"/>
      <c r="M109" s="40"/>
      <c r="N109" s="39">
        <v>78</v>
      </c>
      <c r="O109" s="41">
        <f>VLOOKUP(I109,[1]Sheet1!$A$3085:$E$3542,5,0)</f>
        <v>73</v>
      </c>
      <c r="P109" s="42">
        <f t="shared" si="3"/>
        <v>5</v>
      </c>
      <c r="Q109" s="51" t="str">
        <f t="shared" si="4"/>
        <v/>
      </c>
      <c r="R109" s="1" t="s">
        <v>38</v>
      </c>
      <c r="S109" s="53"/>
      <c r="T109" s="54"/>
      <c r="U109" s="54"/>
      <c r="V109" s="54"/>
      <c r="W109" s="54"/>
      <c r="X109" s="54"/>
      <c r="Y109" s="54"/>
      <c r="Z109" s="54"/>
      <c r="AA109" s="54"/>
      <c r="AB109" s="54"/>
      <c r="AC109" s="55"/>
    </row>
    <row r="110" s="1" customFormat="1" spans="1:29">
      <c r="A110" s="25">
        <v>108</v>
      </c>
      <c r="B110" s="26" t="s">
        <v>28</v>
      </c>
      <c r="C110" s="26" t="s">
        <v>29</v>
      </c>
      <c r="D110" s="26"/>
      <c r="E110" s="27" t="s">
        <v>250</v>
      </c>
      <c r="F110" s="28" t="s">
        <v>251</v>
      </c>
      <c r="G110" s="29"/>
      <c r="H110" s="29"/>
      <c r="I110" s="26" t="str">
        <f t="shared" si="5"/>
        <v>W1141BSP0000059</v>
      </c>
      <c r="J110" s="39">
        <v>128</v>
      </c>
      <c r="K110" s="39">
        <v>128</v>
      </c>
      <c r="L110" s="30"/>
      <c r="M110" s="40"/>
      <c r="N110" s="39">
        <v>128</v>
      </c>
      <c r="O110" s="41">
        <f>VLOOKUP(I110,[1]Sheet1!$A$3085:$E$3542,5,0)</f>
        <v>187</v>
      </c>
      <c r="P110" s="42" t="str">
        <f t="shared" si="3"/>
        <v/>
      </c>
      <c r="Q110" s="51">
        <f t="shared" si="4"/>
        <v>-59</v>
      </c>
      <c r="R110" s="1" t="s">
        <v>32</v>
      </c>
      <c r="S110" s="53"/>
      <c r="T110" s="54"/>
      <c r="U110" s="54"/>
      <c r="V110" s="54"/>
      <c r="W110" s="54"/>
      <c r="X110" s="54"/>
      <c r="Y110" s="54"/>
      <c r="Z110" s="54"/>
      <c r="AA110" s="54"/>
      <c r="AB110" s="54"/>
      <c r="AC110" s="55"/>
    </row>
    <row r="111" s="1" customFormat="1" spans="1:29">
      <c r="A111" s="25">
        <v>109</v>
      </c>
      <c r="B111" s="26" t="s">
        <v>28</v>
      </c>
      <c r="C111" s="26" t="s">
        <v>29</v>
      </c>
      <c r="D111" s="26"/>
      <c r="E111" s="27" t="s">
        <v>252</v>
      </c>
      <c r="F111" s="28" t="s">
        <v>253</v>
      </c>
      <c r="G111" s="29"/>
      <c r="H111" s="29"/>
      <c r="I111" s="26" t="str">
        <f t="shared" si="5"/>
        <v>W1141BSP0000060</v>
      </c>
      <c r="J111" s="39">
        <v>586</v>
      </c>
      <c r="K111" s="39">
        <v>586</v>
      </c>
      <c r="L111" s="30"/>
      <c r="M111" s="40"/>
      <c r="N111" s="39">
        <v>586</v>
      </c>
      <c r="O111" s="41">
        <f>VLOOKUP(I111,[1]Sheet1!$A$3085:$E$3542,5,0)</f>
        <v>774</v>
      </c>
      <c r="P111" s="42" t="str">
        <f t="shared" si="3"/>
        <v/>
      </c>
      <c r="Q111" s="51">
        <f t="shared" si="4"/>
        <v>-188</v>
      </c>
      <c r="R111" s="1" t="s">
        <v>32</v>
      </c>
      <c r="S111" s="53"/>
      <c r="T111" s="54"/>
      <c r="U111" s="54"/>
      <c r="V111" s="54"/>
      <c r="W111" s="54"/>
      <c r="X111" s="54"/>
      <c r="Y111" s="54"/>
      <c r="Z111" s="54"/>
      <c r="AA111" s="54"/>
      <c r="AB111" s="54"/>
      <c r="AC111" s="55"/>
    </row>
    <row r="112" s="1" customFormat="1" spans="1:29">
      <c r="A112" s="25">
        <v>110</v>
      </c>
      <c r="B112" s="26" t="s">
        <v>28</v>
      </c>
      <c r="C112" s="26" t="s">
        <v>29</v>
      </c>
      <c r="D112" s="26"/>
      <c r="E112" s="27" t="s">
        <v>254</v>
      </c>
      <c r="F112" s="28" t="s">
        <v>255</v>
      </c>
      <c r="G112" s="29"/>
      <c r="H112" s="29"/>
      <c r="I112" s="26" t="str">
        <f t="shared" si="5"/>
        <v>W1141BSP0000062</v>
      </c>
      <c r="J112" s="39">
        <v>70</v>
      </c>
      <c r="K112" s="39">
        <v>70</v>
      </c>
      <c r="L112" s="30"/>
      <c r="M112" s="40"/>
      <c r="N112" s="39">
        <v>70</v>
      </c>
      <c r="O112" s="41">
        <f>VLOOKUP(I112,[1]Sheet1!$A$3085:$E$3542,5,0)</f>
        <v>313</v>
      </c>
      <c r="P112" s="42" t="str">
        <f>IF(N112&gt;O112,L114N112-O112,"")</f>
        <v/>
      </c>
      <c r="Q112" s="51">
        <f t="shared" si="4"/>
        <v>-243</v>
      </c>
      <c r="R112" s="1" t="s">
        <v>32</v>
      </c>
      <c r="S112" s="53"/>
      <c r="T112" s="54"/>
      <c r="U112" s="54"/>
      <c r="V112" s="54"/>
      <c r="W112" s="54"/>
      <c r="X112" s="54"/>
      <c r="Y112" s="54"/>
      <c r="Z112" s="54"/>
      <c r="AA112" s="54"/>
      <c r="AB112" s="54"/>
      <c r="AC112" s="55"/>
    </row>
    <row r="113" s="1" customFormat="1" spans="1:29">
      <c r="A113" s="25">
        <v>111</v>
      </c>
      <c r="B113" s="26" t="s">
        <v>28</v>
      </c>
      <c r="C113" s="26" t="s">
        <v>29</v>
      </c>
      <c r="D113" s="26"/>
      <c r="E113" s="27" t="s">
        <v>256</v>
      </c>
      <c r="F113" s="28" t="s">
        <v>257</v>
      </c>
      <c r="G113" s="29"/>
      <c r="H113" s="29"/>
      <c r="I113" s="26" t="str">
        <f t="shared" si="5"/>
        <v>W1141BSP0000063</v>
      </c>
      <c r="J113" s="39">
        <v>210</v>
      </c>
      <c r="K113" s="39">
        <v>210</v>
      </c>
      <c r="L113" s="30"/>
      <c r="M113" s="40"/>
      <c r="N113" s="39">
        <v>210</v>
      </c>
      <c r="O113" s="41">
        <f>VLOOKUP(I113,[1]Sheet1!$A$3085:$E$3542,5,0)</f>
        <v>158</v>
      </c>
      <c r="P113" s="42">
        <f t="shared" si="3"/>
        <v>52</v>
      </c>
      <c r="Q113" s="51" t="str">
        <f t="shared" si="4"/>
        <v/>
      </c>
      <c r="R113" s="1" t="s">
        <v>38</v>
      </c>
      <c r="S113" s="53"/>
      <c r="T113" s="54"/>
      <c r="U113" s="54"/>
      <c r="V113" s="54"/>
      <c r="W113" s="54"/>
      <c r="X113" s="54"/>
      <c r="Y113" s="54"/>
      <c r="Z113" s="54"/>
      <c r="AA113" s="54"/>
      <c r="AB113" s="54"/>
      <c r="AC113" s="55"/>
    </row>
    <row r="114" s="1" customFormat="1" spans="1:29">
      <c r="A114" s="25">
        <v>112</v>
      </c>
      <c r="B114" s="26" t="s">
        <v>28</v>
      </c>
      <c r="C114" s="26" t="s">
        <v>29</v>
      </c>
      <c r="D114" s="26"/>
      <c r="E114" s="27" t="s">
        <v>258</v>
      </c>
      <c r="F114" s="28" t="s">
        <v>259</v>
      </c>
      <c r="G114" s="29"/>
      <c r="H114" s="29"/>
      <c r="I114" s="26" t="str">
        <f t="shared" si="5"/>
        <v>W1141BSP0000064</v>
      </c>
      <c r="J114" s="39">
        <v>6</v>
      </c>
      <c r="K114" s="39">
        <v>6</v>
      </c>
      <c r="L114" s="30"/>
      <c r="M114" s="40"/>
      <c r="N114" s="39">
        <v>6</v>
      </c>
      <c r="O114" s="41"/>
      <c r="P114" s="42">
        <f t="shared" si="3"/>
        <v>6</v>
      </c>
      <c r="Q114" s="51" t="str">
        <f t="shared" si="4"/>
        <v/>
      </c>
      <c r="R114" s="1" t="s">
        <v>38</v>
      </c>
      <c r="S114" s="53"/>
      <c r="T114" s="54"/>
      <c r="U114" s="54"/>
      <c r="V114" s="54"/>
      <c r="W114" s="54"/>
      <c r="X114" s="54"/>
      <c r="Y114" s="54"/>
      <c r="Z114" s="54"/>
      <c r="AA114" s="54"/>
      <c r="AB114" s="54"/>
      <c r="AC114" s="55"/>
    </row>
    <row r="115" s="1" customFormat="1" spans="1:29">
      <c r="A115" s="25">
        <v>113</v>
      </c>
      <c r="B115" s="26" t="s">
        <v>28</v>
      </c>
      <c r="C115" s="26" t="s">
        <v>29</v>
      </c>
      <c r="D115" s="26"/>
      <c r="E115" s="27" t="s">
        <v>260</v>
      </c>
      <c r="F115" s="28" t="s">
        <v>261</v>
      </c>
      <c r="G115" s="29"/>
      <c r="H115" s="29"/>
      <c r="I115" s="26" t="str">
        <f t="shared" si="5"/>
        <v>W1141BSP0000065</v>
      </c>
      <c r="J115" s="39">
        <v>395</v>
      </c>
      <c r="K115" s="39">
        <v>395</v>
      </c>
      <c r="L115" s="30"/>
      <c r="M115" s="40"/>
      <c r="N115" s="39">
        <v>395</v>
      </c>
      <c r="O115" s="41">
        <f>VLOOKUP(I115,[1]Sheet1!$A$3085:$E$3542,5,0)</f>
        <v>452</v>
      </c>
      <c r="P115" s="42" t="str">
        <f t="shared" si="3"/>
        <v/>
      </c>
      <c r="Q115" s="51">
        <f t="shared" si="4"/>
        <v>-57</v>
      </c>
      <c r="R115" s="1" t="s">
        <v>32</v>
      </c>
      <c r="S115" s="53"/>
      <c r="T115" s="54"/>
      <c r="U115" s="54"/>
      <c r="V115" s="54"/>
      <c r="W115" s="54"/>
      <c r="X115" s="54"/>
      <c r="Y115" s="54"/>
      <c r="Z115" s="54"/>
      <c r="AA115" s="54"/>
      <c r="AB115" s="54"/>
      <c r="AC115" s="55"/>
    </row>
    <row r="116" s="1" customFormat="1" spans="1:29">
      <c r="A116" s="25">
        <v>114</v>
      </c>
      <c r="B116" s="26" t="s">
        <v>28</v>
      </c>
      <c r="C116" s="26" t="s">
        <v>29</v>
      </c>
      <c r="D116" s="26"/>
      <c r="E116" s="27" t="s">
        <v>262</v>
      </c>
      <c r="F116" s="28" t="s">
        <v>263</v>
      </c>
      <c r="G116" s="29"/>
      <c r="H116" s="29"/>
      <c r="I116" s="26" t="str">
        <f t="shared" si="5"/>
        <v>W1141BSP0000067</v>
      </c>
      <c r="J116" s="39">
        <v>125</v>
      </c>
      <c r="K116" s="39">
        <v>125</v>
      </c>
      <c r="L116" s="30"/>
      <c r="M116" s="40"/>
      <c r="N116" s="39">
        <v>125</v>
      </c>
      <c r="O116" s="41">
        <f>VLOOKUP(I116,[1]Sheet1!$A$3085:$E$3542,5,0)</f>
        <v>93</v>
      </c>
      <c r="P116" s="42">
        <f t="shared" si="3"/>
        <v>32</v>
      </c>
      <c r="Q116" s="51" t="str">
        <f t="shared" si="4"/>
        <v/>
      </c>
      <c r="R116" s="1" t="s">
        <v>38</v>
      </c>
      <c r="S116" s="53"/>
      <c r="T116" s="54"/>
      <c r="U116" s="54"/>
      <c r="V116" s="54"/>
      <c r="W116" s="54"/>
      <c r="X116" s="54"/>
      <c r="Y116" s="54"/>
      <c r="Z116" s="54"/>
      <c r="AA116" s="54"/>
      <c r="AB116" s="54"/>
      <c r="AC116" s="55"/>
    </row>
    <row r="117" s="1" customFormat="1" spans="1:29">
      <c r="A117" s="25">
        <v>115</v>
      </c>
      <c r="B117" s="26" t="s">
        <v>28</v>
      </c>
      <c r="C117" s="26" t="s">
        <v>29</v>
      </c>
      <c r="D117" s="26"/>
      <c r="E117" s="27" t="s">
        <v>264</v>
      </c>
      <c r="F117" s="28" t="s">
        <v>265</v>
      </c>
      <c r="G117" s="29"/>
      <c r="H117" s="29"/>
      <c r="I117" s="26" t="str">
        <f t="shared" si="5"/>
        <v>W1141BSP0000099</v>
      </c>
      <c r="J117" s="39">
        <v>303</v>
      </c>
      <c r="K117" s="39">
        <v>303</v>
      </c>
      <c r="L117" s="30"/>
      <c r="M117" s="40"/>
      <c r="N117" s="39">
        <v>303</v>
      </c>
      <c r="O117" s="41"/>
      <c r="P117" s="42">
        <f t="shared" si="3"/>
        <v>303</v>
      </c>
      <c r="Q117" s="51" t="str">
        <f t="shared" si="4"/>
        <v/>
      </c>
      <c r="R117" s="1" t="s">
        <v>38</v>
      </c>
      <c r="S117" s="53"/>
      <c r="T117" s="54"/>
      <c r="U117" s="54"/>
      <c r="V117" s="54"/>
      <c r="W117" s="54"/>
      <c r="X117" s="54"/>
      <c r="Y117" s="54"/>
      <c r="Z117" s="54"/>
      <c r="AA117" s="54"/>
      <c r="AB117" s="54"/>
      <c r="AC117" s="55"/>
    </row>
    <row r="118" s="1" customFormat="1" spans="1:29">
      <c r="A118" s="25">
        <v>116</v>
      </c>
      <c r="B118" s="26" t="s">
        <v>28</v>
      </c>
      <c r="C118" s="26" t="s">
        <v>29</v>
      </c>
      <c r="D118" s="26"/>
      <c r="E118" s="27" t="s">
        <v>266</v>
      </c>
      <c r="F118" s="28" t="s">
        <v>267</v>
      </c>
      <c r="G118" s="29"/>
      <c r="H118" s="29"/>
      <c r="I118" s="26" t="str">
        <f t="shared" si="5"/>
        <v>W1141BSP0000100</v>
      </c>
      <c r="J118" s="39">
        <v>61</v>
      </c>
      <c r="K118" s="39">
        <v>61</v>
      </c>
      <c r="L118" s="30"/>
      <c r="M118" s="40"/>
      <c r="N118" s="39">
        <v>61</v>
      </c>
      <c r="O118" s="41">
        <f>VLOOKUP(I118,[1]Sheet1!$A$3085:$E$3542,5,0)</f>
        <v>578</v>
      </c>
      <c r="P118" s="42" t="str">
        <f t="shared" si="3"/>
        <v/>
      </c>
      <c r="Q118" s="51">
        <f t="shared" si="4"/>
        <v>-517</v>
      </c>
      <c r="R118" s="1" t="s">
        <v>32</v>
      </c>
      <c r="S118" s="53"/>
      <c r="T118" s="54"/>
      <c r="U118" s="54"/>
      <c r="V118" s="54"/>
      <c r="W118" s="54"/>
      <c r="X118" s="54"/>
      <c r="Y118" s="54"/>
      <c r="Z118" s="54"/>
      <c r="AA118" s="54"/>
      <c r="AB118" s="54"/>
      <c r="AC118" s="55"/>
    </row>
    <row r="119" s="1" customFormat="1" spans="1:29">
      <c r="A119" s="25">
        <v>117</v>
      </c>
      <c r="B119" s="26" t="s">
        <v>28</v>
      </c>
      <c r="C119" s="26" t="s">
        <v>29</v>
      </c>
      <c r="D119" s="26"/>
      <c r="E119" s="27" t="s">
        <v>268</v>
      </c>
      <c r="F119" s="28" t="s">
        <v>269</v>
      </c>
      <c r="G119" s="29"/>
      <c r="H119" s="29"/>
      <c r="I119" s="26" t="str">
        <f t="shared" si="5"/>
        <v>W1141BSP0001679</v>
      </c>
      <c r="J119" s="39">
        <v>405</v>
      </c>
      <c r="K119" s="39">
        <v>405</v>
      </c>
      <c r="L119" s="30"/>
      <c r="M119" s="40"/>
      <c r="N119" s="39">
        <v>405</v>
      </c>
      <c r="O119" s="41"/>
      <c r="P119" s="42">
        <f t="shared" si="3"/>
        <v>405</v>
      </c>
      <c r="Q119" s="51" t="str">
        <f t="shared" si="4"/>
        <v/>
      </c>
      <c r="R119" s="1" t="s">
        <v>38</v>
      </c>
      <c r="S119" s="53"/>
      <c r="T119" s="54"/>
      <c r="U119" s="54"/>
      <c r="V119" s="54"/>
      <c r="W119" s="54"/>
      <c r="X119" s="54"/>
      <c r="Y119" s="54"/>
      <c r="Z119" s="54"/>
      <c r="AA119" s="54"/>
      <c r="AB119" s="54"/>
      <c r="AC119" s="55"/>
    </row>
    <row r="120" s="1" customFormat="1" spans="1:29">
      <c r="A120" s="25">
        <v>118</v>
      </c>
      <c r="B120" s="26" t="s">
        <v>28</v>
      </c>
      <c r="C120" s="26" t="s">
        <v>29</v>
      </c>
      <c r="D120" s="26"/>
      <c r="E120" s="27" t="s">
        <v>270</v>
      </c>
      <c r="F120" s="28" t="s">
        <v>271</v>
      </c>
      <c r="G120" s="29"/>
      <c r="H120" s="29"/>
      <c r="I120" s="26" t="str">
        <f t="shared" si="5"/>
        <v>W1141BSR0000069</v>
      </c>
      <c r="J120" s="39">
        <v>33</v>
      </c>
      <c r="K120" s="39">
        <v>33</v>
      </c>
      <c r="L120" s="30"/>
      <c r="M120" s="40"/>
      <c r="N120" s="39">
        <v>33</v>
      </c>
      <c r="O120" s="41"/>
      <c r="P120" s="42">
        <f t="shared" si="3"/>
        <v>33</v>
      </c>
      <c r="Q120" s="51" t="str">
        <f t="shared" si="4"/>
        <v/>
      </c>
      <c r="R120" s="1" t="s">
        <v>38</v>
      </c>
      <c r="S120" s="53"/>
      <c r="T120" s="54"/>
      <c r="U120" s="54"/>
      <c r="V120" s="54"/>
      <c r="W120" s="54"/>
      <c r="X120" s="54"/>
      <c r="Y120" s="54"/>
      <c r="Z120" s="54"/>
      <c r="AA120" s="54"/>
      <c r="AB120" s="54"/>
      <c r="AC120" s="55"/>
    </row>
    <row r="121" s="1" customFormat="1" spans="1:29">
      <c r="A121" s="25">
        <v>119</v>
      </c>
      <c r="B121" s="26" t="s">
        <v>28</v>
      </c>
      <c r="C121" s="26" t="s">
        <v>29</v>
      </c>
      <c r="D121" s="26"/>
      <c r="E121" s="27" t="s">
        <v>272</v>
      </c>
      <c r="F121" s="28" t="s">
        <v>273</v>
      </c>
      <c r="G121" s="29"/>
      <c r="H121" s="29"/>
      <c r="I121" s="26" t="str">
        <f t="shared" si="5"/>
        <v>W1141BTM0000006</v>
      </c>
      <c r="J121" s="39">
        <v>140</v>
      </c>
      <c r="K121" s="39">
        <v>140</v>
      </c>
      <c r="L121" s="30"/>
      <c r="M121" s="40"/>
      <c r="N121" s="39">
        <v>140</v>
      </c>
      <c r="O121" s="41">
        <f>VLOOKUP(I121,[1]Sheet1!$A$3085:$E$3542,5,0)</f>
        <v>331</v>
      </c>
      <c r="P121" s="42" t="str">
        <f t="shared" si="3"/>
        <v/>
      </c>
      <c r="Q121" s="51">
        <f t="shared" si="4"/>
        <v>-191</v>
      </c>
      <c r="R121" s="1" t="s">
        <v>32</v>
      </c>
      <c r="S121" s="53"/>
      <c r="T121" s="54"/>
      <c r="U121" s="54"/>
      <c r="V121" s="54"/>
      <c r="W121" s="54"/>
      <c r="X121" s="54"/>
      <c r="Y121" s="54"/>
      <c r="Z121" s="54"/>
      <c r="AA121" s="54"/>
      <c r="AB121" s="54"/>
      <c r="AC121" s="55"/>
    </row>
    <row r="122" s="1" customFormat="1" spans="1:29">
      <c r="A122" s="25">
        <v>120</v>
      </c>
      <c r="B122" s="26" t="s">
        <v>28</v>
      </c>
      <c r="C122" s="26" t="s">
        <v>29</v>
      </c>
      <c r="D122" s="26"/>
      <c r="E122" s="27" t="s">
        <v>274</v>
      </c>
      <c r="F122" s="28" t="s">
        <v>275</v>
      </c>
      <c r="G122" s="29"/>
      <c r="H122" s="29"/>
      <c r="I122" s="26" t="str">
        <f t="shared" si="5"/>
        <v>W1141BTM0000007</v>
      </c>
      <c r="J122" s="39">
        <v>140</v>
      </c>
      <c r="K122" s="39">
        <v>140</v>
      </c>
      <c r="L122" s="30"/>
      <c r="M122" s="40"/>
      <c r="N122" s="39">
        <v>140</v>
      </c>
      <c r="O122" s="41">
        <f>VLOOKUP(I122,[1]Sheet1!$A$3085:$E$3542,5,0)</f>
        <v>140</v>
      </c>
      <c r="P122" s="42" t="str">
        <f t="shared" si="3"/>
        <v/>
      </c>
      <c r="Q122" s="51" t="str">
        <f t="shared" si="4"/>
        <v/>
      </c>
      <c r="S122" s="53"/>
      <c r="T122" s="54"/>
      <c r="U122" s="54"/>
      <c r="V122" s="54"/>
      <c r="W122" s="54"/>
      <c r="X122" s="54"/>
      <c r="Y122" s="54"/>
      <c r="Z122" s="54"/>
      <c r="AA122" s="54"/>
      <c r="AB122" s="54"/>
      <c r="AC122" s="55"/>
    </row>
    <row r="123" s="1" customFormat="1" spans="1:29">
      <c r="A123" s="25">
        <v>121</v>
      </c>
      <c r="B123" s="26" t="s">
        <v>28</v>
      </c>
      <c r="C123" s="26" t="s">
        <v>29</v>
      </c>
      <c r="D123" s="26"/>
      <c r="E123" s="27" t="s">
        <v>276</v>
      </c>
      <c r="F123" s="28" t="s">
        <v>277</v>
      </c>
      <c r="G123" s="29"/>
      <c r="H123" s="29"/>
      <c r="I123" s="26" t="str">
        <f t="shared" si="5"/>
        <v>W1141REM0000184</v>
      </c>
      <c r="J123" s="39">
        <v>235</v>
      </c>
      <c r="K123" s="39">
        <v>235</v>
      </c>
      <c r="L123" s="30"/>
      <c r="M123" s="40"/>
      <c r="N123" s="39">
        <v>235</v>
      </c>
      <c r="O123" s="41"/>
      <c r="P123" s="42">
        <f t="shared" si="3"/>
        <v>235</v>
      </c>
      <c r="Q123" s="51" t="str">
        <f t="shared" si="4"/>
        <v/>
      </c>
      <c r="R123" s="1" t="s">
        <v>38</v>
      </c>
      <c r="S123" s="53"/>
      <c r="T123" s="54"/>
      <c r="U123" s="54"/>
      <c r="V123" s="54"/>
      <c r="W123" s="54"/>
      <c r="X123" s="54"/>
      <c r="Y123" s="54"/>
      <c r="Z123" s="54"/>
      <c r="AA123" s="54"/>
      <c r="AB123" s="54"/>
      <c r="AC123" s="55"/>
    </row>
    <row r="124" s="1" customFormat="1" spans="1:29">
      <c r="A124" s="25">
        <v>122</v>
      </c>
      <c r="B124" s="26" t="s">
        <v>28</v>
      </c>
      <c r="C124" s="26" t="s">
        <v>29</v>
      </c>
      <c r="D124" s="26"/>
      <c r="E124" s="27" t="s">
        <v>278</v>
      </c>
      <c r="F124" s="28" t="s">
        <v>279</v>
      </c>
      <c r="G124" s="29"/>
      <c r="H124" s="29"/>
      <c r="I124" s="26" t="str">
        <f t="shared" si="5"/>
        <v>W1141REM0000291</v>
      </c>
      <c r="J124" s="39">
        <v>6</v>
      </c>
      <c r="K124" s="39">
        <v>6</v>
      </c>
      <c r="L124" s="30"/>
      <c r="M124" s="40"/>
      <c r="N124" s="39">
        <v>6</v>
      </c>
      <c r="O124" s="41">
        <f>VLOOKUP(I124,[1]Sheet1!$A$3085:$E$3542,5,0)</f>
        <v>4</v>
      </c>
      <c r="P124" s="42">
        <f t="shared" si="3"/>
        <v>2</v>
      </c>
      <c r="Q124" s="51" t="str">
        <f t="shared" si="4"/>
        <v/>
      </c>
      <c r="R124" s="1" t="s">
        <v>280</v>
      </c>
      <c r="S124" s="53"/>
      <c r="T124" s="54"/>
      <c r="U124" s="54"/>
      <c r="V124" s="54"/>
      <c r="W124" s="54"/>
      <c r="X124" s="54"/>
      <c r="Y124" s="54"/>
      <c r="Z124" s="54"/>
      <c r="AA124" s="54"/>
      <c r="AB124" s="54"/>
      <c r="AC124" s="55"/>
    </row>
    <row r="125" s="1" customFormat="1" spans="1:29">
      <c r="A125" s="25">
        <v>123</v>
      </c>
      <c r="B125" s="26" t="s">
        <v>28</v>
      </c>
      <c r="C125" s="26" t="s">
        <v>29</v>
      </c>
      <c r="D125" s="26"/>
      <c r="E125" s="27" t="s">
        <v>281</v>
      </c>
      <c r="F125" s="28" t="s">
        <v>282</v>
      </c>
      <c r="G125" s="29"/>
      <c r="H125" s="29"/>
      <c r="I125" s="26" t="str">
        <f t="shared" si="5"/>
        <v>W1141REM0000306</v>
      </c>
      <c r="J125" s="39">
        <v>105</v>
      </c>
      <c r="K125" s="39">
        <v>105</v>
      </c>
      <c r="L125" s="30"/>
      <c r="M125" s="40"/>
      <c r="N125" s="39">
        <v>105</v>
      </c>
      <c r="O125" s="41">
        <f>VLOOKUP(I125,[1]Sheet1!$A$3085:$E$3542,5,0)</f>
        <v>112</v>
      </c>
      <c r="P125" s="42" t="str">
        <f t="shared" si="3"/>
        <v/>
      </c>
      <c r="Q125" s="51">
        <f t="shared" si="4"/>
        <v>-7</v>
      </c>
      <c r="R125" s="1" t="s">
        <v>32</v>
      </c>
      <c r="S125" s="53"/>
      <c r="T125" s="54"/>
      <c r="U125" s="54"/>
      <c r="V125" s="54"/>
      <c r="W125" s="54"/>
      <c r="X125" s="54"/>
      <c r="Y125" s="54"/>
      <c r="Z125" s="54"/>
      <c r="AA125" s="54"/>
      <c r="AB125" s="54"/>
      <c r="AC125" s="55"/>
    </row>
    <row r="126" s="1" customFormat="1" spans="1:29">
      <c r="A126" s="25">
        <v>124</v>
      </c>
      <c r="B126" s="26" t="s">
        <v>28</v>
      </c>
      <c r="C126" s="26" t="s">
        <v>29</v>
      </c>
      <c r="D126" s="26"/>
      <c r="E126" s="27" t="s">
        <v>283</v>
      </c>
      <c r="F126" s="28" t="s">
        <v>284</v>
      </c>
      <c r="G126" s="29"/>
      <c r="H126" s="29"/>
      <c r="I126" s="26" t="str">
        <f t="shared" si="5"/>
        <v>W1141REM0000403</v>
      </c>
      <c r="J126" s="39">
        <v>80</v>
      </c>
      <c r="K126" s="39">
        <v>80</v>
      </c>
      <c r="L126" s="30"/>
      <c r="M126" s="40"/>
      <c r="N126" s="39">
        <v>80</v>
      </c>
      <c r="O126" s="41">
        <f>VLOOKUP(I126,[1]Sheet1!$A$3085:$E$3542,5,0)</f>
        <v>70</v>
      </c>
      <c r="P126" s="42">
        <f t="shared" si="3"/>
        <v>10</v>
      </c>
      <c r="Q126" s="51" t="str">
        <f t="shared" si="4"/>
        <v/>
      </c>
      <c r="R126" s="1" t="s">
        <v>38</v>
      </c>
      <c r="S126" s="53"/>
      <c r="T126" s="54"/>
      <c r="U126" s="54"/>
      <c r="V126" s="54"/>
      <c r="W126" s="54"/>
      <c r="X126" s="54"/>
      <c r="Y126" s="54"/>
      <c r="Z126" s="54"/>
      <c r="AA126" s="54"/>
      <c r="AB126" s="54"/>
      <c r="AC126" s="55"/>
    </row>
    <row r="127" s="1" customFormat="1" spans="1:29">
      <c r="A127" s="25">
        <v>125</v>
      </c>
      <c r="B127" s="26" t="s">
        <v>28</v>
      </c>
      <c r="C127" s="26" t="s">
        <v>29</v>
      </c>
      <c r="D127" s="26"/>
      <c r="E127" s="27" t="s">
        <v>285</v>
      </c>
      <c r="F127" s="28" t="s">
        <v>286</v>
      </c>
      <c r="G127" s="29"/>
      <c r="H127" s="29"/>
      <c r="I127" s="26" t="str">
        <f t="shared" si="5"/>
        <v>W1141REM0000404</v>
      </c>
      <c r="J127" s="39">
        <v>19</v>
      </c>
      <c r="K127" s="39">
        <v>19</v>
      </c>
      <c r="L127" s="30"/>
      <c r="M127" s="40"/>
      <c r="N127" s="39">
        <v>19</v>
      </c>
      <c r="O127" s="41">
        <f>VLOOKUP(I127,[1]Sheet1!$A$3085:$E$3542,5,0)</f>
        <v>20</v>
      </c>
      <c r="P127" s="42" t="str">
        <f t="shared" si="3"/>
        <v/>
      </c>
      <c r="Q127" s="51">
        <f t="shared" si="4"/>
        <v>-1</v>
      </c>
      <c r="R127" s="1" t="s">
        <v>287</v>
      </c>
      <c r="S127" s="53"/>
      <c r="T127" s="54"/>
      <c r="U127" s="54"/>
      <c r="V127" s="54"/>
      <c r="W127" s="54"/>
      <c r="X127" s="54"/>
      <c r="Y127" s="54"/>
      <c r="Z127" s="54"/>
      <c r="AA127" s="54"/>
      <c r="AB127" s="54"/>
      <c r="AC127" s="55"/>
    </row>
    <row r="128" s="1" customFormat="1" spans="1:29">
      <c r="A128" s="25">
        <v>126</v>
      </c>
      <c r="B128" s="26" t="s">
        <v>28</v>
      </c>
      <c r="C128" s="26" t="s">
        <v>29</v>
      </c>
      <c r="D128" s="26"/>
      <c r="E128" s="27" t="s">
        <v>288</v>
      </c>
      <c r="F128" s="28" t="s">
        <v>289</v>
      </c>
      <c r="G128" s="29"/>
      <c r="H128" s="29"/>
      <c r="I128" s="26" t="str">
        <f t="shared" si="5"/>
        <v>W1141REM0000465</v>
      </c>
      <c r="J128" s="39">
        <v>15</v>
      </c>
      <c r="K128" s="39">
        <v>15</v>
      </c>
      <c r="L128" s="30"/>
      <c r="M128" s="40"/>
      <c r="N128" s="39">
        <v>15</v>
      </c>
      <c r="O128" s="41"/>
      <c r="P128" s="42">
        <f t="shared" si="3"/>
        <v>15</v>
      </c>
      <c r="Q128" s="51" t="str">
        <f t="shared" si="4"/>
        <v/>
      </c>
      <c r="R128" s="1" t="s">
        <v>57</v>
      </c>
      <c r="S128" s="53"/>
      <c r="T128" s="54"/>
      <c r="U128" s="54"/>
      <c r="V128" s="54"/>
      <c r="W128" s="54"/>
      <c r="X128" s="54"/>
      <c r="Y128" s="54"/>
      <c r="Z128" s="54"/>
      <c r="AA128" s="54"/>
      <c r="AB128" s="54"/>
      <c r="AC128" s="55"/>
    </row>
    <row r="129" s="1" customFormat="1" spans="1:29">
      <c r="A129" s="25">
        <v>127</v>
      </c>
      <c r="B129" s="26" t="s">
        <v>28</v>
      </c>
      <c r="C129" s="26" t="s">
        <v>29</v>
      </c>
      <c r="D129" s="26"/>
      <c r="E129" s="27" t="s">
        <v>290</v>
      </c>
      <c r="F129" s="28" t="s">
        <v>291</v>
      </c>
      <c r="G129" s="29"/>
      <c r="H129" s="29"/>
      <c r="I129" s="26" t="str">
        <f t="shared" si="5"/>
        <v>W1141REM0000466</v>
      </c>
      <c r="J129" s="39">
        <v>15</v>
      </c>
      <c r="K129" s="39">
        <v>15</v>
      </c>
      <c r="L129" s="30"/>
      <c r="M129" s="40"/>
      <c r="N129" s="39">
        <v>15</v>
      </c>
      <c r="O129" s="41">
        <f>VLOOKUP(I129,[1]Sheet1!$A$3085:$E$3542,5,0)</f>
        <v>6</v>
      </c>
      <c r="P129" s="42">
        <f t="shared" si="3"/>
        <v>9</v>
      </c>
      <c r="Q129" s="51" t="str">
        <f t="shared" si="4"/>
        <v/>
      </c>
      <c r="R129" s="1" t="s">
        <v>57</v>
      </c>
      <c r="S129" s="53"/>
      <c r="T129" s="54"/>
      <c r="U129" s="54"/>
      <c r="V129" s="54"/>
      <c r="W129" s="54"/>
      <c r="X129" s="54"/>
      <c r="Y129" s="54"/>
      <c r="Z129" s="54"/>
      <c r="AA129" s="54"/>
      <c r="AB129" s="54"/>
      <c r="AC129" s="55"/>
    </row>
    <row r="130" s="1" customFormat="1" spans="1:29">
      <c r="A130" s="25">
        <v>128</v>
      </c>
      <c r="B130" s="26" t="s">
        <v>28</v>
      </c>
      <c r="C130" s="26" t="s">
        <v>29</v>
      </c>
      <c r="D130" s="26"/>
      <c r="E130" s="27" t="s">
        <v>292</v>
      </c>
      <c r="F130" s="28" t="s">
        <v>293</v>
      </c>
      <c r="G130" s="29"/>
      <c r="H130" s="29"/>
      <c r="I130" s="26" t="str">
        <f t="shared" si="5"/>
        <v>W1141REM0000469</v>
      </c>
      <c r="J130" s="39">
        <v>15</v>
      </c>
      <c r="K130" s="39">
        <v>15</v>
      </c>
      <c r="L130" s="30"/>
      <c r="M130" s="40"/>
      <c r="N130" s="39">
        <v>15</v>
      </c>
      <c r="O130" s="41"/>
      <c r="P130" s="42">
        <f t="shared" si="3"/>
        <v>15</v>
      </c>
      <c r="Q130" s="51" t="str">
        <f t="shared" si="4"/>
        <v/>
      </c>
      <c r="R130" s="1" t="s">
        <v>57</v>
      </c>
      <c r="S130" s="53"/>
      <c r="T130" s="54"/>
      <c r="U130" s="54"/>
      <c r="V130" s="54"/>
      <c r="W130" s="54"/>
      <c r="X130" s="54"/>
      <c r="Y130" s="54"/>
      <c r="Z130" s="54"/>
      <c r="AA130" s="54"/>
      <c r="AB130" s="54"/>
      <c r="AC130" s="55"/>
    </row>
    <row r="131" s="1" customFormat="1" spans="1:29">
      <c r="A131" s="25">
        <v>129</v>
      </c>
      <c r="B131" s="26" t="s">
        <v>28</v>
      </c>
      <c r="C131" s="26" t="s">
        <v>29</v>
      </c>
      <c r="D131" s="26"/>
      <c r="E131" s="27" t="s">
        <v>294</v>
      </c>
      <c r="F131" s="28" t="s">
        <v>295</v>
      </c>
      <c r="G131" s="29"/>
      <c r="H131" s="29"/>
      <c r="I131" s="26" t="str">
        <f t="shared" si="5"/>
        <v>W1141REM0000470</v>
      </c>
      <c r="J131" s="39">
        <v>15</v>
      </c>
      <c r="K131" s="39">
        <v>15</v>
      </c>
      <c r="L131" s="30"/>
      <c r="M131" s="40"/>
      <c r="N131" s="39">
        <v>15</v>
      </c>
      <c r="O131" s="41"/>
      <c r="P131" s="42">
        <f t="shared" si="3"/>
        <v>15</v>
      </c>
      <c r="Q131" s="51" t="str">
        <f t="shared" si="4"/>
        <v/>
      </c>
      <c r="R131" s="1" t="s">
        <v>57</v>
      </c>
      <c r="S131" s="53"/>
      <c r="T131" s="54"/>
      <c r="U131" s="54"/>
      <c r="V131" s="54"/>
      <c r="W131" s="54"/>
      <c r="X131" s="54"/>
      <c r="Y131" s="54"/>
      <c r="Z131" s="54"/>
      <c r="AA131" s="54"/>
      <c r="AB131" s="54"/>
      <c r="AC131" s="55"/>
    </row>
    <row r="132" s="1" customFormat="1" spans="1:29">
      <c r="A132" s="25">
        <v>130</v>
      </c>
      <c r="B132" s="26" t="s">
        <v>28</v>
      </c>
      <c r="C132" s="26" t="s">
        <v>29</v>
      </c>
      <c r="D132" s="26"/>
      <c r="E132" s="27" t="s">
        <v>296</v>
      </c>
      <c r="F132" s="28" t="s">
        <v>297</v>
      </c>
      <c r="G132" s="29"/>
      <c r="H132" s="29"/>
      <c r="I132" s="26" t="str">
        <f t="shared" si="5"/>
        <v>W1141REM0000471</v>
      </c>
      <c r="J132" s="39">
        <v>15</v>
      </c>
      <c r="K132" s="39">
        <v>15</v>
      </c>
      <c r="L132" s="30"/>
      <c r="M132" s="40"/>
      <c r="N132" s="39">
        <v>15</v>
      </c>
      <c r="O132" s="41"/>
      <c r="P132" s="42">
        <f t="shared" ref="P132:P195" si="6">IF(N132&gt;O132,N132-O132,"")</f>
        <v>15</v>
      </c>
      <c r="Q132" s="51" t="str">
        <f t="shared" ref="Q132:Q195" si="7">IF(N132&lt;O132,N132-O132,"")</f>
        <v/>
      </c>
      <c r="R132" s="1" t="s">
        <v>57</v>
      </c>
      <c r="S132" s="53"/>
      <c r="T132" s="54"/>
      <c r="U132" s="54"/>
      <c r="V132" s="54"/>
      <c r="W132" s="54"/>
      <c r="X132" s="54"/>
      <c r="Y132" s="54"/>
      <c r="Z132" s="54"/>
      <c r="AA132" s="54"/>
      <c r="AB132" s="54"/>
      <c r="AC132" s="55"/>
    </row>
    <row r="133" s="1" customFormat="1" spans="1:29">
      <c r="A133" s="25">
        <v>131</v>
      </c>
      <c r="B133" s="26" t="s">
        <v>28</v>
      </c>
      <c r="C133" s="26" t="s">
        <v>29</v>
      </c>
      <c r="D133" s="26"/>
      <c r="E133" s="27" t="s">
        <v>298</v>
      </c>
      <c r="F133" s="28" t="s">
        <v>299</v>
      </c>
      <c r="G133" s="29"/>
      <c r="H133" s="29"/>
      <c r="I133" s="26" t="str">
        <f t="shared" ref="I133:I196" si="8">B133&amp;E133</f>
        <v>W1141REM0000472</v>
      </c>
      <c r="J133" s="39">
        <v>15</v>
      </c>
      <c r="K133" s="39">
        <v>15</v>
      </c>
      <c r="L133" s="30"/>
      <c r="M133" s="40"/>
      <c r="N133" s="39">
        <v>15</v>
      </c>
      <c r="O133" s="41"/>
      <c r="P133" s="42">
        <f t="shared" si="6"/>
        <v>15</v>
      </c>
      <c r="Q133" s="51" t="str">
        <f t="shared" si="7"/>
        <v/>
      </c>
      <c r="R133" s="1" t="s">
        <v>57</v>
      </c>
      <c r="S133" s="53"/>
      <c r="T133" s="54"/>
      <c r="U133" s="54"/>
      <c r="V133" s="54"/>
      <c r="W133" s="54"/>
      <c r="X133" s="54"/>
      <c r="Y133" s="54"/>
      <c r="Z133" s="54"/>
      <c r="AA133" s="54"/>
      <c r="AB133" s="54"/>
      <c r="AC133" s="55"/>
    </row>
    <row r="134" s="1" customFormat="1" spans="1:29">
      <c r="A134" s="25">
        <v>132</v>
      </c>
      <c r="B134" s="26" t="s">
        <v>28</v>
      </c>
      <c r="C134" s="26" t="s">
        <v>29</v>
      </c>
      <c r="D134" s="26"/>
      <c r="E134" s="27" t="s">
        <v>300</v>
      </c>
      <c r="F134" s="28" t="s">
        <v>301</v>
      </c>
      <c r="G134" s="29"/>
      <c r="H134" s="29"/>
      <c r="I134" s="26" t="str">
        <f t="shared" si="8"/>
        <v>W1141REM0000473</v>
      </c>
      <c r="J134" s="39">
        <v>15</v>
      </c>
      <c r="K134" s="39">
        <v>15</v>
      </c>
      <c r="L134" s="30"/>
      <c r="M134" s="40"/>
      <c r="N134" s="39">
        <v>15</v>
      </c>
      <c r="O134" s="41"/>
      <c r="P134" s="42">
        <f t="shared" si="6"/>
        <v>15</v>
      </c>
      <c r="Q134" s="51" t="str">
        <f t="shared" si="7"/>
        <v/>
      </c>
      <c r="R134" s="1" t="s">
        <v>57</v>
      </c>
      <c r="S134" s="53"/>
      <c r="T134" s="54"/>
      <c r="U134" s="54"/>
      <c r="V134" s="54"/>
      <c r="W134" s="54"/>
      <c r="X134" s="54"/>
      <c r="Y134" s="54"/>
      <c r="Z134" s="54"/>
      <c r="AA134" s="54"/>
      <c r="AB134" s="54"/>
      <c r="AC134" s="55"/>
    </row>
    <row r="135" s="1" customFormat="1" spans="1:29">
      <c r="A135" s="25">
        <v>133</v>
      </c>
      <c r="B135" s="26" t="s">
        <v>28</v>
      </c>
      <c r="C135" s="26" t="s">
        <v>29</v>
      </c>
      <c r="D135" s="26"/>
      <c r="E135" s="27" t="s">
        <v>302</v>
      </c>
      <c r="F135" s="28" t="s">
        <v>303</v>
      </c>
      <c r="G135" s="29"/>
      <c r="H135" s="29"/>
      <c r="I135" s="26" t="str">
        <f t="shared" si="8"/>
        <v>W1141REM0000474</v>
      </c>
      <c r="J135" s="39">
        <v>15</v>
      </c>
      <c r="K135" s="39">
        <v>15</v>
      </c>
      <c r="L135" s="30"/>
      <c r="M135" s="40"/>
      <c r="N135" s="39">
        <v>15</v>
      </c>
      <c r="O135" s="41"/>
      <c r="P135" s="42">
        <f t="shared" si="6"/>
        <v>15</v>
      </c>
      <c r="Q135" s="51" t="str">
        <f t="shared" si="7"/>
        <v/>
      </c>
      <c r="R135" s="1" t="s">
        <v>57</v>
      </c>
      <c r="S135" s="53"/>
      <c r="T135" s="54"/>
      <c r="U135" s="54"/>
      <c r="V135" s="54"/>
      <c r="W135" s="54"/>
      <c r="X135" s="54"/>
      <c r="Y135" s="54"/>
      <c r="Z135" s="54"/>
      <c r="AA135" s="54"/>
      <c r="AB135" s="54"/>
      <c r="AC135" s="55"/>
    </row>
    <row r="136" s="1" customFormat="1" spans="1:29">
      <c r="A136" s="25">
        <v>134</v>
      </c>
      <c r="B136" s="26" t="s">
        <v>28</v>
      </c>
      <c r="C136" s="26" t="s">
        <v>29</v>
      </c>
      <c r="D136" s="26"/>
      <c r="E136" s="27" t="s">
        <v>304</v>
      </c>
      <c r="F136" s="28" t="s">
        <v>305</v>
      </c>
      <c r="G136" s="29"/>
      <c r="H136" s="29"/>
      <c r="I136" s="26" t="str">
        <f t="shared" si="8"/>
        <v>W1141REM0000475</v>
      </c>
      <c r="J136" s="39">
        <v>15</v>
      </c>
      <c r="K136" s="39">
        <v>15</v>
      </c>
      <c r="L136" s="30"/>
      <c r="M136" s="40"/>
      <c r="N136" s="39">
        <v>15</v>
      </c>
      <c r="O136" s="41"/>
      <c r="P136" s="42">
        <f t="shared" si="6"/>
        <v>15</v>
      </c>
      <c r="Q136" s="51" t="str">
        <f t="shared" si="7"/>
        <v/>
      </c>
      <c r="R136" s="1" t="s">
        <v>57</v>
      </c>
      <c r="S136" s="53"/>
      <c r="T136" s="54"/>
      <c r="U136" s="54"/>
      <c r="V136" s="54"/>
      <c r="W136" s="54"/>
      <c r="X136" s="54"/>
      <c r="Y136" s="54"/>
      <c r="Z136" s="54"/>
      <c r="AA136" s="54"/>
      <c r="AB136" s="54"/>
      <c r="AC136" s="55"/>
    </row>
    <row r="137" s="1" customFormat="1" spans="1:29">
      <c r="A137" s="25">
        <v>135</v>
      </c>
      <c r="B137" s="26" t="s">
        <v>28</v>
      </c>
      <c r="C137" s="26" t="s">
        <v>29</v>
      </c>
      <c r="D137" s="26"/>
      <c r="E137" s="27" t="s">
        <v>306</v>
      </c>
      <c r="F137" s="28" t="s">
        <v>307</v>
      </c>
      <c r="G137" s="29"/>
      <c r="H137" s="29"/>
      <c r="I137" s="26" t="str">
        <f t="shared" si="8"/>
        <v>W1141REM0000498</v>
      </c>
      <c r="J137" s="39">
        <v>20</v>
      </c>
      <c r="K137" s="39">
        <v>20</v>
      </c>
      <c r="L137" s="30"/>
      <c r="M137" s="40"/>
      <c r="N137" s="39">
        <v>20</v>
      </c>
      <c r="O137" s="41"/>
      <c r="P137" s="42">
        <f t="shared" si="6"/>
        <v>20</v>
      </c>
      <c r="Q137" s="51" t="str">
        <f t="shared" si="7"/>
        <v/>
      </c>
      <c r="R137" s="1" t="s">
        <v>38</v>
      </c>
      <c r="S137" s="53"/>
      <c r="T137" s="54"/>
      <c r="U137" s="54"/>
      <c r="V137" s="54"/>
      <c r="W137" s="54"/>
      <c r="X137" s="54"/>
      <c r="Y137" s="54"/>
      <c r="Z137" s="54"/>
      <c r="AA137" s="54"/>
      <c r="AB137" s="54"/>
      <c r="AC137" s="55"/>
    </row>
    <row r="138" s="1" customFormat="1" spans="1:29">
      <c r="A138" s="25">
        <v>136</v>
      </c>
      <c r="B138" s="26" t="s">
        <v>28</v>
      </c>
      <c r="C138" s="26" t="s">
        <v>29</v>
      </c>
      <c r="D138" s="26"/>
      <c r="E138" s="27" t="s">
        <v>308</v>
      </c>
      <c r="F138" s="28" t="s">
        <v>309</v>
      </c>
      <c r="G138" s="29"/>
      <c r="H138" s="29"/>
      <c r="I138" s="26" t="str">
        <f t="shared" si="8"/>
        <v>W1141REM0000579</v>
      </c>
      <c r="J138" s="39">
        <v>11</v>
      </c>
      <c r="K138" s="39">
        <v>11</v>
      </c>
      <c r="L138" s="30"/>
      <c r="M138" s="40"/>
      <c r="N138" s="39">
        <v>11</v>
      </c>
      <c r="O138" s="41">
        <f>VLOOKUP(I138,[1]Sheet1!$A$3085:$E$3542,5,0)</f>
        <v>229</v>
      </c>
      <c r="P138" s="42" t="str">
        <f t="shared" si="6"/>
        <v/>
      </c>
      <c r="Q138" s="51">
        <f t="shared" si="7"/>
        <v>-218</v>
      </c>
      <c r="R138" s="1" t="s">
        <v>38</v>
      </c>
      <c r="S138" s="53"/>
      <c r="T138" s="54"/>
      <c r="U138" s="54"/>
      <c r="V138" s="54"/>
      <c r="W138" s="54"/>
      <c r="X138" s="54"/>
      <c r="Y138" s="54"/>
      <c r="Z138" s="54"/>
      <c r="AA138" s="54"/>
      <c r="AB138" s="54"/>
      <c r="AC138" s="55"/>
    </row>
    <row r="139" s="1" customFormat="1" spans="1:29">
      <c r="A139" s="25">
        <v>137</v>
      </c>
      <c r="B139" s="26" t="s">
        <v>28</v>
      </c>
      <c r="C139" s="26" t="s">
        <v>29</v>
      </c>
      <c r="D139" s="26"/>
      <c r="E139" s="27" t="s">
        <v>310</v>
      </c>
      <c r="F139" s="28" t="s">
        <v>311</v>
      </c>
      <c r="G139" s="29"/>
      <c r="H139" s="29"/>
      <c r="I139" s="26" t="str">
        <f t="shared" si="8"/>
        <v>W1141REM0000580</v>
      </c>
      <c r="J139" s="39">
        <v>51</v>
      </c>
      <c r="K139" s="39">
        <v>51</v>
      </c>
      <c r="L139" s="30"/>
      <c r="M139" s="40"/>
      <c r="N139" s="39">
        <v>51</v>
      </c>
      <c r="O139" s="41">
        <f>VLOOKUP(I139,[1]Sheet1!$A$3085:$E$3542,5,0)</f>
        <v>49</v>
      </c>
      <c r="P139" s="42">
        <f t="shared" si="6"/>
        <v>2</v>
      </c>
      <c r="Q139" s="51" t="str">
        <f t="shared" si="7"/>
        <v/>
      </c>
      <c r="R139" s="1" t="s">
        <v>32</v>
      </c>
      <c r="S139" s="53"/>
      <c r="T139" s="54"/>
      <c r="U139" s="54"/>
      <c r="V139" s="54"/>
      <c r="W139" s="54"/>
      <c r="X139" s="54"/>
      <c r="Y139" s="54"/>
      <c r="Z139" s="54"/>
      <c r="AA139" s="54"/>
      <c r="AB139" s="54"/>
      <c r="AC139" s="55"/>
    </row>
    <row r="140" s="1" customFormat="1" spans="1:29">
      <c r="A140" s="25">
        <v>138</v>
      </c>
      <c r="B140" s="26" t="s">
        <v>28</v>
      </c>
      <c r="C140" s="26" t="s">
        <v>29</v>
      </c>
      <c r="D140" s="26"/>
      <c r="E140" s="27" t="s">
        <v>312</v>
      </c>
      <c r="F140" s="28" t="s">
        <v>313</v>
      </c>
      <c r="G140" s="29"/>
      <c r="H140" s="29"/>
      <c r="I140" s="26" t="str">
        <f t="shared" si="8"/>
        <v>W1141REM0000582</v>
      </c>
      <c r="J140" s="39">
        <v>65</v>
      </c>
      <c r="K140" s="39">
        <v>65</v>
      </c>
      <c r="L140" s="30"/>
      <c r="M140" s="40"/>
      <c r="N140" s="39">
        <v>65</v>
      </c>
      <c r="O140" s="41"/>
      <c r="P140" s="42">
        <f t="shared" si="6"/>
        <v>65</v>
      </c>
      <c r="Q140" s="51" t="str">
        <f t="shared" si="7"/>
        <v/>
      </c>
      <c r="R140" s="1" t="s">
        <v>32</v>
      </c>
      <c r="S140" s="53"/>
      <c r="T140" s="54"/>
      <c r="U140" s="54"/>
      <c r="V140" s="54"/>
      <c r="W140" s="54"/>
      <c r="X140" s="54"/>
      <c r="Y140" s="54"/>
      <c r="Z140" s="54"/>
      <c r="AA140" s="54"/>
      <c r="AB140" s="54"/>
      <c r="AC140" s="55"/>
    </row>
    <row r="141" s="1" customFormat="1" spans="1:29">
      <c r="A141" s="25">
        <v>139</v>
      </c>
      <c r="B141" s="26" t="s">
        <v>28</v>
      </c>
      <c r="C141" s="26" t="s">
        <v>29</v>
      </c>
      <c r="D141" s="26"/>
      <c r="E141" s="27" t="s">
        <v>314</v>
      </c>
      <c r="F141" s="28" t="s">
        <v>315</v>
      </c>
      <c r="G141" s="29"/>
      <c r="H141" s="29"/>
      <c r="I141" s="26" t="str">
        <f t="shared" si="8"/>
        <v>W1141REM0000584</v>
      </c>
      <c r="J141" s="39">
        <v>79</v>
      </c>
      <c r="K141" s="39">
        <v>79</v>
      </c>
      <c r="L141" s="30"/>
      <c r="M141" s="40"/>
      <c r="N141" s="39">
        <v>79</v>
      </c>
      <c r="O141" s="41">
        <f>VLOOKUP(I141,[1]Sheet1!$A$3085:$E$3542,5,0)</f>
        <v>132</v>
      </c>
      <c r="P141" s="42" t="str">
        <f t="shared" si="6"/>
        <v/>
      </c>
      <c r="Q141" s="51">
        <f t="shared" si="7"/>
        <v>-53</v>
      </c>
      <c r="R141" s="1" t="s">
        <v>38</v>
      </c>
      <c r="S141" s="53"/>
      <c r="T141" s="54"/>
      <c r="U141" s="54"/>
      <c r="V141" s="54"/>
      <c r="W141" s="54"/>
      <c r="X141" s="54"/>
      <c r="Y141" s="54"/>
      <c r="Z141" s="54"/>
      <c r="AA141" s="54"/>
      <c r="AB141" s="54"/>
      <c r="AC141" s="55"/>
    </row>
    <row r="142" s="1" customFormat="1" spans="1:29">
      <c r="A142" s="25">
        <v>140</v>
      </c>
      <c r="B142" s="26" t="s">
        <v>28</v>
      </c>
      <c r="C142" s="26" t="s">
        <v>29</v>
      </c>
      <c r="D142" s="26"/>
      <c r="E142" s="27" t="s">
        <v>316</v>
      </c>
      <c r="F142" s="28" t="s">
        <v>317</v>
      </c>
      <c r="G142" s="29"/>
      <c r="H142" s="29"/>
      <c r="I142" s="26" t="str">
        <f t="shared" si="8"/>
        <v>W1141REM0000592</v>
      </c>
      <c r="J142" s="39">
        <v>18</v>
      </c>
      <c r="K142" s="39">
        <v>18</v>
      </c>
      <c r="L142" s="30"/>
      <c r="M142" s="40"/>
      <c r="N142" s="39">
        <v>18</v>
      </c>
      <c r="O142" s="41">
        <f>VLOOKUP(I142,[1]Sheet1!$A$3085:$E$3542,5,0)</f>
        <v>27</v>
      </c>
      <c r="P142" s="42" t="str">
        <f t="shared" si="6"/>
        <v/>
      </c>
      <c r="Q142" s="51">
        <f t="shared" si="7"/>
        <v>-9</v>
      </c>
      <c r="R142" s="1" t="s">
        <v>38</v>
      </c>
      <c r="S142" s="53"/>
      <c r="T142" s="54"/>
      <c r="U142" s="54"/>
      <c r="V142" s="54"/>
      <c r="W142" s="54"/>
      <c r="X142" s="54"/>
      <c r="Y142" s="54"/>
      <c r="Z142" s="54"/>
      <c r="AA142" s="54"/>
      <c r="AB142" s="54"/>
      <c r="AC142" s="55"/>
    </row>
    <row r="143" s="1" customFormat="1" spans="1:29">
      <c r="A143" s="25">
        <v>141</v>
      </c>
      <c r="B143" s="26" t="s">
        <v>28</v>
      </c>
      <c r="C143" s="26" t="s">
        <v>29</v>
      </c>
      <c r="D143" s="26"/>
      <c r="E143" s="27" t="s">
        <v>318</v>
      </c>
      <c r="F143" s="28" t="s">
        <v>319</v>
      </c>
      <c r="G143" s="29"/>
      <c r="H143" s="29"/>
      <c r="I143" s="26" t="str">
        <f t="shared" si="8"/>
        <v>W1141REM0000596</v>
      </c>
      <c r="J143" s="39">
        <v>10</v>
      </c>
      <c r="K143" s="39">
        <v>10</v>
      </c>
      <c r="L143" s="30"/>
      <c r="M143" s="40"/>
      <c r="N143" s="39">
        <v>10</v>
      </c>
      <c r="O143" s="41">
        <f>VLOOKUP(I143,[1]Sheet1!$A$3085:$E$3542,5,0)</f>
        <v>22</v>
      </c>
      <c r="P143" s="42" t="str">
        <f t="shared" si="6"/>
        <v/>
      </c>
      <c r="Q143" s="51">
        <f t="shared" si="7"/>
        <v>-12</v>
      </c>
      <c r="R143" s="1" t="s">
        <v>38</v>
      </c>
      <c r="S143" s="53"/>
      <c r="T143" s="54"/>
      <c r="U143" s="54"/>
      <c r="V143" s="54"/>
      <c r="W143" s="54"/>
      <c r="X143" s="54"/>
      <c r="Y143" s="54"/>
      <c r="Z143" s="54"/>
      <c r="AA143" s="54"/>
      <c r="AB143" s="54"/>
      <c r="AC143" s="55"/>
    </row>
    <row r="144" s="1" customFormat="1" spans="1:29">
      <c r="A144" s="25">
        <v>142</v>
      </c>
      <c r="B144" s="26" t="s">
        <v>28</v>
      </c>
      <c r="C144" s="26" t="s">
        <v>29</v>
      </c>
      <c r="D144" s="26"/>
      <c r="E144" s="27" t="s">
        <v>320</v>
      </c>
      <c r="F144" s="28" t="s">
        <v>321</v>
      </c>
      <c r="G144" s="29"/>
      <c r="H144" s="29"/>
      <c r="I144" s="26" t="str">
        <f t="shared" si="8"/>
        <v>W1141REM0000603</v>
      </c>
      <c r="J144" s="39">
        <v>24</v>
      </c>
      <c r="K144" s="39">
        <v>24</v>
      </c>
      <c r="L144" s="30"/>
      <c r="M144" s="40"/>
      <c r="N144" s="39">
        <v>24</v>
      </c>
      <c r="O144" s="41"/>
      <c r="P144" s="42">
        <f t="shared" si="6"/>
        <v>24</v>
      </c>
      <c r="Q144" s="51" t="str">
        <f t="shared" si="7"/>
        <v/>
      </c>
      <c r="R144" s="1" t="s">
        <v>32</v>
      </c>
      <c r="S144" s="53"/>
      <c r="T144" s="54"/>
      <c r="U144" s="54"/>
      <c r="V144" s="54"/>
      <c r="W144" s="54"/>
      <c r="X144" s="54"/>
      <c r="Y144" s="54"/>
      <c r="Z144" s="54"/>
      <c r="AA144" s="54"/>
      <c r="AB144" s="54"/>
      <c r="AC144" s="55"/>
    </row>
    <row r="145" s="1" customFormat="1" spans="1:29">
      <c r="A145" s="25">
        <v>143</v>
      </c>
      <c r="B145" s="26" t="s">
        <v>28</v>
      </c>
      <c r="C145" s="26" t="s">
        <v>29</v>
      </c>
      <c r="D145" s="26"/>
      <c r="E145" s="27" t="s">
        <v>322</v>
      </c>
      <c r="F145" s="28" t="s">
        <v>323</v>
      </c>
      <c r="G145" s="29"/>
      <c r="H145" s="29"/>
      <c r="I145" s="26" t="str">
        <f t="shared" si="8"/>
        <v>W1141REM0000606</v>
      </c>
      <c r="J145" s="39">
        <v>55</v>
      </c>
      <c r="K145" s="39">
        <v>55</v>
      </c>
      <c r="L145" s="30"/>
      <c r="M145" s="40"/>
      <c r="N145" s="39">
        <v>55</v>
      </c>
      <c r="O145" s="41">
        <f>VLOOKUP(I145,[1]Sheet1!$A$3085:$E$3542,5,0)</f>
        <v>9</v>
      </c>
      <c r="P145" s="42">
        <f t="shared" si="6"/>
        <v>46</v>
      </c>
      <c r="Q145" s="51" t="str">
        <f t="shared" si="7"/>
        <v/>
      </c>
      <c r="R145" s="1" t="s">
        <v>32</v>
      </c>
      <c r="S145" s="53"/>
      <c r="T145" s="54"/>
      <c r="U145" s="54"/>
      <c r="V145" s="54"/>
      <c r="W145" s="54"/>
      <c r="X145" s="54"/>
      <c r="Y145" s="54"/>
      <c r="Z145" s="54"/>
      <c r="AA145" s="54"/>
      <c r="AB145" s="54"/>
      <c r="AC145" s="55"/>
    </row>
    <row r="146" s="1" customFormat="1" spans="1:29">
      <c r="A146" s="25">
        <v>144</v>
      </c>
      <c r="B146" s="26" t="s">
        <v>28</v>
      </c>
      <c r="C146" s="26" t="s">
        <v>29</v>
      </c>
      <c r="D146" s="26"/>
      <c r="E146" s="27" t="s">
        <v>324</v>
      </c>
      <c r="F146" s="28" t="s">
        <v>325</v>
      </c>
      <c r="G146" s="29"/>
      <c r="H146" s="29"/>
      <c r="I146" s="26" t="str">
        <f t="shared" si="8"/>
        <v>W1141REM0000630</v>
      </c>
      <c r="J146" s="39">
        <v>16</v>
      </c>
      <c r="K146" s="39">
        <v>16</v>
      </c>
      <c r="L146" s="30"/>
      <c r="M146" s="40"/>
      <c r="N146" s="39">
        <v>16</v>
      </c>
      <c r="O146" s="41"/>
      <c r="P146" s="42">
        <f t="shared" si="6"/>
        <v>16</v>
      </c>
      <c r="Q146" s="51" t="str">
        <f t="shared" si="7"/>
        <v/>
      </c>
      <c r="R146" s="1" t="s">
        <v>32</v>
      </c>
      <c r="S146" s="53"/>
      <c r="T146" s="54"/>
      <c r="U146" s="54"/>
      <c r="V146" s="54"/>
      <c r="W146" s="54"/>
      <c r="X146" s="54"/>
      <c r="Y146" s="54"/>
      <c r="Z146" s="54"/>
      <c r="AA146" s="54"/>
      <c r="AB146" s="54"/>
      <c r="AC146" s="55"/>
    </row>
    <row r="147" s="1" customFormat="1" spans="1:29">
      <c r="A147" s="25">
        <v>145</v>
      </c>
      <c r="B147" s="26" t="s">
        <v>28</v>
      </c>
      <c r="C147" s="26" t="s">
        <v>29</v>
      </c>
      <c r="D147" s="26"/>
      <c r="E147" s="27" t="s">
        <v>326</v>
      </c>
      <c r="F147" s="28" t="s">
        <v>327</v>
      </c>
      <c r="G147" s="29"/>
      <c r="H147" s="29"/>
      <c r="I147" s="26" t="str">
        <f t="shared" si="8"/>
        <v>W1141REM0000635</v>
      </c>
      <c r="J147" s="39">
        <v>12</v>
      </c>
      <c r="K147" s="39">
        <v>12</v>
      </c>
      <c r="L147" s="30"/>
      <c r="M147" s="40"/>
      <c r="N147" s="39">
        <v>12</v>
      </c>
      <c r="O147" s="41">
        <f>VLOOKUP(I147,[1]Sheet1!$A$3085:$E$3542,5,0)</f>
        <v>6</v>
      </c>
      <c r="P147" s="42">
        <f t="shared" si="6"/>
        <v>6</v>
      </c>
      <c r="Q147" s="51" t="str">
        <f t="shared" si="7"/>
        <v/>
      </c>
      <c r="R147" s="1" t="s">
        <v>32</v>
      </c>
      <c r="S147" s="53"/>
      <c r="T147" s="54"/>
      <c r="U147" s="54"/>
      <c r="V147" s="54"/>
      <c r="W147" s="54"/>
      <c r="X147" s="54"/>
      <c r="Y147" s="54"/>
      <c r="Z147" s="54"/>
      <c r="AA147" s="54"/>
      <c r="AB147" s="54"/>
      <c r="AC147" s="55"/>
    </row>
    <row r="148" s="1" customFormat="1" spans="1:29">
      <c r="A148" s="25">
        <v>146</v>
      </c>
      <c r="B148" s="26" t="s">
        <v>28</v>
      </c>
      <c r="C148" s="26" t="s">
        <v>29</v>
      </c>
      <c r="D148" s="26"/>
      <c r="E148" s="27" t="s">
        <v>328</v>
      </c>
      <c r="F148" s="28" t="s">
        <v>329</v>
      </c>
      <c r="G148" s="29"/>
      <c r="H148" s="29"/>
      <c r="I148" s="26" t="str">
        <f t="shared" si="8"/>
        <v>W1141REM0000637</v>
      </c>
      <c r="J148" s="39">
        <v>6</v>
      </c>
      <c r="K148" s="39">
        <v>6</v>
      </c>
      <c r="L148" s="30"/>
      <c r="M148" s="40"/>
      <c r="N148" s="39">
        <v>6</v>
      </c>
      <c r="O148" s="41">
        <f>VLOOKUP(I148,[1]Sheet1!$A$3085:$E$3542,5,0)</f>
        <v>15</v>
      </c>
      <c r="P148" s="42" t="str">
        <f t="shared" si="6"/>
        <v/>
      </c>
      <c r="Q148" s="51">
        <f t="shared" si="7"/>
        <v>-9</v>
      </c>
      <c r="R148" s="1" t="s">
        <v>38</v>
      </c>
      <c r="S148" s="53"/>
      <c r="T148" s="54"/>
      <c r="U148" s="54"/>
      <c r="V148" s="54"/>
      <c r="W148" s="54"/>
      <c r="X148" s="54"/>
      <c r="Y148" s="54"/>
      <c r="Z148" s="54"/>
      <c r="AA148" s="54"/>
      <c r="AB148" s="54"/>
      <c r="AC148" s="55"/>
    </row>
    <row r="149" s="1" customFormat="1" spans="1:29">
      <c r="A149" s="25">
        <v>147</v>
      </c>
      <c r="B149" s="26" t="s">
        <v>28</v>
      </c>
      <c r="C149" s="26" t="s">
        <v>29</v>
      </c>
      <c r="D149" s="26"/>
      <c r="E149" s="27" t="s">
        <v>330</v>
      </c>
      <c r="F149" s="28" t="s">
        <v>331</v>
      </c>
      <c r="G149" s="29"/>
      <c r="H149" s="29"/>
      <c r="I149" s="26" t="str">
        <f t="shared" si="8"/>
        <v>W1141REM0000794</v>
      </c>
      <c r="J149" s="39">
        <v>490</v>
      </c>
      <c r="K149" s="39">
        <v>490</v>
      </c>
      <c r="L149" s="30"/>
      <c r="M149" s="40"/>
      <c r="N149" s="39">
        <v>490</v>
      </c>
      <c r="O149" s="41">
        <f>VLOOKUP(I149,[1]Sheet1!$A$3085:$E$3542,5,0)</f>
        <v>789</v>
      </c>
      <c r="P149" s="42" t="str">
        <f t="shared" si="6"/>
        <v/>
      </c>
      <c r="Q149" s="51">
        <f t="shared" si="7"/>
        <v>-299</v>
      </c>
      <c r="R149" s="1" t="s">
        <v>38</v>
      </c>
      <c r="S149" s="53"/>
      <c r="T149" s="54"/>
      <c r="U149" s="54"/>
      <c r="V149" s="54"/>
      <c r="W149" s="54"/>
      <c r="X149" s="54"/>
      <c r="Y149" s="54"/>
      <c r="Z149" s="54"/>
      <c r="AA149" s="54"/>
      <c r="AB149" s="54"/>
      <c r="AC149" s="55"/>
    </row>
    <row r="150" s="1" customFormat="1" spans="1:29">
      <c r="A150" s="25">
        <v>148</v>
      </c>
      <c r="B150" s="26" t="s">
        <v>28</v>
      </c>
      <c r="C150" s="26" t="s">
        <v>29</v>
      </c>
      <c r="D150" s="26"/>
      <c r="E150" s="27" t="s">
        <v>332</v>
      </c>
      <c r="F150" s="28" t="s">
        <v>333</v>
      </c>
      <c r="G150" s="29"/>
      <c r="H150" s="29"/>
      <c r="I150" s="26" t="str">
        <f t="shared" si="8"/>
        <v>W1141REM0000887</v>
      </c>
      <c r="J150" s="39">
        <v>13</v>
      </c>
      <c r="K150" s="39">
        <v>13</v>
      </c>
      <c r="L150" s="30"/>
      <c r="M150" s="40"/>
      <c r="N150" s="39">
        <v>13</v>
      </c>
      <c r="O150" s="41"/>
      <c r="P150" s="42">
        <f t="shared" si="6"/>
        <v>13</v>
      </c>
      <c r="Q150" s="51" t="str">
        <f t="shared" si="7"/>
        <v/>
      </c>
      <c r="R150" s="1" t="s">
        <v>334</v>
      </c>
      <c r="S150" s="53"/>
      <c r="T150" s="54"/>
      <c r="U150" s="54"/>
      <c r="V150" s="54"/>
      <c r="W150" s="54"/>
      <c r="X150" s="54"/>
      <c r="Y150" s="54"/>
      <c r="Z150" s="54"/>
      <c r="AA150" s="54"/>
      <c r="AB150" s="54"/>
      <c r="AC150" s="55"/>
    </row>
    <row r="151" s="1" customFormat="1" spans="1:29">
      <c r="A151" s="25">
        <v>149</v>
      </c>
      <c r="B151" s="26" t="s">
        <v>28</v>
      </c>
      <c r="C151" s="26" t="s">
        <v>29</v>
      </c>
      <c r="D151" s="26"/>
      <c r="E151" s="27" t="s">
        <v>335</v>
      </c>
      <c r="F151" s="28" t="s">
        <v>336</v>
      </c>
      <c r="G151" s="29"/>
      <c r="H151" s="29"/>
      <c r="I151" s="26" t="str">
        <f t="shared" si="8"/>
        <v>W1141REM0000894</v>
      </c>
      <c r="J151" s="39">
        <v>4</v>
      </c>
      <c r="K151" s="39">
        <v>4</v>
      </c>
      <c r="L151" s="30"/>
      <c r="M151" s="40"/>
      <c r="N151" s="39">
        <v>4</v>
      </c>
      <c r="O151" s="41">
        <f>VLOOKUP(I151,[1]Sheet1!$A$3085:$E$3542,5,0)</f>
        <v>88</v>
      </c>
      <c r="P151" s="42" t="str">
        <f t="shared" si="6"/>
        <v/>
      </c>
      <c r="Q151" s="51">
        <f t="shared" si="7"/>
        <v>-84</v>
      </c>
      <c r="R151" s="1" t="s">
        <v>38</v>
      </c>
      <c r="S151" s="53"/>
      <c r="T151" s="54"/>
      <c r="U151" s="54"/>
      <c r="V151" s="54"/>
      <c r="W151" s="54"/>
      <c r="X151" s="54"/>
      <c r="Y151" s="54"/>
      <c r="Z151" s="54"/>
      <c r="AA151" s="54"/>
      <c r="AB151" s="54"/>
      <c r="AC151" s="55"/>
    </row>
    <row r="152" s="1" customFormat="1" spans="1:29">
      <c r="A152" s="25">
        <v>150</v>
      </c>
      <c r="B152" s="26" t="s">
        <v>28</v>
      </c>
      <c r="C152" s="26" t="s">
        <v>29</v>
      </c>
      <c r="D152" s="26"/>
      <c r="E152" s="27" t="s">
        <v>337</v>
      </c>
      <c r="F152" s="28" t="s">
        <v>338</v>
      </c>
      <c r="G152" s="29"/>
      <c r="H152" s="29"/>
      <c r="I152" s="26" t="str">
        <f t="shared" si="8"/>
        <v>W1141REM0000904</v>
      </c>
      <c r="J152" s="39">
        <v>476</v>
      </c>
      <c r="K152" s="39">
        <v>476</v>
      </c>
      <c r="L152" s="30"/>
      <c r="M152" s="40"/>
      <c r="N152" s="39">
        <v>476</v>
      </c>
      <c r="O152" s="41">
        <f>VLOOKUP(I152,[1]Sheet1!$A$3085:$E$3542,5,0)</f>
        <v>522</v>
      </c>
      <c r="P152" s="42" t="str">
        <f t="shared" si="6"/>
        <v/>
      </c>
      <c r="Q152" s="51">
        <f t="shared" si="7"/>
        <v>-46</v>
      </c>
      <c r="R152" s="1" t="s">
        <v>43</v>
      </c>
      <c r="S152" s="53"/>
      <c r="T152" s="54"/>
      <c r="U152" s="54"/>
      <c r="V152" s="54"/>
      <c r="W152" s="54"/>
      <c r="X152" s="54"/>
      <c r="Y152" s="54"/>
      <c r="Z152" s="54"/>
      <c r="AA152" s="54"/>
      <c r="AB152" s="54"/>
      <c r="AC152" s="55"/>
    </row>
    <row r="153" s="1" customFormat="1" spans="1:29">
      <c r="A153" s="25">
        <v>151</v>
      </c>
      <c r="B153" s="26" t="s">
        <v>28</v>
      </c>
      <c r="C153" s="26" t="s">
        <v>29</v>
      </c>
      <c r="D153" s="26"/>
      <c r="E153" s="27" t="s">
        <v>339</v>
      </c>
      <c r="F153" s="28" t="s">
        <v>340</v>
      </c>
      <c r="G153" s="29"/>
      <c r="H153" s="29"/>
      <c r="I153" s="26" t="str">
        <f t="shared" si="8"/>
        <v>W1141REM0001009</v>
      </c>
      <c r="J153" s="27">
        <v>15</v>
      </c>
      <c r="K153" s="27">
        <v>15</v>
      </c>
      <c r="L153" s="30"/>
      <c r="M153" s="40"/>
      <c r="N153" s="27">
        <v>15</v>
      </c>
      <c r="O153" s="41"/>
      <c r="P153" s="42">
        <f t="shared" si="6"/>
        <v>15</v>
      </c>
      <c r="Q153" s="51" t="str">
        <f t="shared" si="7"/>
        <v/>
      </c>
      <c r="R153" s="1" t="s">
        <v>32</v>
      </c>
      <c r="S153" s="53"/>
      <c r="T153" s="54"/>
      <c r="U153" s="54"/>
      <c r="V153" s="54"/>
      <c r="W153" s="54"/>
      <c r="X153" s="54"/>
      <c r="Y153" s="54"/>
      <c r="Z153" s="54"/>
      <c r="AA153" s="54"/>
      <c r="AB153" s="54"/>
      <c r="AC153" s="55"/>
    </row>
    <row r="154" s="1" customFormat="1" spans="1:29">
      <c r="A154" s="25">
        <v>152</v>
      </c>
      <c r="B154" s="26" t="s">
        <v>28</v>
      </c>
      <c r="C154" s="26" t="s">
        <v>29</v>
      </c>
      <c r="D154" s="26"/>
      <c r="E154" s="27" t="s">
        <v>341</v>
      </c>
      <c r="F154" s="28" t="s">
        <v>342</v>
      </c>
      <c r="G154" s="29"/>
      <c r="H154" s="29"/>
      <c r="I154" s="26" t="str">
        <f t="shared" si="8"/>
        <v>W1141REM0001010</v>
      </c>
      <c r="J154" s="39">
        <v>15</v>
      </c>
      <c r="K154" s="39">
        <v>15</v>
      </c>
      <c r="L154" s="30"/>
      <c r="M154" s="40"/>
      <c r="N154" s="39">
        <v>15</v>
      </c>
      <c r="O154" s="41">
        <f>VLOOKUP(I154,[1]Sheet1!$A$3085:$E$3542,5,0)</f>
        <v>31</v>
      </c>
      <c r="P154" s="42" t="str">
        <f t="shared" si="6"/>
        <v/>
      </c>
      <c r="Q154" s="51">
        <f t="shared" si="7"/>
        <v>-16</v>
      </c>
      <c r="R154" s="1" t="s">
        <v>38</v>
      </c>
      <c r="S154" s="53"/>
      <c r="T154" s="54"/>
      <c r="U154" s="54"/>
      <c r="V154" s="54"/>
      <c r="W154" s="54"/>
      <c r="X154" s="54"/>
      <c r="Y154" s="54"/>
      <c r="Z154" s="54"/>
      <c r="AA154" s="54"/>
      <c r="AB154" s="54"/>
      <c r="AC154" s="55"/>
    </row>
    <row r="155" s="1" customFormat="1" spans="1:29">
      <c r="A155" s="25">
        <v>153</v>
      </c>
      <c r="B155" s="26" t="s">
        <v>28</v>
      </c>
      <c r="C155" s="26" t="s">
        <v>29</v>
      </c>
      <c r="D155" s="26"/>
      <c r="E155" s="27" t="s">
        <v>343</v>
      </c>
      <c r="F155" s="28" t="s">
        <v>344</v>
      </c>
      <c r="G155" s="29"/>
      <c r="H155" s="29"/>
      <c r="I155" s="26" t="str">
        <f t="shared" si="8"/>
        <v>W1141REM0001011</v>
      </c>
      <c r="J155" s="39">
        <v>15</v>
      </c>
      <c r="K155" s="39">
        <v>15</v>
      </c>
      <c r="L155" s="30"/>
      <c r="M155" s="40"/>
      <c r="N155" s="39">
        <v>15</v>
      </c>
      <c r="O155" s="41"/>
      <c r="P155" s="42">
        <f t="shared" si="6"/>
        <v>15</v>
      </c>
      <c r="Q155" s="51" t="str">
        <f t="shared" si="7"/>
        <v/>
      </c>
      <c r="R155" s="1" t="s">
        <v>32</v>
      </c>
      <c r="S155" s="53"/>
      <c r="T155" s="54"/>
      <c r="U155" s="54"/>
      <c r="V155" s="54"/>
      <c r="W155" s="54"/>
      <c r="X155" s="54"/>
      <c r="Y155" s="54"/>
      <c r="Z155" s="54"/>
      <c r="AA155" s="54"/>
      <c r="AB155" s="54"/>
      <c r="AC155" s="55"/>
    </row>
    <row r="156" s="1" customFormat="1" spans="1:29">
      <c r="A156" s="25">
        <v>154</v>
      </c>
      <c r="B156" s="26" t="s">
        <v>28</v>
      </c>
      <c r="C156" s="26" t="s">
        <v>29</v>
      </c>
      <c r="D156" s="26"/>
      <c r="E156" s="27" t="s">
        <v>345</v>
      </c>
      <c r="F156" s="28" t="s">
        <v>346</v>
      </c>
      <c r="G156" s="29"/>
      <c r="H156" s="29"/>
      <c r="I156" s="26" t="str">
        <f t="shared" si="8"/>
        <v>W1141REM0001095</v>
      </c>
      <c r="J156" s="39">
        <v>140</v>
      </c>
      <c r="K156" s="39">
        <v>140</v>
      </c>
      <c r="L156" s="30"/>
      <c r="M156" s="40"/>
      <c r="N156" s="39">
        <v>140</v>
      </c>
      <c r="O156" s="41"/>
      <c r="P156" s="42">
        <f t="shared" si="6"/>
        <v>140</v>
      </c>
      <c r="Q156" s="51" t="str">
        <f t="shared" si="7"/>
        <v/>
      </c>
      <c r="R156" s="1" t="s">
        <v>347</v>
      </c>
      <c r="S156" s="53"/>
      <c r="T156" s="54"/>
      <c r="U156" s="54"/>
      <c r="V156" s="54"/>
      <c r="W156" s="54"/>
      <c r="X156" s="54"/>
      <c r="Y156" s="54"/>
      <c r="Z156" s="54"/>
      <c r="AA156" s="54"/>
      <c r="AB156" s="54"/>
      <c r="AC156" s="55"/>
    </row>
    <row r="157" s="1" customFormat="1" spans="1:29">
      <c r="A157" s="25">
        <v>155</v>
      </c>
      <c r="B157" s="26" t="s">
        <v>28</v>
      </c>
      <c r="C157" s="26" t="s">
        <v>29</v>
      </c>
      <c r="D157" s="26"/>
      <c r="E157" s="27" t="s">
        <v>348</v>
      </c>
      <c r="F157" s="28" t="s">
        <v>349</v>
      </c>
      <c r="G157" s="29"/>
      <c r="H157" s="29"/>
      <c r="I157" s="26" t="str">
        <f t="shared" si="8"/>
        <v>W1141REM0001096</v>
      </c>
      <c r="J157" s="39">
        <v>140</v>
      </c>
      <c r="K157" s="39">
        <v>140</v>
      </c>
      <c r="L157" s="30"/>
      <c r="M157" s="40"/>
      <c r="N157" s="39">
        <v>140</v>
      </c>
      <c r="O157" s="41">
        <f>VLOOKUP(I157,[1]Sheet1!$A$3085:$E$3542,5,0)</f>
        <v>140</v>
      </c>
      <c r="P157" s="42" t="str">
        <f t="shared" si="6"/>
        <v/>
      </c>
      <c r="Q157" s="51" t="str">
        <f t="shared" si="7"/>
        <v/>
      </c>
      <c r="S157" s="53"/>
      <c r="T157" s="54"/>
      <c r="U157" s="54"/>
      <c r="V157" s="54"/>
      <c r="W157" s="54"/>
      <c r="X157" s="54"/>
      <c r="Y157" s="54"/>
      <c r="Z157" s="54"/>
      <c r="AA157" s="54"/>
      <c r="AB157" s="54"/>
      <c r="AC157" s="55"/>
    </row>
    <row r="158" s="1" customFormat="1" spans="1:29">
      <c r="A158" s="25">
        <v>156</v>
      </c>
      <c r="B158" s="26" t="s">
        <v>28</v>
      </c>
      <c r="C158" s="26" t="s">
        <v>29</v>
      </c>
      <c r="D158" s="26"/>
      <c r="E158" s="27" t="s">
        <v>350</v>
      </c>
      <c r="F158" s="28" t="s">
        <v>351</v>
      </c>
      <c r="G158" s="29"/>
      <c r="H158" s="29"/>
      <c r="I158" s="26" t="str">
        <f t="shared" si="8"/>
        <v>W1141REM0001099</v>
      </c>
      <c r="J158" s="39">
        <v>140</v>
      </c>
      <c r="K158" s="39">
        <v>140</v>
      </c>
      <c r="L158" s="30"/>
      <c r="M158" s="40"/>
      <c r="N158" s="39">
        <v>140</v>
      </c>
      <c r="O158" s="41">
        <f>VLOOKUP(I158,[1]Sheet1!$A$3085:$E$3542,5,0)</f>
        <v>140</v>
      </c>
      <c r="P158" s="42" t="str">
        <f t="shared" si="6"/>
        <v/>
      </c>
      <c r="Q158" s="51" t="str">
        <f t="shared" si="7"/>
        <v/>
      </c>
      <c r="S158" s="53"/>
      <c r="T158" s="54"/>
      <c r="U158" s="54"/>
      <c r="V158" s="54"/>
      <c r="W158" s="54"/>
      <c r="X158" s="54"/>
      <c r="Y158" s="54"/>
      <c r="Z158" s="54"/>
      <c r="AA158" s="54"/>
      <c r="AB158" s="54"/>
      <c r="AC158" s="55"/>
    </row>
    <row r="159" s="1" customFormat="1" spans="1:29">
      <c r="A159" s="25">
        <v>157</v>
      </c>
      <c r="B159" s="26" t="s">
        <v>28</v>
      </c>
      <c r="C159" s="26" t="s">
        <v>29</v>
      </c>
      <c r="D159" s="26"/>
      <c r="E159" s="27" t="s">
        <v>352</v>
      </c>
      <c r="F159" s="28" t="s">
        <v>353</v>
      </c>
      <c r="G159" s="29"/>
      <c r="H159" s="29"/>
      <c r="I159" s="26" t="str">
        <f t="shared" si="8"/>
        <v>W1141REM0001100</v>
      </c>
      <c r="J159" s="39">
        <v>140</v>
      </c>
      <c r="K159" s="39">
        <v>140</v>
      </c>
      <c r="L159" s="30"/>
      <c r="M159" s="40"/>
      <c r="N159" s="39">
        <v>140</v>
      </c>
      <c r="O159" s="41">
        <f>VLOOKUP(I159,[1]Sheet1!$A$3085:$E$3542,5,0)</f>
        <v>76</v>
      </c>
      <c r="P159" s="42">
        <f t="shared" si="6"/>
        <v>64</v>
      </c>
      <c r="Q159" s="51" t="str">
        <f t="shared" si="7"/>
        <v/>
      </c>
      <c r="R159" s="1" t="s">
        <v>354</v>
      </c>
      <c r="S159" s="53"/>
      <c r="T159" s="54"/>
      <c r="U159" s="54"/>
      <c r="V159" s="54"/>
      <c r="W159" s="54"/>
      <c r="X159" s="54"/>
      <c r="Y159" s="54"/>
      <c r="Z159" s="54"/>
      <c r="AA159" s="54"/>
      <c r="AB159" s="54"/>
      <c r="AC159" s="55"/>
    </row>
    <row r="160" s="1" customFormat="1" spans="1:29">
      <c r="A160" s="25">
        <v>158</v>
      </c>
      <c r="B160" s="26" t="s">
        <v>28</v>
      </c>
      <c r="C160" s="26" t="s">
        <v>29</v>
      </c>
      <c r="D160" s="26"/>
      <c r="E160" s="27" t="s">
        <v>355</v>
      </c>
      <c r="F160" s="28" t="s">
        <v>356</v>
      </c>
      <c r="G160" s="29"/>
      <c r="H160" s="29"/>
      <c r="I160" s="26" t="str">
        <f t="shared" si="8"/>
        <v>W1141REM0001101</v>
      </c>
      <c r="J160" s="27">
        <v>280</v>
      </c>
      <c r="K160" s="27">
        <v>280</v>
      </c>
      <c r="L160" s="30"/>
      <c r="M160" s="40"/>
      <c r="N160" s="27">
        <v>280</v>
      </c>
      <c r="O160" s="41">
        <f>VLOOKUP(I160,[1]Sheet1!$A$3085:$E$3542,5,0)</f>
        <v>280</v>
      </c>
      <c r="P160" s="42" t="str">
        <f t="shared" si="6"/>
        <v/>
      </c>
      <c r="Q160" s="51" t="str">
        <f t="shared" si="7"/>
        <v/>
      </c>
      <c r="S160" s="53"/>
      <c r="T160" s="54"/>
      <c r="U160" s="54"/>
      <c r="V160" s="54"/>
      <c r="W160" s="54"/>
      <c r="X160" s="54"/>
      <c r="Y160" s="54"/>
      <c r="Z160" s="54"/>
      <c r="AA160" s="54"/>
      <c r="AB160" s="54"/>
      <c r="AC160" s="55"/>
    </row>
    <row r="161" s="1" customFormat="1" spans="1:29">
      <c r="A161" s="25">
        <v>159</v>
      </c>
      <c r="B161" s="26" t="s">
        <v>28</v>
      </c>
      <c r="C161" s="26" t="s">
        <v>29</v>
      </c>
      <c r="D161" s="26"/>
      <c r="E161" s="27" t="s">
        <v>357</v>
      </c>
      <c r="F161" s="28" t="s">
        <v>358</v>
      </c>
      <c r="G161" s="29"/>
      <c r="H161" s="29"/>
      <c r="I161" s="26" t="str">
        <f t="shared" si="8"/>
        <v>W1141REM0001102</v>
      </c>
      <c r="J161" s="27">
        <v>140</v>
      </c>
      <c r="K161" s="27">
        <v>140</v>
      </c>
      <c r="L161" s="30"/>
      <c r="M161" s="40"/>
      <c r="N161" s="27">
        <v>140</v>
      </c>
      <c r="O161" s="41"/>
      <c r="P161" s="42">
        <f t="shared" si="6"/>
        <v>140</v>
      </c>
      <c r="Q161" s="51" t="str">
        <f t="shared" si="7"/>
        <v/>
      </c>
      <c r="R161" s="1" t="s">
        <v>347</v>
      </c>
      <c r="S161" s="53"/>
      <c r="T161" s="54"/>
      <c r="U161" s="54"/>
      <c r="V161" s="54"/>
      <c r="W161" s="54"/>
      <c r="X161" s="54"/>
      <c r="Y161" s="54"/>
      <c r="Z161" s="54"/>
      <c r="AA161" s="54"/>
      <c r="AB161" s="54"/>
      <c r="AC161" s="55"/>
    </row>
    <row r="162" s="1" customFormat="1" spans="1:29">
      <c r="A162" s="25">
        <v>160</v>
      </c>
      <c r="B162" s="26" t="s">
        <v>28</v>
      </c>
      <c r="C162" s="26" t="s">
        <v>29</v>
      </c>
      <c r="D162" s="26"/>
      <c r="E162" s="27" t="s">
        <v>359</v>
      </c>
      <c r="F162" s="28" t="s">
        <v>360</v>
      </c>
      <c r="G162" s="29"/>
      <c r="H162" s="29"/>
      <c r="I162" s="26" t="str">
        <f t="shared" si="8"/>
        <v>W1141REM0001103</v>
      </c>
      <c r="J162" s="27">
        <v>140</v>
      </c>
      <c r="K162" s="27">
        <v>140</v>
      </c>
      <c r="L162" s="30"/>
      <c r="M162" s="40"/>
      <c r="N162" s="27">
        <v>140</v>
      </c>
      <c r="O162" s="41">
        <f>VLOOKUP(I162,[1]Sheet1!$A$3085:$E$3542,5,0)</f>
        <v>135</v>
      </c>
      <c r="P162" s="42">
        <f t="shared" si="6"/>
        <v>5</v>
      </c>
      <c r="Q162" s="51" t="str">
        <f t="shared" si="7"/>
        <v/>
      </c>
      <c r="R162" s="1" t="s">
        <v>38</v>
      </c>
      <c r="S162" s="53"/>
      <c r="T162" s="54"/>
      <c r="U162" s="54"/>
      <c r="V162" s="54"/>
      <c r="W162" s="54"/>
      <c r="X162" s="54"/>
      <c r="Y162" s="54"/>
      <c r="Z162" s="54"/>
      <c r="AA162" s="54"/>
      <c r="AB162" s="54"/>
      <c r="AC162" s="55"/>
    </row>
    <row r="163" s="1" customFormat="1" spans="1:29">
      <c r="A163" s="25">
        <v>161</v>
      </c>
      <c r="B163" s="26" t="s">
        <v>28</v>
      </c>
      <c r="C163" s="26" t="s">
        <v>29</v>
      </c>
      <c r="D163" s="26"/>
      <c r="E163" s="27" t="s">
        <v>361</v>
      </c>
      <c r="F163" s="28" t="s">
        <v>362</v>
      </c>
      <c r="G163" s="29"/>
      <c r="H163" s="29"/>
      <c r="I163" s="26" t="str">
        <f t="shared" si="8"/>
        <v>W1141REM0001105</v>
      </c>
      <c r="J163" s="27">
        <v>140</v>
      </c>
      <c r="K163" s="27">
        <v>140</v>
      </c>
      <c r="L163" s="30"/>
      <c r="M163" s="40"/>
      <c r="N163" s="27">
        <v>140</v>
      </c>
      <c r="O163" s="41"/>
      <c r="P163" s="42">
        <f t="shared" si="6"/>
        <v>140</v>
      </c>
      <c r="Q163" s="51" t="str">
        <f t="shared" si="7"/>
        <v/>
      </c>
      <c r="R163" s="1" t="s">
        <v>38</v>
      </c>
      <c r="S163" s="53"/>
      <c r="T163" s="54"/>
      <c r="U163" s="54"/>
      <c r="V163" s="54"/>
      <c r="W163" s="54"/>
      <c r="X163" s="54"/>
      <c r="Y163" s="54"/>
      <c r="Z163" s="54"/>
      <c r="AA163" s="54"/>
      <c r="AB163" s="54"/>
      <c r="AC163" s="55"/>
    </row>
    <row r="164" s="1" customFormat="1" spans="1:29">
      <c r="A164" s="25">
        <v>162</v>
      </c>
      <c r="B164" s="26" t="s">
        <v>28</v>
      </c>
      <c r="C164" s="26" t="s">
        <v>29</v>
      </c>
      <c r="D164" s="26"/>
      <c r="E164" s="27" t="s">
        <v>363</v>
      </c>
      <c r="F164" s="28" t="s">
        <v>364</v>
      </c>
      <c r="G164" s="29"/>
      <c r="H164" s="29"/>
      <c r="I164" s="26" t="str">
        <f t="shared" si="8"/>
        <v>W1141REM0001106</v>
      </c>
      <c r="J164" s="27">
        <v>140</v>
      </c>
      <c r="K164" s="27">
        <v>140</v>
      </c>
      <c r="L164" s="30"/>
      <c r="M164" s="40"/>
      <c r="N164" s="27">
        <v>140</v>
      </c>
      <c r="O164" s="41">
        <f>VLOOKUP(I164,[1]Sheet1!$A$3085:$E$3542,5,0)</f>
        <v>140</v>
      </c>
      <c r="P164" s="42" t="str">
        <f t="shared" si="6"/>
        <v/>
      </c>
      <c r="Q164" s="51" t="str">
        <f t="shared" si="7"/>
        <v/>
      </c>
      <c r="S164" s="53"/>
      <c r="T164" s="54"/>
      <c r="U164" s="54"/>
      <c r="V164" s="54"/>
      <c r="W164" s="54"/>
      <c r="X164" s="54"/>
      <c r="Y164" s="54"/>
      <c r="Z164" s="54"/>
      <c r="AA164" s="54"/>
      <c r="AB164" s="54"/>
      <c r="AC164" s="55"/>
    </row>
    <row r="165" s="1" customFormat="1" spans="1:29">
      <c r="A165" s="25">
        <v>163</v>
      </c>
      <c r="B165" s="26" t="s">
        <v>28</v>
      </c>
      <c r="C165" s="26" t="s">
        <v>29</v>
      </c>
      <c r="D165" s="26"/>
      <c r="E165" s="27" t="s">
        <v>365</v>
      </c>
      <c r="F165" s="28" t="s">
        <v>366</v>
      </c>
      <c r="G165" s="29"/>
      <c r="H165" s="29"/>
      <c r="I165" s="26" t="str">
        <f t="shared" si="8"/>
        <v>W1141REM0001107</v>
      </c>
      <c r="J165" s="27">
        <v>140</v>
      </c>
      <c r="K165" s="27">
        <v>140</v>
      </c>
      <c r="L165" s="30"/>
      <c r="M165" s="40"/>
      <c r="N165" s="27">
        <v>140</v>
      </c>
      <c r="O165" s="41">
        <f>VLOOKUP(I165,[1]Sheet1!$A$3085:$E$3542,5,0)</f>
        <v>176</v>
      </c>
      <c r="P165" s="42" t="str">
        <f t="shared" si="6"/>
        <v/>
      </c>
      <c r="Q165" s="51">
        <f t="shared" si="7"/>
        <v>-36</v>
      </c>
      <c r="R165" s="1" t="s">
        <v>32</v>
      </c>
      <c r="S165" s="53"/>
      <c r="T165" s="54"/>
      <c r="U165" s="54"/>
      <c r="V165" s="54"/>
      <c r="W165" s="54"/>
      <c r="X165" s="54"/>
      <c r="Y165" s="54"/>
      <c r="Z165" s="54"/>
      <c r="AA165" s="54"/>
      <c r="AB165" s="54"/>
      <c r="AC165" s="55"/>
    </row>
    <row r="166" s="1" customFormat="1" spans="1:29">
      <c r="A166" s="25">
        <v>164</v>
      </c>
      <c r="B166" s="26" t="s">
        <v>28</v>
      </c>
      <c r="C166" s="26" t="s">
        <v>29</v>
      </c>
      <c r="D166" s="26"/>
      <c r="E166" s="27" t="s">
        <v>367</v>
      </c>
      <c r="F166" s="28" t="s">
        <v>368</v>
      </c>
      <c r="G166" s="29"/>
      <c r="H166" s="29"/>
      <c r="I166" s="26" t="str">
        <f t="shared" si="8"/>
        <v>W1141REM0001108</v>
      </c>
      <c r="J166" s="27">
        <v>280</v>
      </c>
      <c r="K166" s="27">
        <v>280</v>
      </c>
      <c r="L166" s="30"/>
      <c r="M166" s="40"/>
      <c r="N166" s="27">
        <v>280</v>
      </c>
      <c r="O166" s="41">
        <f>VLOOKUP(I166,[1]Sheet1!$A$3085:$E$3542,5,0)</f>
        <v>413</v>
      </c>
      <c r="P166" s="42" t="str">
        <f t="shared" si="6"/>
        <v/>
      </c>
      <c r="Q166" s="51">
        <f t="shared" si="7"/>
        <v>-133</v>
      </c>
      <c r="R166" s="1" t="s">
        <v>369</v>
      </c>
      <c r="S166" s="53"/>
      <c r="T166" s="54"/>
      <c r="U166" s="54"/>
      <c r="V166" s="54"/>
      <c r="W166" s="54"/>
      <c r="X166" s="54"/>
      <c r="Y166" s="54"/>
      <c r="Z166" s="54"/>
      <c r="AA166" s="54"/>
      <c r="AB166" s="54"/>
      <c r="AC166" s="55"/>
    </row>
    <row r="167" s="1" customFormat="1" spans="1:29">
      <c r="A167" s="25">
        <v>165</v>
      </c>
      <c r="B167" s="26" t="s">
        <v>28</v>
      </c>
      <c r="C167" s="26" t="s">
        <v>29</v>
      </c>
      <c r="D167" s="26"/>
      <c r="E167" s="27" t="s">
        <v>370</v>
      </c>
      <c r="F167" s="28" t="s">
        <v>371</v>
      </c>
      <c r="G167" s="29"/>
      <c r="H167" s="29"/>
      <c r="I167" s="26" t="str">
        <f t="shared" si="8"/>
        <v>W1141REM0001109</v>
      </c>
      <c r="J167" s="27">
        <v>140</v>
      </c>
      <c r="K167" s="27">
        <v>140</v>
      </c>
      <c r="L167" s="30"/>
      <c r="M167" s="40"/>
      <c r="N167" s="27">
        <v>140</v>
      </c>
      <c r="O167" s="41">
        <f>VLOOKUP(I167,[1]Sheet1!$A$3085:$E$3542,5,0)</f>
        <v>140</v>
      </c>
      <c r="P167" s="42" t="str">
        <f t="shared" si="6"/>
        <v/>
      </c>
      <c r="Q167" s="51" t="str">
        <f t="shared" si="7"/>
        <v/>
      </c>
      <c r="S167" s="53"/>
      <c r="T167" s="54"/>
      <c r="U167" s="54"/>
      <c r="V167" s="54"/>
      <c r="W167" s="54"/>
      <c r="X167" s="54"/>
      <c r="Y167" s="54"/>
      <c r="Z167" s="54"/>
      <c r="AA167" s="54"/>
      <c r="AB167" s="54"/>
      <c r="AC167" s="55"/>
    </row>
    <row r="168" s="1" customFormat="1" spans="1:29">
      <c r="A168" s="25">
        <v>166</v>
      </c>
      <c r="B168" s="26" t="s">
        <v>28</v>
      </c>
      <c r="C168" s="26" t="s">
        <v>29</v>
      </c>
      <c r="D168" s="26"/>
      <c r="E168" s="27" t="s">
        <v>372</v>
      </c>
      <c r="F168" s="28" t="s">
        <v>373</v>
      </c>
      <c r="G168" s="29"/>
      <c r="H168" s="29"/>
      <c r="I168" s="26" t="str">
        <f t="shared" si="8"/>
        <v>W1141REM0001112</v>
      </c>
      <c r="J168" s="27">
        <v>140</v>
      </c>
      <c r="K168" s="27">
        <v>140</v>
      </c>
      <c r="L168" s="30"/>
      <c r="M168" s="40"/>
      <c r="N168" s="27">
        <v>140</v>
      </c>
      <c r="O168" s="41"/>
      <c r="P168" s="42">
        <f t="shared" si="6"/>
        <v>140</v>
      </c>
      <c r="Q168" s="51" t="str">
        <f t="shared" si="7"/>
        <v/>
      </c>
      <c r="R168" s="1" t="s">
        <v>347</v>
      </c>
      <c r="S168" s="53"/>
      <c r="T168" s="54"/>
      <c r="U168" s="54"/>
      <c r="V168" s="54"/>
      <c r="W168" s="54"/>
      <c r="X168" s="54"/>
      <c r="Y168" s="54"/>
      <c r="Z168" s="54"/>
      <c r="AA168" s="54"/>
      <c r="AB168" s="54"/>
      <c r="AC168" s="55"/>
    </row>
    <row r="169" s="1" customFormat="1" spans="1:29">
      <c r="A169" s="25">
        <v>167</v>
      </c>
      <c r="B169" s="26" t="s">
        <v>28</v>
      </c>
      <c r="C169" s="26" t="s">
        <v>29</v>
      </c>
      <c r="D169" s="26"/>
      <c r="E169" s="27" t="s">
        <v>374</v>
      </c>
      <c r="F169" s="28" t="s">
        <v>375</v>
      </c>
      <c r="G169" s="29"/>
      <c r="H169" s="29"/>
      <c r="I169" s="26" t="str">
        <f t="shared" si="8"/>
        <v>W1141REM0001113</v>
      </c>
      <c r="J169" s="27">
        <v>140</v>
      </c>
      <c r="K169" s="27">
        <v>140</v>
      </c>
      <c r="L169" s="30"/>
      <c r="M169" s="40"/>
      <c r="N169" s="27">
        <v>140</v>
      </c>
      <c r="O169" s="41">
        <f>VLOOKUP(I169,[1]Sheet1!$A$3085:$E$3542,5,0)</f>
        <v>140</v>
      </c>
      <c r="P169" s="42" t="str">
        <f t="shared" si="6"/>
        <v/>
      </c>
      <c r="Q169" s="51" t="str">
        <f t="shared" si="7"/>
        <v/>
      </c>
      <c r="S169" s="53"/>
      <c r="T169" s="54"/>
      <c r="U169" s="54"/>
      <c r="V169" s="54"/>
      <c r="W169" s="54"/>
      <c r="X169" s="54"/>
      <c r="Y169" s="54"/>
      <c r="Z169" s="54"/>
      <c r="AA169" s="54"/>
      <c r="AB169" s="54"/>
      <c r="AC169" s="55"/>
    </row>
    <row r="170" s="1" customFormat="1" spans="1:29">
      <c r="A170" s="25">
        <v>168</v>
      </c>
      <c r="B170" s="26" t="s">
        <v>28</v>
      </c>
      <c r="C170" s="26" t="s">
        <v>29</v>
      </c>
      <c r="D170" s="26"/>
      <c r="E170" s="27" t="s">
        <v>376</v>
      </c>
      <c r="F170" s="28" t="s">
        <v>377</v>
      </c>
      <c r="G170" s="29"/>
      <c r="H170" s="29"/>
      <c r="I170" s="26" t="str">
        <f t="shared" si="8"/>
        <v>W1141REM0001116</v>
      </c>
      <c r="J170" s="27">
        <v>140</v>
      </c>
      <c r="K170" s="27">
        <v>140</v>
      </c>
      <c r="L170" s="30"/>
      <c r="M170" s="40"/>
      <c r="N170" s="27">
        <v>140</v>
      </c>
      <c r="O170" s="41">
        <f>VLOOKUP(I170,[1]Sheet1!$A$3085:$E$3542,5,0)</f>
        <v>140</v>
      </c>
      <c r="P170" s="42" t="str">
        <f t="shared" si="6"/>
        <v/>
      </c>
      <c r="Q170" s="51" t="str">
        <f t="shared" si="7"/>
        <v/>
      </c>
      <c r="S170" s="53"/>
      <c r="T170" s="54"/>
      <c r="U170" s="54"/>
      <c r="V170" s="54"/>
      <c r="W170" s="54"/>
      <c r="X170" s="54"/>
      <c r="Y170" s="54"/>
      <c r="Z170" s="54"/>
      <c r="AA170" s="54"/>
      <c r="AB170" s="54"/>
      <c r="AC170" s="55"/>
    </row>
    <row r="171" s="1" customFormat="1" spans="1:29">
      <c r="A171" s="25">
        <v>169</v>
      </c>
      <c r="B171" s="26" t="s">
        <v>28</v>
      </c>
      <c r="C171" s="26" t="s">
        <v>29</v>
      </c>
      <c r="D171" s="26"/>
      <c r="E171" s="27" t="s">
        <v>378</v>
      </c>
      <c r="F171" s="28" t="s">
        <v>379</v>
      </c>
      <c r="G171" s="29"/>
      <c r="H171" s="29"/>
      <c r="I171" s="26" t="str">
        <f t="shared" si="8"/>
        <v>W1141REM0001117</v>
      </c>
      <c r="J171" s="27">
        <v>140</v>
      </c>
      <c r="K171" s="27">
        <v>140</v>
      </c>
      <c r="L171" s="30"/>
      <c r="M171" s="40"/>
      <c r="N171" s="27">
        <v>140</v>
      </c>
      <c r="O171" s="41"/>
      <c r="P171" s="42">
        <f t="shared" si="6"/>
        <v>140</v>
      </c>
      <c r="Q171" s="51" t="str">
        <f t="shared" si="7"/>
        <v/>
      </c>
      <c r="R171" s="1" t="s">
        <v>347</v>
      </c>
      <c r="S171" s="53"/>
      <c r="T171" s="54"/>
      <c r="U171" s="54"/>
      <c r="V171" s="54"/>
      <c r="W171" s="54"/>
      <c r="X171" s="54"/>
      <c r="Y171" s="54"/>
      <c r="Z171" s="54"/>
      <c r="AA171" s="54"/>
      <c r="AB171" s="54"/>
      <c r="AC171" s="55"/>
    </row>
    <row r="172" s="1" customFormat="1" spans="1:29">
      <c r="A172" s="25">
        <v>170</v>
      </c>
      <c r="B172" s="26" t="s">
        <v>28</v>
      </c>
      <c r="C172" s="26" t="s">
        <v>29</v>
      </c>
      <c r="D172" s="26"/>
      <c r="E172" s="27" t="s">
        <v>380</v>
      </c>
      <c r="F172" s="28" t="s">
        <v>381</v>
      </c>
      <c r="G172" s="29"/>
      <c r="H172" s="29"/>
      <c r="I172" s="26" t="str">
        <f t="shared" si="8"/>
        <v>W1141REM0001118</v>
      </c>
      <c r="J172" s="27">
        <v>140</v>
      </c>
      <c r="K172" s="27">
        <v>140</v>
      </c>
      <c r="L172" s="30"/>
      <c r="M172" s="40"/>
      <c r="N172" s="27">
        <v>140</v>
      </c>
      <c r="O172" s="41"/>
      <c r="P172" s="42">
        <f t="shared" si="6"/>
        <v>140</v>
      </c>
      <c r="Q172" s="51" t="str">
        <f t="shared" si="7"/>
        <v/>
      </c>
      <c r="R172" s="1" t="s">
        <v>347</v>
      </c>
      <c r="S172" s="53"/>
      <c r="T172" s="54"/>
      <c r="U172" s="54"/>
      <c r="V172" s="54"/>
      <c r="W172" s="54"/>
      <c r="X172" s="54"/>
      <c r="Y172" s="54"/>
      <c r="Z172" s="54"/>
      <c r="AA172" s="54"/>
      <c r="AB172" s="54"/>
      <c r="AC172" s="55"/>
    </row>
    <row r="173" s="1" customFormat="1" spans="1:29">
      <c r="A173" s="25">
        <v>171</v>
      </c>
      <c r="B173" s="26" t="s">
        <v>28</v>
      </c>
      <c r="C173" s="26" t="s">
        <v>29</v>
      </c>
      <c r="D173" s="26"/>
      <c r="E173" s="27" t="s">
        <v>382</v>
      </c>
      <c r="F173" s="28" t="s">
        <v>383</v>
      </c>
      <c r="G173" s="29"/>
      <c r="H173" s="29"/>
      <c r="I173" s="26" t="str">
        <f t="shared" si="8"/>
        <v>W1141REM0001121</v>
      </c>
      <c r="J173" s="27">
        <v>140</v>
      </c>
      <c r="K173" s="27">
        <v>140</v>
      </c>
      <c r="L173" s="30"/>
      <c r="M173" s="40"/>
      <c r="N173" s="27">
        <v>140</v>
      </c>
      <c r="O173" s="41">
        <f>VLOOKUP(I173,[1]Sheet1!$A$3085:$E$3542,5,0)</f>
        <v>223</v>
      </c>
      <c r="P173" s="42" t="str">
        <f t="shared" si="6"/>
        <v/>
      </c>
      <c r="Q173" s="51">
        <f t="shared" si="7"/>
        <v>-83</v>
      </c>
      <c r="R173" s="1" t="s">
        <v>32</v>
      </c>
      <c r="S173" s="53"/>
      <c r="T173" s="54"/>
      <c r="U173" s="54"/>
      <c r="V173" s="54"/>
      <c r="W173" s="54"/>
      <c r="X173" s="54"/>
      <c r="Y173" s="54"/>
      <c r="Z173" s="54"/>
      <c r="AA173" s="54"/>
      <c r="AB173" s="54"/>
      <c r="AC173" s="55"/>
    </row>
    <row r="174" s="1" customFormat="1" spans="1:29">
      <c r="A174" s="25">
        <v>172</v>
      </c>
      <c r="B174" s="26" t="s">
        <v>28</v>
      </c>
      <c r="C174" s="26" t="s">
        <v>29</v>
      </c>
      <c r="D174" s="26"/>
      <c r="E174" s="27" t="s">
        <v>384</v>
      </c>
      <c r="F174" s="28" t="s">
        <v>385</v>
      </c>
      <c r="G174" s="29"/>
      <c r="H174" s="29"/>
      <c r="I174" s="26" t="str">
        <f t="shared" si="8"/>
        <v>W1141REM0001122</v>
      </c>
      <c r="J174" s="27">
        <v>140</v>
      </c>
      <c r="K174" s="27">
        <v>140</v>
      </c>
      <c r="L174" s="30"/>
      <c r="M174" s="40"/>
      <c r="N174" s="27">
        <v>140</v>
      </c>
      <c r="O174" s="41">
        <f>VLOOKUP(I174,[1]Sheet1!$A$3085:$E$3542,5,0)</f>
        <v>140</v>
      </c>
      <c r="P174" s="42" t="str">
        <f t="shared" si="6"/>
        <v/>
      </c>
      <c r="Q174" s="51" t="str">
        <f t="shared" si="7"/>
        <v/>
      </c>
      <c r="S174" s="53"/>
      <c r="T174" s="54"/>
      <c r="U174" s="54"/>
      <c r="V174" s="54"/>
      <c r="W174" s="54"/>
      <c r="X174" s="54"/>
      <c r="Y174" s="54"/>
      <c r="Z174" s="54"/>
      <c r="AA174" s="54"/>
      <c r="AB174" s="54"/>
      <c r="AC174" s="55"/>
    </row>
    <row r="175" s="1" customFormat="1" spans="1:29">
      <c r="A175" s="25">
        <v>173</v>
      </c>
      <c r="B175" s="26" t="s">
        <v>28</v>
      </c>
      <c r="C175" s="26" t="s">
        <v>29</v>
      </c>
      <c r="D175" s="26"/>
      <c r="E175" s="27" t="s">
        <v>386</v>
      </c>
      <c r="F175" s="28" t="s">
        <v>387</v>
      </c>
      <c r="G175" s="29"/>
      <c r="H175" s="29"/>
      <c r="I175" s="26" t="str">
        <f t="shared" si="8"/>
        <v>W1141REM0001123</v>
      </c>
      <c r="J175" s="27">
        <v>140</v>
      </c>
      <c r="K175" s="27">
        <v>140</v>
      </c>
      <c r="L175" s="30"/>
      <c r="M175" s="40"/>
      <c r="N175" s="27">
        <v>140</v>
      </c>
      <c r="O175" s="41">
        <f>VLOOKUP(I175,[1]Sheet1!$A$3085:$E$3542,5,0)</f>
        <v>222</v>
      </c>
      <c r="P175" s="42" t="str">
        <f t="shared" si="6"/>
        <v/>
      </c>
      <c r="Q175" s="51">
        <f t="shared" si="7"/>
        <v>-82</v>
      </c>
      <c r="R175" s="1" t="s">
        <v>32</v>
      </c>
      <c r="S175" s="53"/>
      <c r="T175" s="54"/>
      <c r="U175" s="54"/>
      <c r="V175" s="54"/>
      <c r="W175" s="54"/>
      <c r="X175" s="54"/>
      <c r="Y175" s="54"/>
      <c r="Z175" s="54"/>
      <c r="AA175" s="54"/>
      <c r="AB175" s="54"/>
      <c r="AC175" s="55"/>
    </row>
    <row r="176" s="1" customFormat="1" spans="1:29">
      <c r="A176" s="25">
        <v>174</v>
      </c>
      <c r="B176" s="26" t="s">
        <v>28</v>
      </c>
      <c r="C176" s="26" t="s">
        <v>29</v>
      </c>
      <c r="D176" s="26"/>
      <c r="E176" s="27" t="s">
        <v>388</v>
      </c>
      <c r="F176" s="28" t="s">
        <v>389</v>
      </c>
      <c r="G176" s="29"/>
      <c r="H176" s="29"/>
      <c r="I176" s="26" t="str">
        <f t="shared" si="8"/>
        <v>W1141REM0001124</v>
      </c>
      <c r="J176" s="27">
        <v>140</v>
      </c>
      <c r="K176" s="27">
        <v>140</v>
      </c>
      <c r="L176" s="30"/>
      <c r="M176" s="40"/>
      <c r="N176" s="27">
        <v>140</v>
      </c>
      <c r="O176" s="41">
        <f>VLOOKUP(I176,[1]Sheet1!$A$3085:$E$3542,5,0)</f>
        <v>140</v>
      </c>
      <c r="P176" s="42" t="str">
        <f t="shared" si="6"/>
        <v/>
      </c>
      <c r="Q176" s="51" t="str">
        <f t="shared" si="7"/>
        <v/>
      </c>
      <c r="S176" s="53"/>
      <c r="T176" s="54"/>
      <c r="U176" s="54"/>
      <c r="V176" s="54"/>
      <c r="W176" s="54"/>
      <c r="X176" s="54"/>
      <c r="Y176" s="54"/>
      <c r="Z176" s="54"/>
      <c r="AA176" s="54"/>
      <c r="AB176" s="54"/>
      <c r="AC176" s="55"/>
    </row>
    <row r="177" s="1" customFormat="1" spans="1:29">
      <c r="A177" s="25">
        <v>175</v>
      </c>
      <c r="B177" s="26" t="s">
        <v>28</v>
      </c>
      <c r="C177" s="26" t="s">
        <v>29</v>
      </c>
      <c r="D177" s="26"/>
      <c r="E177" s="27" t="s">
        <v>390</v>
      </c>
      <c r="F177" s="28" t="s">
        <v>391</v>
      </c>
      <c r="G177" s="29"/>
      <c r="H177" s="29"/>
      <c r="I177" s="26" t="str">
        <f t="shared" si="8"/>
        <v>W1141REM0001131</v>
      </c>
      <c r="J177" s="27">
        <v>140</v>
      </c>
      <c r="K177" s="27">
        <v>140</v>
      </c>
      <c r="L177" s="30"/>
      <c r="M177" s="40"/>
      <c r="N177" s="27">
        <v>140</v>
      </c>
      <c r="O177" s="41">
        <f>VLOOKUP(I177,[1]Sheet1!$A$3085:$E$3542,5,0)</f>
        <v>140</v>
      </c>
      <c r="P177" s="42" t="str">
        <f t="shared" si="6"/>
        <v/>
      </c>
      <c r="Q177" s="51" t="str">
        <f t="shared" si="7"/>
        <v/>
      </c>
      <c r="S177" s="53"/>
      <c r="T177" s="54"/>
      <c r="U177" s="54"/>
      <c r="V177" s="54"/>
      <c r="W177" s="54"/>
      <c r="X177" s="54"/>
      <c r="Y177" s="54"/>
      <c r="Z177" s="54"/>
      <c r="AA177" s="54"/>
      <c r="AB177" s="54"/>
      <c r="AC177" s="55"/>
    </row>
    <row r="178" s="1" customFormat="1" spans="1:29">
      <c r="A178" s="25">
        <v>176</v>
      </c>
      <c r="B178" s="26" t="s">
        <v>28</v>
      </c>
      <c r="C178" s="26" t="s">
        <v>29</v>
      </c>
      <c r="D178" s="26"/>
      <c r="E178" s="27" t="s">
        <v>392</v>
      </c>
      <c r="F178" s="28" t="s">
        <v>393</v>
      </c>
      <c r="G178" s="29"/>
      <c r="H178" s="29"/>
      <c r="I178" s="26" t="str">
        <f t="shared" si="8"/>
        <v>W1141REM0001145</v>
      </c>
      <c r="J178" s="27">
        <v>140</v>
      </c>
      <c r="K178" s="27">
        <v>140</v>
      </c>
      <c r="L178" s="30"/>
      <c r="M178" s="40"/>
      <c r="N178" s="27">
        <v>140</v>
      </c>
      <c r="O178" s="41">
        <f>VLOOKUP(I178,[1]Sheet1!$A$3085:$E$3542,5,0)</f>
        <v>140</v>
      </c>
      <c r="P178" s="42" t="str">
        <f t="shared" si="6"/>
        <v/>
      </c>
      <c r="Q178" s="51" t="str">
        <f t="shared" si="7"/>
        <v/>
      </c>
      <c r="S178" s="53"/>
      <c r="T178" s="54"/>
      <c r="U178" s="54"/>
      <c r="V178" s="54"/>
      <c r="W178" s="54"/>
      <c r="X178" s="54"/>
      <c r="Y178" s="54"/>
      <c r="Z178" s="54"/>
      <c r="AA178" s="54"/>
      <c r="AB178" s="54"/>
      <c r="AC178" s="55"/>
    </row>
    <row r="179" s="1" customFormat="1" spans="1:29">
      <c r="A179" s="25">
        <v>177</v>
      </c>
      <c r="B179" s="26" t="s">
        <v>28</v>
      </c>
      <c r="C179" s="26" t="s">
        <v>29</v>
      </c>
      <c r="D179" s="26"/>
      <c r="E179" s="27" t="s">
        <v>394</v>
      </c>
      <c r="F179" s="28" t="s">
        <v>395</v>
      </c>
      <c r="G179" s="29"/>
      <c r="H179" s="29"/>
      <c r="I179" s="26" t="str">
        <f t="shared" si="8"/>
        <v>W1141REM0001146</v>
      </c>
      <c r="J179" s="27">
        <v>140</v>
      </c>
      <c r="K179" s="27">
        <v>140</v>
      </c>
      <c r="L179" s="30"/>
      <c r="M179" s="40"/>
      <c r="N179" s="27">
        <v>140</v>
      </c>
      <c r="O179" s="41">
        <f>VLOOKUP(I179,[1]Sheet1!$A$3085:$E$3542,5,0)</f>
        <v>155</v>
      </c>
      <c r="P179" s="42" t="str">
        <f t="shared" si="6"/>
        <v/>
      </c>
      <c r="Q179" s="51">
        <f t="shared" si="7"/>
        <v>-15</v>
      </c>
      <c r="R179" s="1" t="s">
        <v>32</v>
      </c>
      <c r="S179" s="53"/>
      <c r="T179" s="54"/>
      <c r="U179" s="54"/>
      <c r="V179" s="54"/>
      <c r="W179" s="54"/>
      <c r="X179" s="54"/>
      <c r="Y179" s="54"/>
      <c r="Z179" s="54"/>
      <c r="AA179" s="54"/>
      <c r="AB179" s="54"/>
      <c r="AC179" s="55"/>
    </row>
    <row r="180" s="1" customFormat="1" spans="1:29">
      <c r="A180" s="25">
        <v>178</v>
      </c>
      <c r="B180" s="26" t="s">
        <v>28</v>
      </c>
      <c r="C180" s="26" t="s">
        <v>29</v>
      </c>
      <c r="D180" s="26"/>
      <c r="E180" s="27" t="s">
        <v>396</v>
      </c>
      <c r="F180" s="28" t="s">
        <v>397</v>
      </c>
      <c r="G180" s="29"/>
      <c r="H180" s="29"/>
      <c r="I180" s="26" t="str">
        <f t="shared" si="8"/>
        <v>W1141REM0001150</v>
      </c>
      <c r="J180" s="27">
        <v>140</v>
      </c>
      <c r="K180" s="27">
        <v>140</v>
      </c>
      <c r="L180" s="30"/>
      <c r="M180" s="40"/>
      <c r="N180" s="27">
        <v>140</v>
      </c>
      <c r="O180" s="41">
        <f>VLOOKUP(I180,[1]Sheet1!$A$3085:$E$3542,5,0)</f>
        <v>140</v>
      </c>
      <c r="P180" s="42" t="str">
        <f t="shared" si="6"/>
        <v/>
      </c>
      <c r="Q180" s="51" t="str">
        <f t="shared" si="7"/>
        <v/>
      </c>
      <c r="S180" s="53"/>
      <c r="T180" s="54"/>
      <c r="U180" s="54"/>
      <c r="V180" s="54"/>
      <c r="W180" s="54"/>
      <c r="X180" s="54"/>
      <c r="Y180" s="54"/>
      <c r="Z180" s="54"/>
      <c r="AA180" s="54"/>
      <c r="AB180" s="54"/>
      <c r="AC180" s="55"/>
    </row>
    <row r="181" s="1" customFormat="1" spans="1:29">
      <c r="A181" s="25">
        <v>179</v>
      </c>
      <c r="B181" s="26" t="s">
        <v>28</v>
      </c>
      <c r="C181" s="26" t="s">
        <v>29</v>
      </c>
      <c r="D181" s="26"/>
      <c r="E181" s="27" t="s">
        <v>398</v>
      </c>
      <c r="F181" s="28" t="s">
        <v>399</v>
      </c>
      <c r="G181" s="29"/>
      <c r="H181" s="29"/>
      <c r="I181" s="26" t="str">
        <f t="shared" si="8"/>
        <v>W1141REM0001151</v>
      </c>
      <c r="J181" s="27">
        <v>140</v>
      </c>
      <c r="K181" s="27">
        <v>140</v>
      </c>
      <c r="L181" s="30"/>
      <c r="M181" s="40"/>
      <c r="N181" s="27">
        <v>140</v>
      </c>
      <c r="O181" s="41">
        <f>VLOOKUP(I181,[1]Sheet1!$A$3085:$E$3542,5,0)</f>
        <v>160</v>
      </c>
      <c r="P181" s="42" t="str">
        <f t="shared" si="6"/>
        <v/>
      </c>
      <c r="Q181" s="51">
        <f t="shared" si="7"/>
        <v>-20</v>
      </c>
      <c r="R181" s="1" t="s">
        <v>32</v>
      </c>
      <c r="S181" s="53"/>
      <c r="T181" s="54"/>
      <c r="U181" s="54"/>
      <c r="V181" s="54"/>
      <c r="W181" s="54"/>
      <c r="X181" s="54"/>
      <c r="Y181" s="54"/>
      <c r="Z181" s="54"/>
      <c r="AA181" s="54"/>
      <c r="AB181" s="54"/>
      <c r="AC181" s="55"/>
    </row>
    <row r="182" s="1" customFormat="1" spans="1:29">
      <c r="A182" s="25">
        <v>180</v>
      </c>
      <c r="B182" s="26" t="s">
        <v>28</v>
      </c>
      <c r="C182" s="26" t="s">
        <v>29</v>
      </c>
      <c r="D182" s="26"/>
      <c r="E182" s="27" t="s">
        <v>400</v>
      </c>
      <c r="F182" s="28" t="s">
        <v>401</v>
      </c>
      <c r="G182" s="29"/>
      <c r="H182" s="29"/>
      <c r="I182" s="26" t="str">
        <f t="shared" si="8"/>
        <v>W1141REM0001152</v>
      </c>
      <c r="J182" s="27">
        <v>140</v>
      </c>
      <c r="K182" s="27">
        <v>140</v>
      </c>
      <c r="L182" s="30"/>
      <c r="M182" s="40"/>
      <c r="N182" s="27">
        <v>140</v>
      </c>
      <c r="O182" s="41">
        <f>VLOOKUP(I182,[1]Sheet1!$A$3085:$E$3542,5,0)</f>
        <v>140</v>
      </c>
      <c r="P182" s="42" t="str">
        <f t="shared" si="6"/>
        <v/>
      </c>
      <c r="Q182" s="51" t="str">
        <f t="shared" si="7"/>
        <v/>
      </c>
      <c r="S182" s="53"/>
      <c r="T182" s="54"/>
      <c r="U182" s="54"/>
      <c r="V182" s="54"/>
      <c r="W182" s="54"/>
      <c r="X182" s="54"/>
      <c r="Y182" s="54"/>
      <c r="Z182" s="54"/>
      <c r="AA182" s="54"/>
      <c r="AB182" s="54"/>
      <c r="AC182" s="55"/>
    </row>
    <row r="183" s="1" customFormat="1" spans="1:29">
      <c r="A183" s="25">
        <v>181</v>
      </c>
      <c r="B183" s="26" t="s">
        <v>28</v>
      </c>
      <c r="C183" s="26" t="s">
        <v>29</v>
      </c>
      <c r="D183" s="26"/>
      <c r="E183" s="27" t="s">
        <v>402</v>
      </c>
      <c r="F183" s="28" t="s">
        <v>403</v>
      </c>
      <c r="G183" s="29"/>
      <c r="H183" s="29"/>
      <c r="I183" s="26" t="str">
        <f t="shared" si="8"/>
        <v>W1141REM0001650</v>
      </c>
      <c r="J183" s="27">
        <v>240</v>
      </c>
      <c r="K183" s="27">
        <v>240</v>
      </c>
      <c r="L183" s="30"/>
      <c r="M183" s="40"/>
      <c r="N183" s="27">
        <v>240</v>
      </c>
      <c r="O183" s="41"/>
      <c r="P183" s="42">
        <f t="shared" si="6"/>
        <v>240</v>
      </c>
      <c r="Q183" s="51" t="str">
        <f t="shared" si="7"/>
        <v/>
      </c>
      <c r="R183" s="1" t="s">
        <v>404</v>
      </c>
      <c r="S183" s="53"/>
      <c r="T183" s="54"/>
      <c r="U183" s="54"/>
      <c r="V183" s="54"/>
      <c r="W183" s="54"/>
      <c r="X183" s="54"/>
      <c r="Y183" s="54"/>
      <c r="Z183" s="54"/>
      <c r="AA183" s="54"/>
      <c r="AB183" s="54"/>
      <c r="AC183" s="55"/>
    </row>
    <row r="184" s="1" customFormat="1" spans="1:29">
      <c r="A184" s="25">
        <v>182</v>
      </c>
      <c r="B184" s="26" t="s">
        <v>28</v>
      </c>
      <c r="C184" s="26" t="s">
        <v>29</v>
      </c>
      <c r="D184" s="26"/>
      <c r="E184" s="27" t="s">
        <v>405</v>
      </c>
      <c r="F184" s="28" t="s">
        <v>406</v>
      </c>
      <c r="G184" s="29"/>
      <c r="H184" s="29"/>
      <c r="I184" s="26" t="str">
        <f t="shared" si="8"/>
        <v>W1141REM0001651</v>
      </c>
      <c r="J184" s="27">
        <v>9</v>
      </c>
      <c r="K184" s="27">
        <v>9</v>
      </c>
      <c r="L184" s="30"/>
      <c r="M184" s="40"/>
      <c r="N184" s="27">
        <v>9</v>
      </c>
      <c r="O184" s="41">
        <f>VLOOKUP(I184,[1]Sheet1!$A$3085:$E$3542,5,0)</f>
        <v>457</v>
      </c>
      <c r="P184" s="42" t="str">
        <f t="shared" si="6"/>
        <v/>
      </c>
      <c r="Q184" s="51">
        <f t="shared" si="7"/>
        <v>-448</v>
      </c>
      <c r="R184" s="1" t="s">
        <v>38</v>
      </c>
      <c r="S184" s="53"/>
      <c r="T184" s="54"/>
      <c r="U184" s="54"/>
      <c r="V184" s="54"/>
      <c r="W184" s="54"/>
      <c r="X184" s="54"/>
      <c r="Y184" s="54"/>
      <c r="Z184" s="54"/>
      <c r="AA184" s="54"/>
      <c r="AB184" s="54"/>
      <c r="AC184" s="55"/>
    </row>
    <row r="185" s="1" customFormat="1" spans="1:29">
      <c r="A185" s="25">
        <v>183</v>
      </c>
      <c r="B185" s="26" t="s">
        <v>28</v>
      </c>
      <c r="C185" s="26" t="s">
        <v>29</v>
      </c>
      <c r="D185" s="26"/>
      <c r="E185" s="27" t="s">
        <v>407</v>
      </c>
      <c r="F185" s="28" t="s">
        <v>408</v>
      </c>
      <c r="G185" s="29"/>
      <c r="H185" s="29"/>
      <c r="I185" s="26" t="str">
        <f t="shared" si="8"/>
        <v>W1141REM0001652</v>
      </c>
      <c r="J185" s="27">
        <v>15</v>
      </c>
      <c r="K185" s="27">
        <v>15</v>
      </c>
      <c r="L185" s="30"/>
      <c r="M185" s="40"/>
      <c r="N185" s="27">
        <v>15</v>
      </c>
      <c r="O185" s="41">
        <f>VLOOKUP(I185,[1]Sheet1!$A$3085:$E$3542,5,0)</f>
        <v>529</v>
      </c>
      <c r="P185" s="42" t="str">
        <f t="shared" si="6"/>
        <v/>
      </c>
      <c r="Q185" s="51">
        <f t="shared" si="7"/>
        <v>-514</v>
      </c>
      <c r="R185" s="1" t="s">
        <v>38</v>
      </c>
      <c r="S185" s="53"/>
      <c r="T185" s="54"/>
      <c r="U185" s="54"/>
      <c r="V185" s="54"/>
      <c r="W185" s="54"/>
      <c r="X185" s="54"/>
      <c r="Y185" s="54"/>
      <c r="Z185" s="54"/>
      <c r="AA185" s="54"/>
      <c r="AB185" s="54"/>
      <c r="AC185" s="55"/>
    </row>
    <row r="186" s="1" customFormat="1" spans="1:29">
      <c r="A186" s="25">
        <v>184</v>
      </c>
      <c r="B186" s="26" t="s">
        <v>28</v>
      </c>
      <c r="C186" s="26" t="s">
        <v>29</v>
      </c>
      <c r="D186" s="26"/>
      <c r="E186" s="27" t="s">
        <v>409</v>
      </c>
      <c r="F186" s="28" t="s">
        <v>410</v>
      </c>
      <c r="G186" s="29"/>
      <c r="H186" s="29"/>
      <c r="I186" s="26" t="str">
        <f t="shared" si="8"/>
        <v>W1141REM0001653</v>
      </c>
      <c r="J186" s="27">
        <v>550</v>
      </c>
      <c r="K186" s="27">
        <v>550</v>
      </c>
      <c r="L186" s="30"/>
      <c r="M186" s="40"/>
      <c r="N186" s="27">
        <v>550</v>
      </c>
      <c r="O186" s="41">
        <f>VLOOKUP(I186,[1]Sheet1!$A$3085:$E$3542,5,0)</f>
        <v>73</v>
      </c>
      <c r="P186" s="42">
        <f t="shared" si="6"/>
        <v>477</v>
      </c>
      <c r="Q186" s="51" t="str">
        <f t="shared" si="7"/>
        <v/>
      </c>
      <c r="R186" s="1" t="s">
        <v>32</v>
      </c>
      <c r="S186" s="53"/>
      <c r="T186" s="54"/>
      <c r="U186" s="54"/>
      <c r="V186" s="54"/>
      <c r="W186" s="54"/>
      <c r="X186" s="54"/>
      <c r="Y186" s="54"/>
      <c r="Z186" s="54"/>
      <c r="AA186" s="54"/>
      <c r="AB186" s="54"/>
      <c r="AC186" s="55"/>
    </row>
    <row r="187" s="1" customFormat="1" spans="1:29">
      <c r="A187" s="25">
        <v>185</v>
      </c>
      <c r="B187" s="26" t="s">
        <v>28</v>
      </c>
      <c r="C187" s="26" t="s">
        <v>29</v>
      </c>
      <c r="D187" s="26"/>
      <c r="E187" s="27" t="s">
        <v>411</v>
      </c>
      <c r="F187" s="28" t="s">
        <v>412</v>
      </c>
      <c r="G187" s="29"/>
      <c r="H187" s="29"/>
      <c r="I187" s="26" t="str">
        <f t="shared" si="8"/>
        <v>W1141REM0001654</v>
      </c>
      <c r="J187" s="27">
        <v>22</v>
      </c>
      <c r="K187" s="27">
        <v>22</v>
      </c>
      <c r="L187" s="30"/>
      <c r="M187" s="40"/>
      <c r="N187" s="27">
        <v>22</v>
      </c>
      <c r="O187" s="41">
        <f>VLOOKUP(I187,[1]Sheet1!$A$3085:$E$3542,5,0)</f>
        <v>187</v>
      </c>
      <c r="P187" s="42" t="str">
        <f t="shared" si="6"/>
        <v/>
      </c>
      <c r="Q187" s="51">
        <f t="shared" si="7"/>
        <v>-165</v>
      </c>
      <c r="R187" s="1" t="s">
        <v>38</v>
      </c>
      <c r="S187" s="53"/>
      <c r="T187" s="54"/>
      <c r="U187" s="54"/>
      <c r="V187" s="54"/>
      <c r="W187" s="54"/>
      <c r="X187" s="54"/>
      <c r="Y187" s="54"/>
      <c r="Z187" s="54"/>
      <c r="AA187" s="54"/>
      <c r="AB187" s="54"/>
      <c r="AC187" s="55"/>
    </row>
    <row r="188" s="1" customFormat="1" spans="1:29">
      <c r="A188" s="25">
        <v>186</v>
      </c>
      <c r="B188" s="26" t="s">
        <v>28</v>
      </c>
      <c r="C188" s="26" t="s">
        <v>29</v>
      </c>
      <c r="D188" s="26"/>
      <c r="E188" s="27" t="s">
        <v>413</v>
      </c>
      <c r="F188" s="28" t="s">
        <v>414</v>
      </c>
      <c r="G188" s="29"/>
      <c r="H188" s="29"/>
      <c r="I188" s="26" t="str">
        <f t="shared" si="8"/>
        <v>W1141REM0001655</v>
      </c>
      <c r="J188" s="27">
        <v>469</v>
      </c>
      <c r="K188" s="27">
        <v>469</v>
      </c>
      <c r="L188" s="30"/>
      <c r="M188" s="40"/>
      <c r="N188" s="27">
        <v>469</v>
      </c>
      <c r="O188" s="41">
        <f>VLOOKUP(I188,[1]Sheet1!$A$3085:$E$3542,5,0)</f>
        <v>1191</v>
      </c>
      <c r="P188" s="42" t="str">
        <f t="shared" si="6"/>
        <v/>
      </c>
      <c r="Q188" s="51">
        <f t="shared" si="7"/>
        <v>-722</v>
      </c>
      <c r="R188" s="1" t="s">
        <v>38</v>
      </c>
      <c r="S188" s="53"/>
      <c r="T188" s="54"/>
      <c r="U188" s="54"/>
      <c r="V188" s="54"/>
      <c r="W188" s="54"/>
      <c r="X188" s="54"/>
      <c r="Y188" s="54"/>
      <c r="Z188" s="54"/>
      <c r="AA188" s="54"/>
      <c r="AB188" s="54"/>
      <c r="AC188" s="55"/>
    </row>
    <row r="189" s="1" customFormat="1" spans="1:29">
      <c r="A189" s="25">
        <v>187</v>
      </c>
      <c r="B189" s="26" t="s">
        <v>28</v>
      </c>
      <c r="C189" s="26" t="s">
        <v>29</v>
      </c>
      <c r="D189" s="26"/>
      <c r="E189" s="27" t="s">
        <v>415</v>
      </c>
      <c r="F189" s="28" t="s">
        <v>416</v>
      </c>
      <c r="G189" s="29"/>
      <c r="H189" s="29"/>
      <c r="I189" s="26" t="str">
        <f t="shared" si="8"/>
        <v>W1141REM0001656</v>
      </c>
      <c r="J189" s="27">
        <v>30</v>
      </c>
      <c r="K189" s="27">
        <v>30</v>
      </c>
      <c r="L189" s="30"/>
      <c r="M189" s="40"/>
      <c r="N189" s="27">
        <v>30</v>
      </c>
      <c r="O189" s="41">
        <f>VLOOKUP(I189,[1]Sheet1!$A$3085:$E$3542,5,0)</f>
        <v>576</v>
      </c>
      <c r="P189" s="42" t="str">
        <f t="shared" si="6"/>
        <v/>
      </c>
      <c r="Q189" s="51">
        <f t="shared" si="7"/>
        <v>-546</v>
      </c>
      <c r="R189" s="1" t="s">
        <v>38</v>
      </c>
      <c r="S189" s="53"/>
      <c r="T189" s="54"/>
      <c r="U189" s="54"/>
      <c r="V189" s="54"/>
      <c r="W189" s="54"/>
      <c r="X189" s="54"/>
      <c r="Y189" s="54"/>
      <c r="Z189" s="54"/>
      <c r="AA189" s="54"/>
      <c r="AB189" s="54"/>
      <c r="AC189" s="55"/>
    </row>
    <row r="190" s="1" customFormat="1" spans="1:29">
      <c r="A190" s="25">
        <v>188</v>
      </c>
      <c r="B190" s="26" t="s">
        <v>28</v>
      </c>
      <c r="C190" s="26" t="s">
        <v>29</v>
      </c>
      <c r="D190" s="26"/>
      <c r="E190" s="27" t="s">
        <v>417</v>
      </c>
      <c r="F190" s="28" t="s">
        <v>418</v>
      </c>
      <c r="G190" s="29"/>
      <c r="H190" s="29"/>
      <c r="I190" s="26" t="str">
        <f t="shared" si="8"/>
        <v>W1141REM0001658</v>
      </c>
      <c r="J190" s="27">
        <v>11</v>
      </c>
      <c r="K190" s="27">
        <v>11</v>
      </c>
      <c r="L190" s="30"/>
      <c r="M190" s="40"/>
      <c r="N190" s="27">
        <v>11</v>
      </c>
      <c r="O190" s="41">
        <f>VLOOKUP(I190,[1]Sheet1!$A$3085:$E$3542,5,0)</f>
        <v>97</v>
      </c>
      <c r="P190" s="42" t="str">
        <f t="shared" si="6"/>
        <v/>
      </c>
      <c r="Q190" s="51">
        <f t="shared" si="7"/>
        <v>-86</v>
      </c>
      <c r="R190" s="1" t="s">
        <v>38</v>
      </c>
      <c r="S190" s="53"/>
      <c r="T190" s="54"/>
      <c r="U190" s="54"/>
      <c r="V190" s="54"/>
      <c r="W190" s="54"/>
      <c r="X190" s="54"/>
      <c r="Y190" s="54"/>
      <c r="Z190" s="54"/>
      <c r="AA190" s="54"/>
      <c r="AB190" s="54"/>
      <c r="AC190" s="55"/>
    </row>
    <row r="191" s="1" customFormat="1" spans="1:29">
      <c r="A191" s="25">
        <v>189</v>
      </c>
      <c r="B191" s="26" t="s">
        <v>28</v>
      </c>
      <c r="C191" s="26" t="s">
        <v>29</v>
      </c>
      <c r="D191" s="26"/>
      <c r="E191" s="27" t="s">
        <v>419</v>
      </c>
      <c r="F191" s="28" t="s">
        <v>420</v>
      </c>
      <c r="G191" s="29"/>
      <c r="H191" s="29"/>
      <c r="I191" s="26" t="str">
        <f t="shared" si="8"/>
        <v>W1141REM0001659</v>
      </c>
      <c r="J191" s="27">
        <v>2</v>
      </c>
      <c r="K191" s="27">
        <v>2</v>
      </c>
      <c r="L191" s="30"/>
      <c r="M191" s="40"/>
      <c r="N191" s="27">
        <v>2</v>
      </c>
      <c r="O191" s="41">
        <f>VLOOKUP(I191,[1]Sheet1!$A$3085:$E$3542,5,0)</f>
        <v>45</v>
      </c>
      <c r="P191" s="42" t="str">
        <f t="shared" si="6"/>
        <v/>
      </c>
      <c r="Q191" s="51">
        <f t="shared" si="7"/>
        <v>-43</v>
      </c>
      <c r="R191" s="1" t="s">
        <v>38</v>
      </c>
      <c r="S191" s="53"/>
      <c r="T191" s="54"/>
      <c r="U191" s="54"/>
      <c r="V191" s="54"/>
      <c r="W191" s="54"/>
      <c r="X191" s="54"/>
      <c r="Y191" s="54"/>
      <c r="Z191" s="54"/>
      <c r="AA191" s="54"/>
      <c r="AB191" s="54"/>
      <c r="AC191" s="55"/>
    </row>
    <row r="192" s="1" customFormat="1" spans="1:29">
      <c r="A192" s="25">
        <v>190</v>
      </c>
      <c r="B192" s="26" t="s">
        <v>28</v>
      </c>
      <c r="C192" s="26" t="s">
        <v>29</v>
      </c>
      <c r="D192" s="26"/>
      <c r="E192" s="27" t="s">
        <v>421</v>
      </c>
      <c r="F192" s="28" t="s">
        <v>422</v>
      </c>
      <c r="G192" s="29"/>
      <c r="H192" s="29"/>
      <c r="I192" s="26" t="str">
        <f t="shared" si="8"/>
        <v>W1141REM0001661</v>
      </c>
      <c r="J192" s="27">
        <v>9</v>
      </c>
      <c r="K192" s="27">
        <v>9</v>
      </c>
      <c r="L192" s="30"/>
      <c r="M192" s="40"/>
      <c r="N192" s="27">
        <v>9</v>
      </c>
      <c r="O192" s="41"/>
      <c r="P192" s="42">
        <f t="shared" si="6"/>
        <v>9</v>
      </c>
      <c r="Q192" s="51" t="str">
        <f t="shared" si="7"/>
        <v/>
      </c>
      <c r="R192" s="1" t="s">
        <v>32</v>
      </c>
      <c r="S192" s="53"/>
      <c r="T192" s="54"/>
      <c r="U192" s="54"/>
      <c r="V192" s="54"/>
      <c r="W192" s="54"/>
      <c r="X192" s="54"/>
      <c r="Y192" s="54"/>
      <c r="Z192" s="54"/>
      <c r="AA192" s="54"/>
      <c r="AB192" s="54"/>
      <c r="AC192" s="55"/>
    </row>
    <row r="193" s="1" customFormat="1" spans="1:29">
      <c r="A193" s="25">
        <v>191</v>
      </c>
      <c r="B193" s="26" t="s">
        <v>28</v>
      </c>
      <c r="C193" s="26" t="s">
        <v>29</v>
      </c>
      <c r="D193" s="26"/>
      <c r="E193" s="27" t="s">
        <v>423</v>
      </c>
      <c r="F193" s="28" t="s">
        <v>424</v>
      </c>
      <c r="G193" s="29"/>
      <c r="H193" s="29"/>
      <c r="I193" s="26" t="str">
        <f t="shared" si="8"/>
        <v>W1141REM0001662</v>
      </c>
      <c r="J193" s="27">
        <v>340</v>
      </c>
      <c r="K193" s="27">
        <v>340</v>
      </c>
      <c r="L193" s="30"/>
      <c r="M193" s="40"/>
      <c r="N193" s="27">
        <v>340</v>
      </c>
      <c r="O193" s="41">
        <f>VLOOKUP(I193,[1]Sheet1!$A$3085:$E$3542,5,0)</f>
        <v>608</v>
      </c>
      <c r="P193" s="42" t="str">
        <f t="shared" si="6"/>
        <v/>
      </c>
      <c r="Q193" s="51">
        <f t="shared" si="7"/>
        <v>-268</v>
      </c>
      <c r="R193" s="1" t="s">
        <v>38</v>
      </c>
      <c r="S193" s="53"/>
      <c r="T193" s="54"/>
      <c r="U193" s="54"/>
      <c r="V193" s="54"/>
      <c r="W193" s="54"/>
      <c r="X193" s="54"/>
      <c r="Y193" s="54"/>
      <c r="Z193" s="54"/>
      <c r="AA193" s="54"/>
      <c r="AB193" s="54"/>
      <c r="AC193" s="55"/>
    </row>
    <row r="194" s="1" customFormat="1" spans="1:29">
      <c r="A194" s="25">
        <v>192</v>
      </c>
      <c r="B194" s="26" t="s">
        <v>28</v>
      </c>
      <c r="C194" s="26" t="s">
        <v>29</v>
      </c>
      <c r="D194" s="26"/>
      <c r="E194" s="27" t="s">
        <v>425</v>
      </c>
      <c r="F194" s="28" t="s">
        <v>426</v>
      </c>
      <c r="G194" s="29"/>
      <c r="H194" s="29"/>
      <c r="I194" s="26" t="str">
        <f t="shared" si="8"/>
        <v>W1141REM0001663</v>
      </c>
      <c r="J194" s="27">
        <v>250</v>
      </c>
      <c r="K194" s="27">
        <v>250</v>
      </c>
      <c r="L194" s="30"/>
      <c r="M194" s="40"/>
      <c r="N194" s="27">
        <v>250</v>
      </c>
      <c r="O194" s="41">
        <f>VLOOKUP(I194,[1]Sheet1!$A$3085:$E$3542,5,0)</f>
        <v>140</v>
      </c>
      <c r="P194" s="42">
        <f t="shared" si="6"/>
        <v>110</v>
      </c>
      <c r="Q194" s="51" t="str">
        <f t="shared" si="7"/>
        <v/>
      </c>
      <c r="R194" s="1" t="s">
        <v>32</v>
      </c>
      <c r="S194" s="53"/>
      <c r="T194" s="54"/>
      <c r="U194" s="54"/>
      <c r="V194" s="54"/>
      <c r="W194" s="54"/>
      <c r="X194" s="54"/>
      <c r="Y194" s="54"/>
      <c r="Z194" s="54"/>
      <c r="AA194" s="54"/>
      <c r="AB194" s="54"/>
      <c r="AC194" s="55"/>
    </row>
    <row r="195" s="1" customFormat="1" spans="1:29">
      <c r="A195" s="25">
        <v>193</v>
      </c>
      <c r="B195" s="26" t="s">
        <v>28</v>
      </c>
      <c r="C195" s="26" t="s">
        <v>29</v>
      </c>
      <c r="D195" s="26"/>
      <c r="E195" s="27" t="s">
        <v>427</v>
      </c>
      <c r="F195" s="28" t="s">
        <v>428</v>
      </c>
      <c r="G195" s="29"/>
      <c r="H195" s="29"/>
      <c r="I195" s="26" t="str">
        <f t="shared" si="8"/>
        <v>W1141REM0001668</v>
      </c>
      <c r="J195" s="27">
        <v>35</v>
      </c>
      <c r="K195" s="27">
        <v>35</v>
      </c>
      <c r="L195" s="30"/>
      <c r="M195" s="40"/>
      <c r="N195" s="27">
        <v>35</v>
      </c>
      <c r="O195" s="41">
        <f>VLOOKUP(I195,[1]Sheet1!$A$3085:$E$3542,5,0)</f>
        <v>216</v>
      </c>
      <c r="P195" s="42" t="str">
        <f t="shared" si="6"/>
        <v/>
      </c>
      <c r="Q195" s="51">
        <f t="shared" si="7"/>
        <v>-181</v>
      </c>
      <c r="R195" s="1" t="s">
        <v>38</v>
      </c>
      <c r="S195" s="53"/>
      <c r="T195" s="54"/>
      <c r="U195" s="54"/>
      <c r="V195" s="54"/>
      <c r="W195" s="54"/>
      <c r="X195" s="54"/>
      <c r="Y195" s="54"/>
      <c r="Z195" s="54"/>
      <c r="AA195" s="54"/>
      <c r="AB195" s="54"/>
      <c r="AC195" s="55"/>
    </row>
    <row r="196" s="1" customFormat="1" spans="1:29">
      <c r="A196" s="25">
        <v>194</v>
      </c>
      <c r="B196" s="26" t="s">
        <v>28</v>
      </c>
      <c r="C196" s="26" t="s">
        <v>29</v>
      </c>
      <c r="D196" s="26"/>
      <c r="E196" s="27" t="s">
        <v>429</v>
      </c>
      <c r="F196" s="28" t="s">
        <v>430</v>
      </c>
      <c r="G196" s="29"/>
      <c r="H196" s="29"/>
      <c r="I196" s="26" t="str">
        <f t="shared" si="8"/>
        <v>W1141REM0001671</v>
      </c>
      <c r="J196" s="27">
        <v>26</v>
      </c>
      <c r="K196" s="27">
        <v>26</v>
      </c>
      <c r="L196" s="30"/>
      <c r="M196" s="40"/>
      <c r="N196" s="27">
        <v>26</v>
      </c>
      <c r="O196" s="41">
        <f>VLOOKUP(I196,[1]Sheet1!$A$3085:$E$3542,5,0)</f>
        <v>40</v>
      </c>
      <c r="P196" s="42" t="str">
        <f t="shared" ref="P196:P259" si="9">IF(N196&gt;O196,N196-O196,"")</f>
        <v/>
      </c>
      <c r="Q196" s="51">
        <f t="shared" ref="Q196:Q259" si="10">IF(N196&lt;O196,N196-O196,"")</f>
        <v>-14</v>
      </c>
      <c r="R196" s="1" t="s">
        <v>38</v>
      </c>
      <c r="S196" s="53"/>
      <c r="T196" s="54"/>
      <c r="U196" s="54"/>
      <c r="V196" s="54"/>
      <c r="W196" s="54"/>
      <c r="X196" s="54"/>
      <c r="Y196" s="54"/>
      <c r="Z196" s="54"/>
      <c r="AA196" s="54"/>
      <c r="AB196" s="54"/>
      <c r="AC196" s="55"/>
    </row>
    <row r="197" s="1" customFormat="1" spans="1:29">
      <c r="A197" s="25">
        <v>196</v>
      </c>
      <c r="B197" s="26" t="s">
        <v>28</v>
      </c>
      <c r="C197" s="26" t="s">
        <v>29</v>
      </c>
      <c r="D197" s="26"/>
      <c r="E197" s="27" t="s">
        <v>431</v>
      </c>
      <c r="F197" s="28" t="s">
        <v>432</v>
      </c>
      <c r="G197" s="29"/>
      <c r="H197" s="29"/>
      <c r="I197" s="26" t="str">
        <f t="shared" ref="I197:I260" si="11">B197&amp;E197</f>
        <v>W1141REM0001675</v>
      </c>
      <c r="J197" s="27">
        <v>2</v>
      </c>
      <c r="K197" s="27">
        <v>2</v>
      </c>
      <c r="L197" s="30"/>
      <c r="M197" s="40"/>
      <c r="N197" s="27">
        <v>2</v>
      </c>
      <c r="O197" s="41">
        <f>VLOOKUP(I197,[1]Sheet1!$A$3085:$E$3542,5,0)</f>
        <v>22</v>
      </c>
      <c r="P197" s="42" t="str">
        <f t="shared" si="9"/>
        <v/>
      </c>
      <c r="Q197" s="51">
        <f t="shared" si="10"/>
        <v>-20</v>
      </c>
      <c r="R197" s="1" t="s">
        <v>38</v>
      </c>
      <c r="S197" s="53"/>
      <c r="T197" s="54"/>
      <c r="U197" s="54"/>
      <c r="V197" s="54"/>
      <c r="W197" s="54"/>
      <c r="X197" s="54"/>
      <c r="Y197" s="54"/>
      <c r="Z197" s="54"/>
      <c r="AA197" s="54"/>
      <c r="AB197" s="54"/>
      <c r="AC197" s="55"/>
    </row>
    <row r="198" s="1" customFormat="1" spans="1:29">
      <c r="A198" s="25">
        <v>197</v>
      </c>
      <c r="B198" s="26" t="s">
        <v>28</v>
      </c>
      <c r="C198" s="26" t="s">
        <v>29</v>
      </c>
      <c r="D198" s="26"/>
      <c r="E198" s="27" t="s">
        <v>433</v>
      </c>
      <c r="F198" s="28" t="s">
        <v>434</v>
      </c>
      <c r="G198" s="29"/>
      <c r="H198" s="29"/>
      <c r="I198" s="26" t="str">
        <f t="shared" si="11"/>
        <v>W1141REM0001676</v>
      </c>
      <c r="J198" s="27">
        <v>2</v>
      </c>
      <c r="K198" s="27">
        <v>2</v>
      </c>
      <c r="L198" s="30"/>
      <c r="M198" s="40"/>
      <c r="N198" s="27">
        <v>2</v>
      </c>
      <c r="O198" s="41">
        <f>VLOOKUP(I198,[1]Sheet1!$A$3085:$E$3542,5,0)</f>
        <v>30</v>
      </c>
      <c r="P198" s="42" t="str">
        <f t="shared" si="9"/>
        <v/>
      </c>
      <c r="Q198" s="51">
        <f t="shared" si="10"/>
        <v>-28</v>
      </c>
      <c r="R198" s="1" t="s">
        <v>38</v>
      </c>
      <c r="S198" s="53"/>
      <c r="T198" s="54"/>
      <c r="U198" s="54"/>
      <c r="V198" s="54"/>
      <c r="W198" s="54"/>
      <c r="X198" s="54"/>
      <c r="Y198" s="54"/>
      <c r="Z198" s="54"/>
      <c r="AA198" s="54"/>
      <c r="AB198" s="54"/>
      <c r="AC198" s="55"/>
    </row>
    <row r="199" s="1" customFormat="1" spans="1:29">
      <c r="A199" s="25">
        <v>198</v>
      </c>
      <c r="B199" s="26" t="s">
        <v>28</v>
      </c>
      <c r="C199" s="26" t="s">
        <v>29</v>
      </c>
      <c r="D199" s="26"/>
      <c r="E199" s="27" t="s">
        <v>435</v>
      </c>
      <c r="F199" s="28" t="s">
        <v>436</v>
      </c>
      <c r="G199" s="29"/>
      <c r="H199" s="29"/>
      <c r="I199" s="26" t="str">
        <f t="shared" si="11"/>
        <v>W1141REM0001677</v>
      </c>
      <c r="J199" s="27">
        <v>118</v>
      </c>
      <c r="K199" s="27">
        <v>118</v>
      </c>
      <c r="L199" s="30"/>
      <c r="M199" s="40"/>
      <c r="N199" s="27">
        <v>118</v>
      </c>
      <c r="O199" s="41">
        <f>VLOOKUP(I199,[1]Sheet1!$A$3085:$E$3542,5,0)</f>
        <v>63</v>
      </c>
      <c r="P199" s="42">
        <f t="shared" si="9"/>
        <v>55</v>
      </c>
      <c r="Q199" s="51" t="str">
        <f t="shared" si="10"/>
        <v/>
      </c>
      <c r="R199" s="1" t="s">
        <v>437</v>
      </c>
      <c r="S199" s="53"/>
      <c r="T199" s="54"/>
      <c r="U199" s="54"/>
      <c r="V199" s="54"/>
      <c r="W199" s="54"/>
      <c r="X199" s="54"/>
      <c r="Y199" s="54"/>
      <c r="Z199" s="54"/>
      <c r="AA199" s="54"/>
      <c r="AB199" s="54"/>
      <c r="AC199" s="55"/>
    </row>
    <row r="200" s="1" customFormat="1" spans="1:29">
      <c r="A200" s="25">
        <v>199</v>
      </c>
      <c r="B200" s="26" t="s">
        <v>28</v>
      </c>
      <c r="C200" s="26" t="s">
        <v>29</v>
      </c>
      <c r="D200" s="26"/>
      <c r="E200" s="27" t="s">
        <v>438</v>
      </c>
      <c r="F200" s="28" t="s">
        <v>439</v>
      </c>
      <c r="G200" s="29"/>
      <c r="H200" s="29"/>
      <c r="I200" s="26" t="str">
        <f t="shared" si="11"/>
        <v>W1141REM0001678</v>
      </c>
      <c r="J200" s="27">
        <v>168</v>
      </c>
      <c r="K200" s="27">
        <v>168</v>
      </c>
      <c r="L200" s="30"/>
      <c r="M200" s="40"/>
      <c r="N200" s="27">
        <v>168</v>
      </c>
      <c r="O200" s="41">
        <f>VLOOKUP(I200,[1]Sheet1!$A$3085:$E$3542,5,0)</f>
        <v>888</v>
      </c>
      <c r="P200" s="42" t="str">
        <f t="shared" si="9"/>
        <v/>
      </c>
      <c r="Q200" s="51">
        <f t="shared" si="10"/>
        <v>-720</v>
      </c>
      <c r="R200" s="1" t="s">
        <v>38</v>
      </c>
      <c r="S200" s="53"/>
      <c r="T200" s="54"/>
      <c r="U200" s="54"/>
      <c r="V200" s="54"/>
      <c r="W200" s="54"/>
      <c r="X200" s="54"/>
      <c r="Y200" s="54"/>
      <c r="Z200" s="54"/>
      <c r="AA200" s="54"/>
      <c r="AB200" s="54"/>
      <c r="AC200" s="55"/>
    </row>
    <row r="201" s="1" customFormat="1" spans="1:29">
      <c r="A201" s="25">
        <v>200</v>
      </c>
      <c r="B201" s="26" t="s">
        <v>28</v>
      </c>
      <c r="C201" s="26" t="s">
        <v>29</v>
      </c>
      <c r="D201" s="26"/>
      <c r="E201" s="27" t="s">
        <v>440</v>
      </c>
      <c r="F201" s="28" t="s">
        <v>441</v>
      </c>
      <c r="G201" s="29"/>
      <c r="H201" s="29"/>
      <c r="I201" s="26" t="str">
        <f t="shared" si="11"/>
        <v>W1141REM0001680</v>
      </c>
      <c r="J201" s="27">
        <v>33</v>
      </c>
      <c r="K201" s="27">
        <v>33</v>
      </c>
      <c r="L201" s="30"/>
      <c r="M201" s="40"/>
      <c r="N201" s="27">
        <v>33</v>
      </c>
      <c r="O201" s="41">
        <f>VLOOKUP(I201,[1]Sheet1!$A$3085:$E$3542,5,0)</f>
        <v>30</v>
      </c>
      <c r="P201" s="42">
        <f t="shared" si="9"/>
        <v>3</v>
      </c>
      <c r="Q201" s="51" t="str">
        <f t="shared" si="10"/>
        <v/>
      </c>
      <c r="R201" s="1" t="s">
        <v>32</v>
      </c>
      <c r="S201" s="53"/>
      <c r="T201" s="54"/>
      <c r="U201" s="54"/>
      <c r="V201" s="54"/>
      <c r="W201" s="54"/>
      <c r="X201" s="54"/>
      <c r="Y201" s="54"/>
      <c r="Z201" s="54"/>
      <c r="AA201" s="54"/>
      <c r="AB201" s="54"/>
      <c r="AC201" s="55"/>
    </row>
    <row r="202" s="1" customFormat="1" spans="1:29">
      <c r="A202" s="25">
        <v>201</v>
      </c>
      <c r="B202" s="26" t="s">
        <v>28</v>
      </c>
      <c r="C202" s="26" t="s">
        <v>29</v>
      </c>
      <c r="D202" s="26"/>
      <c r="E202" s="27" t="s">
        <v>442</v>
      </c>
      <c r="F202" s="28" t="s">
        <v>443</v>
      </c>
      <c r="G202" s="29"/>
      <c r="H202" s="29"/>
      <c r="I202" s="26" t="str">
        <f t="shared" si="11"/>
        <v>W1141REM0001683</v>
      </c>
      <c r="J202" s="27">
        <v>29</v>
      </c>
      <c r="K202" s="27">
        <v>29</v>
      </c>
      <c r="L202" s="30"/>
      <c r="M202" s="40"/>
      <c r="N202" s="27">
        <v>29</v>
      </c>
      <c r="O202" s="41">
        <f>VLOOKUP(I202,[1]Sheet1!$A$3085:$E$3542,5,0)</f>
        <v>37</v>
      </c>
      <c r="P202" s="42" t="str">
        <f t="shared" si="9"/>
        <v/>
      </c>
      <c r="Q202" s="51">
        <f t="shared" si="10"/>
        <v>-8</v>
      </c>
      <c r="R202" s="1" t="s">
        <v>38</v>
      </c>
      <c r="S202" s="53"/>
      <c r="T202" s="54"/>
      <c r="U202" s="54"/>
      <c r="V202" s="54"/>
      <c r="W202" s="54"/>
      <c r="X202" s="54"/>
      <c r="Y202" s="54"/>
      <c r="Z202" s="54"/>
      <c r="AA202" s="54"/>
      <c r="AB202" s="54"/>
      <c r="AC202" s="55"/>
    </row>
    <row r="203" s="1" customFormat="1" spans="1:29">
      <c r="A203" s="25">
        <v>202</v>
      </c>
      <c r="B203" s="26" t="s">
        <v>28</v>
      </c>
      <c r="C203" s="26" t="s">
        <v>29</v>
      </c>
      <c r="D203" s="26"/>
      <c r="E203" s="27" t="s">
        <v>444</v>
      </c>
      <c r="F203" s="28" t="s">
        <v>445</v>
      </c>
      <c r="G203" s="29"/>
      <c r="H203" s="29"/>
      <c r="I203" s="26" t="str">
        <f t="shared" si="11"/>
        <v>W1141REM0001684</v>
      </c>
      <c r="J203" s="27">
        <v>32</v>
      </c>
      <c r="K203" s="27">
        <v>32</v>
      </c>
      <c r="L203" s="30"/>
      <c r="M203" s="40"/>
      <c r="N203" s="27">
        <v>32</v>
      </c>
      <c r="O203" s="41">
        <f>VLOOKUP(I203,[1]Sheet1!$A$3085:$E$3542,5,0)</f>
        <v>46</v>
      </c>
      <c r="P203" s="42" t="str">
        <f t="shared" si="9"/>
        <v/>
      </c>
      <c r="Q203" s="51">
        <f t="shared" si="10"/>
        <v>-14</v>
      </c>
      <c r="R203" s="1" t="s">
        <v>38</v>
      </c>
      <c r="S203" s="53"/>
      <c r="T203" s="54"/>
      <c r="U203" s="54"/>
      <c r="V203" s="54"/>
      <c r="W203" s="54"/>
      <c r="X203" s="54"/>
      <c r="Y203" s="54"/>
      <c r="Z203" s="54"/>
      <c r="AA203" s="54"/>
      <c r="AB203" s="54"/>
      <c r="AC203" s="55"/>
    </row>
    <row r="204" s="1" customFormat="1" spans="1:29">
      <c r="A204" s="25">
        <v>203</v>
      </c>
      <c r="B204" s="26" t="s">
        <v>28</v>
      </c>
      <c r="C204" s="26" t="s">
        <v>29</v>
      </c>
      <c r="D204" s="26"/>
      <c r="E204" s="27" t="s">
        <v>446</v>
      </c>
      <c r="F204" s="28" t="s">
        <v>447</v>
      </c>
      <c r="G204" s="29"/>
      <c r="H204" s="29"/>
      <c r="I204" s="26" t="str">
        <f t="shared" si="11"/>
        <v>W1141REM0001685</v>
      </c>
      <c r="J204" s="27">
        <v>63</v>
      </c>
      <c r="K204" s="27">
        <v>63</v>
      </c>
      <c r="L204" s="30"/>
      <c r="M204" s="40"/>
      <c r="N204" s="27">
        <v>63</v>
      </c>
      <c r="O204" s="41">
        <f>VLOOKUP(I204,[1]Sheet1!$A$3085:$E$3542,5,0)</f>
        <v>97</v>
      </c>
      <c r="P204" s="42" t="str">
        <f t="shared" si="9"/>
        <v/>
      </c>
      <c r="Q204" s="51">
        <f t="shared" si="10"/>
        <v>-34</v>
      </c>
      <c r="R204" s="1" t="s">
        <v>38</v>
      </c>
      <c r="S204" s="53"/>
      <c r="T204" s="54"/>
      <c r="U204" s="54"/>
      <c r="V204" s="54"/>
      <c r="W204" s="54"/>
      <c r="X204" s="54"/>
      <c r="Y204" s="54"/>
      <c r="Z204" s="54"/>
      <c r="AA204" s="54"/>
      <c r="AB204" s="54"/>
      <c r="AC204" s="55"/>
    </row>
    <row r="205" s="1" customFormat="1" spans="1:29">
      <c r="A205" s="25">
        <v>204</v>
      </c>
      <c r="B205" s="26" t="s">
        <v>28</v>
      </c>
      <c r="C205" s="26" t="s">
        <v>29</v>
      </c>
      <c r="D205" s="26"/>
      <c r="E205" s="27" t="s">
        <v>448</v>
      </c>
      <c r="F205" s="28" t="s">
        <v>449</v>
      </c>
      <c r="G205" s="29"/>
      <c r="H205" s="29"/>
      <c r="I205" s="26" t="str">
        <f t="shared" si="11"/>
        <v>W1141REM0001686</v>
      </c>
      <c r="J205" s="27">
        <v>40</v>
      </c>
      <c r="K205" s="27">
        <v>40</v>
      </c>
      <c r="L205" s="30"/>
      <c r="M205" s="40"/>
      <c r="N205" s="27">
        <v>40</v>
      </c>
      <c r="O205" s="41">
        <f>VLOOKUP(I205,[1]Sheet1!$A$3085:$E$3542,5,0)</f>
        <v>66</v>
      </c>
      <c r="P205" s="42" t="str">
        <f t="shared" si="9"/>
        <v/>
      </c>
      <c r="Q205" s="51">
        <f t="shared" si="10"/>
        <v>-26</v>
      </c>
      <c r="R205" s="1" t="s">
        <v>38</v>
      </c>
      <c r="S205" s="53"/>
      <c r="T205" s="54"/>
      <c r="U205" s="54"/>
      <c r="V205" s="54"/>
      <c r="W205" s="54"/>
      <c r="X205" s="54"/>
      <c r="Y205" s="54"/>
      <c r="Z205" s="54"/>
      <c r="AA205" s="54"/>
      <c r="AB205" s="54"/>
      <c r="AC205" s="55"/>
    </row>
    <row r="206" s="1" customFormat="1" spans="1:29">
      <c r="A206" s="25">
        <v>206</v>
      </c>
      <c r="B206" s="26" t="s">
        <v>28</v>
      </c>
      <c r="C206" s="26" t="s">
        <v>29</v>
      </c>
      <c r="D206" s="26"/>
      <c r="E206" s="27" t="s">
        <v>450</v>
      </c>
      <c r="F206" s="28" t="s">
        <v>451</v>
      </c>
      <c r="G206" s="29"/>
      <c r="H206" s="29"/>
      <c r="I206" s="26" t="str">
        <f t="shared" si="11"/>
        <v>W1141REM0001687</v>
      </c>
      <c r="J206" s="27">
        <v>30</v>
      </c>
      <c r="K206" s="27">
        <v>30</v>
      </c>
      <c r="L206" s="30"/>
      <c r="M206" s="40"/>
      <c r="N206" s="27">
        <v>30</v>
      </c>
      <c r="O206" s="41">
        <f>VLOOKUP(I206,[1]Sheet1!$A$3085:$E$3542,5,0)</f>
        <v>30</v>
      </c>
      <c r="P206" s="42" t="str">
        <f t="shared" si="9"/>
        <v/>
      </c>
      <c r="Q206" s="51" t="str">
        <f t="shared" si="10"/>
        <v/>
      </c>
      <c r="S206" s="53"/>
      <c r="T206" s="54"/>
      <c r="U206" s="54"/>
      <c r="V206" s="54"/>
      <c r="W206" s="54"/>
      <c r="X206" s="54"/>
      <c r="Y206" s="54"/>
      <c r="Z206" s="54"/>
      <c r="AA206" s="54"/>
      <c r="AB206" s="54"/>
      <c r="AC206" s="55"/>
    </row>
    <row r="207" s="1" customFormat="1" spans="1:29">
      <c r="A207" s="25">
        <v>208</v>
      </c>
      <c r="B207" s="26" t="s">
        <v>28</v>
      </c>
      <c r="C207" s="26" t="s">
        <v>29</v>
      </c>
      <c r="D207" s="26"/>
      <c r="E207" s="27" t="s">
        <v>452</v>
      </c>
      <c r="F207" s="28" t="s">
        <v>453</v>
      </c>
      <c r="G207" s="29"/>
      <c r="H207" s="29"/>
      <c r="I207" s="26" t="str">
        <f t="shared" si="11"/>
        <v>W1141REM0001689</v>
      </c>
      <c r="J207" s="27">
        <v>33</v>
      </c>
      <c r="K207" s="27">
        <v>33</v>
      </c>
      <c r="L207" s="30"/>
      <c r="M207" s="40"/>
      <c r="N207" s="27">
        <v>33</v>
      </c>
      <c r="O207" s="41">
        <f>VLOOKUP(I207,[1]Sheet1!$A$3085:$E$3542,5,0)</f>
        <v>30</v>
      </c>
      <c r="P207" s="42">
        <f t="shared" si="9"/>
        <v>3</v>
      </c>
      <c r="Q207" s="51" t="str">
        <f t="shared" si="10"/>
        <v/>
      </c>
      <c r="R207" s="1" t="s">
        <v>454</v>
      </c>
      <c r="S207" s="53"/>
      <c r="T207" s="54"/>
      <c r="U207" s="54"/>
      <c r="V207" s="54"/>
      <c r="W207" s="54"/>
      <c r="X207" s="54"/>
      <c r="Y207" s="54"/>
      <c r="Z207" s="54"/>
      <c r="AA207" s="54"/>
      <c r="AB207" s="54"/>
      <c r="AC207" s="55"/>
    </row>
    <row r="208" s="1" customFormat="1" spans="1:29">
      <c r="A208" s="25">
        <v>209</v>
      </c>
      <c r="B208" s="26" t="s">
        <v>28</v>
      </c>
      <c r="C208" s="26" t="s">
        <v>29</v>
      </c>
      <c r="D208" s="26"/>
      <c r="E208" s="27" t="s">
        <v>455</v>
      </c>
      <c r="F208" s="28" t="s">
        <v>456</v>
      </c>
      <c r="G208" s="29"/>
      <c r="H208" s="29"/>
      <c r="I208" s="26" t="str">
        <f t="shared" si="11"/>
        <v>W1141REM0001690</v>
      </c>
      <c r="J208" s="27">
        <v>16</v>
      </c>
      <c r="K208" s="27">
        <v>16</v>
      </c>
      <c r="L208" s="30"/>
      <c r="M208" s="40"/>
      <c r="N208" s="27">
        <v>16</v>
      </c>
      <c r="O208" s="41">
        <f>VLOOKUP(I208,[1]Sheet1!$A$3085:$E$3542,5,0)</f>
        <v>17</v>
      </c>
      <c r="P208" s="42" t="str">
        <f t="shared" si="9"/>
        <v/>
      </c>
      <c r="Q208" s="51">
        <f t="shared" si="10"/>
        <v>-1</v>
      </c>
      <c r="R208" s="1" t="s">
        <v>38</v>
      </c>
      <c r="S208" s="53"/>
      <c r="T208" s="54"/>
      <c r="U208" s="54"/>
      <c r="V208" s="54"/>
      <c r="W208" s="54"/>
      <c r="X208" s="54"/>
      <c r="Y208" s="54"/>
      <c r="Z208" s="54"/>
      <c r="AA208" s="54"/>
      <c r="AB208" s="54"/>
      <c r="AC208" s="55"/>
    </row>
    <row r="209" s="1" customFormat="1" spans="1:29">
      <c r="A209" s="25">
        <v>210</v>
      </c>
      <c r="B209" s="26" t="s">
        <v>28</v>
      </c>
      <c r="C209" s="26" t="s">
        <v>29</v>
      </c>
      <c r="D209" s="26"/>
      <c r="E209" s="27" t="s">
        <v>457</v>
      </c>
      <c r="F209" s="28" t="s">
        <v>458</v>
      </c>
      <c r="G209" s="29"/>
      <c r="H209" s="29"/>
      <c r="I209" s="26" t="str">
        <f t="shared" si="11"/>
        <v>W1141REM0001693</v>
      </c>
      <c r="J209" s="27">
        <v>16</v>
      </c>
      <c r="K209" s="27">
        <v>16</v>
      </c>
      <c r="L209" s="30"/>
      <c r="M209" s="40"/>
      <c r="N209" s="27">
        <v>16</v>
      </c>
      <c r="O209" s="41">
        <f>VLOOKUP(I209,[1]Sheet1!$A$3085:$E$3542,5,0)</f>
        <v>40</v>
      </c>
      <c r="P209" s="42" t="str">
        <f t="shared" si="9"/>
        <v/>
      </c>
      <c r="Q209" s="51">
        <f t="shared" si="10"/>
        <v>-24</v>
      </c>
      <c r="R209" s="1" t="s">
        <v>38</v>
      </c>
      <c r="S209" s="53"/>
      <c r="T209" s="54"/>
      <c r="U209" s="54"/>
      <c r="V209" s="54"/>
      <c r="W209" s="54"/>
      <c r="X209" s="54"/>
      <c r="Y209" s="54"/>
      <c r="Z209" s="54"/>
      <c r="AA209" s="54"/>
      <c r="AB209" s="54"/>
      <c r="AC209" s="55"/>
    </row>
    <row r="210" s="1" customFormat="1" spans="1:29">
      <c r="A210" s="25">
        <v>211</v>
      </c>
      <c r="B210" s="26" t="s">
        <v>28</v>
      </c>
      <c r="C210" s="26" t="s">
        <v>29</v>
      </c>
      <c r="D210" s="26"/>
      <c r="E210" s="27" t="s">
        <v>459</v>
      </c>
      <c r="F210" s="28" t="s">
        <v>460</v>
      </c>
      <c r="G210" s="29"/>
      <c r="H210" s="29"/>
      <c r="I210" s="26" t="str">
        <f t="shared" si="11"/>
        <v>W1141REM0001704</v>
      </c>
      <c r="J210" s="27">
        <v>25</v>
      </c>
      <c r="K210" s="27">
        <v>25</v>
      </c>
      <c r="L210" s="30"/>
      <c r="M210" s="40"/>
      <c r="N210" s="27">
        <v>25</v>
      </c>
      <c r="O210" s="41"/>
      <c r="P210" s="42">
        <f t="shared" si="9"/>
        <v>25</v>
      </c>
      <c r="Q210" s="51" t="str">
        <f t="shared" si="10"/>
        <v/>
      </c>
      <c r="R210" s="1" t="s">
        <v>38</v>
      </c>
      <c r="S210" s="53"/>
      <c r="T210" s="54"/>
      <c r="U210" s="54"/>
      <c r="V210" s="54"/>
      <c r="W210" s="54"/>
      <c r="X210" s="54"/>
      <c r="Y210" s="54"/>
      <c r="Z210" s="54"/>
      <c r="AA210" s="54"/>
      <c r="AB210" s="54"/>
      <c r="AC210" s="55"/>
    </row>
    <row r="211" s="1" customFormat="1" spans="1:29">
      <c r="A211" s="25">
        <v>212</v>
      </c>
      <c r="B211" s="26" t="s">
        <v>28</v>
      </c>
      <c r="C211" s="26" t="s">
        <v>29</v>
      </c>
      <c r="D211" s="26"/>
      <c r="E211" s="27" t="s">
        <v>461</v>
      </c>
      <c r="F211" s="28" t="s">
        <v>462</v>
      </c>
      <c r="G211" s="29"/>
      <c r="H211" s="29"/>
      <c r="I211" s="26" t="str">
        <f t="shared" si="11"/>
        <v>W1141REM0001705</v>
      </c>
      <c r="J211" s="27">
        <v>30</v>
      </c>
      <c r="K211" s="27">
        <v>30</v>
      </c>
      <c r="L211" s="30"/>
      <c r="M211" s="40"/>
      <c r="N211" s="27">
        <v>30</v>
      </c>
      <c r="O211" s="41"/>
      <c r="P211" s="42">
        <f t="shared" si="9"/>
        <v>30</v>
      </c>
      <c r="Q211" s="51" t="str">
        <f t="shared" si="10"/>
        <v/>
      </c>
      <c r="R211" s="1" t="s">
        <v>463</v>
      </c>
      <c r="S211" s="53"/>
      <c r="T211" s="54"/>
      <c r="U211" s="54"/>
      <c r="V211" s="54"/>
      <c r="W211" s="54"/>
      <c r="X211" s="54"/>
      <c r="Y211" s="54"/>
      <c r="Z211" s="54"/>
      <c r="AA211" s="54"/>
      <c r="AB211" s="54"/>
      <c r="AC211" s="55"/>
    </row>
    <row r="212" s="1" customFormat="1" spans="1:29">
      <c r="A212" s="25">
        <v>213</v>
      </c>
      <c r="B212" s="26" t="s">
        <v>28</v>
      </c>
      <c r="C212" s="26" t="s">
        <v>29</v>
      </c>
      <c r="D212" s="26"/>
      <c r="E212" s="27" t="s">
        <v>464</v>
      </c>
      <c r="F212" s="28" t="s">
        <v>465</v>
      </c>
      <c r="G212" s="29"/>
      <c r="H212" s="29"/>
      <c r="I212" s="26" t="str">
        <f t="shared" si="11"/>
        <v>W1141REM0001721</v>
      </c>
      <c r="J212" s="27">
        <v>16</v>
      </c>
      <c r="K212" s="27">
        <v>16</v>
      </c>
      <c r="L212" s="30"/>
      <c r="M212" s="40"/>
      <c r="N212" s="27">
        <v>16</v>
      </c>
      <c r="O212" s="41"/>
      <c r="P212" s="42">
        <f t="shared" si="9"/>
        <v>16</v>
      </c>
      <c r="Q212" s="51" t="str">
        <f t="shared" si="10"/>
        <v/>
      </c>
      <c r="R212" s="1" t="s">
        <v>32</v>
      </c>
      <c r="S212" s="53"/>
      <c r="T212" s="54"/>
      <c r="U212" s="54"/>
      <c r="V212" s="54"/>
      <c r="W212" s="54"/>
      <c r="X212" s="54"/>
      <c r="Y212" s="54"/>
      <c r="Z212" s="54"/>
      <c r="AA212" s="54"/>
      <c r="AB212" s="54"/>
      <c r="AC212" s="55"/>
    </row>
    <row r="213" s="1" customFormat="1" spans="1:29">
      <c r="A213" s="25">
        <v>214</v>
      </c>
      <c r="B213" s="26" t="s">
        <v>28</v>
      </c>
      <c r="C213" s="26" t="s">
        <v>29</v>
      </c>
      <c r="D213" s="26"/>
      <c r="E213" s="27" t="s">
        <v>466</v>
      </c>
      <c r="F213" s="28" t="s">
        <v>467</v>
      </c>
      <c r="G213" s="29"/>
      <c r="H213" s="29"/>
      <c r="I213" s="26" t="str">
        <f t="shared" si="11"/>
        <v>W1141REM0001722</v>
      </c>
      <c r="J213" s="27">
        <v>380</v>
      </c>
      <c r="K213" s="27">
        <v>380</v>
      </c>
      <c r="L213" s="30"/>
      <c r="M213" s="40"/>
      <c r="N213" s="27">
        <v>380</v>
      </c>
      <c r="O213" s="41">
        <f>VLOOKUP(I213,[1]Sheet1!$A$3085:$E$3542,5,0)</f>
        <v>53</v>
      </c>
      <c r="P213" s="42">
        <f t="shared" si="9"/>
        <v>327</v>
      </c>
      <c r="Q213" s="51" t="str">
        <f t="shared" si="10"/>
        <v/>
      </c>
      <c r="R213" s="1" t="s">
        <v>32</v>
      </c>
      <c r="S213" s="53"/>
      <c r="T213" s="54"/>
      <c r="U213" s="54"/>
      <c r="V213" s="54"/>
      <c r="W213" s="54"/>
      <c r="X213" s="54"/>
      <c r="Y213" s="54"/>
      <c r="Z213" s="54"/>
      <c r="AA213" s="54"/>
      <c r="AB213" s="54"/>
      <c r="AC213" s="55"/>
    </row>
    <row r="214" s="1" customFormat="1" spans="1:29">
      <c r="A214" s="25">
        <v>215</v>
      </c>
      <c r="B214" s="26" t="s">
        <v>28</v>
      </c>
      <c r="C214" s="26" t="s">
        <v>29</v>
      </c>
      <c r="D214" s="26"/>
      <c r="E214" s="27" t="s">
        <v>468</v>
      </c>
      <c r="F214" s="28" t="s">
        <v>469</v>
      </c>
      <c r="G214" s="29"/>
      <c r="H214" s="29"/>
      <c r="I214" s="26" t="str">
        <f t="shared" si="11"/>
        <v>W1141REM0001727</v>
      </c>
      <c r="J214" s="27">
        <v>11</v>
      </c>
      <c r="K214" s="27">
        <v>11</v>
      </c>
      <c r="L214" s="30"/>
      <c r="M214" s="40"/>
      <c r="N214" s="27">
        <v>11</v>
      </c>
      <c r="O214" s="41">
        <f>VLOOKUP(I214,[1]Sheet1!$A$3085:$E$3542,5,0)</f>
        <v>11</v>
      </c>
      <c r="P214" s="42" t="str">
        <f t="shared" si="9"/>
        <v/>
      </c>
      <c r="Q214" s="51" t="str">
        <f t="shared" si="10"/>
        <v/>
      </c>
      <c r="S214" s="53"/>
      <c r="T214" s="54"/>
      <c r="U214" s="54"/>
      <c r="V214" s="54"/>
      <c r="W214" s="54"/>
      <c r="X214" s="54"/>
      <c r="Y214" s="54"/>
      <c r="Z214" s="54"/>
      <c r="AA214" s="54"/>
      <c r="AB214" s="54"/>
      <c r="AC214" s="55"/>
    </row>
    <row r="215" s="1" customFormat="1" spans="1:29">
      <c r="A215" s="25">
        <v>216</v>
      </c>
      <c r="B215" s="26" t="s">
        <v>28</v>
      </c>
      <c r="C215" s="26" t="s">
        <v>29</v>
      </c>
      <c r="D215" s="26"/>
      <c r="E215" s="27" t="s">
        <v>470</v>
      </c>
      <c r="F215" s="28" t="s">
        <v>471</v>
      </c>
      <c r="G215" s="29"/>
      <c r="H215" s="29"/>
      <c r="I215" s="26" t="str">
        <f t="shared" si="11"/>
        <v>W1141REM0001732</v>
      </c>
      <c r="J215" s="27">
        <v>172</v>
      </c>
      <c r="K215" s="27">
        <v>172</v>
      </c>
      <c r="L215" s="30"/>
      <c r="M215" s="40"/>
      <c r="N215" s="27">
        <v>172</v>
      </c>
      <c r="O215" s="41">
        <f>VLOOKUP(I215,[1]Sheet1!$A$3085:$E$3542,5,0)</f>
        <v>230</v>
      </c>
      <c r="P215" s="42" t="str">
        <f t="shared" si="9"/>
        <v/>
      </c>
      <c r="Q215" s="51">
        <f t="shared" si="10"/>
        <v>-58</v>
      </c>
      <c r="R215" s="1" t="s">
        <v>38</v>
      </c>
      <c r="S215" s="53"/>
      <c r="T215" s="54"/>
      <c r="U215" s="54"/>
      <c r="V215" s="54"/>
      <c r="W215" s="54"/>
      <c r="X215" s="54"/>
      <c r="Y215" s="54"/>
      <c r="Z215" s="54"/>
      <c r="AA215" s="54"/>
      <c r="AB215" s="54"/>
      <c r="AC215" s="55"/>
    </row>
    <row r="216" s="1" customFormat="1" spans="1:29">
      <c r="A216" s="25">
        <v>217</v>
      </c>
      <c r="B216" s="26" t="s">
        <v>28</v>
      </c>
      <c r="C216" s="26" t="s">
        <v>29</v>
      </c>
      <c r="D216" s="26"/>
      <c r="E216" s="27" t="s">
        <v>472</v>
      </c>
      <c r="F216" s="28" t="s">
        <v>473</v>
      </c>
      <c r="G216" s="29"/>
      <c r="H216" s="29"/>
      <c r="I216" s="26" t="str">
        <f t="shared" si="11"/>
        <v>W1141REM0001733</v>
      </c>
      <c r="J216" s="27">
        <v>140</v>
      </c>
      <c r="K216" s="27">
        <v>140</v>
      </c>
      <c r="L216" s="30"/>
      <c r="M216" s="40"/>
      <c r="N216" s="27">
        <v>140</v>
      </c>
      <c r="O216" s="41">
        <f>VLOOKUP(I216,[1]Sheet1!$A$3085:$E$3542,5,0)</f>
        <v>147</v>
      </c>
      <c r="P216" s="42" t="str">
        <f t="shared" si="9"/>
        <v/>
      </c>
      <c r="Q216" s="51">
        <f t="shared" si="10"/>
        <v>-7</v>
      </c>
      <c r="R216" s="1" t="s">
        <v>38</v>
      </c>
      <c r="S216" s="53"/>
      <c r="T216" s="54"/>
      <c r="U216" s="54"/>
      <c r="V216" s="54"/>
      <c r="W216" s="54"/>
      <c r="X216" s="54"/>
      <c r="Y216" s="54"/>
      <c r="Z216" s="54"/>
      <c r="AA216" s="54"/>
      <c r="AB216" s="54"/>
      <c r="AC216" s="55"/>
    </row>
    <row r="217" s="1" customFormat="1" spans="1:29">
      <c r="A217" s="25">
        <v>218</v>
      </c>
      <c r="B217" s="26" t="s">
        <v>28</v>
      </c>
      <c r="C217" s="26" t="s">
        <v>29</v>
      </c>
      <c r="D217" s="26"/>
      <c r="E217" s="27" t="s">
        <v>474</v>
      </c>
      <c r="F217" s="28" t="s">
        <v>475</v>
      </c>
      <c r="G217" s="29"/>
      <c r="H217" s="29"/>
      <c r="I217" s="26" t="str">
        <f t="shared" si="11"/>
        <v>W1141REM0001737</v>
      </c>
      <c r="J217" s="27">
        <v>16</v>
      </c>
      <c r="K217" s="27">
        <v>16</v>
      </c>
      <c r="L217" s="30"/>
      <c r="M217" s="40"/>
      <c r="N217" s="27">
        <v>16</v>
      </c>
      <c r="O217" s="41">
        <f>VLOOKUP(I217,[1]Sheet1!$A$3085:$E$3542,5,0)</f>
        <v>17</v>
      </c>
      <c r="P217" s="42" t="str">
        <f t="shared" si="9"/>
        <v/>
      </c>
      <c r="Q217" s="51">
        <f t="shared" si="10"/>
        <v>-1</v>
      </c>
      <c r="R217" s="1" t="s">
        <v>38</v>
      </c>
      <c r="S217" s="53"/>
      <c r="T217" s="54"/>
      <c r="U217" s="54"/>
      <c r="V217" s="54"/>
      <c r="W217" s="54"/>
      <c r="X217" s="54"/>
      <c r="Y217" s="54"/>
      <c r="Z217" s="54"/>
      <c r="AA217" s="54"/>
      <c r="AB217" s="54"/>
      <c r="AC217" s="55"/>
    </row>
    <row r="218" s="1" customFormat="1" spans="1:29">
      <c r="A218" s="25">
        <v>219</v>
      </c>
      <c r="B218" s="26" t="s">
        <v>28</v>
      </c>
      <c r="C218" s="26" t="s">
        <v>29</v>
      </c>
      <c r="D218" s="26"/>
      <c r="E218" s="27" t="s">
        <v>476</v>
      </c>
      <c r="F218" s="28" t="s">
        <v>477</v>
      </c>
      <c r="G218" s="29"/>
      <c r="H218" s="29"/>
      <c r="I218" s="26" t="str">
        <f t="shared" si="11"/>
        <v>W1141REM0001742</v>
      </c>
      <c r="J218" s="27">
        <v>2</v>
      </c>
      <c r="K218" s="27">
        <v>2</v>
      </c>
      <c r="L218" s="30"/>
      <c r="M218" s="40"/>
      <c r="N218" s="27">
        <v>2</v>
      </c>
      <c r="O218" s="41">
        <f>VLOOKUP(I218,[1]Sheet1!$A$3085:$E$3542,5,0)</f>
        <v>3</v>
      </c>
      <c r="P218" s="42" t="str">
        <f t="shared" si="9"/>
        <v/>
      </c>
      <c r="Q218" s="51">
        <f t="shared" si="10"/>
        <v>-1</v>
      </c>
      <c r="R218" s="1" t="s">
        <v>38</v>
      </c>
      <c r="S218" s="53"/>
      <c r="T218" s="54"/>
      <c r="U218" s="54"/>
      <c r="V218" s="54"/>
      <c r="W218" s="54"/>
      <c r="X218" s="54"/>
      <c r="Y218" s="54"/>
      <c r="Z218" s="54"/>
      <c r="AA218" s="54"/>
      <c r="AB218" s="54"/>
      <c r="AC218" s="55"/>
    </row>
    <row r="219" s="1" customFormat="1" spans="1:29">
      <c r="A219" s="25">
        <v>220</v>
      </c>
      <c r="B219" s="26" t="s">
        <v>28</v>
      </c>
      <c r="C219" s="26" t="s">
        <v>29</v>
      </c>
      <c r="D219" s="26"/>
      <c r="E219" s="27" t="s">
        <v>478</v>
      </c>
      <c r="F219" s="28" t="s">
        <v>479</v>
      </c>
      <c r="G219" s="29"/>
      <c r="H219" s="29"/>
      <c r="I219" s="26" t="str">
        <f t="shared" si="11"/>
        <v>W1141REM0001747</v>
      </c>
      <c r="J219" s="27">
        <v>200</v>
      </c>
      <c r="K219" s="27">
        <v>200</v>
      </c>
      <c r="L219" s="30"/>
      <c r="M219" s="40"/>
      <c r="N219" s="27">
        <v>200</v>
      </c>
      <c r="O219" s="41">
        <f>VLOOKUP(I219,[1]Sheet1!$A$3085:$E$3542,5,0)</f>
        <v>200</v>
      </c>
      <c r="P219" s="42" t="str">
        <f t="shared" si="9"/>
        <v/>
      </c>
      <c r="Q219" s="51" t="str">
        <f t="shared" si="10"/>
        <v/>
      </c>
      <c r="S219" s="53"/>
      <c r="T219" s="54"/>
      <c r="U219" s="54"/>
      <c r="V219" s="54"/>
      <c r="W219" s="54"/>
      <c r="X219" s="54"/>
      <c r="Y219" s="54"/>
      <c r="Z219" s="54"/>
      <c r="AA219" s="54"/>
      <c r="AB219" s="54"/>
      <c r="AC219" s="55"/>
    </row>
    <row r="220" s="1" customFormat="1" spans="1:29">
      <c r="A220" s="25">
        <v>221</v>
      </c>
      <c r="B220" s="26" t="s">
        <v>28</v>
      </c>
      <c r="C220" s="26" t="s">
        <v>29</v>
      </c>
      <c r="D220" s="26"/>
      <c r="E220" s="27" t="s">
        <v>480</v>
      </c>
      <c r="F220" s="28" t="s">
        <v>481</v>
      </c>
      <c r="G220" s="29"/>
      <c r="H220" s="29"/>
      <c r="I220" s="26" t="str">
        <f t="shared" si="11"/>
        <v>W1141REM0001759</v>
      </c>
      <c r="J220" s="27">
        <v>94</v>
      </c>
      <c r="K220" s="27">
        <v>94</v>
      </c>
      <c r="L220" s="30"/>
      <c r="M220" s="40"/>
      <c r="N220" s="27">
        <v>94</v>
      </c>
      <c r="O220" s="41">
        <f>VLOOKUP(I220,[1]Sheet1!$A$3085:$E$3542,5,0)</f>
        <v>234</v>
      </c>
      <c r="P220" s="42" t="str">
        <f t="shared" si="9"/>
        <v/>
      </c>
      <c r="Q220" s="51">
        <f t="shared" si="10"/>
        <v>-140</v>
      </c>
      <c r="R220" s="1" t="s">
        <v>38</v>
      </c>
      <c r="S220" s="53"/>
      <c r="T220" s="54"/>
      <c r="U220" s="54"/>
      <c r="V220" s="54"/>
      <c r="W220" s="54"/>
      <c r="X220" s="54"/>
      <c r="Y220" s="54"/>
      <c r="Z220" s="54"/>
      <c r="AA220" s="54"/>
      <c r="AB220" s="54"/>
      <c r="AC220" s="55"/>
    </row>
    <row r="221" s="1" customFormat="1" spans="1:29">
      <c r="A221" s="25">
        <v>222</v>
      </c>
      <c r="B221" s="26" t="s">
        <v>28</v>
      </c>
      <c r="C221" s="26" t="s">
        <v>29</v>
      </c>
      <c r="D221" s="26"/>
      <c r="E221" s="27" t="s">
        <v>482</v>
      </c>
      <c r="F221" s="28" t="s">
        <v>483</v>
      </c>
      <c r="G221" s="29"/>
      <c r="H221" s="29"/>
      <c r="I221" s="26" t="str">
        <f t="shared" si="11"/>
        <v>W1141REM0001764</v>
      </c>
      <c r="J221" s="27">
        <v>11</v>
      </c>
      <c r="K221" s="27">
        <v>11</v>
      </c>
      <c r="L221" s="30"/>
      <c r="M221" s="40"/>
      <c r="N221" s="27">
        <v>11</v>
      </c>
      <c r="O221" s="41">
        <f>VLOOKUP(I221,[1]Sheet1!$A$3085:$E$3542,5,0)</f>
        <v>11</v>
      </c>
      <c r="P221" s="42" t="str">
        <f t="shared" si="9"/>
        <v/>
      </c>
      <c r="Q221" s="51" t="str">
        <f t="shared" si="10"/>
        <v/>
      </c>
      <c r="S221" s="53"/>
      <c r="T221" s="54"/>
      <c r="U221" s="54"/>
      <c r="V221" s="54"/>
      <c r="W221" s="54"/>
      <c r="X221" s="54"/>
      <c r="Y221" s="54"/>
      <c r="Z221" s="54"/>
      <c r="AA221" s="54"/>
      <c r="AB221" s="54"/>
      <c r="AC221" s="55"/>
    </row>
    <row r="222" s="1" customFormat="1" spans="1:29">
      <c r="A222" s="25">
        <v>223</v>
      </c>
      <c r="B222" s="26" t="s">
        <v>28</v>
      </c>
      <c r="C222" s="26" t="s">
        <v>29</v>
      </c>
      <c r="D222" s="26"/>
      <c r="E222" s="27" t="s">
        <v>484</v>
      </c>
      <c r="F222" s="28" t="s">
        <v>485</v>
      </c>
      <c r="G222" s="29"/>
      <c r="H222" s="29"/>
      <c r="I222" s="26" t="str">
        <f t="shared" si="11"/>
        <v>W1141REM0001765</v>
      </c>
      <c r="J222" s="27">
        <v>3</v>
      </c>
      <c r="K222" s="27">
        <v>3</v>
      </c>
      <c r="L222" s="30"/>
      <c r="M222" s="40"/>
      <c r="N222" s="27">
        <v>3</v>
      </c>
      <c r="O222" s="41"/>
      <c r="P222" s="42">
        <f t="shared" si="9"/>
        <v>3</v>
      </c>
      <c r="Q222" s="51" t="str">
        <f t="shared" si="10"/>
        <v/>
      </c>
      <c r="R222" s="1" t="s">
        <v>486</v>
      </c>
      <c r="S222" s="53"/>
      <c r="T222" s="54"/>
      <c r="U222" s="54"/>
      <c r="V222" s="54"/>
      <c r="W222" s="54"/>
      <c r="X222" s="54"/>
      <c r="Y222" s="54"/>
      <c r="Z222" s="54"/>
      <c r="AA222" s="54"/>
      <c r="AB222" s="54"/>
      <c r="AC222" s="55"/>
    </row>
    <row r="223" s="1" customFormat="1" spans="1:29">
      <c r="A223" s="25">
        <v>224</v>
      </c>
      <c r="B223" s="26" t="s">
        <v>28</v>
      </c>
      <c r="C223" s="26" t="s">
        <v>29</v>
      </c>
      <c r="D223" s="26"/>
      <c r="E223" s="27" t="s">
        <v>487</v>
      </c>
      <c r="F223" s="28" t="s">
        <v>488</v>
      </c>
      <c r="G223" s="29"/>
      <c r="H223" s="29"/>
      <c r="I223" s="26" t="str">
        <f t="shared" si="11"/>
        <v>W1141REM0001776</v>
      </c>
      <c r="J223" s="27">
        <v>171</v>
      </c>
      <c r="K223" s="27">
        <v>171</v>
      </c>
      <c r="L223" s="30"/>
      <c r="M223" s="40"/>
      <c r="N223" s="27">
        <v>171</v>
      </c>
      <c r="O223" s="41">
        <f>VLOOKUP(I223,[1]Sheet1!$A$3085:$E$3542,5,0)</f>
        <v>315</v>
      </c>
      <c r="P223" s="42" t="str">
        <f t="shared" si="9"/>
        <v/>
      </c>
      <c r="Q223" s="51">
        <f t="shared" si="10"/>
        <v>-144</v>
      </c>
      <c r="R223" s="1" t="s">
        <v>38</v>
      </c>
      <c r="S223" s="53"/>
      <c r="T223" s="54"/>
      <c r="U223" s="54"/>
      <c r="V223" s="54"/>
      <c r="W223" s="54"/>
      <c r="X223" s="54"/>
      <c r="Y223" s="54"/>
      <c r="Z223" s="54"/>
      <c r="AA223" s="54"/>
      <c r="AB223" s="54"/>
      <c r="AC223" s="55"/>
    </row>
    <row r="224" s="1" customFormat="1" spans="1:29">
      <c r="A224" s="25">
        <v>225</v>
      </c>
      <c r="B224" s="26" t="s">
        <v>28</v>
      </c>
      <c r="C224" s="26" t="s">
        <v>29</v>
      </c>
      <c r="D224" s="26"/>
      <c r="E224" s="27" t="s">
        <v>489</v>
      </c>
      <c r="F224" s="28" t="s">
        <v>490</v>
      </c>
      <c r="G224" s="29"/>
      <c r="H224" s="29"/>
      <c r="I224" s="26" t="str">
        <f t="shared" si="11"/>
        <v>W1141REM0001777</v>
      </c>
      <c r="J224" s="27">
        <v>447</v>
      </c>
      <c r="K224" s="27">
        <v>447</v>
      </c>
      <c r="L224" s="30"/>
      <c r="M224" s="40"/>
      <c r="N224" s="27">
        <v>447</v>
      </c>
      <c r="O224" s="41">
        <f>VLOOKUP(I224,[1]Sheet1!$A$3085:$E$3542,5,0)</f>
        <v>237</v>
      </c>
      <c r="P224" s="42">
        <f t="shared" si="9"/>
        <v>210</v>
      </c>
      <c r="Q224" s="51" t="str">
        <f t="shared" si="10"/>
        <v/>
      </c>
      <c r="R224" s="1" t="s">
        <v>32</v>
      </c>
      <c r="S224" s="53"/>
      <c r="T224" s="54"/>
      <c r="U224" s="54"/>
      <c r="V224" s="54"/>
      <c r="W224" s="54"/>
      <c r="X224" s="54"/>
      <c r="Y224" s="54"/>
      <c r="Z224" s="54"/>
      <c r="AA224" s="54"/>
      <c r="AB224" s="54"/>
      <c r="AC224" s="55"/>
    </row>
    <row r="225" s="1" customFormat="1" spans="1:29">
      <c r="A225" s="25">
        <v>226</v>
      </c>
      <c r="B225" s="26" t="s">
        <v>28</v>
      </c>
      <c r="C225" s="26" t="s">
        <v>29</v>
      </c>
      <c r="D225" s="26"/>
      <c r="E225" s="27" t="s">
        <v>491</v>
      </c>
      <c r="F225" s="28" t="s">
        <v>492</v>
      </c>
      <c r="G225" s="29"/>
      <c r="H225" s="29"/>
      <c r="I225" s="26" t="str">
        <f t="shared" si="11"/>
        <v>W1141REM0001778</v>
      </c>
      <c r="J225" s="27">
        <v>365</v>
      </c>
      <c r="K225" s="27">
        <v>365</v>
      </c>
      <c r="L225" s="30"/>
      <c r="M225" s="40"/>
      <c r="N225" s="27">
        <v>365</v>
      </c>
      <c r="O225" s="41">
        <f>VLOOKUP(I225,[1]Sheet1!$A$3085:$E$3542,5,0)</f>
        <v>572</v>
      </c>
      <c r="P225" s="42" t="str">
        <f t="shared" si="9"/>
        <v/>
      </c>
      <c r="Q225" s="51">
        <f t="shared" si="10"/>
        <v>-207</v>
      </c>
      <c r="R225" s="1" t="s">
        <v>38</v>
      </c>
      <c r="S225" s="53"/>
      <c r="T225" s="54"/>
      <c r="U225" s="54"/>
      <c r="V225" s="54"/>
      <c r="W225" s="54"/>
      <c r="X225" s="54"/>
      <c r="Y225" s="54"/>
      <c r="Z225" s="54"/>
      <c r="AA225" s="54"/>
      <c r="AB225" s="54"/>
      <c r="AC225" s="55"/>
    </row>
    <row r="226" s="1" customFormat="1" spans="1:29">
      <c r="A226" s="25">
        <v>227</v>
      </c>
      <c r="B226" s="26" t="s">
        <v>28</v>
      </c>
      <c r="C226" s="26" t="s">
        <v>29</v>
      </c>
      <c r="D226" s="26"/>
      <c r="E226" s="27" t="s">
        <v>493</v>
      </c>
      <c r="F226" s="28" t="s">
        <v>494</v>
      </c>
      <c r="G226" s="29"/>
      <c r="H226" s="29"/>
      <c r="I226" s="26" t="str">
        <f t="shared" si="11"/>
        <v>W1141REM0001779</v>
      </c>
      <c r="J226" s="27">
        <v>700</v>
      </c>
      <c r="K226" s="27">
        <v>700</v>
      </c>
      <c r="L226" s="30"/>
      <c r="M226" s="40"/>
      <c r="N226" s="27">
        <v>700</v>
      </c>
      <c r="O226" s="41">
        <f>VLOOKUP(I226,[1]Sheet1!$A$3085:$E$3542,5,0)</f>
        <v>429</v>
      </c>
      <c r="P226" s="42">
        <f t="shared" si="9"/>
        <v>271</v>
      </c>
      <c r="Q226" s="51" t="str">
        <f t="shared" si="10"/>
        <v/>
      </c>
      <c r="R226" s="1" t="s">
        <v>32</v>
      </c>
      <c r="S226" s="53"/>
      <c r="T226" s="54"/>
      <c r="U226" s="54"/>
      <c r="V226" s="54"/>
      <c r="W226" s="54"/>
      <c r="X226" s="54"/>
      <c r="Y226" s="54"/>
      <c r="Z226" s="54"/>
      <c r="AA226" s="54"/>
      <c r="AB226" s="54"/>
      <c r="AC226" s="55"/>
    </row>
    <row r="227" s="1" customFormat="1" spans="1:29">
      <c r="A227" s="25">
        <v>228</v>
      </c>
      <c r="B227" s="26" t="s">
        <v>28</v>
      </c>
      <c r="C227" s="26" t="s">
        <v>29</v>
      </c>
      <c r="D227" s="26"/>
      <c r="E227" s="27" t="s">
        <v>495</v>
      </c>
      <c r="F227" s="28" t="s">
        <v>496</v>
      </c>
      <c r="G227" s="29"/>
      <c r="H227" s="29"/>
      <c r="I227" s="26" t="str">
        <f t="shared" si="11"/>
        <v>W1141REM0001788</v>
      </c>
      <c r="J227" s="27">
        <v>2</v>
      </c>
      <c r="K227" s="27">
        <v>2</v>
      </c>
      <c r="L227" s="30"/>
      <c r="M227" s="40"/>
      <c r="N227" s="27">
        <v>2</v>
      </c>
      <c r="O227" s="41"/>
      <c r="P227" s="42">
        <f t="shared" si="9"/>
        <v>2</v>
      </c>
      <c r="Q227" s="51" t="str">
        <f t="shared" si="10"/>
        <v/>
      </c>
      <c r="R227" s="1" t="s">
        <v>497</v>
      </c>
      <c r="S227" s="53"/>
      <c r="T227" s="54"/>
      <c r="U227" s="54"/>
      <c r="V227" s="54"/>
      <c r="W227" s="54"/>
      <c r="X227" s="54"/>
      <c r="Y227" s="54"/>
      <c r="Z227" s="54"/>
      <c r="AA227" s="54"/>
      <c r="AB227" s="54"/>
      <c r="AC227" s="55"/>
    </row>
    <row r="228" s="1" customFormat="1" spans="1:29">
      <c r="A228" s="25">
        <v>229</v>
      </c>
      <c r="B228" s="26" t="s">
        <v>28</v>
      </c>
      <c r="C228" s="26" t="s">
        <v>29</v>
      </c>
      <c r="D228" s="26"/>
      <c r="E228" s="27" t="s">
        <v>498</v>
      </c>
      <c r="F228" s="28" t="s">
        <v>499</v>
      </c>
      <c r="G228" s="29"/>
      <c r="H228" s="29"/>
      <c r="I228" s="26" t="str">
        <f t="shared" si="11"/>
        <v>W1141REM0001799</v>
      </c>
      <c r="J228" s="27">
        <v>2</v>
      </c>
      <c r="K228" s="27">
        <v>2</v>
      </c>
      <c r="L228" s="30"/>
      <c r="M228" s="40"/>
      <c r="N228" s="27">
        <v>2</v>
      </c>
      <c r="O228" s="41"/>
      <c r="P228" s="42">
        <f t="shared" si="9"/>
        <v>2</v>
      </c>
      <c r="Q228" s="51" t="str">
        <f t="shared" si="10"/>
        <v/>
      </c>
      <c r="R228" s="1" t="s">
        <v>497</v>
      </c>
      <c r="S228" s="53"/>
      <c r="T228" s="54"/>
      <c r="U228" s="54"/>
      <c r="V228" s="54"/>
      <c r="W228" s="54"/>
      <c r="X228" s="54"/>
      <c r="Y228" s="54"/>
      <c r="Z228" s="54"/>
      <c r="AA228" s="54"/>
      <c r="AB228" s="54"/>
      <c r="AC228" s="55"/>
    </row>
    <row r="229" s="1" customFormat="1" spans="1:29">
      <c r="A229" s="25">
        <v>230</v>
      </c>
      <c r="B229" s="26" t="s">
        <v>28</v>
      </c>
      <c r="C229" s="26" t="s">
        <v>29</v>
      </c>
      <c r="D229" s="26"/>
      <c r="E229" s="27" t="s">
        <v>500</v>
      </c>
      <c r="F229" s="28" t="s">
        <v>501</v>
      </c>
      <c r="G229" s="29"/>
      <c r="H229" s="29"/>
      <c r="I229" s="26" t="str">
        <f t="shared" si="11"/>
        <v>W1141REM0001805</v>
      </c>
      <c r="J229" s="27">
        <v>21</v>
      </c>
      <c r="K229" s="27">
        <v>21</v>
      </c>
      <c r="L229" s="30"/>
      <c r="M229" s="40"/>
      <c r="N229" s="27">
        <v>21</v>
      </c>
      <c r="O229" s="41">
        <f>VLOOKUP(I229,[1]Sheet1!$A$3085:$E$3542,5,0)</f>
        <v>2</v>
      </c>
      <c r="P229" s="42">
        <f t="shared" si="9"/>
        <v>19</v>
      </c>
      <c r="Q229" s="51" t="str">
        <f t="shared" si="10"/>
        <v/>
      </c>
      <c r="R229" s="1" t="s">
        <v>32</v>
      </c>
      <c r="S229" s="53"/>
      <c r="T229" s="54"/>
      <c r="U229" s="54"/>
      <c r="V229" s="54"/>
      <c r="W229" s="54"/>
      <c r="X229" s="54"/>
      <c r="Y229" s="54"/>
      <c r="Z229" s="54"/>
      <c r="AA229" s="54"/>
      <c r="AB229" s="54"/>
      <c r="AC229" s="55"/>
    </row>
    <row r="230" s="1" customFormat="1" spans="1:29">
      <c r="A230" s="25">
        <v>231</v>
      </c>
      <c r="B230" s="26" t="s">
        <v>28</v>
      </c>
      <c r="C230" s="26" t="s">
        <v>29</v>
      </c>
      <c r="D230" s="26"/>
      <c r="E230" s="27" t="s">
        <v>502</v>
      </c>
      <c r="F230" s="28" t="s">
        <v>503</v>
      </c>
      <c r="G230" s="29"/>
      <c r="H230" s="29"/>
      <c r="I230" s="26" t="str">
        <f t="shared" si="11"/>
        <v>W1141REM0001806</v>
      </c>
      <c r="J230" s="27">
        <v>1320</v>
      </c>
      <c r="K230" s="27">
        <v>1320</v>
      </c>
      <c r="L230" s="30"/>
      <c r="M230" s="40"/>
      <c r="N230" s="27">
        <v>1320</v>
      </c>
      <c r="O230" s="41">
        <f>VLOOKUP(I230,[1]Sheet1!$A$3085:$E$3542,5,0)</f>
        <v>1314</v>
      </c>
      <c r="P230" s="42">
        <f t="shared" si="9"/>
        <v>6</v>
      </c>
      <c r="Q230" s="51" t="str">
        <f t="shared" si="10"/>
        <v/>
      </c>
      <c r="R230" s="1" t="s">
        <v>32</v>
      </c>
      <c r="S230" s="53"/>
      <c r="T230" s="54"/>
      <c r="U230" s="54"/>
      <c r="V230" s="54"/>
      <c r="W230" s="54"/>
      <c r="X230" s="54"/>
      <c r="Y230" s="54"/>
      <c r="Z230" s="54"/>
      <c r="AA230" s="54"/>
      <c r="AB230" s="54"/>
      <c r="AC230" s="55"/>
    </row>
    <row r="231" s="1" customFormat="1" spans="1:29">
      <c r="A231" s="25">
        <v>232</v>
      </c>
      <c r="B231" s="26" t="s">
        <v>28</v>
      </c>
      <c r="C231" s="26" t="s">
        <v>29</v>
      </c>
      <c r="D231" s="26"/>
      <c r="E231" s="27" t="s">
        <v>504</v>
      </c>
      <c r="F231" s="28" t="s">
        <v>505</v>
      </c>
      <c r="G231" s="29"/>
      <c r="H231" s="29"/>
      <c r="I231" s="26" t="str">
        <f t="shared" si="11"/>
        <v>W1141REM0001809</v>
      </c>
      <c r="J231" s="27">
        <v>19</v>
      </c>
      <c r="K231" s="27">
        <v>19</v>
      </c>
      <c r="L231" s="30"/>
      <c r="M231" s="40"/>
      <c r="N231" s="27">
        <v>19</v>
      </c>
      <c r="O231" s="41">
        <f>VLOOKUP(I231,[1]Sheet1!$A$3085:$E$3542,5,0)</f>
        <v>27</v>
      </c>
      <c r="P231" s="42" t="str">
        <f t="shared" si="9"/>
        <v/>
      </c>
      <c r="Q231" s="51">
        <f t="shared" si="10"/>
        <v>-8</v>
      </c>
      <c r="R231" s="1" t="s">
        <v>38</v>
      </c>
      <c r="S231" s="53"/>
      <c r="T231" s="54"/>
      <c r="U231" s="54"/>
      <c r="V231" s="54"/>
      <c r="W231" s="54"/>
      <c r="X231" s="54"/>
      <c r="Y231" s="54"/>
      <c r="Z231" s="54"/>
      <c r="AA231" s="54"/>
      <c r="AB231" s="54"/>
      <c r="AC231" s="55"/>
    </row>
    <row r="232" s="1" customFormat="1" spans="1:29">
      <c r="A232" s="25">
        <v>233</v>
      </c>
      <c r="B232" s="26" t="s">
        <v>28</v>
      </c>
      <c r="C232" s="26" t="s">
        <v>29</v>
      </c>
      <c r="D232" s="26"/>
      <c r="E232" s="27" t="s">
        <v>506</v>
      </c>
      <c r="F232" s="28" t="s">
        <v>507</v>
      </c>
      <c r="G232" s="29"/>
      <c r="H232" s="29"/>
      <c r="I232" s="26" t="str">
        <f t="shared" si="11"/>
        <v>W1141REM0001810</v>
      </c>
      <c r="J232" s="27">
        <v>89</v>
      </c>
      <c r="K232" s="27">
        <v>89</v>
      </c>
      <c r="L232" s="30"/>
      <c r="M232" s="40"/>
      <c r="N232" s="27">
        <v>89</v>
      </c>
      <c r="O232" s="41"/>
      <c r="P232" s="42">
        <f t="shared" si="9"/>
        <v>89</v>
      </c>
      <c r="Q232" s="51" t="str">
        <f t="shared" si="10"/>
        <v/>
      </c>
      <c r="R232" s="1" t="s">
        <v>32</v>
      </c>
      <c r="S232" s="53"/>
      <c r="T232" s="54"/>
      <c r="U232" s="54"/>
      <c r="V232" s="54"/>
      <c r="W232" s="54"/>
      <c r="X232" s="54"/>
      <c r="Y232" s="54"/>
      <c r="Z232" s="54"/>
      <c r="AA232" s="54"/>
      <c r="AB232" s="54"/>
      <c r="AC232" s="55"/>
    </row>
    <row r="233" s="1" customFormat="1" spans="1:29">
      <c r="A233" s="25">
        <v>234</v>
      </c>
      <c r="B233" s="26" t="s">
        <v>28</v>
      </c>
      <c r="C233" s="26" t="s">
        <v>29</v>
      </c>
      <c r="D233" s="26"/>
      <c r="E233" s="27" t="s">
        <v>508</v>
      </c>
      <c r="F233" s="28" t="s">
        <v>509</v>
      </c>
      <c r="G233" s="29"/>
      <c r="H233" s="29"/>
      <c r="I233" s="26" t="str">
        <f t="shared" si="11"/>
        <v>W1141REM0001811</v>
      </c>
      <c r="J233" s="27">
        <v>2</v>
      </c>
      <c r="K233" s="27">
        <v>2</v>
      </c>
      <c r="L233" s="30"/>
      <c r="M233" s="40"/>
      <c r="N233" s="27">
        <v>2</v>
      </c>
      <c r="O233" s="41"/>
      <c r="P233" s="42">
        <f t="shared" si="9"/>
        <v>2</v>
      </c>
      <c r="Q233" s="51" t="str">
        <f t="shared" si="10"/>
        <v/>
      </c>
      <c r="R233" s="1" t="s">
        <v>497</v>
      </c>
      <c r="S233" s="53"/>
      <c r="T233" s="54"/>
      <c r="U233" s="54"/>
      <c r="V233" s="54"/>
      <c r="W233" s="54"/>
      <c r="X233" s="54"/>
      <c r="Y233" s="54"/>
      <c r="Z233" s="54"/>
      <c r="AA233" s="54"/>
      <c r="AB233" s="54"/>
      <c r="AC233" s="55"/>
    </row>
    <row r="234" s="1" customFormat="1" spans="1:29">
      <c r="A234" s="25">
        <v>235</v>
      </c>
      <c r="B234" s="26" t="s">
        <v>28</v>
      </c>
      <c r="C234" s="26" t="s">
        <v>29</v>
      </c>
      <c r="D234" s="26"/>
      <c r="E234" s="27" t="s">
        <v>510</v>
      </c>
      <c r="F234" s="28" t="s">
        <v>511</v>
      </c>
      <c r="G234" s="29"/>
      <c r="H234" s="29"/>
      <c r="I234" s="26" t="str">
        <f t="shared" si="11"/>
        <v>W1141REM0001812</v>
      </c>
      <c r="J234" s="27">
        <v>78</v>
      </c>
      <c r="K234" s="27">
        <v>78</v>
      </c>
      <c r="L234" s="30"/>
      <c r="M234" s="40"/>
      <c r="N234" s="27">
        <v>78</v>
      </c>
      <c r="O234" s="41">
        <f>VLOOKUP(I234,[1]Sheet1!$A$3085:$E$3542,5,0)</f>
        <v>141</v>
      </c>
      <c r="P234" s="42" t="str">
        <f t="shared" si="9"/>
        <v/>
      </c>
      <c r="Q234" s="51">
        <f t="shared" si="10"/>
        <v>-63</v>
      </c>
      <c r="R234" s="1" t="s">
        <v>38</v>
      </c>
      <c r="S234" s="53"/>
      <c r="T234" s="54"/>
      <c r="U234" s="54"/>
      <c r="V234" s="54"/>
      <c r="W234" s="54"/>
      <c r="X234" s="54"/>
      <c r="Y234" s="54"/>
      <c r="Z234" s="54"/>
      <c r="AA234" s="54"/>
      <c r="AB234" s="54"/>
      <c r="AC234" s="55"/>
    </row>
    <row r="235" s="1" customFormat="1" spans="1:29">
      <c r="A235" s="25">
        <v>236</v>
      </c>
      <c r="B235" s="26" t="s">
        <v>28</v>
      </c>
      <c r="C235" s="26" t="s">
        <v>29</v>
      </c>
      <c r="D235" s="26"/>
      <c r="E235" s="27" t="s">
        <v>512</v>
      </c>
      <c r="F235" s="28" t="s">
        <v>513</v>
      </c>
      <c r="G235" s="29"/>
      <c r="H235" s="29"/>
      <c r="I235" s="26" t="str">
        <f t="shared" si="11"/>
        <v>W1141REM0001813</v>
      </c>
      <c r="J235" s="27">
        <v>2</v>
      </c>
      <c r="K235" s="27">
        <v>2</v>
      </c>
      <c r="L235" s="30"/>
      <c r="M235" s="40"/>
      <c r="N235" s="27">
        <v>2</v>
      </c>
      <c r="O235" s="41"/>
      <c r="P235" s="42">
        <f t="shared" si="9"/>
        <v>2</v>
      </c>
      <c r="Q235" s="51" t="str">
        <f t="shared" si="10"/>
        <v/>
      </c>
      <c r="R235" s="1" t="s">
        <v>497</v>
      </c>
      <c r="S235" s="53"/>
      <c r="T235" s="54"/>
      <c r="U235" s="54"/>
      <c r="V235" s="54"/>
      <c r="W235" s="54"/>
      <c r="X235" s="54"/>
      <c r="Y235" s="54"/>
      <c r="Z235" s="54"/>
      <c r="AA235" s="54"/>
      <c r="AB235" s="54"/>
      <c r="AC235" s="55"/>
    </row>
    <row r="236" s="1" customFormat="1" spans="1:29">
      <c r="A236" s="25">
        <v>237</v>
      </c>
      <c r="B236" s="26" t="s">
        <v>28</v>
      </c>
      <c r="C236" s="26" t="s">
        <v>29</v>
      </c>
      <c r="D236" s="26"/>
      <c r="E236" s="27" t="s">
        <v>514</v>
      </c>
      <c r="F236" s="28" t="s">
        <v>515</v>
      </c>
      <c r="G236" s="29"/>
      <c r="H236" s="29"/>
      <c r="I236" s="26" t="str">
        <f t="shared" si="11"/>
        <v>W1141REM0001816</v>
      </c>
      <c r="J236" s="27">
        <v>2</v>
      </c>
      <c r="K236" s="27">
        <v>2</v>
      </c>
      <c r="L236" s="30"/>
      <c r="M236" s="40"/>
      <c r="N236" s="27">
        <v>2</v>
      </c>
      <c r="O236" s="41"/>
      <c r="P236" s="42">
        <f t="shared" si="9"/>
        <v>2</v>
      </c>
      <c r="Q236" s="51" t="str">
        <f t="shared" si="10"/>
        <v/>
      </c>
      <c r="R236" s="1" t="s">
        <v>497</v>
      </c>
      <c r="S236" s="53"/>
      <c r="T236" s="54"/>
      <c r="U236" s="54"/>
      <c r="V236" s="54"/>
      <c r="W236" s="54"/>
      <c r="X236" s="54"/>
      <c r="Y236" s="54"/>
      <c r="Z236" s="54"/>
      <c r="AA236" s="54"/>
      <c r="AB236" s="54"/>
      <c r="AC236" s="55"/>
    </row>
    <row r="237" s="1" customFormat="1" spans="1:29">
      <c r="A237" s="25">
        <v>238</v>
      </c>
      <c r="B237" s="26" t="s">
        <v>28</v>
      </c>
      <c r="C237" s="26" t="s">
        <v>29</v>
      </c>
      <c r="D237" s="26"/>
      <c r="E237" s="27" t="s">
        <v>516</v>
      </c>
      <c r="F237" s="28" t="s">
        <v>517</v>
      </c>
      <c r="G237" s="29"/>
      <c r="H237" s="29"/>
      <c r="I237" s="26" t="str">
        <f t="shared" si="11"/>
        <v>W1141REM0001817</v>
      </c>
      <c r="J237" s="27">
        <v>28</v>
      </c>
      <c r="K237" s="27">
        <v>28</v>
      </c>
      <c r="L237" s="30"/>
      <c r="M237" s="40"/>
      <c r="N237" s="27">
        <v>28</v>
      </c>
      <c r="O237" s="41"/>
      <c r="P237" s="42">
        <f t="shared" si="9"/>
        <v>28</v>
      </c>
      <c r="Q237" s="51" t="str">
        <f t="shared" si="10"/>
        <v/>
      </c>
      <c r="R237" s="1" t="s">
        <v>32</v>
      </c>
      <c r="S237" s="53"/>
      <c r="T237" s="54"/>
      <c r="U237" s="54"/>
      <c r="V237" s="54"/>
      <c r="W237" s="54"/>
      <c r="X237" s="54"/>
      <c r="Y237" s="54"/>
      <c r="Z237" s="54"/>
      <c r="AA237" s="54"/>
      <c r="AB237" s="54"/>
      <c r="AC237" s="55"/>
    </row>
    <row r="238" s="1" customFormat="1" spans="1:29">
      <c r="A238" s="25">
        <v>239</v>
      </c>
      <c r="B238" s="26" t="s">
        <v>28</v>
      </c>
      <c r="C238" s="26" t="s">
        <v>29</v>
      </c>
      <c r="D238" s="26"/>
      <c r="E238" s="27" t="s">
        <v>518</v>
      </c>
      <c r="F238" s="28" t="s">
        <v>519</v>
      </c>
      <c r="G238" s="29"/>
      <c r="H238" s="29"/>
      <c r="I238" s="26" t="str">
        <f t="shared" si="11"/>
        <v>W1141REM0001818</v>
      </c>
      <c r="J238" s="27">
        <v>100</v>
      </c>
      <c r="K238" s="27">
        <v>100</v>
      </c>
      <c r="L238" s="30"/>
      <c r="M238" s="40"/>
      <c r="N238" s="27">
        <v>100</v>
      </c>
      <c r="O238" s="41"/>
      <c r="P238" s="42">
        <f t="shared" si="9"/>
        <v>100</v>
      </c>
      <c r="Q238" s="51" t="str">
        <f t="shared" si="10"/>
        <v/>
      </c>
      <c r="R238" s="1" t="s">
        <v>32</v>
      </c>
      <c r="S238" s="53"/>
      <c r="T238" s="54"/>
      <c r="U238" s="54"/>
      <c r="V238" s="54"/>
      <c r="W238" s="54"/>
      <c r="X238" s="54"/>
      <c r="Y238" s="54"/>
      <c r="Z238" s="54"/>
      <c r="AA238" s="54"/>
      <c r="AB238" s="54"/>
      <c r="AC238" s="55"/>
    </row>
    <row r="239" s="1" customFormat="1" spans="1:29">
      <c r="A239" s="25">
        <v>240</v>
      </c>
      <c r="B239" s="26" t="s">
        <v>28</v>
      </c>
      <c r="C239" s="26" t="s">
        <v>29</v>
      </c>
      <c r="D239" s="26"/>
      <c r="E239" s="27" t="s">
        <v>520</v>
      </c>
      <c r="F239" s="28" t="s">
        <v>521</v>
      </c>
      <c r="G239" s="29"/>
      <c r="H239" s="29"/>
      <c r="I239" s="26" t="str">
        <f t="shared" si="11"/>
        <v>W1141REM0001820</v>
      </c>
      <c r="J239" s="27">
        <v>29.6</v>
      </c>
      <c r="K239" s="27">
        <v>29.6</v>
      </c>
      <c r="L239" s="30"/>
      <c r="M239" s="40"/>
      <c r="N239" s="27">
        <v>29.6</v>
      </c>
      <c r="O239" s="41">
        <f>VLOOKUP(I239,[1]Sheet1!$A$3085:$E$3542,5,0)</f>
        <v>29.25</v>
      </c>
      <c r="P239" s="42">
        <f t="shared" si="9"/>
        <v>0.350000000000001</v>
      </c>
      <c r="Q239" s="51" t="str">
        <f t="shared" si="10"/>
        <v/>
      </c>
      <c r="S239" s="53"/>
      <c r="T239" s="54"/>
      <c r="U239" s="54"/>
      <c r="V239" s="54"/>
      <c r="W239" s="54"/>
      <c r="X239" s="54"/>
      <c r="Y239" s="54"/>
      <c r="Z239" s="54"/>
      <c r="AA239" s="54"/>
      <c r="AB239" s="54"/>
      <c r="AC239" s="55"/>
    </row>
    <row r="240" s="1" customFormat="1" spans="1:29">
      <c r="A240" s="25">
        <v>241</v>
      </c>
      <c r="B240" s="26" t="s">
        <v>28</v>
      </c>
      <c r="C240" s="26" t="s">
        <v>29</v>
      </c>
      <c r="D240" s="26"/>
      <c r="E240" s="27" t="s">
        <v>522</v>
      </c>
      <c r="F240" s="28" t="s">
        <v>523</v>
      </c>
      <c r="G240" s="29"/>
      <c r="H240" s="29"/>
      <c r="I240" s="26" t="str">
        <f t="shared" si="11"/>
        <v>W1141REM0001821</v>
      </c>
      <c r="J240" s="27">
        <v>86</v>
      </c>
      <c r="K240" s="27">
        <v>86</v>
      </c>
      <c r="L240" s="30"/>
      <c r="M240" s="40"/>
      <c r="N240" s="27">
        <v>86</v>
      </c>
      <c r="O240" s="41">
        <f>VLOOKUP(I240,[1]Sheet1!$A$3085:$E$3542,5,0)</f>
        <v>122.375</v>
      </c>
      <c r="P240" s="42" t="str">
        <f t="shared" si="9"/>
        <v/>
      </c>
      <c r="Q240" s="51">
        <f t="shared" si="10"/>
        <v>-36.375</v>
      </c>
      <c r="R240" s="1" t="s">
        <v>524</v>
      </c>
      <c r="S240" s="53"/>
      <c r="T240" s="54"/>
      <c r="U240" s="54"/>
      <c r="V240" s="54"/>
      <c r="W240" s="54"/>
      <c r="X240" s="54"/>
      <c r="Y240" s="54"/>
      <c r="Z240" s="54"/>
      <c r="AA240" s="54"/>
      <c r="AB240" s="54"/>
      <c r="AC240" s="55"/>
    </row>
    <row r="241" s="1" customFormat="1" spans="1:29">
      <c r="A241" s="25">
        <v>242</v>
      </c>
      <c r="B241" s="26" t="s">
        <v>28</v>
      </c>
      <c r="C241" s="26" t="s">
        <v>29</v>
      </c>
      <c r="D241" s="26"/>
      <c r="E241" s="27" t="s">
        <v>525</v>
      </c>
      <c r="F241" s="28" t="s">
        <v>526</v>
      </c>
      <c r="G241" s="29"/>
      <c r="H241" s="29"/>
      <c r="I241" s="26" t="str">
        <f t="shared" si="11"/>
        <v>W1141REM0001829</v>
      </c>
      <c r="J241" s="27">
        <v>22</v>
      </c>
      <c r="K241" s="27">
        <v>22</v>
      </c>
      <c r="L241" s="30"/>
      <c r="M241" s="40"/>
      <c r="N241" s="27">
        <v>22</v>
      </c>
      <c r="O241" s="41"/>
      <c r="P241" s="42">
        <f t="shared" si="9"/>
        <v>22</v>
      </c>
      <c r="Q241" s="51" t="str">
        <f t="shared" si="10"/>
        <v/>
      </c>
      <c r="R241" s="1" t="s">
        <v>527</v>
      </c>
      <c r="S241" s="53"/>
      <c r="T241" s="54"/>
      <c r="U241" s="54"/>
      <c r="V241" s="54"/>
      <c r="W241" s="54"/>
      <c r="X241" s="54"/>
      <c r="Y241" s="54"/>
      <c r="Z241" s="54"/>
      <c r="AA241" s="54"/>
      <c r="AB241" s="54"/>
      <c r="AC241" s="55"/>
    </row>
    <row r="242" s="1" customFormat="1" spans="1:29">
      <c r="A242" s="25">
        <v>243</v>
      </c>
      <c r="B242" s="26" t="s">
        <v>28</v>
      </c>
      <c r="C242" s="26" t="s">
        <v>29</v>
      </c>
      <c r="D242" s="26"/>
      <c r="E242" s="27" t="s">
        <v>528</v>
      </c>
      <c r="F242" s="28" t="s">
        <v>529</v>
      </c>
      <c r="G242" s="29"/>
      <c r="H242" s="29"/>
      <c r="I242" s="26" t="str">
        <f t="shared" si="11"/>
        <v>W1141REM0001899</v>
      </c>
      <c r="J242" s="27">
        <v>22</v>
      </c>
      <c r="K242" s="27">
        <v>22</v>
      </c>
      <c r="L242" s="30"/>
      <c r="M242" s="40"/>
      <c r="N242" s="27">
        <v>22</v>
      </c>
      <c r="O242" s="41">
        <f>VLOOKUP(I242,[1]Sheet1!$A$3085:$E$3542,5,0)</f>
        <v>44</v>
      </c>
      <c r="P242" s="42" t="str">
        <f t="shared" si="9"/>
        <v/>
      </c>
      <c r="Q242" s="51">
        <f t="shared" si="10"/>
        <v>-22</v>
      </c>
      <c r="R242" s="1" t="s">
        <v>32</v>
      </c>
      <c r="S242" s="53"/>
      <c r="T242" s="54"/>
      <c r="U242" s="54"/>
      <c r="V242" s="54"/>
      <c r="W242" s="54"/>
      <c r="X242" s="54"/>
      <c r="Y242" s="54"/>
      <c r="Z242" s="54"/>
      <c r="AA242" s="54"/>
      <c r="AB242" s="54"/>
      <c r="AC242" s="55"/>
    </row>
    <row r="243" s="1" customFormat="1" spans="1:29">
      <c r="A243" s="25">
        <v>244</v>
      </c>
      <c r="B243" s="26" t="s">
        <v>28</v>
      </c>
      <c r="C243" s="26" t="s">
        <v>29</v>
      </c>
      <c r="D243" s="26"/>
      <c r="E243" s="27" t="s">
        <v>530</v>
      </c>
      <c r="F243" s="28" t="s">
        <v>531</v>
      </c>
      <c r="G243" s="29"/>
      <c r="H243" s="29"/>
      <c r="I243" s="26" t="str">
        <f t="shared" si="11"/>
        <v>W1141REM0001907</v>
      </c>
      <c r="J243" s="27">
        <v>9</v>
      </c>
      <c r="K243" s="27">
        <v>9</v>
      </c>
      <c r="L243" s="30"/>
      <c r="M243" s="40"/>
      <c r="N243" s="27">
        <v>9</v>
      </c>
      <c r="O243" s="41">
        <f>VLOOKUP(I243,[1]Sheet1!$A$3085:$E$3542,5,0)</f>
        <v>94</v>
      </c>
      <c r="P243" s="42" t="str">
        <f t="shared" si="9"/>
        <v/>
      </c>
      <c r="Q243" s="51">
        <f t="shared" si="10"/>
        <v>-85</v>
      </c>
      <c r="R243" s="1" t="s">
        <v>32</v>
      </c>
      <c r="S243" s="53"/>
      <c r="T243" s="54"/>
      <c r="U243" s="54"/>
      <c r="V243" s="54"/>
      <c r="W243" s="54"/>
      <c r="X243" s="54"/>
      <c r="Y243" s="54"/>
      <c r="Z243" s="54"/>
      <c r="AA243" s="54"/>
      <c r="AB243" s="54"/>
      <c r="AC243" s="55"/>
    </row>
    <row r="244" s="1" customFormat="1" spans="1:29">
      <c r="A244" s="25">
        <v>245</v>
      </c>
      <c r="B244" s="26" t="s">
        <v>28</v>
      </c>
      <c r="C244" s="26" t="s">
        <v>29</v>
      </c>
      <c r="D244" s="26"/>
      <c r="E244" s="27" t="s">
        <v>532</v>
      </c>
      <c r="F244" s="28" t="s">
        <v>533</v>
      </c>
      <c r="G244" s="29"/>
      <c r="H244" s="29"/>
      <c r="I244" s="26" t="str">
        <f t="shared" si="11"/>
        <v>W1141REM0002089</v>
      </c>
      <c r="J244" s="27">
        <v>80</v>
      </c>
      <c r="K244" s="27">
        <v>80</v>
      </c>
      <c r="L244" s="30"/>
      <c r="M244" s="40"/>
      <c r="N244" s="27">
        <v>80</v>
      </c>
      <c r="O244" s="41">
        <f>VLOOKUP(I244,[1]Sheet1!$A$3085:$E$3542,5,0)</f>
        <v>70</v>
      </c>
      <c r="P244" s="42">
        <f t="shared" si="9"/>
        <v>10</v>
      </c>
      <c r="Q244" s="51" t="str">
        <f t="shared" si="10"/>
        <v/>
      </c>
      <c r="R244" s="1" t="s">
        <v>38</v>
      </c>
      <c r="S244" s="53"/>
      <c r="T244" s="54"/>
      <c r="U244" s="54"/>
      <c r="V244" s="54"/>
      <c r="W244" s="54"/>
      <c r="X244" s="54"/>
      <c r="Y244" s="54"/>
      <c r="Z244" s="54"/>
      <c r="AA244" s="54"/>
      <c r="AB244" s="54"/>
      <c r="AC244" s="55"/>
    </row>
    <row r="245" s="1" customFormat="1" spans="1:29">
      <c r="A245" s="25">
        <v>246</v>
      </c>
      <c r="B245" s="26" t="s">
        <v>28</v>
      </c>
      <c r="C245" s="26" t="s">
        <v>29</v>
      </c>
      <c r="D245" s="26"/>
      <c r="E245" s="27" t="s">
        <v>534</v>
      </c>
      <c r="F245" s="28" t="s">
        <v>535</v>
      </c>
      <c r="G245" s="29"/>
      <c r="H245" s="29"/>
      <c r="I245" s="26" t="str">
        <f t="shared" si="11"/>
        <v>W1141REM0002129</v>
      </c>
      <c r="J245" s="27">
        <v>140</v>
      </c>
      <c r="K245" s="27">
        <v>140</v>
      </c>
      <c r="L245" s="30"/>
      <c r="M245" s="40"/>
      <c r="N245" s="27">
        <v>140</v>
      </c>
      <c r="O245" s="41">
        <f>VLOOKUP(I245,[1]Sheet1!$A$3085:$E$3542,5,0)</f>
        <v>158</v>
      </c>
      <c r="P245" s="42" t="str">
        <f t="shared" si="9"/>
        <v/>
      </c>
      <c r="Q245" s="51">
        <f t="shared" si="10"/>
        <v>-18</v>
      </c>
      <c r="R245" s="1" t="s">
        <v>32</v>
      </c>
      <c r="S245" s="53"/>
      <c r="T245" s="54"/>
      <c r="U245" s="54"/>
      <c r="V245" s="54"/>
      <c r="W245" s="54"/>
      <c r="X245" s="54"/>
      <c r="Y245" s="54"/>
      <c r="Z245" s="54"/>
      <c r="AA245" s="54"/>
      <c r="AB245" s="54"/>
      <c r="AC245" s="55"/>
    </row>
    <row r="246" s="1" customFormat="1" spans="1:29">
      <c r="A246" s="25">
        <v>247</v>
      </c>
      <c r="B246" s="26" t="s">
        <v>28</v>
      </c>
      <c r="C246" s="26" t="s">
        <v>29</v>
      </c>
      <c r="D246" s="26"/>
      <c r="E246" s="27" t="s">
        <v>536</v>
      </c>
      <c r="F246" s="28" t="s">
        <v>537</v>
      </c>
      <c r="G246" s="29"/>
      <c r="H246" s="29"/>
      <c r="I246" s="26" t="str">
        <f t="shared" si="11"/>
        <v>W1141REM0002130</v>
      </c>
      <c r="J246" s="27">
        <v>140</v>
      </c>
      <c r="K246" s="27">
        <v>140</v>
      </c>
      <c r="L246" s="30"/>
      <c r="M246" s="40"/>
      <c r="N246" s="27">
        <v>140</v>
      </c>
      <c r="O246" s="41">
        <f>VLOOKUP(I246,[1]Sheet1!$A$3085:$E$3542,5,0)</f>
        <v>140</v>
      </c>
      <c r="P246" s="42" t="str">
        <f t="shared" si="9"/>
        <v/>
      </c>
      <c r="Q246" s="51" t="str">
        <f t="shared" si="10"/>
        <v/>
      </c>
      <c r="S246" s="53"/>
      <c r="T246" s="54"/>
      <c r="U246" s="54"/>
      <c r="V246" s="54"/>
      <c r="W246" s="54"/>
      <c r="X246" s="54"/>
      <c r="Y246" s="54"/>
      <c r="Z246" s="54"/>
      <c r="AA246" s="54"/>
      <c r="AB246" s="54"/>
      <c r="AC246" s="55"/>
    </row>
    <row r="247" s="1" customFormat="1" spans="1:29">
      <c r="A247" s="25">
        <v>248</v>
      </c>
      <c r="B247" s="26" t="s">
        <v>28</v>
      </c>
      <c r="C247" s="26" t="s">
        <v>29</v>
      </c>
      <c r="D247" s="26"/>
      <c r="E247" s="27" t="s">
        <v>538</v>
      </c>
      <c r="F247" s="28" t="s">
        <v>539</v>
      </c>
      <c r="G247" s="29"/>
      <c r="H247" s="29"/>
      <c r="I247" s="26" t="str">
        <f t="shared" si="11"/>
        <v>W1141REM0002148</v>
      </c>
      <c r="J247" s="27">
        <v>15</v>
      </c>
      <c r="K247" s="27">
        <v>15</v>
      </c>
      <c r="L247" s="30"/>
      <c r="M247" s="40"/>
      <c r="N247" s="27">
        <v>15</v>
      </c>
      <c r="O247" s="41"/>
      <c r="P247" s="42">
        <f t="shared" si="9"/>
        <v>15</v>
      </c>
      <c r="Q247" s="51" t="str">
        <f t="shared" si="10"/>
        <v/>
      </c>
      <c r="R247" s="1" t="s">
        <v>38</v>
      </c>
      <c r="S247" s="53"/>
      <c r="T247" s="54"/>
      <c r="U247" s="54"/>
      <c r="V247" s="54"/>
      <c r="W247" s="54"/>
      <c r="X247" s="54"/>
      <c r="Y247" s="54"/>
      <c r="Z247" s="54"/>
      <c r="AA247" s="54"/>
      <c r="AB247" s="54"/>
      <c r="AC247" s="55"/>
    </row>
    <row r="248" s="1" customFormat="1" spans="1:29">
      <c r="A248" s="25">
        <v>249</v>
      </c>
      <c r="B248" s="26" t="s">
        <v>28</v>
      </c>
      <c r="C248" s="26" t="s">
        <v>29</v>
      </c>
      <c r="D248" s="26"/>
      <c r="E248" s="27" t="s">
        <v>540</v>
      </c>
      <c r="F248" s="28" t="s">
        <v>541</v>
      </c>
      <c r="G248" s="29"/>
      <c r="H248" s="29"/>
      <c r="I248" s="26" t="str">
        <f t="shared" si="11"/>
        <v>W1141REM0002157</v>
      </c>
      <c r="J248" s="27">
        <v>140</v>
      </c>
      <c r="K248" s="27">
        <v>140</v>
      </c>
      <c r="L248" s="30"/>
      <c r="M248" s="40"/>
      <c r="N248" s="27">
        <v>140</v>
      </c>
      <c r="O248" s="41">
        <f>VLOOKUP(I248,[1]Sheet1!$A$3085:$E$3542,5,0)</f>
        <v>140</v>
      </c>
      <c r="P248" s="42" t="str">
        <f t="shared" si="9"/>
        <v/>
      </c>
      <c r="Q248" s="51" t="str">
        <f t="shared" si="10"/>
        <v/>
      </c>
      <c r="S248" s="53"/>
      <c r="T248" s="54"/>
      <c r="U248" s="54"/>
      <c r="V248" s="54"/>
      <c r="W248" s="54"/>
      <c r="X248" s="54"/>
      <c r="Y248" s="54"/>
      <c r="Z248" s="54"/>
      <c r="AA248" s="54"/>
      <c r="AB248" s="54"/>
      <c r="AC248" s="55"/>
    </row>
    <row r="249" s="1" customFormat="1" spans="1:29">
      <c r="A249" s="25">
        <v>250</v>
      </c>
      <c r="B249" s="26" t="s">
        <v>28</v>
      </c>
      <c r="C249" s="26" t="s">
        <v>29</v>
      </c>
      <c r="D249" s="26"/>
      <c r="E249" s="27" t="s">
        <v>542</v>
      </c>
      <c r="F249" s="28" t="s">
        <v>543</v>
      </c>
      <c r="G249" s="29"/>
      <c r="H249" s="29"/>
      <c r="I249" s="26" t="str">
        <f t="shared" si="11"/>
        <v>W1141REM0002158</v>
      </c>
      <c r="J249" s="27">
        <v>140</v>
      </c>
      <c r="K249" s="27">
        <v>140</v>
      </c>
      <c r="L249" s="30"/>
      <c r="M249" s="40"/>
      <c r="N249" s="27">
        <v>140</v>
      </c>
      <c r="O249" s="41">
        <f>VLOOKUP(I249,[1]Sheet1!$A$3085:$E$3542,5,0)</f>
        <v>196</v>
      </c>
      <c r="P249" s="42" t="str">
        <f t="shared" si="9"/>
        <v/>
      </c>
      <c r="Q249" s="51">
        <f t="shared" si="10"/>
        <v>-56</v>
      </c>
      <c r="R249" s="1" t="s">
        <v>32</v>
      </c>
      <c r="S249" s="53"/>
      <c r="T249" s="54"/>
      <c r="U249" s="54"/>
      <c r="V249" s="54"/>
      <c r="W249" s="54"/>
      <c r="X249" s="54"/>
      <c r="Y249" s="54"/>
      <c r="Z249" s="54"/>
      <c r="AA249" s="54"/>
      <c r="AB249" s="54"/>
      <c r="AC249" s="55"/>
    </row>
    <row r="250" s="1" customFormat="1" spans="1:29">
      <c r="A250" s="25">
        <v>251</v>
      </c>
      <c r="B250" s="26" t="s">
        <v>28</v>
      </c>
      <c r="C250" s="26" t="s">
        <v>29</v>
      </c>
      <c r="D250" s="26"/>
      <c r="E250" s="27" t="s">
        <v>544</v>
      </c>
      <c r="F250" s="28" t="s">
        <v>545</v>
      </c>
      <c r="G250" s="29"/>
      <c r="H250" s="29"/>
      <c r="I250" s="26" t="str">
        <f t="shared" si="11"/>
        <v>W1141REM0002208</v>
      </c>
      <c r="J250" s="27">
        <v>101</v>
      </c>
      <c r="K250" s="27">
        <v>101</v>
      </c>
      <c r="L250" s="30"/>
      <c r="M250" s="40"/>
      <c r="N250" s="27">
        <v>101</v>
      </c>
      <c r="O250" s="41">
        <f>VLOOKUP(I250,[1]Sheet1!$A$3085:$E$3542,5,0)</f>
        <v>330</v>
      </c>
      <c r="P250" s="42" t="str">
        <f t="shared" si="9"/>
        <v/>
      </c>
      <c r="Q250" s="51">
        <f t="shared" si="10"/>
        <v>-229</v>
      </c>
      <c r="R250" s="1" t="s">
        <v>32</v>
      </c>
      <c r="S250" s="53"/>
      <c r="T250" s="54"/>
      <c r="U250" s="54"/>
      <c r="V250" s="54"/>
      <c r="W250" s="54"/>
      <c r="X250" s="54"/>
      <c r="Y250" s="54"/>
      <c r="Z250" s="54"/>
      <c r="AA250" s="54"/>
      <c r="AB250" s="54"/>
      <c r="AC250" s="55"/>
    </row>
    <row r="251" s="1" customFormat="1" spans="1:29">
      <c r="A251" s="25">
        <v>252</v>
      </c>
      <c r="B251" s="26" t="s">
        <v>28</v>
      </c>
      <c r="C251" s="26" t="s">
        <v>29</v>
      </c>
      <c r="D251" s="26"/>
      <c r="E251" s="27" t="s">
        <v>546</v>
      </c>
      <c r="F251" s="28" t="s">
        <v>547</v>
      </c>
      <c r="G251" s="29"/>
      <c r="H251" s="29"/>
      <c r="I251" s="26" t="str">
        <f t="shared" si="11"/>
        <v>W1141REM0002274</v>
      </c>
      <c r="J251" s="27">
        <v>160</v>
      </c>
      <c r="K251" s="27">
        <v>160</v>
      </c>
      <c r="L251" s="30"/>
      <c r="M251" s="40"/>
      <c r="N251" s="27">
        <v>160</v>
      </c>
      <c r="O251" s="41">
        <f>VLOOKUP(I251,[1]Sheet1!$A$3085:$E$3542,5,0)</f>
        <v>78</v>
      </c>
      <c r="P251" s="42">
        <f t="shared" si="9"/>
        <v>82</v>
      </c>
      <c r="Q251" s="51" t="str">
        <f t="shared" si="10"/>
        <v/>
      </c>
      <c r="R251" s="1" t="s">
        <v>32</v>
      </c>
      <c r="S251" s="53"/>
      <c r="T251" s="54"/>
      <c r="U251" s="54"/>
      <c r="V251" s="54"/>
      <c r="W251" s="54"/>
      <c r="X251" s="54"/>
      <c r="Y251" s="54"/>
      <c r="Z251" s="54"/>
      <c r="AA251" s="54"/>
      <c r="AB251" s="54"/>
      <c r="AC251" s="55"/>
    </row>
    <row r="252" s="1" customFormat="1" spans="1:29">
      <c r="A252" s="25">
        <v>253</v>
      </c>
      <c r="B252" s="26" t="s">
        <v>28</v>
      </c>
      <c r="C252" s="26" t="s">
        <v>29</v>
      </c>
      <c r="D252" s="26"/>
      <c r="E252" s="27" t="s">
        <v>548</v>
      </c>
      <c r="F252" s="28" t="s">
        <v>549</v>
      </c>
      <c r="G252" s="29"/>
      <c r="H252" s="29"/>
      <c r="I252" s="26" t="str">
        <f t="shared" si="11"/>
        <v>W1141REM0002284</v>
      </c>
      <c r="J252" s="27">
        <v>6</v>
      </c>
      <c r="K252" s="27">
        <v>6</v>
      </c>
      <c r="L252" s="30"/>
      <c r="M252" s="40"/>
      <c r="N252" s="27">
        <v>6</v>
      </c>
      <c r="O252" s="41">
        <f>VLOOKUP(I252,[1]Sheet1!$A$3085:$E$3542,5,0)</f>
        <v>6</v>
      </c>
      <c r="P252" s="42" t="str">
        <f t="shared" si="9"/>
        <v/>
      </c>
      <c r="Q252" s="51" t="str">
        <f t="shared" si="10"/>
        <v/>
      </c>
      <c r="S252" s="53"/>
      <c r="T252" s="54"/>
      <c r="U252" s="54"/>
      <c r="V252" s="54"/>
      <c r="W252" s="54"/>
      <c r="X252" s="54"/>
      <c r="Y252" s="54"/>
      <c r="Z252" s="54"/>
      <c r="AA252" s="54"/>
      <c r="AB252" s="54"/>
      <c r="AC252" s="55"/>
    </row>
    <row r="253" s="1" customFormat="1" spans="1:29">
      <c r="A253" s="25">
        <v>254</v>
      </c>
      <c r="B253" s="26" t="s">
        <v>28</v>
      </c>
      <c r="C253" s="26" t="s">
        <v>29</v>
      </c>
      <c r="D253" s="26"/>
      <c r="E253" s="27" t="s">
        <v>550</v>
      </c>
      <c r="F253" s="28" t="s">
        <v>551</v>
      </c>
      <c r="G253" s="29"/>
      <c r="H253" s="29"/>
      <c r="I253" s="26" t="str">
        <f t="shared" si="11"/>
        <v>W1141REM0002471</v>
      </c>
      <c r="J253" s="27">
        <v>6</v>
      </c>
      <c r="K253" s="27">
        <v>6</v>
      </c>
      <c r="L253" s="30"/>
      <c r="M253" s="40"/>
      <c r="N253" s="27">
        <v>6</v>
      </c>
      <c r="O253" s="41">
        <f>VLOOKUP(I253,[1]Sheet1!$A$3085:$E$3542,5,0)</f>
        <v>6</v>
      </c>
      <c r="P253" s="42" t="str">
        <f t="shared" si="9"/>
        <v/>
      </c>
      <c r="Q253" s="51" t="str">
        <f t="shared" si="10"/>
        <v/>
      </c>
      <c r="S253" s="53"/>
      <c r="T253" s="54"/>
      <c r="U253" s="54"/>
      <c r="V253" s="54"/>
      <c r="W253" s="54"/>
      <c r="X253" s="54"/>
      <c r="Y253" s="54"/>
      <c r="Z253" s="54"/>
      <c r="AA253" s="54"/>
      <c r="AB253" s="54"/>
      <c r="AC253" s="55"/>
    </row>
    <row r="254" s="1" customFormat="1" spans="1:29">
      <c r="A254" s="25">
        <v>255</v>
      </c>
      <c r="B254" s="26" t="s">
        <v>28</v>
      </c>
      <c r="C254" s="26" t="s">
        <v>29</v>
      </c>
      <c r="D254" s="26"/>
      <c r="E254" s="27" t="s">
        <v>552</v>
      </c>
      <c r="F254" s="28" t="s">
        <v>553</v>
      </c>
      <c r="G254" s="29"/>
      <c r="H254" s="29"/>
      <c r="I254" s="26" t="str">
        <f t="shared" si="11"/>
        <v>W1141REM0002480</v>
      </c>
      <c r="J254" s="27">
        <v>158</v>
      </c>
      <c r="K254" s="27">
        <v>158</v>
      </c>
      <c r="L254" s="30"/>
      <c r="M254" s="40"/>
      <c r="N254" s="27">
        <v>158</v>
      </c>
      <c r="O254" s="41"/>
      <c r="P254" s="42">
        <f t="shared" si="9"/>
        <v>158</v>
      </c>
      <c r="Q254" s="51" t="str">
        <f t="shared" si="10"/>
        <v/>
      </c>
      <c r="R254" s="1" t="s">
        <v>554</v>
      </c>
      <c r="S254" s="53"/>
      <c r="T254" s="54"/>
      <c r="U254" s="54"/>
      <c r="V254" s="54"/>
      <c r="W254" s="54"/>
      <c r="X254" s="54"/>
      <c r="Y254" s="54"/>
      <c r="Z254" s="54"/>
      <c r="AA254" s="54"/>
      <c r="AB254" s="54"/>
      <c r="AC254" s="55"/>
    </row>
    <row r="255" s="1" customFormat="1" spans="1:29">
      <c r="A255" s="25">
        <v>256</v>
      </c>
      <c r="B255" s="26" t="s">
        <v>28</v>
      </c>
      <c r="C255" s="26" t="s">
        <v>29</v>
      </c>
      <c r="D255" s="26"/>
      <c r="E255" s="27" t="s">
        <v>555</v>
      </c>
      <c r="F255" s="28" t="s">
        <v>556</v>
      </c>
      <c r="G255" s="29"/>
      <c r="H255" s="29"/>
      <c r="I255" s="26" t="str">
        <f t="shared" si="11"/>
        <v>W1141REM0002630</v>
      </c>
      <c r="J255" s="27">
        <v>7</v>
      </c>
      <c r="K255" s="27">
        <v>7</v>
      </c>
      <c r="L255" s="30"/>
      <c r="M255" s="40"/>
      <c r="N255" s="27">
        <v>7</v>
      </c>
      <c r="O255" s="41">
        <f>VLOOKUP(I255,[1]Sheet1!$A$3085:$E$3542,5,0)</f>
        <v>7</v>
      </c>
      <c r="P255" s="42" t="str">
        <f t="shared" si="9"/>
        <v/>
      </c>
      <c r="Q255" s="51" t="str">
        <f t="shared" si="10"/>
        <v/>
      </c>
      <c r="S255" s="53"/>
      <c r="T255" s="54"/>
      <c r="U255" s="54"/>
      <c r="V255" s="54"/>
      <c r="W255" s="54"/>
      <c r="X255" s="54"/>
      <c r="Y255" s="54"/>
      <c r="Z255" s="54"/>
      <c r="AA255" s="54"/>
      <c r="AB255" s="54"/>
      <c r="AC255" s="55"/>
    </row>
    <row r="256" s="1" customFormat="1" spans="1:29">
      <c r="A256" s="25">
        <v>257</v>
      </c>
      <c r="B256" s="26" t="s">
        <v>28</v>
      </c>
      <c r="C256" s="26" t="s">
        <v>29</v>
      </c>
      <c r="D256" s="26"/>
      <c r="E256" s="27" t="s">
        <v>557</v>
      </c>
      <c r="F256" s="28" t="s">
        <v>558</v>
      </c>
      <c r="G256" s="29"/>
      <c r="H256" s="29"/>
      <c r="I256" s="26" t="str">
        <f t="shared" si="11"/>
        <v>W1141REM0002631</v>
      </c>
      <c r="J256" s="27">
        <v>6</v>
      </c>
      <c r="K256" s="27">
        <v>6</v>
      </c>
      <c r="L256" s="30"/>
      <c r="M256" s="40"/>
      <c r="N256" s="27">
        <v>6</v>
      </c>
      <c r="O256" s="41">
        <f>VLOOKUP(I256,[1]Sheet1!$A$3085:$E$3542,5,0)</f>
        <v>5</v>
      </c>
      <c r="P256" s="42">
        <f t="shared" si="9"/>
        <v>1</v>
      </c>
      <c r="Q256" s="51" t="str">
        <f t="shared" si="10"/>
        <v/>
      </c>
      <c r="R256" s="1" t="s">
        <v>559</v>
      </c>
      <c r="S256" s="53"/>
      <c r="T256" s="54"/>
      <c r="U256" s="54"/>
      <c r="V256" s="54"/>
      <c r="W256" s="54"/>
      <c r="X256" s="54"/>
      <c r="Y256" s="54"/>
      <c r="Z256" s="54"/>
      <c r="AA256" s="54"/>
      <c r="AB256" s="54"/>
      <c r="AC256" s="55"/>
    </row>
    <row r="257" s="1" customFormat="1" spans="1:29">
      <c r="A257" s="25">
        <v>258</v>
      </c>
      <c r="B257" s="26" t="s">
        <v>28</v>
      </c>
      <c r="C257" s="26" t="s">
        <v>29</v>
      </c>
      <c r="D257" s="26"/>
      <c r="E257" s="27" t="s">
        <v>560</v>
      </c>
      <c r="F257" s="28" t="s">
        <v>561</v>
      </c>
      <c r="G257" s="29"/>
      <c r="H257" s="29"/>
      <c r="I257" s="26" t="str">
        <f t="shared" si="11"/>
        <v>W1141REM0002658</v>
      </c>
      <c r="J257" s="27">
        <v>25</v>
      </c>
      <c r="K257" s="27">
        <v>25</v>
      </c>
      <c r="L257" s="30"/>
      <c r="M257" s="40"/>
      <c r="N257" s="27">
        <v>25</v>
      </c>
      <c r="O257" s="41"/>
      <c r="P257" s="42">
        <f t="shared" si="9"/>
        <v>25</v>
      </c>
      <c r="Q257" s="51" t="str">
        <f t="shared" si="10"/>
        <v/>
      </c>
      <c r="R257" s="1" t="s">
        <v>437</v>
      </c>
      <c r="S257" s="53"/>
      <c r="T257" s="54"/>
      <c r="U257" s="54"/>
      <c r="V257" s="54"/>
      <c r="W257" s="54"/>
      <c r="X257" s="54"/>
      <c r="Y257" s="54"/>
      <c r="Z257" s="54"/>
      <c r="AA257" s="54"/>
      <c r="AB257" s="54"/>
      <c r="AC257" s="55"/>
    </row>
    <row r="258" s="1" customFormat="1" spans="1:29">
      <c r="A258" s="25">
        <v>259</v>
      </c>
      <c r="B258" s="26" t="s">
        <v>28</v>
      </c>
      <c r="C258" s="26" t="s">
        <v>29</v>
      </c>
      <c r="D258" s="26"/>
      <c r="E258" s="27" t="s">
        <v>562</v>
      </c>
      <c r="F258" s="28" t="s">
        <v>563</v>
      </c>
      <c r="G258" s="29"/>
      <c r="H258" s="29"/>
      <c r="I258" s="26" t="str">
        <f t="shared" si="11"/>
        <v>W1141REM0002663</v>
      </c>
      <c r="J258" s="27">
        <v>61</v>
      </c>
      <c r="K258" s="27">
        <v>61</v>
      </c>
      <c r="L258" s="30"/>
      <c r="M258" s="40"/>
      <c r="N258" s="27">
        <v>61</v>
      </c>
      <c r="O258" s="41">
        <f>VLOOKUP(I258,[1]Sheet1!$A$3085:$E$3542,5,0)</f>
        <v>159</v>
      </c>
      <c r="P258" s="42" t="str">
        <f t="shared" si="9"/>
        <v/>
      </c>
      <c r="Q258" s="51">
        <f t="shared" si="10"/>
        <v>-98</v>
      </c>
      <c r="R258" s="1" t="s">
        <v>32</v>
      </c>
      <c r="S258" s="53"/>
      <c r="T258" s="54"/>
      <c r="U258" s="54"/>
      <c r="V258" s="54"/>
      <c r="W258" s="54"/>
      <c r="X258" s="54"/>
      <c r="Y258" s="54"/>
      <c r="Z258" s="54"/>
      <c r="AA258" s="54"/>
      <c r="AB258" s="54"/>
      <c r="AC258" s="55"/>
    </row>
    <row r="259" s="1" customFormat="1" spans="1:29">
      <c r="A259" s="25">
        <v>260</v>
      </c>
      <c r="B259" s="26" t="s">
        <v>28</v>
      </c>
      <c r="C259" s="26" t="s">
        <v>29</v>
      </c>
      <c r="D259" s="26"/>
      <c r="E259" s="27" t="s">
        <v>564</v>
      </c>
      <c r="F259" s="28" t="s">
        <v>565</v>
      </c>
      <c r="G259" s="29"/>
      <c r="H259" s="29"/>
      <c r="I259" s="26" t="str">
        <f t="shared" si="11"/>
        <v>W1141REM0002664</v>
      </c>
      <c r="J259" s="27">
        <v>2</v>
      </c>
      <c r="K259" s="27">
        <v>2</v>
      </c>
      <c r="L259" s="30"/>
      <c r="M259" s="40"/>
      <c r="N259" s="27">
        <v>2</v>
      </c>
      <c r="O259" s="41"/>
      <c r="P259" s="42">
        <f t="shared" si="9"/>
        <v>2</v>
      </c>
      <c r="Q259" s="51" t="str">
        <f t="shared" si="10"/>
        <v/>
      </c>
      <c r="R259" s="1" t="s">
        <v>497</v>
      </c>
      <c r="S259" s="53"/>
      <c r="T259" s="54"/>
      <c r="U259" s="54"/>
      <c r="V259" s="54"/>
      <c r="W259" s="54"/>
      <c r="X259" s="54"/>
      <c r="Y259" s="54"/>
      <c r="Z259" s="54"/>
      <c r="AA259" s="54"/>
      <c r="AB259" s="54"/>
      <c r="AC259" s="55"/>
    </row>
    <row r="260" s="1" customFormat="1" spans="1:29">
      <c r="A260" s="25">
        <v>261</v>
      </c>
      <c r="B260" s="26" t="s">
        <v>28</v>
      </c>
      <c r="C260" s="26" t="s">
        <v>29</v>
      </c>
      <c r="D260" s="26"/>
      <c r="E260" s="27" t="s">
        <v>566</v>
      </c>
      <c r="F260" s="28" t="s">
        <v>567</v>
      </c>
      <c r="G260" s="29"/>
      <c r="H260" s="29"/>
      <c r="I260" s="26" t="str">
        <f t="shared" si="11"/>
        <v>W1141REM0002665</v>
      </c>
      <c r="J260" s="27">
        <v>57</v>
      </c>
      <c r="K260" s="27">
        <v>57</v>
      </c>
      <c r="L260" s="30"/>
      <c r="M260" s="40"/>
      <c r="N260" s="27">
        <v>57</v>
      </c>
      <c r="O260" s="41">
        <f>VLOOKUP(I260,[1]Sheet1!$A$3085:$E$3542,5,0)</f>
        <v>32</v>
      </c>
      <c r="P260" s="42">
        <f t="shared" ref="P260:P323" si="12">IF(N260&gt;O260,N260-O260,"")</f>
        <v>25</v>
      </c>
      <c r="Q260" s="51" t="str">
        <f t="shared" ref="Q260:Q323" si="13">IF(N260&lt;O260,N260-O260,"")</f>
        <v/>
      </c>
      <c r="R260" s="1" t="s">
        <v>38</v>
      </c>
      <c r="S260" s="53"/>
      <c r="T260" s="54"/>
      <c r="U260" s="54"/>
      <c r="V260" s="54"/>
      <c r="W260" s="54"/>
      <c r="X260" s="54"/>
      <c r="Y260" s="54"/>
      <c r="Z260" s="54"/>
      <c r="AA260" s="54"/>
      <c r="AB260" s="54"/>
      <c r="AC260" s="55"/>
    </row>
    <row r="261" s="1" customFormat="1" spans="1:29">
      <c r="A261" s="25">
        <v>262</v>
      </c>
      <c r="B261" s="26" t="s">
        <v>28</v>
      </c>
      <c r="C261" s="26" t="s">
        <v>29</v>
      </c>
      <c r="D261" s="26"/>
      <c r="E261" s="27" t="s">
        <v>568</v>
      </c>
      <c r="F261" s="28" t="s">
        <v>569</v>
      </c>
      <c r="G261" s="29"/>
      <c r="H261" s="29"/>
      <c r="I261" s="26" t="str">
        <f t="shared" ref="I261:I324" si="14">B261&amp;E261</f>
        <v>W1141REM0002666</v>
      </c>
      <c r="J261" s="27">
        <v>57</v>
      </c>
      <c r="K261" s="27">
        <v>57</v>
      </c>
      <c r="L261" s="30"/>
      <c r="M261" s="40"/>
      <c r="N261" s="27">
        <v>57</v>
      </c>
      <c r="O261" s="41"/>
      <c r="P261" s="42">
        <f t="shared" si="12"/>
        <v>57</v>
      </c>
      <c r="Q261" s="51" t="str">
        <f t="shared" si="13"/>
        <v/>
      </c>
      <c r="R261" s="1" t="s">
        <v>38</v>
      </c>
      <c r="S261" s="53"/>
      <c r="T261" s="54"/>
      <c r="U261" s="54"/>
      <c r="V261" s="54"/>
      <c r="W261" s="54"/>
      <c r="X261" s="54"/>
      <c r="Y261" s="54"/>
      <c r="Z261" s="54"/>
      <c r="AA261" s="54"/>
      <c r="AB261" s="54"/>
      <c r="AC261" s="55"/>
    </row>
    <row r="262" s="1" customFormat="1" spans="1:29">
      <c r="A262" s="25">
        <v>263</v>
      </c>
      <c r="B262" s="26" t="s">
        <v>28</v>
      </c>
      <c r="C262" s="26" t="s">
        <v>29</v>
      </c>
      <c r="D262" s="26"/>
      <c r="E262" s="27" t="s">
        <v>570</v>
      </c>
      <c r="F262" s="28" t="s">
        <v>571</v>
      </c>
      <c r="G262" s="29"/>
      <c r="H262" s="29"/>
      <c r="I262" s="26" t="str">
        <f t="shared" si="14"/>
        <v>W1141REM0002667</v>
      </c>
      <c r="J262" s="27">
        <v>57</v>
      </c>
      <c r="K262" s="27">
        <v>57</v>
      </c>
      <c r="L262" s="30"/>
      <c r="M262" s="40"/>
      <c r="N262" s="27">
        <v>57</v>
      </c>
      <c r="O262" s="41"/>
      <c r="P262" s="42">
        <f t="shared" si="12"/>
        <v>57</v>
      </c>
      <c r="Q262" s="51" t="str">
        <f t="shared" si="13"/>
        <v/>
      </c>
      <c r="R262" s="1" t="s">
        <v>38</v>
      </c>
      <c r="S262" s="53"/>
      <c r="T262" s="54"/>
      <c r="U262" s="54"/>
      <c r="V262" s="54"/>
      <c r="W262" s="54"/>
      <c r="X262" s="54"/>
      <c r="Y262" s="54"/>
      <c r="Z262" s="54"/>
      <c r="AA262" s="54"/>
      <c r="AB262" s="54"/>
      <c r="AC262" s="55"/>
    </row>
    <row r="263" s="1" customFormat="1" spans="1:29">
      <c r="A263" s="25">
        <v>264</v>
      </c>
      <c r="B263" s="26" t="s">
        <v>28</v>
      </c>
      <c r="C263" s="26" t="s">
        <v>29</v>
      </c>
      <c r="D263" s="26"/>
      <c r="E263" s="27" t="s">
        <v>572</v>
      </c>
      <c r="F263" s="28" t="s">
        <v>573</v>
      </c>
      <c r="G263" s="29"/>
      <c r="H263" s="29"/>
      <c r="I263" s="26" t="str">
        <f t="shared" si="14"/>
        <v>W1141REM0002669</v>
      </c>
      <c r="J263" s="27">
        <v>61</v>
      </c>
      <c r="K263" s="27">
        <v>61</v>
      </c>
      <c r="L263" s="30"/>
      <c r="M263" s="40"/>
      <c r="N263" s="27">
        <v>61</v>
      </c>
      <c r="O263" s="41">
        <f>VLOOKUP(I263,[1]Sheet1!$A$3085:$E$3542,5,0)</f>
        <v>39</v>
      </c>
      <c r="P263" s="42">
        <f t="shared" si="12"/>
        <v>22</v>
      </c>
      <c r="Q263" s="51" t="str">
        <f t="shared" si="13"/>
        <v/>
      </c>
      <c r="R263" s="1" t="s">
        <v>38</v>
      </c>
      <c r="S263" s="53"/>
      <c r="T263" s="54"/>
      <c r="U263" s="54"/>
      <c r="V263" s="54"/>
      <c r="W263" s="54"/>
      <c r="X263" s="54"/>
      <c r="Y263" s="54"/>
      <c r="Z263" s="54"/>
      <c r="AA263" s="54"/>
      <c r="AB263" s="54"/>
      <c r="AC263" s="55"/>
    </row>
    <row r="264" s="1" customFormat="1" spans="1:29">
      <c r="A264" s="25">
        <v>265</v>
      </c>
      <c r="B264" s="26" t="s">
        <v>28</v>
      </c>
      <c r="C264" s="26" t="s">
        <v>29</v>
      </c>
      <c r="D264" s="26"/>
      <c r="E264" s="27" t="s">
        <v>574</v>
      </c>
      <c r="F264" s="28" t="s">
        <v>575</v>
      </c>
      <c r="G264" s="29"/>
      <c r="H264" s="29"/>
      <c r="I264" s="26" t="str">
        <f t="shared" si="14"/>
        <v>W1141REM0002782</v>
      </c>
      <c r="J264" s="27">
        <v>82</v>
      </c>
      <c r="K264" s="27">
        <v>82</v>
      </c>
      <c r="L264" s="30"/>
      <c r="M264" s="40"/>
      <c r="N264" s="27">
        <v>82</v>
      </c>
      <c r="O264" s="41">
        <f>VLOOKUP(I264,[1]Sheet1!$A$3085:$E$3542,5,0)</f>
        <v>77</v>
      </c>
      <c r="P264" s="42">
        <f t="shared" si="12"/>
        <v>5</v>
      </c>
      <c r="Q264" s="51" t="str">
        <f t="shared" si="13"/>
        <v/>
      </c>
      <c r="R264" s="1" t="s">
        <v>38</v>
      </c>
      <c r="S264" s="53"/>
      <c r="T264" s="54"/>
      <c r="U264" s="54"/>
      <c r="V264" s="54"/>
      <c r="W264" s="54"/>
      <c r="X264" s="54"/>
      <c r="Y264" s="54"/>
      <c r="Z264" s="54"/>
      <c r="AA264" s="54"/>
      <c r="AB264" s="54"/>
      <c r="AC264" s="55"/>
    </row>
    <row r="265" s="1" customFormat="1" spans="1:29">
      <c r="A265" s="25">
        <v>266</v>
      </c>
      <c r="B265" s="26" t="s">
        <v>28</v>
      </c>
      <c r="C265" s="26" t="s">
        <v>29</v>
      </c>
      <c r="D265" s="26"/>
      <c r="E265" s="27" t="s">
        <v>576</v>
      </c>
      <c r="F265" s="28" t="s">
        <v>577</v>
      </c>
      <c r="G265" s="29"/>
      <c r="H265" s="29"/>
      <c r="I265" s="26" t="str">
        <f t="shared" si="14"/>
        <v>W1141REM0002786</v>
      </c>
      <c r="J265" s="27">
        <v>61</v>
      </c>
      <c r="K265" s="27">
        <v>61</v>
      </c>
      <c r="L265" s="30"/>
      <c r="M265" s="40"/>
      <c r="N265" s="27">
        <v>61</v>
      </c>
      <c r="O265" s="41">
        <f>VLOOKUP(I265,[1]Sheet1!$A$3085:$E$3542,5,0)</f>
        <v>185</v>
      </c>
      <c r="P265" s="42" t="str">
        <f t="shared" si="12"/>
        <v/>
      </c>
      <c r="Q265" s="51">
        <f t="shared" si="13"/>
        <v>-124</v>
      </c>
      <c r="R265" s="1" t="s">
        <v>32</v>
      </c>
      <c r="S265" s="53"/>
      <c r="T265" s="54"/>
      <c r="U265" s="54"/>
      <c r="V265" s="54"/>
      <c r="W265" s="54"/>
      <c r="X265" s="54"/>
      <c r="Y265" s="54"/>
      <c r="Z265" s="54"/>
      <c r="AA265" s="54"/>
      <c r="AB265" s="54"/>
      <c r="AC265" s="55"/>
    </row>
    <row r="266" s="1" customFormat="1" spans="1:29">
      <c r="A266" s="25">
        <v>267</v>
      </c>
      <c r="B266" s="26" t="s">
        <v>28</v>
      </c>
      <c r="C266" s="26" t="s">
        <v>29</v>
      </c>
      <c r="D266" s="26"/>
      <c r="E266" s="27" t="s">
        <v>578</v>
      </c>
      <c r="F266" s="28" t="s">
        <v>579</v>
      </c>
      <c r="G266" s="29"/>
      <c r="H266" s="29"/>
      <c r="I266" s="26" t="str">
        <f t="shared" si="14"/>
        <v>W1141REM0002948</v>
      </c>
      <c r="J266" s="27">
        <v>9</v>
      </c>
      <c r="K266" s="27">
        <v>9</v>
      </c>
      <c r="L266" s="30"/>
      <c r="M266" s="40"/>
      <c r="N266" s="27">
        <v>9</v>
      </c>
      <c r="O266" s="41"/>
      <c r="P266" s="42">
        <f t="shared" si="12"/>
        <v>9</v>
      </c>
      <c r="Q266" s="51" t="str">
        <f t="shared" si="13"/>
        <v/>
      </c>
      <c r="R266" s="1" t="s">
        <v>32</v>
      </c>
      <c r="S266" s="53"/>
      <c r="T266" s="54"/>
      <c r="U266" s="54"/>
      <c r="V266" s="54"/>
      <c r="W266" s="54"/>
      <c r="X266" s="54"/>
      <c r="Y266" s="54"/>
      <c r="Z266" s="54"/>
      <c r="AA266" s="54"/>
      <c r="AB266" s="54"/>
      <c r="AC266" s="55"/>
    </row>
    <row r="267" s="1" customFormat="1" spans="1:29">
      <c r="A267" s="25">
        <v>268</v>
      </c>
      <c r="B267" s="26" t="s">
        <v>28</v>
      </c>
      <c r="C267" s="26" t="s">
        <v>29</v>
      </c>
      <c r="D267" s="26"/>
      <c r="E267" s="27" t="s">
        <v>580</v>
      </c>
      <c r="F267" s="28" t="s">
        <v>581</v>
      </c>
      <c r="G267" s="29"/>
      <c r="H267" s="29"/>
      <c r="I267" s="26" t="str">
        <f t="shared" si="14"/>
        <v>W1141REM0002983</v>
      </c>
      <c r="J267" s="27">
        <v>1</v>
      </c>
      <c r="K267" s="27">
        <v>1</v>
      </c>
      <c r="L267" s="30"/>
      <c r="M267" s="40"/>
      <c r="N267" s="27">
        <v>1</v>
      </c>
      <c r="O267" s="41">
        <f>VLOOKUP(I267,[1]Sheet1!$A$3085:$E$3542,5,0)</f>
        <v>1</v>
      </c>
      <c r="P267" s="42" t="str">
        <f t="shared" si="12"/>
        <v/>
      </c>
      <c r="Q267" s="51" t="str">
        <f t="shared" si="13"/>
        <v/>
      </c>
      <c r="R267" s="1" t="s">
        <v>38</v>
      </c>
      <c r="S267" s="53"/>
      <c r="T267" s="54"/>
      <c r="U267" s="54"/>
      <c r="V267" s="54"/>
      <c r="W267" s="54"/>
      <c r="X267" s="54"/>
      <c r="Y267" s="54"/>
      <c r="Z267" s="54"/>
      <c r="AA267" s="54"/>
      <c r="AB267" s="54"/>
      <c r="AC267" s="55"/>
    </row>
    <row r="268" s="1" customFormat="1" spans="1:29">
      <c r="A268" s="25">
        <v>269</v>
      </c>
      <c r="B268" s="26" t="s">
        <v>28</v>
      </c>
      <c r="C268" s="26" t="s">
        <v>29</v>
      </c>
      <c r="D268" s="26"/>
      <c r="E268" s="27" t="s">
        <v>582</v>
      </c>
      <c r="F268" s="28" t="s">
        <v>583</v>
      </c>
      <c r="G268" s="29"/>
      <c r="H268" s="29"/>
      <c r="I268" s="26" t="str">
        <f t="shared" si="14"/>
        <v>W1141REM0002987</v>
      </c>
      <c r="J268" s="27">
        <v>2</v>
      </c>
      <c r="K268" s="27">
        <v>2</v>
      </c>
      <c r="L268" s="30"/>
      <c r="M268" s="40"/>
      <c r="N268" s="27">
        <v>2</v>
      </c>
      <c r="O268" s="41">
        <f>VLOOKUP(I268,[1]Sheet1!$A$3085:$E$3542,5,0)</f>
        <v>1</v>
      </c>
      <c r="P268" s="42">
        <f t="shared" si="12"/>
        <v>1</v>
      </c>
      <c r="Q268" s="51" t="str">
        <f t="shared" si="13"/>
        <v/>
      </c>
      <c r="R268" s="1" t="s">
        <v>38</v>
      </c>
      <c r="S268" s="53"/>
      <c r="T268" s="54"/>
      <c r="U268" s="54"/>
      <c r="V268" s="54"/>
      <c r="W268" s="54"/>
      <c r="X268" s="54"/>
      <c r="Y268" s="54"/>
      <c r="Z268" s="54"/>
      <c r="AA268" s="54"/>
      <c r="AB268" s="54"/>
      <c r="AC268" s="55"/>
    </row>
    <row r="269" s="1" customFormat="1" spans="1:29">
      <c r="A269" s="25">
        <v>270</v>
      </c>
      <c r="B269" s="26" t="s">
        <v>28</v>
      </c>
      <c r="C269" s="26" t="s">
        <v>29</v>
      </c>
      <c r="D269" s="26"/>
      <c r="E269" s="27" t="s">
        <v>584</v>
      </c>
      <c r="F269" s="28" t="s">
        <v>585</v>
      </c>
      <c r="G269" s="29"/>
      <c r="H269" s="29"/>
      <c r="I269" s="26" t="str">
        <f t="shared" si="14"/>
        <v>W1141REM0003162</v>
      </c>
      <c r="J269" s="27">
        <v>20</v>
      </c>
      <c r="K269" s="27">
        <v>20</v>
      </c>
      <c r="L269" s="30"/>
      <c r="M269" s="40"/>
      <c r="N269" s="27">
        <v>20</v>
      </c>
      <c r="O269" s="41">
        <f>VLOOKUP(I269,[1]Sheet1!$A$3085:$E$3542,5,0)</f>
        <v>806</v>
      </c>
      <c r="P269" s="42" t="str">
        <f t="shared" si="12"/>
        <v/>
      </c>
      <c r="Q269" s="51">
        <f t="shared" si="13"/>
        <v>-786</v>
      </c>
      <c r="R269" s="1" t="s">
        <v>32</v>
      </c>
      <c r="S269" s="53"/>
      <c r="T269" s="54"/>
      <c r="U269" s="54"/>
      <c r="V269" s="54"/>
      <c r="W269" s="54"/>
      <c r="X269" s="54"/>
      <c r="Y269" s="54"/>
      <c r="Z269" s="54"/>
      <c r="AA269" s="54"/>
      <c r="AB269" s="54"/>
      <c r="AC269" s="55"/>
    </row>
    <row r="270" s="1" customFormat="1" spans="1:29">
      <c r="A270" s="25">
        <v>271</v>
      </c>
      <c r="B270" s="26" t="s">
        <v>28</v>
      </c>
      <c r="C270" s="26" t="s">
        <v>29</v>
      </c>
      <c r="D270" s="26"/>
      <c r="E270" s="27" t="s">
        <v>586</v>
      </c>
      <c r="F270" s="28" t="s">
        <v>587</v>
      </c>
      <c r="G270" s="29"/>
      <c r="H270" s="29"/>
      <c r="I270" s="26" t="str">
        <f t="shared" si="14"/>
        <v>W1141REM0003190</v>
      </c>
      <c r="J270" s="27">
        <v>133</v>
      </c>
      <c r="K270" s="27">
        <v>133</v>
      </c>
      <c r="L270" s="30"/>
      <c r="M270" s="40"/>
      <c r="N270" s="27">
        <v>133</v>
      </c>
      <c r="O270" s="41">
        <f>VLOOKUP(I270,[1]Sheet1!$A$3085:$E$3542,5,0)</f>
        <v>467</v>
      </c>
      <c r="P270" s="42" t="str">
        <f t="shared" si="12"/>
        <v/>
      </c>
      <c r="Q270" s="51">
        <f t="shared" si="13"/>
        <v>-334</v>
      </c>
      <c r="R270" s="1" t="s">
        <v>32</v>
      </c>
      <c r="S270" s="53"/>
      <c r="T270" s="54"/>
      <c r="U270" s="54"/>
      <c r="V270" s="54"/>
      <c r="W270" s="54"/>
      <c r="X270" s="54"/>
      <c r="Y270" s="54"/>
      <c r="Z270" s="54"/>
      <c r="AA270" s="54"/>
      <c r="AB270" s="54"/>
      <c r="AC270" s="55"/>
    </row>
    <row r="271" s="1" customFormat="1" spans="1:29">
      <c r="A271" s="25">
        <v>272</v>
      </c>
      <c r="B271" s="26" t="s">
        <v>28</v>
      </c>
      <c r="C271" s="26" t="s">
        <v>29</v>
      </c>
      <c r="D271" s="26"/>
      <c r="E271" s="27" t="s">
        <v>588</v>
      </c>
      <c r="F271" s="28" t="s">
        <v>589</v>
      </c>
      <c r="G271" s="29"/>
      <c r="H271" s="29"/>
      <c r="I271" s="26" t="str">
        <f t="shared" si="14"/>
        <v>W1141REM0003319</v>
      </c>
      <c r="J271" s="27">
        <v>15</v>
      </c>
      <c r="K271" s="27">
        <v>15</v>
      </c>
      <c r="L271" s="30"/>
      <c r="M271" s="40"/>
      <c r="N271" s="27">
        <v>15</v>
      </c>
      <c r="O271" s="41">
        <f>VLOOKUP(I271,[1]Sheet1!$A$3085:$E$3542,5,0)</f>
        <v>2</v>
      </c>
      <c r="P271" s="42">
        <f t="shared" si="12"/>
        <v>13</v>
      </c>
      <c r="Q271" s="51" t="str">
        <f t="shared" si="13"/>
        <v/>
      </c>
      <c r="R271" s="1" t="s">
        <v>38</v>
      </c>
      <c r="S271" s="53"/>
      <c r="T271" s="54"/>
      <c r="U271" s="54"/>
      <c r="V271" s="54"/>
      <c r="W271" s="54"/>
      <c r="X271" s="54"/>
      <c r="Y271" s="54"/>
      <c r="Z271" s="54"/>
      <c r="AA271" s="54"/>
      <c r="AB271" s="54"/>
      <c r="AC271" s="55"/>
    </row>
    <row r="272" s="1" customFormat="1" spans="1:29">
      <c r="A272" s="25">
        <v>273</v>
      </c>
      <c r="B272" s="26" t="s">
        <v>28</v>
      </c>
      <c r="C272" s="26" t="s">
        <v>29</v>
      </c>
      <c r="D272" s="26"/>
      <c r="E272" s="27" t="s">
        <v>590</v>
      </c>
      <c r="F272" s="28" t="s">
        <v>591</v>
      </c>
      <c r="G272" s="29"/>
      <c r="H272" s="29"/>
      <c r="I272" s="26" t="str">
        <f t="shared" si="14"/>
        <v>W1141REM0003325</v>
      </c>
      <c r="J272" s="27">
        <v>6</v>
      </c>
      <c r="K272" s="27">
        <v>6</v>
      </c>
      <c r="L272" s="30"/>
      <c r="M272" s="40"/>
      <c r="N272" s="27">
        <v>6</v>
      </c>
      <c r="O272" s="41"/>
      <c r="P272" s="42">
        <f t="shared" si="12"/>
        <v>6</v>
      </c>
      <c r="Q272" s="51" t="str">
        <f t="shared" si="13"/>
        <v/>
      </c>
      <c r="R272" s="1" t="s">
        <v>38</v>
      </c>
      <c r="S272" s="53"/>
      <c r="T272" s="54"/>
      <c r="U272" s="54"/>
      <c r="V272" s="54"/>
      <c r="W272" s="54"/>
      <c r="X272" s="54"/>
      <c r="Y272" s="54"/>
      <c r="Z272" s="54"/>
      <c r="AA272" s="54"/>
      <c r="AB272" s="54"/>
      <c r="AC272" s="55"/>
    </row>
    <row r="273" s="1" customFormat="1" spans="1:29">
      <c r="A273" s="25">
        <v>274</v>
      </c>
      <c r="B273" s="26" t="s">
        <v>28</v>
      </c>
      <c r="C273" s="26" t="s">
        <v>29</v>
      </c>
      <c r="D273" s="26"/>
      <c r="E273" s="27" t="s">
        <v>592</v>
      </c>
      <c r="F273" s="28" t="s">
        <v>593</v>
      </c>
      <c r="G273" s="29"/>
      <c r="H273" s="29"/>
      <c r="I273" s="26" t="str">
        <f t="shared" si="14"/>
        <v>W1141REM0003326</v>
      </c>
      <c r="J273" s="27">
        <v>6</v>
      </c>
      <c r="K273" s="27">
        <v>6</v>
      </c>
      <c r="L273" s="30"/>
      <c r="M273" s="40"/>
      <c r="N273" s="27">
        <v>6</v>
      </c>
      <c r="O273" s="41">
        <f>VLOOKUP(I273,[1]Sheet1!$A$3085:$E$3542,5,0)</f>
        <v>2</v>
      </c>
      <c r="P273" s="42">
        <f t="shared" si="12"/>
        <v>4</v>
      </c>
      <c r="Q273" s="51" t="str">
        <f t="shared" si="13"/>
        <v/>
      </c>
      <c r="R273" s="1" t="s">
        <v>38</v>
      </c>
      <c r="S273" s="53"/>
      <c r="T273" s="54"/>
      <c r="U273" s="54"/>
      <c r="V273" s="54"/>
      <c r="W273" s="54"/>
      <c r="X273" s="54"/>
      <c r="Y273" s="54"/>
      <c r="Z273" s="54"/>
      <c r="AA273" s="54"/>
      <c r="AB273" s="54"/>
      <c r="AC273" s="55"/>
    </row>
    <row r="274" s="1" customFormat="1" spans="1:29">
      <c r="A274" s="25">
        <v>275</v>
      </c>
      <c r="B274" s="26" t="s">
        <v>28</v>
      </c>
      <c r="C274" s="26" t="s">
        <v>29</v>
      </c>
      <c r="D274" s="26"/>
      <c r="E274" s="27" t="s">
        <v>594</v>
      </c>
      <c r="F274" s="28" t="s">
        <v>595</v>
      </c>
      <c r="G274" s="29"/>
      <c r="H274" s="29"/>
      <c r="I274" s="26" t="str">
        <f t="shared" si="14"/>
        <v>W1141REM0003404</v>
      </c>
      <c r="J274" s="27">
        <v>292</v>
      </c>
      <c r="K274" s="27">
        <v>292</v>
      </c>
      <c r="L274" s="30"/>
      <c r="M274" s="40"/>
      <c r="N274" s="27">
        <v>292</v>
      </c>
      <c r="O274" s="41"/>
      <c r="P274" s="42">
        <f t="shared" si="12"/>
        <v>292</v>
      </c>
      <c r="Q274" s="51" t="str">
        <f t="shared" si="13"/>
        <v/>
      </c>
      <c r="R274" s="1" t="s">
        <v>38</v>
      </c>
      <c r="S274" s="53"/>
      <c r="T274" s="54"/>
      <c r="U274" s="54"/>
      <c r="V274" s="54"/>
      <c r="W274" s="54"/>
      <c r="X274" s="54"/>
      <c r="Y274" s="54"/>
      <c r="Z274" s="54"/>
      <c r="AA274" s="54"/>
      <c r="AB274" s="54"/>
      <c r="AC274" s="55"/>
    </row>
    <row r="275" s="1" customFormat="1" spans="1:29">
      <c r="A275" s="25">
        <v>276</v>
      </c>
      <c r="B275" s="26" t="s">
        <v>28</v>
      </c>
      <c r="C275" s="26" t="s">
        <v>29</v>
      </c>
      <c r="D275" s="26"/>
      <c r="E275" s="27" t="s">
        <v>596</v>
      </c>
      <c r="F275" s="28" t="s">
        <v>597</v>
      </c>
      <c r="G275" s="29"/>
      <c r="H275" s="29"/>
      <c r="I275" s="26" t="str">
        <f t="shared" si="14"/>
        <v>W1141REM0003405</v>
      </c>
      <c r="J275" s="27">
        <v>1292</v>
      </c>
      <c r="K275" s="27">
        <v>1292</v>
      </c>
      <c r="L275" s="30"/>
      <c r="M275" s="40"/>
      <c r="N275" s="27">
        <v>1292</v>
      </c>
      <c r="O275" s="41">
        <f>VLOOKUP(I275,[1]Sheet1!$A$3085:$E$3542,5,0)</f>
        <v>1024</v>
      </c>
      <c r="P275" s="42">
        <f t="shared" si="12"/>
        <v>268</v>
      </c>
      <c r="Q275" s="51" t="str">
        <f t="shared" si="13"/>
        <v/>
      </c>
      <c r="R275" s="1" t="s">
        <v>38</v>
      </c>
      <c r="S275" s="53"/>
      <c r="T275" s="54"/>
      <c r="U275" s="54"/>
      <c r="V275" s="54"/>
      <c r="W275" s="54"/>
      <c r="X275" s="54"/>
      <c r="Y275" s="54"/>
      <c r="Z275" s="54"/>
      <c r="AA275" s="54"/>
      <c r="AB275" s="54"/>
      <c r="AC275" s="55"/>
    </row>
    <row r="276" s="1" customFormat="1" spans="1:29">
      <c r="A276" s="25">
        <v>277</v>
      </c>
      <c r="B276" s="26" t="s">
        <v>28</v>
      </c>
      <c r="C276" s="26" t="s">
        <v>29</v>
      </c>
      <c r="D276" s="26"/>
      <c r="E276" s="27" t="s">
        <v>598</v>
      </c>
      <c r="F276" s="28" t="s">
        <v>599</v>
      </c>
      <c r="G276" s="29"/>
      <c r="H276" s="29"/>
      <c r="I276" s="26" t="str">
        <f t="shared" si="14"/>
        <v>W1141REM0010151</v>
      </c>
      <c r="J276" s="27">
        <v>25</v>
      </c>
      <c r="K276" s="27">
        <v>25</v>
      </c>
      <c r="L276" s="30"/>
      <c r="M276" s="40"/>
      <c r="N276" s="27">
        <v>25</v>
      </c>
      <c r="O276" s="41">
        <f>VLOOKUP(I276,[1]Sheet1!$A$3085:$E$3542,5,0)</f>
        <v>37</v>
      </c>
      <c r="P276" s="42" t="str">
        <f t="shared" si="12"/>
        <v/>
      </c>
      <c r="Q276" s="51">
        <f t="shared" si="13"/>
        <v>-12</v>
      </c>
      <c r="R276" s="1" t="s">
        <v>600</v>
      </c>
      <c r="S276" s="53"/>
      <c r="T276" s="54"/>
      <c r="U276" s="54"/>
      <c r="V276" s="54"/>
      <c r="W276" s="54"/>
      <c r="X276" s="54"/>
      <c r="Y276" s="54"/>
      <c r="Z276" s="54"/>
      <c r="AA276" s="54"/>
      <c r="AB276" s="54"/>
      <c r="AC276" s="55"/>
    </row>
    <row r="277" s="1" customFormat="1" spans="1:29">
      <c r="A277" s="25">
        <v>278</v>
      </c>
      <c r="B277" s="26" t="s">
        <v>28</v>
      </c>
      <c r="C277" s="26" t="s">
        <v>29</v>
      </c>
      <c r="D277" s="26"/>
      <c r="E277" s="27" t="s">
        <v>601</v>
      </c>
      <c r="F277" s="28" t="s">
        <v>602</v>
      </c>
      <c r="G277" s="29"/>
      <c r="H277" s="29"/>
      <c r="I277" s="26" t="str">
        <f t="shared" si="14"/>
        <v>W1141REM0010171</v>
      </c>
      <c r="J277" s="27">
        <v>10</v>
      </c>
      <c r="K277" s="27">
        <v>10</v>
      </c>
      <c r="L277" s="30"/>
      <c r="M277" s="40"/>
      <c r="N277" s="27">
        <v>10</v>
      </c>
      <c r="O277" s="41"/>
      <c r="P277" s="42">
        <f t="shared" si="12"/>
        <v>10</v>
      </c>
      <c r="Q277" s="51" t="str">
        <f t="shared" si="13"/>
        <v/>
      </c>
      <c r="R277" s="1" t="s">
        <v>32</v>
      </c>
      <c r="S277" s="53"/>
      <c r="T277" s="54"/>
      <c r="U277" s="54"/>
      <c r="V277" s="54"/>
      <c r="W277" s="54"/>
      <c r="X277" s="54"/>
      <c r="Y277" s="54"/>
      <c r="Z277" s="54"/>
      <c r="AA277" s="54"/>
      <c r="AB277" s="54"/>
      <c r="AC277" s="55"/>
    </row>
    <row r="278" s="1" customFormat="1" spans="1:29">
      <c r="A278" s="25">
        <v>279</v>
      </c>
      <c r="B278" s="26" t="s">
        <v>28</v>
      </c>
      <c r="C278" s="26" t="s">
        <v>29</v>
      </c>
      <c r="D278" s="26"/>
      <c r="E278" s="27" t="s">
        <v>603</v>
      </c>
      <c r="F278" s="28" t="s">
        <v>604</v>
      </c>
      <c r="G278" s="29"/>
      <c r="H278" s="29"/>
      <c r="I278" s="26" t="str">
        <f t="shared" si="14"/>
        <v>W1141REM0010207</v>
      </c>
      <c r="J278" s="27">
        <v>2</v>
      </c>
      <c r="K278" s="27">
        <v>2</v>
      </c>
      <c r="L278" s="30"/>
      <c r="M278" s="40"/>
      <c r="N278" s="27">
        <v>2</v>
      </c>
      <c r="O278" s="41">
        <f>VLOOKUP(I278,[1]Sheet1!$A$3085:$E$3542,5,0)</f>
        <v>103</v>
      </c>
      <c r="P278" s="42" t="str">
        <f t="shared" si="12"/>
        <v/>
      </c>
      <c r="Q278" s="51">
        <f t="shared" si="13"/>
        <v>-101</v>
      </c>
      <c r="R278" s="1" t="s">
        <v>605</v>
      </c>
      <c r="S278" s="53"/>
      <c r="T278" s="54"/>
      <c r="U278" s="54"/>
      <c r="V278" s="54"/>
      <c r="W278" s="54"/>
      <c r="X278" s="54"/>
      <c r="Y278" s="54"/>
      <c r="Z278" s="54"/>
      <c r="AA278" s="54"/>
      <c r="AB278" s="54"/>
      <c r="AC278" s="55"/>
    </row>
    <row r="279" s="1" customFormat="1" spans="1:29">
      <c r="A279" s="25">
        <v>280</v>
      </c>
      <c r="B279" s="26" t="s">
        <v>28</v>
      </c>
      <c r="C279" s="26" t="s">
        <v>29</v>
      </c>
      <c r="D279" s="26"/>
      <c r="E279" s="27" t="s">
        <v>606</v>
      </c>
      <c r="F279" s="28" t="s">
        <v>607</v>
      </c>
      <c r="G279" s="29"/>
      <c r="H279" s="29"/>
      <c r="I279" s="26" t="str">
        <f t="shared" si="14"/>
        <v>W1141REM0010316</v>
      </c>
      <c r="J279" s="27">
        <v>1</v>
      </c>
      <c r="K279" s="27">
        <v>1</v>
      </c>
      <c r="L279" s="30"/>
      <c r="M279" s="40"/>
      <c r="N279" s="27">
        <v>1</v>
      </c>
      <c r="O279" s="41">
        <f>VLOOKUP(I279,[1]Sheet1!$A$3085:$E$3542,5,0)</f>
        <v>103</v>
      </c>
      <c r="P279" s="42" t="str">
        <f t="shared" si="12"/>
        <v/>
      </c>
      <c r="Q279" s="51">
        <f t="shared" si="13"/>
        <v>-102</v>
      </c>
      <c r="R279" s="1" t="s">
        <v>605</v>
      </c>
      <c r="S279" s="53"/>
      <c r="T279" s="54"/>
      <c r="U279" s="54"/>
      <c r="V279" s="54"/>
      <c r="W279" s="54"/>
      <c r="X279" s="54"/>
      <c r="Y279" s="54"/>
      <c r="Z279" s="54"/>
      <c r="AA279" s="54"/>
      <c r="AB279" s="54"/>
      <c r="AC279" s="55"/>
    </row>
    <row r="280" s="1" customFormat="1" spans="1:29">
      <c r="A280" s="25">
        <v>281</v>
      </c>
      <c r="B280" s="26" t="s">
        <v>28</v>
      </c>
      <c r="C280" s="26" t="s">
        <v>29</v>
      </c>
      <c r="D280" s="26"/>
      <c r="E280" s="27" t="s">
        <v>608</v>
      </c>
      <c r="F280" s="28" t="s">
        <v>609</v>
      </c>
      <c r="G280" s="29"/>
      <c r="H280" s="29"/>
      <c r="I280" s="26" t="str">
        <f t="shared" si="14"/>
        <v>W1141RIM0000003</v>
      </c>
      <c r="J280" s="27">
        <v>1235</v>
      </c>
      <c r="K280" s="27">
        <v>1235</v>
      </c>
      <c r="L280" s="30"/>
      <c r="M280" s="40"/>
      <c r="N280" s="27">
        <v>1235</v>
      </c>
      <c r="O280" s="41">
        <f>VLOOKUP(I280,[1]Sheet1!$A$3085:$E$3542,5,0)</f>
        <v>1129</v>
      </c>
      <c r="P280" s="42">
        <f t="shared" si="12"/>
        <v>106</v>
      </c>
      <c r="Q280" s="51" t="str">
        <f t="shared" si="13"/>
        <v/>
      </c>
      <c r="R280" s="1" t="s">
        <v>38</v>
      </c>
      <c r="S280" s="53"/>
      <c r="T280" s="54"/>
      <c r="U280" s="54"/>
      <c r="V280" s="54"/>
      <c r="W280" s="54"/>
      <c r="X280" s="54"/>
      <c r="Y280" s="54"/>
      <c r="Z280" s="54"/>
      <c r="AA280" s="54"/>
      <c r="AB280" s="54"/>
      <c r="AC280" s="55"/>
    </row>
    <row r="281" s="1" customFormat="1" spans="1:29">
      <c r="A281" s="25">
        <v>282</v>
      </c>
      <c r="B281" s="26" t="s">
        <v>28</v>
      </c>
      <c r="C281" s="26" t="s">
        <v>29</v>
      </c>
      <c r="D281" s="26"/>
      <c r="E281" s="27" t="s">
        <v>610</v>
      </c>
      <c r="F281" s="28" t="s">
        <v>611</v>
      </c>
      <c r="G281" s="29"/>
      <c r="H281" s="29"/>
      <c r="I281" s="26" t="str">
        <f t="shared" si="14"/>
        <v>W1141RIM0000005</v>
      </c>
      <c r="J281" s="27">
        <v>1173</v>
      </c>
      <c r="K281" s="27">
        <v>1173</v>
      </c>
      <c r="L281" s="30"/>
      <c r="M281" s="40"/>
      <c r="N281" s="27">
        <v>1173</v>
      </c>
      <c r="O281" s="41">
        <f>VLOOKUP(I281,[1]Sheet1!$A$3085:$E$3542,5,0)</f>
        <v>1162</v>
      </c>
      <c r="P281" s="42">
        <f t="shared" si="12"/>
        <v>11</v>
      </c>
      <c r="Q281" s="51" t="str">
        <f t="shared" si="13"/>
        <v/>
      </c>
      <c r="R281" s="1" t="s">
        <v>38</v>
      </c>
      <c r="S281" s="53"/>
      <c r="T281" s="54"/>
      <c r="U281" s="54"/>
      <c r="V281" s="54"/>
      <c r="W281" s="54"/>
      <c r="X281" s="54"/>
      <c r="Y281" s="54"/>
      <c r="Z281" s="54"/>
      <c r="AA281" s="54"/>
      <c r="AB281" s="54"/>
      <c r="AC281" s="55"/>
    </row>
    <row r="282" s="1" customFormat="1" spans="1:29">
      <c r="A282" s="25">
        <v>283</v>
      </c>
      <c r="B282" s="26" t="s">
        <v>28</v>
      </c>
      <c r="C282" s="26" t="s">
        <v>29</v>
      </c>
      <c r="D282" s="26"/>
      <c r="E282" s="27" t="s">
        <v>612</v>
      </c>
      <c r="F282" s="28" t="s">
        <v>613</v>
      </c>
      <c r="G282" s="29"/>
      <c r="H282" s="29"/>
      <c r="I282" s="26" t="str">
        <f t="shared" si="14"/>
        <v>W1141RIM0000006</v>
      </c>
      <c r="J282" s="27">
        <v>1168</v>
      </c>
      <c r="K282" s="27">
        <v>1168</v>
      </c>
      <c r="L282" s="30"/>
      <c r="M282" s="40"/>
      <c r="N282" s="27">
        <v>1168</v>
      </c>
      <c r="O282" s="41">
        <f>VLOOKUP(I282,[1]Sheet1!$A$3085:$E$3542,5,0)</f>
        <v>1164</v>
      </c>
      <c r="P282" s="42">
        <f t="shared" si="12"/>
        <v>4</v>
      </c>
      <c r="Q282" s="51" t="str">
        <f t="shared" si="13"/>
        <v/>
      </c>
      <c r="R282" s="1" t="s">
        <v>38</v>
      </c>
      <c r="S282" s="53"/>
      <c r="T282" s="54"/>
      <c r="U282" s="54"/>
      <c r="V282" s="54"/>
      <c r="W282" s="54"/>
      <c r="X282" s="54"/>
      <c r="Y282" s="54"/>
      <c r="Z282" s="54"/>
      <c r="AA282" s="54"/>
      <c r="AB282" s="54"/>
      <c r="AC282" s="55"/>
    </row>
    <row r="283" s="1" customFormat="1" spans="1:29">
      <c r="A283" s="25">
        <v>284</v>
      </c>
      <c r="B283" s="26" t="s">
        <v>28</v>
      </c>
      <c r="C283" s="26" t="s">
        <v>29</v>
      </c>
      <c r="D283" s="26"/>
      <c r="E283" s="27" t="s">
        <v>614</v>
      </c>
      <c r="F283" s="28" t="s">
        <v>615</v>
      </c>
      <c r="G283" s="29"/>
      <c r="H283" s="29"/>
      <c r="I283" s="26" t="str">
        <f t="shared" si="14"/>
        <v>W1141RIM0000007</v>
      </c>
      <c r="J283" s="27">
        <v>1182</v>
      </c>
      <c r="K283" s="27">
        <v>1182</v>
      </c>
      <c r="L283" s="30"/>
      <c r="M283" s="40"/>
      <c r="N283" s="27">
        <v>1182</v>
      </c>
      <c r="O283" s="41">
        <f>VLOOKUP(I283,[1]Sheet1!$A$3085:$E$3542,5,0)</f>
        <v>780</v>
      </c>
      <c r="P283" s="42">
        <f t="shared" si="12"/>
        <v>402</v>
      </c>
      <c r="Q283" s="51" t="str">
        <f t="shared" si="13"/>
        <v/>
      </c>
      <c r="R283" s="1" t="s">
        <v>38</v>
      </c>
      <c r="S283" s="53"/>
      <c r="T283" s="54"/>
      <c r="U283" s="54"/>
      <c r="V283" s="54"/>
      <c r="W283" s="54"/>
      <c r="X283" s="54"/>
      <c r="Y283" s="54"/>
      <c r="Z283" s="54"/>
      <c r="AA283" s="54"/>
      <c r="AB283" s="54"/>
      <c r="AC283" s="55"/>
    </row>
    <row r="284" s="1" customFormat="1" spans="1:29">
      <c r="A284" s="25">
        <v>285</v>
      </c>
      <c r="B284" s="26" t="s">
        <v>28</v>
      </c>
      <c r="C284" s="26" t="s">
        <v>29</v>
      </c>
      <c r="D284" s="26"/>
      <c r="E284" s="27" t="s">
        <v>616</v>
      </c>
      <c r="F284" s="28" t="s">
        <v>617</v>
      </c>
      <c r="G284" s="29"/>
      <c r="H284" s="29"/>
      <c r="I284" s="26" t="str">
        <f t="shared" si="14"/>
        <v>W1141RIM0000008</v>
      </c>
      <c r="J284" s="27">
        <v>1207</v>
      </c>
      <c r="K284" s="27">
        <v>1207</v>
      </c>
      <c r="L284" s="30"/>
      <c r="M284" s="40"/>
      <c r="N284" s="27">
        <v>1207</v>
      </c>
      <c r="O284" s="41">
        <f>VLOOKUP(I284,[1]Sheet1!$A$3085:$E$3542,5,0)</f>
        <v>2222</v>
      </c>
      <c r="P284" s="42" t="str">
        <f t="shared" si="12"/>
        <v/>
      </c>
      <c r="Q284" s="51">
        <f t="shared" si="13"/>
        <v>-1015</v>
      </c>
      <c r="R284" s="1" t="s">
        <v>32</v>
      </c>
      <c r="S284" s="53"/>
      <c r="T284" s="54"/>
      <c r="U284" s="54"/>
      <c r="V284" s="54"/>
      <c r="W284" s="54"/>
      <c r="X284" s="54"/>
      <c r="Y284" s="54"/>
      <c r="Z284" s="54"/>
      <c r="AA284" s="54"/>
      <c r="AB284" s="54"/>
      <c r="AC284" s="55"/>
    </row>
    <row r="285" s="1" customFormat="1" spans="1:29">
      <c r="A285" s="25">
        <v>286</v>
      </c>
      <c r="B285" s="26" t="s">
        <v>28</v>
      </c>
      <c r="C285" s="26" t="s">
        <v>29</v>
      </c>
      <c r="D285" s="26"/>
      <c r="E285" s="27" t="s">
        <v>618</v>
      </c>
      <c r="F285" s="28" t="s">
        <v>619</v>
      </c>
      <c r="G285" s="29"/>
      <c r="H285" s="29"/>
      <c r="I285" s="26" t="str">
        <f t="shared" si="14"/>
        <v>W1141RIM0000009</v>
      </c>
      <c r="J285" s="27">
        <v>1508</v>
      </c>
      <c r="K285" s="27">
        <v>1508</v>
      </c>
      <c r="L285" s="30"/>
      <c r="M285" s="40"/>
      <c r="N285" s="27">
        <v>1508</v>
      </c>
      <c r="O285" s="41">
        <f>VLOOKUP(I285,[1]Sheet1!$A$3085:$E$3542,5,0)</f>
        <v>335</v>
      </c>
      <c r="P285" s="42">
        <f t="shared" si="12"/>
        <v>1173</v>
      </c>
      <c r="Q285" s="51" t="str">
        <f t="shared" si="13"/>
        <v/>
      </c>
      <c r="R285" s="1" t="s">
        <v>38</v>
      </c>
      <c r="S285" s="53"/>
      <c r="T285" s="54"/>
      <c r="U285" s="54"/>
      <c r="V285" s="54"/>
      <c r="W285" s="54"/>
      <c r="X285" s="54"/>
      <c r="Y285" s="54"/>
      <c r="Z285" s="54"/>
      <c r="AA285" s="54"/>
      <c r="AB285" s="54"/>
      <c r="AC285" s="55"/>
    </row>
    <row r="286" s="1" customFormat="1" spans="1:29">
      <c r="A286" s="25">
        <v>287</v>
      </c>
      <c r="B286" s="26" t="s">
        <v>28</v>
      </c>
      <c r="C286" s="26" t="s">
        <v>29</v>
      </c>
      <c r="D286" s="26"/>
      <c r="E286" s="27" t="s">
        <v>620</v>
      </c>
      <c r="F286" s="28" t="s">
        <v>621</v>
      </c>
      <c r="G286" s="29"/>
      <c r="H286" s="29"/>
      <c r="I286" s="26" t="str">
        <f t="shared" si="14"/>
        <v>W1141RIM0000010</v>
      </c>
      <c r="J286" s="27">
        <v>1270</v>
      </c>
      <c r="K286" s="27">
        <v>1270</v>
      </c>
      <c r="L286" s="30"/>
      <c r="M286" s="40"/>
      <c r="N286" s="27">
        <v>1270</v>
      </c>
      <c r="O286" s="41">
        <f>VLOOKUP(I286,[1]Sheet1!$A$3085:$E$3542,5,0)</f>
        <v>1805</v>
      </c>
      <c r="P286" s="42" t="str">
        <f t="shared" si="12"/>
        <v/>
      </c>
      <c r="Q286" s="51">
        <f t="shared" si="13"/>
        <v>-535</v>
      </c>
      <c r="R286" s="1" t="s">
        <v>32</v>
      </c>
      <c r="S286" s="53"/>
      <c r="T286" s="54"/>
      <c r="U286" s="54"/>
      <c r="V286" s="54"/>
      <c r="W286" s="54"/>
      <c r="X286" s="54"/>
      <c r="Y286" s="54"/>
      <c r="Z286" s="54"/>
      <c r="AA286" s="54"/>
      <c r="AB286" s="54"/>
      <c r="AC286" s="55"/>
    </row>
    <row r="287" s="1" customFormat="1" spans="1:29">
      <c r="A287" s="25">
        <v>288</v>
      </c>
      <c r="B287" s="26" t="s">
        <v>28</v>
      </c>
      <c r="C287" s="26" t="s">
        <v>29</v>
      </c>
      <c r="D287" s="26"/>
      <c r="E287" s="27" t="s">
        <v>622</v>
      </c>
      <c r="F287" s="28" t="s">
        <v>623</v>
      </c>
      <c r="G287" s="29"/>
      <c r="H287" s="29"/>
      <c r="I287" s="26" t="str">
        <f t="shared" si="14"/>
        <v>W1141RIM0000011</v>
      </c>
      <c r="J287" s="27">
        <v>1190</v>
      </c>
      <c r="K287" s="27">
        <v>1190</v>
      </c>
      <c r="L287" s="30"/>
      <c r="M287" s="40"/>
      <c r="N287" s="27">
        <v>1190</v>
      </c>
      <c r="O287" s="41">
        <f>VLOOKUP(I287,[1]Sheet1!$A$3085:$E$3542,5,0)</f>
        <v>1266</v>
      </c>
      <c r="P287" s="42" t="str">
        <f t="shared" si="12"/>
        <v/>
      </c>
      <c r="Q287" s="51">
        <f t="shared" si="13"/>
        <v>-76</v>
      </c>
      <c r="R287" s="1" t="s">
        <v>32</v>
      </c>
      <c r="S287" s="53"/>
      <c r="T287" s="54"/>
      <c r="U287" s="54"/>
      <c r="V287" s="54"/>
      <c r="W287" s="54"/>
      <c r="X287" s="54"/>
      <c r="Y287" s="54"/>
      <c r="Z287" s="54"/>
      <c r="AA287" s="54"/>
      <c r="AB287" s="54"/>
      <c r="AC287" s="55"/>
    </row>
    <row r="288" s="1" customFormat="1" spans="1:29">
      <c r="A288" s="25">
        <v>289</v>
      </c>
      <c r="B288" s="26" t="s">
        <v>28</v>
      </c>
      <c r="C288" s="26" t="s">
        <v>29</v>
      </c>
      <c r="D288" s="26"/>
      <c r="E288" s="27" t="s">
        <v>624</v>
      </c>
      <c r="F288" s="28" t="s">
        <v>625</v>
      </c>
      <c r="G288" s="29"/>
      <c r="H288" s="29"/>
      <c r="I288" s="26" t="str">
        <f t="shared" si="14"/>
        <v>W1141RIM0000013</v>
      </c>
      <c r="J288" s="27">
        <v>292</v>
      </c>
      <c r="K288" s="27">
        <v>292</v>
      </c>
      <c r="L288" s="30"/>
      <c r="M288" s="40"/>
      <c r="N288" s="27">
        <v>292</v>
      </c>
      <c r="O288" s="41">
        <f>VLOOKUP(I288,[1]Sheet1!$A$3085:$E$3542,5,0)</f>
        <v>1235</v>
      </c>
      <c r="P288" s="42" t="str">
        <f t="shared" si="12"/>
        <v/>
      </c>
      <c r="Q288" s="51">
        <f t="shared" si="13"/>
        <v>-943</v>
      </c>
      <c r="R288" s="1" t="s">
        <v>32</v>
      </c>
      <c r="S288" s="53"/>
      <c r="T288" s="54"/>
      <c r="U288" s="54"/>
      <c r="V288" s="54"/>
      <c r="W288" s="54"/>
      <c r="X288" s="54"/>
      <c r="Y288" s="54"/>
      <c r="Z288" s="54"/>
      <c r="AA288" s="54"/>
      <c r="AB288" s="54"/>
      <c r="AC288" s="55"/>
    </row>
    <row r="289" s="1" customFormat="1" spans="1:29">
      <c r="A289" s="25">
        <v>290</v>
      </c>
      <c r="B289" s="26" t="s">
        <v>28</v>
      </c>
      <c r="C289" s="26" t="s">
        <v>29</v>
      </c>
      <c r="D289" s="26"/>
      <c r="E289" s="27" t="s">
        <v>626</v>
      </c>
      <c r="F289" s="28" t="s">
        <v>627</v>
      </c>
      <c r="G289" s="29"/>
      <c r="H289" s="29"/>
      <c r="I289" s="26" t="str">
        <f t="shared" si="14"/>
        <v>W1141RIM0000016</v>
      </c>
      <c r="J289" s="27">
        <v>292</v>
      </c>
      <c r="K289" s="27">
        <v>292</v>
      </c>
      <c r="L289" s="30"/>
      <c r="M289" s="40"/>
      <c r="N289" s="27">
        <v>292</v>
      </c>
      <c r="O289" s="41">
        <f>VLOOKUP(I289,[1]Sheet1!$A$3085:$E$3542,5,0)</f>
        <v>4</v>
      </c>
      <c r="P289" s="42">
        <f t="shared" si="12"/>
        <v>288</v>
      </c>
      <c r="Q289" s="51" t="str">
        <f t="shared" si="13"/>
        <v/>
      </c>
      <c r="R289" s="1" t="s">
        <v>38</v>
      </c>
      <c r="S289" s="53"/>
      <c r="T289" s="54"/>
      <c r="U289" s="54"/>
      <c r="V289" s="54"/>
      <c r="W289" s="54"/>
      <c r="X289" s="54"/>
      <c r="Y289" s="54"/>
      <c r="Z289" s="54"/>
      <c r="AA289" s="54"/>
      <c r="AB289" s="54"/>
      <c r="AC289" s="55"/>
    </row>
    <row r="290" s="1" customFormat="1" spans="1:29">
      <c r="A290" s="25">
        <v>291</v>
      </c>
      <c r="B290" s="26" t="s">
        <v>28</v>
      </c>
      <c r="C290" s="26" t="s">
        <v>29</v>
      </c>
      <c r="D290" s="26"/>
      <c r="E290" s="27" t="s">
        <v>628</v>
      </c>
      <c r="F290" s="28" t="s">
        <v>629</v>
      </c>
      <c r="G290" s="29"/>
      <c r="H290" s="29"/>
      <c r="I290" s="26" t="str">
        <f t="shared" si="14"/>
        <v>W1141RIM0000017</v>
      </c>
      <c r="J290" s="27">
        <v>292</v>
      </c>
      <c r="K290" s="27">
        <v>292</v>
      </c>
      <c r="L290" s="30"/>
      <c r="M290" s="40"/>
      <c r="N290" s="27">
        <v>292</v>
      </c>
      <c r="O290" s="41"/>
      <c r="P290" s="42">
        <f t="shared" si="12"/>
        <v>292</v>
      </c>
      <c r="Q290" s="51" t="str">
        <f t="shared" si="13"/>
        <v/>
      </c>
      <c r="R290" s="1" t="s">
        <v>38</v>
      </c>
      <c r="S290" s="53"/>
      <c r="T290" s="54"/>
      <c r="U290" s="54"/>
      <c r="V290" s="54"/>
      <c r="W290" s="54"/>
      <c r="X290" s="54"/>
      <c r="Y290" s="54"/>
      <c r="Z290" s="54"/>
      <c r="AA290" s="54"/>
      <c r="AB290" s="54"/>
      <c r="AC290" s="55"/>
    </row>
    <row r="291" s="1" customFormat="1" spans="1:29">
      <c r="A291" s="25">
        <v>292</v>
      </c>
      <c r="B291" s="26" t="s">
        <v>28</v>
      </c>
      <c r="C291" s="26" t="s">
        <v>29</v>
      </c>
      <c r="D291" s="26"/>
      <c r="E291" s="27" t="s">
        <v>630</v>
      </c>
      <c r="F291" s="28" t="s">
        <v>631</v>
      </c>
      <c r="G291" s="29"/>
      <c r="H291" s="29"/>
      <c r="I291" s="26" t="str">
        <f t="shared" si="14"/>
        <v>W1141RIM0000018</v>
      </c>
      <c r="J291" s="27">
        <v>584</v>
      </c>
      <c r="K291" s="27">
        <v>584</v>
      </c>
      <c r="L291" s="30"/>
      <c r="M291" s="40"/>
      <c r="N291" s="27">
        <v>584</v>
      </c>
      <c r="O291" s="41"/>
      <c r="P291" s="42">
        <f t="shared" si="12"/>
        <v>584</v>
      </c>
      <c r="Q291" s="51" t="str">
        <f t="shared" si="13"/>
        <v/>
      </c>
      <c r="R291" s="1" t="s">
        <v>38</v>
      </c>
      <c r="S291" s="53"/>
      <c r="T291" s="54"/>
      <c r="U291" s="54"/>
      <c r="V291" s="54"/>
      <c r="W291" s="54"/>
      <c r="X291" s="54"/>
      <c r="Y291" s="54"/>
      <c r="Z291" s="54"/>
      <c r="AA291" s="54"/>
      <c r="AB291" s="54"/>
      <c r="AC291" s="55"/>
    </row>
    <row r="292" s="1" customFormat="1" spans="1:29">
      <c r="A292" s="25">
        <v>293</v>
      </c>
      <c r="B292" s="26" t="s">
        <v>28</v>
      </c>
      <c r="C292" s="26" t="s">
        <v>29</v>
      </c>
      <c r="D292" s="26"/>
      <c r="E292" s="27" t="s">
        <v>632</v>
      </c>
      <c r="F292" s="28" t="s">
        <v>633</v>
      </c>
      <c r="G292" s="29"/>
      <c r="H292" s="29"/>
      <c r="I292" s="26" t="str">
        <f t="shared" si="14"/>
        <v>W1141RIM0000019</v>
      </c>
      <c r="J292" s="27">
        <v>292</v>
      </c>
      <c r="K292" s="27">
        <v>292</v>
      </c>
      <c r="L292" s="30"/>
      <c r="M292" s="40"/>
      <c r="N292" s="27">
        <v>292</v>
      </c>
      <c r="O292" s="41">
        <f>VLOOKUP(I292,[1]Sheet1!$A$3085:$E$3542,5,0)</f>
        <v>4</v>
      </c>
      <c r="P292" s="42">
        <f t="shared" si="12"/>
        <v>288</v>
      </c>
      <c r="Q292" s="51" t="str">
        <f t="shared" si="13"/>
        <v/>
      </c>
      <c r="R292" s="1" t="s">
        <v>38</v>
      </c>
      <c r="S292" s="53"/>
      <c r="T292" s="54"/>
      <c r="U292" s="54"/>
      <c r="V292" s="54"/>
      <c r="W292" s="54"/>
      <c r="X292" s="54"/>
      <c r="Y292" s="54"/>
      <c r="Z292" s="54"/>
      <c r="AA292" s="54"/>
      <c r="AB292" s="54"/>
      <c r="AC292" s="55"/>
    </row>
    <row r="293" s="1" customFormat="1" spans="1:29">
      <c r="A293" s="25">
        <v>294</v>
      </c>
      <c r="B293" s="26" t="s">
        <v>28</v>
      </c>
      <c r="C293" s="26" t="s">
        <v>29</v>
      </c>
      <c r="D293" s="26"/>
      <c r="E293" s="27" t="s">
        <v>634</v>
      </c>
      <c r="F293" s="28" t="s">
        <v>635</v>
      </c>
      <c r="G293" s="29"/>
      <c r="H293" s="29"/>
      <c r="I293" s="26" t="str">
        <f t="shared" si="14"/>
        <v>W1141RIM0000021</v>
      </c>
      <c r="J293" s="27">
        <v>292</v>
      </c>
      <c r="K293" s="27">
        <v>292</v>
      </c>
      <c r="L293" s="30"/>
      <c r="M293" s="40"/>
      <c r="N293" s="27">
        <v>292</v>
      </c>
      <c r="O293" s="41">
        <f>VLOOKUP(I293,[1]Sheet1!$A$3085:$E$3542,5,0)</f>
        <v>52</v>
      </c>
      <c r="P293" s="42">
        <f t="shared" si="12"/>
        <v>240</v>
      </c>
      <c r="Q293" s="51" t="str">
        <f t="shared" si="13"/>
        <v/>
      </c>
      <c r="R293" s="1" t="s">
        <v>38</v>
      </c>
      <c r="S293" s="53"/>
      <c r="T293" s="54"/>
      <c r="U293" s="54"/>
      <c r="V293" s="54"/>
      <c r="W293" s="54"/>
      <c r="X293" s="54"/>
      <c r="Y293" s="54"/>
      <c r="Z293" s="54"/>
      <c r="AA293" s="54"/>
      <c r="AB293" s="54"/>
      <c r="AC293" s="55"/>
    </row>
    <row r="294" s="1" customFormat="1" spans="1:29">
      <c r="A294" s="25">
        <v>295</v>
      </c>
      <c r="B294" s="26" t="s">
        <v>28</v>
      </c>
      <c r="C294" s="26" t="s">
        <v>29</v>
      </c>
      <c r="D294" s="26"/>
      <c r="E294" s="27" t="s">
        <v>636</v>
      </c>
      <c r="F294" s="28" t="s">
        <v>637</v>
      </c>
      <c r="G294" s="29"/>
      <c r="H294" s="29"/>
      <c r="I294" s="26" t="str">
        <f t="shared" si="14"/>
        <v>W1141RIM0000067</v>
      </c>
      <c r="J294" s="27">
        <v>9</v>
      </c>
      <c r="K294" s="27">
        <v>9</v>
      </c>
      <c r="L294" s="30"/>
      <c r="M294" s="40"/>
      <c r="N294" s="27">
        <v>9</v>
      </c>
      <c r="O294" s="41"/>
      <c r="P294" s="42">
        <f t="shared" si="12"/>
        <v>9</v>
      </c>
      <c r="Q294" s="51" t="str">
        <f t="shared" si="13"/>
        <v/>
      </c>
      <c r="R294" s="1" t="s">
        <v>38</v>
      </c>
      <c r="S294" s="53"/>
      <c r="T294" s="54"/>
      <c r="U294" s="54"/>
      <c r="V294" s="54"/>
      <c r="W294" s="54"/>
      <c r="X294" s="54"/>
      <c r="Y294" s="54"/>
      <c r="Z294" s="54"/>
      <c r="AA294" s="54"/>
      <c r="AB294" s="54"/>
      <c r="AC294" s="55"/>
    </row>
    <row r="295" s="1" customFormat="1" spans="1:29">
      <c r="A295" s="25">
        <v>296</v>
      </c>
      <c r="B295" s="26" t="s">
        <v>28</v>
      </c>
      <c r="C295" s="26" t="s">
        <v>29</v>
      </c>
      <c r="D295" s="26"/>
      <c r="E295" s="27" t="s">
        <v>638</v>
      </c>
      <c r="F295" s="28" t="s">
        <v>639</v>
      </c>
      <c r="G295" s="29"/>
      <c r="H295" s="29"/>
      <c r="I295" s="26" t="str">
        <f t="shared" si="14"/>
        <v>W1141RIM0000069</v>
      </c>
      <c r="J295" s="27">
        <v>350</v>
      </c>
      <c r="K295" s="27">
        <v>350</v>
      </c>
      <c r="L295" s="30"/>
      <c r="M295" s="40"/>
      <c r="N295" s="27">
        <v>350</v>
      </c>
      <c r="O295" s="41">
        <f>VLOOKUP(I295,[1]Sheet1!$A$3085:$E$3542,5,0)</f>
        <v>350</v>
      </c>
      <c r="P295" s="42" t="str">
        <f t="shared" si="12"/>
        <v/>
      </c>
      <c r="Q295" s="51" t="str">
        <f t="shared" si="13"/>
        <v/>
      </c>
      <c r="S295" s="53"/>
      <c r="T295" s="54"/>
      <c r="U295" s="54"/>
      <c r="V295" s="54"/>
      <c r="W295" s="54"/>
      <c r="X295" s="54"/>
      <c r="Y295" s="54"/>
      <c r="Z295" s="54"/>
      <c r="AA295" s="54"/>
      <c r="AB295" s="54"/>
      <c r="AC295" s="55"/>
    </row>
    <row r="296" s="1" customFormat="1" spans="1:29">
      <c r="A296" s="25">
        <v>297</v>
      </c>
      <c r="B296" s="26" t="s">
        <v>28</v>
      </c>
      <c r="C296" s="26" t="s">
        <v>29</v>
      </c>
      <c r="D296" s="26"/>
      <c r="E296" s="27" t="s">
        <v>640</v>
      </c>
      <c r="F296" s="28" t="s">
        <v>641</v>
      </c>
      <c r="G296" s="29"/>
      <c r="H296" s="29"/>
      <c r="I296" s="26" t="str">
        <f t="shared" si="14"/>
        <v>W1141RIM0000072</v>
      </c>
      <c r="J296" s="27">
        <v>100</v>
      </c>
      <c r="K296" s="27">
        <v>100</v>
      </c>
      <c r="L296" s="30"/>
      <c r="M296" s="40"/>
      <c r="N296" s="27">
        <v>100</v>
      </c>
      <c r="O296" s="41"/>
      <c r="P296" s="42">
        <f t="shared" si="12"/>
        <v>100</v>
      </c>
      <c r="Q296" s="51" t="str">
        <f t="shared" si="13"/>
        <v/>
      </c>
      <c r="R296" s="1" t="s">
        <v>38</v>
      </c>
      <c r="S296" s="53"/>
      <c r="T296" s="54"/>
      <c r="U296" s="54"/>
      <c r="V296" s="54"/>
      <c r="W296" s="54"/>
      <c r="X296" s="54"/>
      <c r="Y296" s="54"/>
      <c r="Z296" s="54"/>
      <c r="AA296" s="54"/>
      <c r="AB296" s="54"/>
      <c r="AC296" s="55"/>
    </row>
    <row r="297" s="1" customFormat="1" spans="1:29">
      <c r="A297" s="25">
        <v>298</v>
      </c>
      <c r="B297" s="26" t="s">
        <v>28</v>
      </c>
      <c r="C297" s="26" t="s">
        <v>29</v>
      </c>
      <c r="D297" s="26"/>
      <c r="E297" s="27" t="s">
        <v>642</v>
      </c>
      <c r="F297" s="28" t="s">
        <v>643</v>
      </c>
      <c r="G297" s="29"/>
      <c r="H297" s="29"/>
      <c r="I297" s="26" t="str">
        <f t="shared" si="14"/>
        <v>W1141RIM0000075</v>
      </c>
      <c r="J297" s="27">
        <v>50</v>
      </c>
      <c r="K297" s="27">
        <v>50</v>
      </c>
      <c r="L297" s="30"/>
      <c r="M297" s="40"/>
      <c r="N297" s="27">
        <v>50</v>
      </c>
      <c r="O297" s="41">
        <f>VLOOKUP(I297,[1]Sheet1!$A$3085:$E$3542,5,0)</f>
        <v>50</v>
      </c>
      <c r="P297" s="42" t="str">
        <f t="shared" si="12"/>
        <v/>
      </c>
      <c r="Q297" s="51" t="str">
        <f t="shared" si="13"/>
        <v/>
      </c>
      <c r="S297" s="53"/>
      <c r="T297" s="54"/>
      <c r="U297" s="54"/>
      <c r="V297" s="54"/>
      <c r="W297" s="54"/>
      <c r="X297" s="54"/>
      <c r="Y297" s="54"/>
      <c r="Z297" s="54"/>
      <c r="AA297" s="54"/>
      <c r="AB297" s="54"/>
      <c r="AC297" s="55"/>
    </row>
    <row r="298" s="1" customFormat="1" spans="1:29">
      <c r="A298" s="25">
        <v>299</v>
      </c>
      <c r="B298" s="26" t="s">
        <v>28</v>
      </c>
      <c r="C298" s="26" t="s">
        <v>29</v>
      </c>
      <c r="D298" s="26"/>
      <c r="E298" s="27" t="s">
        <v>644</v>
      </c>
      <c r="F298" s="28" t="s">
        <v>645</v>
      </c>
      <c r="G298" s="29"/>
      <c r="H298" s="29"/>
      <c r="I298" s="26" t="str">
        <f t="shared" si="14"/>
        <v>W1141RIM0000103</v>
      </c>
      <c r="J298" s="27">
        <v>292</v>
      </c>
      <c r="K298" s="27">
        <v>292</v>
      </c>
      <c r="L298" s="30"/>
      <c r="M298" s="40"/>
      <c r="N298" s="27">
        <v>292</v>
      </c>
      <c r="O298" s="41">
        <f>VLOOKUP(I298,[1]Sheet1!$A$3085:$E$3542,5,0)</f>
        <v>4</v>
      </c>
      <c r="P298" s="42">
        <f t="shared" si="12"/>
        <v>288</v>
      </c>
      <c r="Q298" s="51" t="str">
        <f t="shared" si="13"/>
        <v/>
      </c>
      <c r="R298" s="1" t="s">
        <v>38</v>
      </c>
      <c r="S298" s="53"/>
      <c r="T298" s="54"/>
      <c r="U298" s="54"/>
      <c r="V298" s="54"/>
      <c r="W298" s="54"/>
      <c r="X298" s="54"/>
      <c r="Y298" s="54"/>
      <c r="Z298" s="54"/>
      <c r="AA298" s="54"/>
      <c r="AB298" s="54"/>
      <c r="AC298" s="55"/>
    </row>
    <row r="299" s="1" customFormat="1" spans="1:29">
      <c r="A299" s="25">
        <v>300</v>
      </c>
      <c r="B299" s="26" t="s">
        <v>28</v>
      </c>
      <c r="C299" s="26" t="s">
        <v>29</v>
      </c>
      <c r="D299" s="26"/>
      <c r="E299" s="27" t="s">
        <v>646</v>
      </c>
      <c r="F299" s="28" t="s">
        <v>647</v>
      </c>
      <c r="G299" s="29"/>
      <c r="H299" s="29"/>
      <c r="I299" s="26" t="str">
        <f t="shared" si="14"/>
        <v>W1141RIM0000127</v>
      </c>
      <c r="J299" s="27">
        <v>90</v>
      </c>
      <c r="K299" s="27">
        <v>90</v>
      </c>
      <c r="L299" s="30"/>
      <c r="M299" s="40"/>
      <c r="N299" s="27">
        <v>90</v>
      </c>
      <c r="O299" s="41">
        <f>VLOOKUP(I299,[1]Sheet1!$A$3085:$E$3542,5,0)</f>
        <v>90</v>
      </c>
      <c r="P299" s="42" t="str">
        <f t="shared" si="12"/>
        <v/>
      </c>
      <c r="Q299" s="51" t="str">
        <f t="shared" si="13"/>
        <v/>
      </c>
      <c r="S299" s="53"/>
      <c r="T299" s="54"/>
      <c r="U299" s="54"/>
      <c r="V299" s="54"/>
      <c r="W299" s="54"/>
      <c r="X299" s="54"/>
      <c r="Y299" s="54"/>
      <c r="Z299" s="54"/>
      <c r="AA299" s="54"/>
      <c r="AB299" s="54"/>
      <c r="AC299" s="55"/>
    </row>
    <row r="300" s="1" customFormat="1" spans="1:29">
      <c r="A300" s="25">
        <v>301</v>
      </c>
      <c r="B300" s="26" t="s">
        <v>28</v>
      </c>
      <c r="C300" s="26" t="s">
        <v>29</v>
      </c>
      <c r="D300" s="26"/>
      <c r="E300" s="27" t="s">
        <v>648</v>
      </c>
      <c r="F300" s="28" t="s">
        <v>649</v>
      </c>
      <c r="G300" s="29"/>
      <c r="H300" s="29"/>
      <c r="I300" s="26" t="str">
        <f t="shared" si="14"/>
        <v>W1141RIM0000146</v>
      </c>
      <c r="J300" s="27">
        <v>100</v>
      </c>
      <c r="K300" s="27">
        <v>100</v>
      </c>
      <c r="L300" s="30"/>
      <c r="M300" s="40"/>
      <c r="N300" s="27">
        <v>100</v>
      </c>
      <c r="O300" s="41">
        <f>VLOOKUP(I300,[1]Sheet1!$A$3085:$E$3542,5,0)</f>
        <v>100</v>
      </c>
      <c r="P300" s="42" t="str">
        <f t="shared" si="12"/>
        <v/>
      </c>
      <c r="Q300" s="51" t="str">
        <f t="shared" si="13"/>
        <v/>
      </c>
      <c r="S300" s="53"/>
      <c r="T300" s="54"/>
      <c r="U300" s="54"/>
      <c r="V300" s="54"/>
      <c r="W300" s="54"/>
      <c r="X300" s="54"/>
      <c r="Y300" s="54"/>
      <c r="Z300" s="54"/>
      <c r="AA300" s="54"/>
      <c r="AB300" s="54"/>
      <c r="AC300" s="55"/>
    </row>
    <row r="301" s="1" customFormat="1" spans="1:29">
      <c r="A301" s="25">
        <v>302</v>
      </c>
      <c r="B301" s="26" t="s">
        <v>28</v>
      </c>
      <c r="C301" s="26" t="s">
        <v>29</v>
      </c>
      <c r="D301" s="26"/>
      <c r="E301" s="27" t="s">
        <v>650</v>
      </c>
      <c r="F301" s="28" t="s">
        <v>651</v>
      </c>
      <c r="G301" s="29"/>
      <c r="H301" s="29"/>
      <c r="I301" s="26" t="str">
        <f t="shared" si="14"/>
        <v>W1141RIM0000147</v>
      </c>
      <c r="J301" s="27">
        <v>100</v>
      </c>
      <c r="K301" s="27">
        <v>100</v>
      </c>
      <c r="L301" s="30"/>
      <c r="M301" s="40"/>
      <c r="N301" s="27">
        <v>100</v>
      </c>
      <c r="O301" s="41"/>
      <c r="P301" s="42">
        <f t="shared" si="12"/>
        <v>100</v>
      </c>
      <c r="Q301" s="51" t="str">
        <f t="shared" si="13"/>
        <v/>
      </c>
      <c r="R301" s="1" t="s">
        <v>38</v>
      </c>
      <c r="S301" s="53"/>
      <c r="T301" s="54"/>
      <c r="U301" s="54"/>
      <c r="V301" s="54"/>
      <c r="W301" s="54"/>
      <c r="X301" s="54"/>
      <c r="Y301" s="54"/>
      <c r="Z301" s="54"/>
      <c r="AA301" s="54"/>
      <c r="AB301" s="54"/>
      <c r="AC301" s="55"/>
    </row>
    <row r="302" s="1" customFormat="1" spans="1:29">
      <c r="A302" s="25">
        <v>303</v>
      </c>
      <c r="B302" s="26" t="s">
        <v>28</v>
      </c>
      <c r="C302" s="26" t="s">
        <v>29</v>
      </c>
      <c r="D302" s="26"/>
      <c r="E302" s="27" t="s">
        <v>652</v>
      </c>
      <c r="F302" s="28" t="s">
        <v>653</v>
      </c>
      <c r="G302" s="29"/>
      <c r="H302" s="29"/>
      <c r="I302" s="26" t="str">
        <f t="shared" si="14"/>
        <v>W1141RSM0000042</v>
      </c>
      <c r="J302" s="27">
        <v>130</v>
      </c>
      <c r="K302" s="27">
        <v>130</v>
      </c>
      <c r="L302" s="30"/>
      <c r="M302" s="40"/>
      <c r="N302" s="27">
        <v>130</v>
      </c>
      <c r="O302" s="41">
        <f>VLOOKUP(I302,[1]Sheet1!$A$3085:$E$3542,5,0)</f>
        <v>130</v>
      </c>
      <c r="P302" s="42" t="str">
        <f t="shared" si="12"/>
        <v/>
      </c>
      <c r="Q302" s="51" t="str">
        <f t="shared" si="13"/>
        <v/>
      </c>
      <c r="S302" s="53"/>
      <c r="T302" s="54"/>
      <c r="U302" s="54"/>
      <c r="V302" s="54"/>
      <c r="W302" s="54"/>
      <c r="X302" s="54"/>
      <c r="Y302" s="54"/>
      <c r="Z302" s="54"/>
      <c r="AA302" s="54"/>
      <c r="AB302" s="54"/>
      <c r="AC302" s="55"/>
    </row>
    <row r="303" s="1" customFormat="1" spans="1:29">
      <c r="A303" s="25">
        <v>304</v>
      </c>
      <c r="B303" s="26" t="s">
        <v>28</v>
      </c>
      <c r="C303" s="26" t="s">
        <v>29</v>
      </c>
      <c r="D303" s="26"/>
      <c r="E303" s="27" t="s">
        <v>654</v>
      </c>
      <c r="F303" s="28" t="s">
        <v>655</v>
      </c>
      <c r="G303" s="29"/>
      <c r="H303" s="29"/>
      <c r="I303" s="26" t="str">
        <f t="shared" si="14"/>
        <v>W1141RSM0000043</v>
      </c>
      <c r="J303" s="27">
        <v>128</v>
      </c>
      <c r="K303" s="27">
        <v>128</v>
      </c>
      <c r="L303" s="30"/>
      <c r="M303" s="40"/>
      <c r="N303" s="27">
        <v>128</v>
      </c>
      <c r="O303" s="41">
        <f>VLOOKUP(I303,[1]Sheet1!$A$3085:$E$3542,5,0)</f>
        <v>128</v>
      </c>
      <c r="P303" s="42" t="str">
        <f t="shared" si="12"/>
        <v/>
      </c>
      <c r="Q303" s="51" t="str">
        <f t="shared" si="13"/>
        <v/>
      </c>
      <c r="S303" s="53"/>
      <c r="T303" s="54"/>
      <c r="U303" s="54"/>
      <c r="V303" s="54"/>
      <c r="W303" s="54"/>
      <c r="X303" s="54"/>
      <c r="Y303" s="54"/>
      <c r="Z303" s="54"/>
      <c r="AA303" s="54"/>
      <c r="AB303" s="54"/>
      <c r="AC303" s="55"/>
    </row>
    <row r="304" s="1" customFormat="1" spans="1:29">
      <c r="A304" s="25">
        <v>305</v>
      </c>
      <c r="B304" s="26" t="s">
        <v>28</v>
      </c>
      <c r="C304" s="26" t="s">
        <v>29</v>
      </c>
      <c r="D304" s="26"/>
      <c r="E304" s="27" t="s">
        <v>656</v>
      </c>
      <c r="F304" s="28" t="s">
        <v>657</v>
      </c>
      <c r="G304" s="29"/>
      <c r="H304" s="29"/>
      <c r="I304" s="26" t="str">
        <f t="shared" si="14"/>
        <v>W1141RSM0000044</v>
      </c>
      <c r="J304" s="27">
        <v>56</v>
      </c>
      <c r="K304" s="27">
        <v>56</v>
      </c>
      <c r="L304" s="30"/>
      <c r="M304" s="40"/>
      <c r="N304" s="27">
        <v>56</v>
      </c>
      <c r="O304" s="41">
        <f>VLOOKUP(I304,[1]Sheet1!$A$3085:$E$3542,5,0)</f>
        <v>56</v>
      </c>
      <c r="P304" s="42" t="str">
        <f t="shared" si="12"/>
        <v/>
      </c>
      <c r="Q304" s="51" t="str">
        <f t="shared" si="13"/>
        <v/>
      </c>
      <c r="S304" s="53"/>
      <c r="T304" s="54"/>
      <c r="U304" s="54"/>
      <c r="V304" s="54"/>
      <c r="W304" s="54"/>
      <c r="X304" s="54"/>
      <c r="Y304" s="54"/>
      <c r="Z304" s="54"/>
      <c r="AA304" s="54"/>
      <c r="AB304" s="54"/>
      <c r="AC304" s="55"/>
    </row>
    <row r="305" s="1" customFormat="1" spans="1:29">
      <c r="A305" s="25">
        <v>306</v>
      </c>
      <c r="B305" s="26" t="s">
        <v>28</v>
      </c>
      <c r="C305" s="26" t="s">
        <v>29</v>
      </c>
      <c r="D305" s="26"/>
      <c r="E305" s="27" t="s">
        <v>658</v>
      </c>
      <c r="F305" s="28" t="s">
        <v>659</v>
      </c>
      <c r="G305" s="29"/>
      <c r="H305" s="29"/>
      <c r="I305" s="26" t="str">
        <f t="shared" si="14"/>
        <v>W1141RSM0000046</v>
      </c>
      <c r="J305" s="27">
        <v>130</v>
      </c>
      <c r="K305" s="27">
        <v>130</v>
      </c>
      <c r="L305" s="30"/>
      <c r="M305" s="40"/>
      <c r="N305" s="27">
        <v>130</v>
      </c>
      <c r="O305" s="41">
        <f>VLOOKUP(I305,[1]Sheet1!$A$3085:$E$3542,5,0)</f>
        <v>130</v>
      </c>
      <c r="P305" s="42" t="str">
        <f t="shared" si="12"/>
        <v/>
      </c>
      <c r="Q305" s="51" t="str">
        <f t="shared" si="13"/>
        <v/>
      </c>
      <c r="S305" s="53"/>
      <c r="T305" s="54"/>
      <c r="U305" s="54"/>
      <c r="V305" s="54"/>
      <c r="W305" s="54"/>
      <c r="X305" s="54"/>
      <c r="Y305" s="54"/>
      <c r="Z305" s="54"/>
      <c r="AA305" s="54"/>
      <c r="AB305" s="54"/>
      <c r="AC305" s="55"/>
    </row>
    <row r="306" s="1" customFormat="1" spans="1:29">
      <c r="A306" s="25">
        <v>307</v>
      </c>
      <c r="B306" s="26" t="s">
        <v>28</v>
      </c>
      <c r="C306" s="26" t="s">
        <v>29</v>
      </c>
      <c r="D306" s="26"/>
      <c r="E306" s="27" t="s">
        <v>660</v>
      </c>
      <c r="F306" s="28" t="s">
        <v>661</v>
      </c>
      <c r="G306" s="29"/>
      <c r="H306" s="29"/>
      <c r="I306" s="26" t="str">
        <f t="shared" si="14"/>
        <v>W1141RSM0000047</v>
      </c>
      <c r="J306" s="27">
        <v>130</v>
      </c>
      <c r="K306" s="27">
        <v>130</v>
      </c>
      <c r="L306" s="30"/>
      <c r="M306" s="40"/>
      <c r="N306" s="27">
        <v>130</v>
      </c>
      <c r="O306" s="41">
        <f>VLOOKUP(I306,[1]Sheet1!$A$3085:$E$3542,5,0)</f>
        <v>130</v>
      </c>
      <c r="P306" s="42" t="str">
        <f t="shared" si="12"/>
        <v/>
      </c>
      <c r="Q306" s="51" t="str">
        <f t="shared" si="13"/>
        <v/>
      </c>
      <c r="S306" s="53"/>
      <c r="T306" s="54"/>
      <c r="U306" s="54"/>
      <c r="V306" s="54"/>
      <c r="W306" s="54"/>
      <c r="X306" s="54"/>
      <c r="Y306" s="54"/>
      <c r="Z306" s="54"/>
      <c r="AA306" s="54"/>
      <c r="AB306" s="54"/>
      <c r="AC306" s="55"/>
    </row>
    <row r="307" s="1" customFormat="1" spans="1:29">
      <c r="A307" s="25">
        <v>308</v>
      </c>
      <c r="B307" s="26" t="s">
        <v>28</v>
      </c>
      <c r="C307" s="26" t="s">
        <v>29</v>
      </c>
      <c r="D307" s="26"/>
      <c r="E307" s="27" t="s">
        <v>662</v>
      </c>
      <c r="F307" s="28" t="s">
        <v>663</v>
      </c>
      <c r="G307" s="29"/>
      <c r="H307" s="29"/>
      <c r="I307" s="26" t="str">
        <f t="shared" si="14"/>
        <v>W1141RSM0000085</v>
      </c>
      <c r="J307" s="27">
        <v>79</v>
      </c>
      <c r="K307" s="27">
        <v>79</v>
      </c>
      <c r="L307" s="30"/>
      <c r="M307" s="40"/>
      <c r="N307" s="27">
        <v>79</v>
      </c>
      <c r="O307" s="41">
        <f>VLOOKUP(I307,[1]Sheet1!$A$3085:$E$3542,5,0)</f>
        <v>12</v>
      </c>
      <c r="P307" s="42">
        <f t="shared" si="12"/>
        <v>67</v>
      </c>
      <c r="Q307" s="51" t="str">
        <f t="shared" si="13"/>
        <v/>
      </c>
      <c r="R307" s="1" t="s">
        <v>38</v>
      </c>
      <c r="S307" s="53"/>
      <c r="T307" s="54"/>
      <c r="U307" s="54"/>
      <c r="V307" s="54"/>
      <c r="W307" s="54"/>
      <c r="X307" s="54"/>
      <c r="Y307" s="54"/>
      <c r="Z307" s="54"/>
      <c r="AA307" s="54"/>
      <c r="AB307" s="54"/>
      <c r="AC307" s="55"/>
    </row>
    <row r="308" s="1" customFormat="1" spans="1:29">
      <c r="A308" s="25">
        <v>309</v>
      </c>
      <c r="B308" s="26" t="s">
        <v>28</v>
      </c>
      <c r="C308" s="26" t="s">
        <v>29</v>
      </c>
      <c r="D308" s="26"/>
      <c r="E308" s="27" t="s">
        <v>664</v>
      </c>
      <c r="F308" s="28" t="s">
        <v>665</v>
      </c>
      <c r="G308" s="29"/>
      <c r="H308" s="29"/>
      <c r="I308" s="26" t="str">
        <f t="shared" si="14"/>
        <v>W1141RSM0000086</v>
      </c>
      <c r="J308" s="27">
        <v>80</v>
      </c>
      <c r="K308" s="27">
        <v>80</v>
      </c>
      <c r="L308" s="30"/>
      <c r="M308" s="40"/>
      <c r="N308" s="27">
        <v>80</v>
      </c>
      <c r="O308" s="41">
        <f>VLOOKUP(I308,[1]Sheet1!$A$3085:$E$3542,5,0)</f>
        <v>46</v>
      </c>
      <c r="P308" s="42">
        <f t="shared" si="12"/>
        <v>34</v>
      </c>
      <c r="Q308" s="51" t="str">
        <f t="shared" si="13"/>
        <v/>
      </c>
      <c r="R308" s="1" t="s">
        <v>38</v>
      </c>
      <c r="S308" s="53"/>
      <c r="T308" s="54"/>
      <c r="U308" s="54"/>
      <c r="V308" s="54"/>
      <c r="W308" s="54"/>
      <c r="X308" s="54"/>
      <c r="Y308" s="54"/>
      <c r="Z308" s="54"/>
      <c r="AA308" s="54"/>
      <c r="AB308" s="54"/>
      <c r="AC308" s="55"/>
    </row>
    <row r="309" s="1" customFormat="1" spans="1:29">
      <c r="A309" s="25">
        <v>310</v>
      </c>
      <c r="B309" s="26" t="s">
        <v>28</v>
      </c>
      <c r="C309" s="26" t="s">
        <v>29</v>
      </c>
      <c r="D309" s="26"/>
      <c r="E309" s="27" t="s">
        <v>666</v>
      </c>
      <c r="F309" s="28" t="s">
        <v>667</v>
      </c>
      <c r="G309" s="29"/>
      <c r="H309" s="29"/>
      <c r="I309" s="26" t="str">
        <f t="shared" si="14"/>
        <v>W1141RSM0000134</v>
      </c>
      <c r="J309" s="27">
        <v>13</v>
      </c>
      <c r="K309" s="27">
        <v>13</v>
      </c>
      <c r="L309" s="30"/>
      <c r="M309" s="40"/>
      <c r="N309" s="27">
        <v>13</v>
      </c>
      <c r="O309" s="41">
        <f>VLOOKUP(I309,[1]Sheet1!$A$3085:$E$3542,5,0)</f>
        <v>10</v>
      </c>
      <c r="P309" s="42">
        <f t="shared" si="12"/>
        <v>3</v>
      </c>
      <c r="Q309" s="51" t="str">
        <f t="shared" si="13"/>
        <v/>
      </c>
      <c r="R309" s="1" t="s">
        <v>38</v>
      </c>
      <c r="S309" s="53"/>
      <c r="T309" s="54"/>
      <c r="U309" s="54"/>
      <c r="V309" s="54"/>
      <c r="W309" s="54"/>
      <c r="X309" s="54"/>
      <c r="Y309" s="54"/>
      <c r="Z309" s="54"/>
      <c r="AA309" s="54"/>
      <c r="AB309" s="54"/>
      <c r="AC309" s="55"/>
    </row>
    <row r="310" s="1" customFormat="1" spans="1:29">
      <c r="A310" s="25">
        <v>311</v>
      </c>
      <c r="B310" s="26" t="s">
        <v>28</v>
      </c>
      <c r="C310" s="26" t="s">
        <v>29</v>
      </c>
      <c r="D310" s="26"/>
      <c r="E310" s="27" t="s">
        <v>668</v>
      </c>
      <c r="F310" s="28" t="s">
        <v>669</v>
      </c>
      <c r="G310" s="29"/>
      <c r="H310" s="29"/>
      <c r="I310" s="26" t="str">
        <f t="shared" si="14"/>
        <v>W1141RSM0000151</v>
      </c>
      <c r="J310" s="27">
        <v>80</v>
      </c>
      <c r="K310" s="27">
        <v>80</v>
      </c>
      <c r="L310" s="30"/>
      <c r="M310" s="40"/>
      <c r="N310" s="27">
        <v>80</v>
      </c>
      <c r="O310" s="41">
        <f>VLOOKUP(I310,[1]Sheet1!$A$3085:$E$3542,5,0)</f>
        <v>80</v>
      </c>
      <c r="P310" s="42" t="str">
        <f t="shared" si="12"/>
        <v/>
      </c>
      <c r="Q310" s="51" t="str">
        <f t="shared" si="13"/>
        <v/>
      </c>
      <c r="S310" s="53"/>
      <c r="T310" s="54"/>
      <c r="U310" s="54"/>
      <c r="V310" s="54"/>
      <c r="W310" s="54"/>
      <c r="X310" s="54"/>
      <c r="Y310" s="54"/>
      <c r="Z310" s="54"/>
      <c r="AA310" s="54"/>
      <c r="AB310" s="54"/>
      <c r="AC310" s="55"/>
    </row>
    <row r="311" s="1" customFormat="1" spans="1:29">
      <c r="A311" s="25">
        <v>312</v>
      </c>
      <c r="B311" s="26" t="s">
        <v>28</v>
      </c>
      <c r="C311" s="26" t="s">
        <v>29</v>
      </c>
      <c r="D311" s="26"/>
      <c r="E311" s="27" t="s">
        <v>670</v>
      </c>
      <c r="F311" s="28" t="s">
        <v>671</v>
      </c>
      <c r="G311" s="29"/>
      <c r="H311" s="29"/>
      <c r="I311" s="26" t="str">
        <f t="shared" si="14"/>
        <v>W1141RSM0000235</v>
      </c>
      <c r="J311" s="27">
        <v>2</v>
      </c>
      <c r="K311" s="27">
        <v>2</v>
      </c>
      <c r="L311" s="30"/>
      <c r="M311" s="40"/>
      <c r="N311" s="27">
        <v>2</v>
      </c>
      <c r="O311" s="41">
        <f>VLOOKUP(I311,[1]Sheet1!$A$3085:$E$3542,5,0)</f>
        <v>2</v>
      </c>
      <c r="P311" s="42" t="str">
        <f t="shared" si="12"/>
        <v/>
      </c>
      <c r="Q311" s="51" t="str">
        <f t="shared" si="13"/>
        <v/>
      </c>
      <c r="S311" s="53"/>
      <c r="T311" s="54"/>
      <c r="U311" s="54"/>
      <c r="V311" s="54"/>
      <c r="W311" s="54"/>
      <c r="X311" s="54"/>
      <c r="Y311" s="54"/>
      <c r="Z311" s="54"/>
      <c r="AA311" s="54"/>
      <c r="AB311" s="54"/>
      <c r="AC311" s="55"/>
    </row>
    <row r="312" s="1" customFormat="1" spans="1:29">
      <c r="A312" s="25">
        <v>313</v>
      </c>
      <c r="B312" s="26" t="s">
        <v>28</v>
      </c>
      <c r="C312" s="26" t="s">
        <v>29</v>
      </c>
      <c r="D312" s="26"/>
      <c r="E312" s="27" t="s">
        <v>672</v>
      </c>
      <c r="F312" s="28" t="s">
        <v>673</v>
      </c>
      <c r="G312" s="30"/>
      <c r="H312" s="29"/>
      <c r="I312" s="26" t="str">
        <f t="shared" si="14"/>
        <v>W1141RSM0000261</v>
      </c>
      <c r="J312" s="27">
        <v>1</v>
      </c>
      <c r="K312" s="27">
        <v>1</v>
      </c>
      <c r="L312" s="30"/>
      <c r="M312" s="40"/>
      <c r="N312" s="27">
        <v>1</v>
      </c>
      <c r="O312" s="41">
        <f>VLOOKUP(I312,[1]Sheet1!$A$3085:$E$3542,5,0)</f>
        <v>2</v>
      </c>
      <c r="P312" s="42" t="str">
        <f t="shared" si="12"/>
        <v/>
      </c>
      <c r="Q312" s="51">
        <f t="shared" si="13"/>
        <v>-1</v>
      </c>
      <c r="R312" s="1" t="s">
        <v>62</v>
      </c>
      <c r="S312" s="53"/>
      <c r="T312" s="54"/>
      <c r="U312" s="54"/>
      <c r="V312" s="54"/>
      <c r="W312" s="54"/>
      <c r="X312" s="54"/>
      <c r="Y312" s="54"/>
      <c r="Z312" s="54"/>
      <c r="AA312" s="54"/>
      <c r="AB312" s="54"/>
      <c r="AC312" s="55"/>
    </row>
    <row r="313" s="1" customFormat="1" spans="1:29">
      <c r="A313" s="25">
        <v>314</v>
      </c>
      <c r="B313" s="26" t="s">
        <v>28</v>
      </c>
      <c r="C313" s="26" t="s">
        <v>29</v>
      </c>
      <c r="D313" s="26"/>
      <c r="E313" s="27" t="s">
        <v>674</v>
      </c>
      <c r="F313" s="28" t="s">
        <v>675</v>
      </c>
      <c r="G313" s="29"/>
      <c r="H313" s="29"/>
      <c r="I313" s="26" t="str">
        <f t="shared" si="14"/>
        <v>W1141SHF0013338</v>
      </c>
      <c r="J313" s="27">
        <v>48</v>
      </c>
      <c r="K313" s="27">
        <v>48</v>
      </c>
      <c r="L313" s="30"/>
      <c r="M313" s="40"/>
      <c r="N313" s="27">
        <v>48</v>
      </c>
      <c r="O313" s="41"/>
      <c r="P313" s="42">
        <f t="shared" si="12"/>
        <v>48</v>
      </c>
      <c r="Q313" s="51" t="str">
        <f t="shared" si="13"/>
        <v/>
      </c>
      <c r="R313" s="1" t="s">
        <v>38</v>
      </c>
      <c r="S313" s="53"/>
      <c r="T313" s="54"/>
      <c r="U313" s="54"/>
      <c r="V313" s="54"/>
      <c r="W313" s="54"/>
      <c r="X313" s="54"/>
      <c r="Y313" s="54"/>
      <c r="Z313" s="54"/>
      <c r="AA313" s="54"/>
      <c r="AB313" s="54"/>
      <c r="AC313" s="55"/>
    </row>
    <row r="314" s="1" customFormat="1" spans="1:29">
      <c r="A314" s="25">
        <v>315</v>
      </c>
      <c r="B314" s="26" t="s">
        <v>28</v>
      </c>
      <c r="C314" s="26" t="s">
        <v>29</v>
      </c>
      <c r="D314" s="26"/>
      <c r="E314" s="27" t="s">
        <v>676</v>
      </c>
      <c r="F314" s="28" t="s">
        <v>677</v>
      </c>
      <c r="G314" s="29"/>
      <c r="H314" s="29"/>
      <c r="I314" s="26" t="str">
        <f t="shared" si="14"/>
        <v>W1141SHT0011374</v>
      </c>
      <c r="J314" s="27">
        <v>720</v>
      </c>
      <c r="K314" s="27">
        <v>720</v>
      </c>
      <c r="L314" s="30"/>
      <c r="M314" s="40"/>
      <c r="N314" s="27">
        <v>720</v>
      </c>
      <c r="O314" s="41">
        <f>VLOOKUP(I314,[1]Sheet1!$A$3085:$E$3542,5,0)</f>
        <v>759</v>
      </c>
      <c r="P314" s="42" t="str">
        <f t="shared" si="12"/>
        <v/>
      </c>
      <c r="Q314" s="51">
        <f t="shared" si="13"/>
        <v>-39</v>
      </c>
      <c r="R314" s="55" t="s">
        <v>62</v>
      </c>
      <c r="S314" s="53"/>
      <c r="T314" s="54"/>
      <c r="U314" s="54"/>
      <c r="V314" s="54"/>
      <c r="W314" s="54"/>
      <c r="X314" s="54"/>
      <c r="Y314" s="54"/>
      <c r="Z314" s="54"/>
      <c r="AA314" s="54"/>
      <c r="AB314" s="54"/>
      <c r="AC314" s="55"/>
    </row>
    <row r="315" s="1" customFormat="1" spans="1:29">
      <c r="A315" s="25">
        <v>316</v>
      </c>
      <c r="B315" s="26" t="s">
        <v>28</v>
      </c>
      <c r="C315" s="26" t="s">
        <v>29</v>
      </c>
      <c r="D315" s="26"/>
      <c r="E315" s="27" t="s">
        <v>678</v>
      </c>
      <c r="F315" s="28" t="s">
        <v>679</v>
      </c>
      <c r="G315" s="29"/>
      <c r="H315" s="29"/>
      <c r="I315" s="26" t="str">
        <f t="shared" si="14"/>
        <v>W1141TAT0000082</v>
      </c>
      <c r="J315" s="27">
        <v>280</v>
      </c>
      <c r="K315" s="27">
        <v>280</v>
      </c>
      <c r="L315" s="30"/>
      <c r="M315" s="40"/>
      <c r="N315" s="27">
        <v>280</v>
      </c>
      <c r="O315" s="41">
        <f>VLOOKUP(I315,[1]Sheet1!$A$3085:$E$3542,5,0)</f>
        <v>806</v>
      </c>
      <c r="P315" s="42" t="str">
        <f t="shared" si="12"/>
        <v/>
      </c>
      <c r="Q315" s="51">
        <f t="shared" si="13"/>
        <v>-526</v>
      </c>
      <c r="R315" s="55" t="s">
        <v>32</v>
      </c>
      <c r="S315" s="53"/>
      <c r="T315" s="54"/>
      <c r="U315" s="54"/>
      <c r="V315" s="54"/>
      <c r="W315" s="54"/>
      <c r="X315" s="54"/>
      <c r="Y315" s="54"/>
      <c r="Z315" s="54"/>
      <c r="AA315" s="54"/>
      <c r="AB315" s="54"/>
      <c r="AC315" s="55"/>
    </row>
    <row r="316" s="1" customFormat="1" spans="1:29">
      <c r="A316" s="25">
        <v>317</v>
      </c>
      <c r="B316" s="26" t="s">
        <v>28</v>
      </c>
      <c r="C316" s="26" t="s">
        <v>29</v>
      </c>
      <c r="D316" s="26"/>
      <c r="E316" s="27" t="s">
        <v>680</v>
      </c>
      <c r="F316" s="28" t="s">
        <v>681</v>
      </c>
      <c r="G316" s="29"/>
      <c r="H316" s="29"/>
      <c r="I316" s="26" t="str">
        <f t="shared" si="14"/>
        <v>W1141TMA0000012</v>
      </c>
      <c r="J316" s="27">
        <v>280</v>
      </c>
      <c r="K316" s="27">
        <v>280</v>
      </c>
      <c r="L316" s="30"/>
      <c r="M316" s="40"/>
      <c r="N316" s="27">
        <v>280</v>
      </c>
      <c r="O316" s="41"/>
      <c r="P316" s="42">
        <f t="shared" si="12"/>
        <v>280</v>
      </c>
      <c r="Q316" s="51" t="str">
        <f t="shared" si="13"/>
        <v/>
      </c>
      <c r="R316" s="55" t="s">
        <v>38</v>
      </c>
      <c r="S316" s="53"/>
      <c r="T316" s="54"/>
      <c r="U316" s="54"/>
      <c r="V316" s="54"/>
      <c r="W316" s="54"/>
      <c r="X316" s="54"/>
      <c r="Y316" s="54"/>
      <c r="Z316" s="54"/>
      <c r="AA316" s="54"/>
      <c r="AB316" s="54"/>
      <c r="AC316" s="55"/>
    </row>
    <row r="317" s="1" customFormat="1" spans="1:29">
      <c r="A317" s="25">
        <v>318</v>
      </c>
      <c r="B317" s="26" t="s">
        <v>28</v>
      </c>
      <c r="C317" s="26" t="s">
        <v>29</v>
      </c>
      <c r="D317" s="26"/>
      <c r="E317" s="27" t="s">
        <v>682</v>
      </c>
      <c r="F317" s="28" t="s">
        <v>683</v>
      </c>
      <c r="G317" s="29"/>
      <c r="H317" s="29"/>
      <c r="I317" s="26" t="str">
        <f t="shared" si="14"/>
        <v>W1141TMA0000016</v>
      </c>
      <c r="J317" s="27">
        <v>237</v>
      </c>
      <c r="K317" s="27">
        <v>237</v>
      </c>
      <c r="L317" s="30"/>
      <c r="M317" s="40"/>
      <c r="N317" s="27">
        <v>237</v>
      </c>
      <c r="O317" s="41"/>
      <c r="P317" s="42">
        <f t="shared" si="12"/>
        <v>237</v>
      </c>
      <c r="Q317" s="51" t="str">
        <f t="shared" si="13"/>
        <v/>
      </c>
      <c r="R317" s="55" t="s">
        <v>38</v>
      </c>
      <c r="S317" s="53"/>
      <c r="T317" s="54"/>
      <c r="U317" s="54"/>
      <c r="V317" s="54"/>
      <c r="W317" s="54"/>
      <c r="X317" s="54"/>
      <c r="Y317" s="54"/>
      <c r="Z317" s="54"/>
      <c r="AA317" s="54"/>
      <c r="AB317" s="54"/>
      <c r="AC317" s="55"/>
    </row>
    <row r="318" s="1" customFormat="1" spans="1:29">
      <c r="A318" s="25">
        <v>320</v>
      </c>
      <c r="B318" s="26" t="s">
        <v>28</v>
      </c>
      <c r="C318" s="26" t="s">
        <v>29</v>
      </c>
      <c r="D318" s="26"/>
      <c r="E318" s="59" t="s">
        <v>684</v>
      </c>
      <c r="F318" s="60" t="s">
        <v>685</v>
      </c>
      <c r="G318" s="29"/>
      <c r="H318" s="29"/>
      <c r="I318" s="26" t="str">
        <f t="shared" si="14"/>
        <v>W1141TMA0000114</v>
      </c>
      <c r="J318" s="27">
        <v>7</v>
      </c>
      <c r="K318" s="27">
        <v>7</v>
      </c>
      <c r="L318" s="30"/>
      <c r="M318" s="40"/>
      <c r="N318" s="27">
        <v>7</v>
      </c>
      <c r="O318" s="41">
        <f>VLOOKUP(I318,[1]Sheet1!$A$3085:$E$3542,5,0)</f>
        <v>6</v>
      </c>
      <c r="P318" s="42">
        <f t="shared" si="12"/>
        <v>1</v>
      </c>
      <c r="Q318" s="51" t="str">
        <f t="shared" si="13"/>
        <v/>
      </c>
      <c r="R318" s="55" t="s">
        <v>686</v>
      </c>
      <c r="S318" s="53"/>
      <c r="T318" s="54"/>
      <c r="U318" s="54"/>
      <c r="V318" s="54"/>
      <c r="W318" s="54"/>
      <c r="X318" s="54"/>
      <c r="Y318" s="54"/>
      <c r="Z318" s="54"/>
      <c r="AA318" s="54"/>
      <c r="AB318" s="54"/>
      <c r="AC318" s="55"/>
    </row>
    <row r="319" s="1" customFormat="1" spans="1:29">
      <c r="A319" s="25">
        <v>321</v>
      </c>
      <c r="B319" s="26" t="s">
        <v>28</v>
      </c>
      <c r="C319" s="26" t="s">
        <v>29</v>
      </c>
      <c r="D319" s="26"/>
      <c r="E319" s="59" t="s">
        <v>687</v>
      </c>
      <c r="F319" s="60" t="s">
        <v>688</v>
      </c>
      <c r="G319" s="29"/>
      <c r="H319" s="29"/>
      <c r="I319" s="26" t="str">
        <f t="shared" si="14"/>
        <v>W1141TMA0000174</v>
      </c>
      <c r="J319" s="27">
        <v>57</v>
      </c>
      <c r="K319" s="27">
        <v>57</v>
      </c>
      <c r="L319" s="30"/>
      <c r="M319" s="40"/>
      <c r="N319" s="27">
        <v>57</v>
      </c>
      <c r="O319" s="41"/>
      <c r="P319" s="42">
        <f t="shared" si="12"/>
        <v>57</v>
      </c>
      <c r="Q319" s="51" t="str">
        <f t="shared" si="13"/>
        <v/>
      </c>
      <c r="R319" s="55" t="s">
        <v>38</v>
      </c>
      <c r="S319" s="53"/>
      <c r="T319" s="54"/>
      <c r="U319" s="54"/>
      <c r="V319" s="54"/>
      <c r="W319" s="54"/>
      <c r="X319" s="54"/>
      <c r="Y319" s="54"/>
      <c r="Z319" s="54"/>
      <c r="AA319" s="54"/>
      <c r="AB319" s="54"/>
      <c r="AC319" s="55"/>
    </row>
    <row r="320" s="1" customFormat="1" spans="1:29">
      <c r="A320" s="25">
        <v>322</v>
      </c>
      <c r="B320" s="26" t="s">
        <v>28</v>
      </c>
      <c r="C320" s="26" t="s">
        <v>29</v>
      </c>
      <c r="D320" s="26"/>
      <c r="E320" s="59" t="s">
        <v>689</v>
      </c>
      <c r="F320" s="60" t="s">
        <v>690</v>
      </c>
      <c r="G320" s="29"/>
      <c r="H320" s="29"/>
      <c r="I320" s="26" t="str">
        <f t="shared" si="14"/>
        <v>W1141TMA0000182</v>
      </c>
      <c r="J320" s="27" t="s">
        <v>691</v>
      </c>
      <c r="K320" s="27" t="s">
        <v>691</v>
      </c>
      <c r="L320" s="30"/>
      <c r="M320" s="40"/>
      <c r="N320" s="27">
        <v>82</v>
      </c>
      <c r="O320" s="41"/>
      <c r="P320" s="42">
        <f t="shared" si="12"/>
        <v>82</v>
      </c>
      <c r="Q320" s="51" t="str">
        <f t="shared" si="13"/>
        <v/>
      </c>
      <c r="R320" s="55" t="s">
        <v>692</v>
      </c>
      <c r="S320" s="53"/>
      <c r="T320" s="54"/>
      <c r="U320" s="54"/>
      <c r="V320" s="54"/>
      <c r="W320" s="54"/>
      <c r="X320" s="54"/>
      <c r="Y320" s="54"/>
      <c r="Z320" s="54"/>
      <c r="AA320" s="54"/>
      <c r="AB320" s="54"/>
      <c r="AC320" s="55"/>
    </row>
    <row r="321" s="1" customFormat="1" spans="1:29">
      <c r="A321" s="25">
        <v>323</v>
      </c>
      <c r="B321" s="26" t="s">
        <v>28</v>
      </c>
      <c r="C321" s="26" t="s">
        <v>29</v>
      </c>
      <c r="D321" s="26"/>
      <c r="E321" s="59" t="s">
        <v>693</v>
      </c>
      <c r="F321" s="60" t="s">
        <v>694</v>
      </c>
      <c r="G321" s="29"/>
      <c r="H321" s="29"/>
      <c r="I321" s="26" t="str">
        <f t="shared" si="14"/>
        <v>W1141TMA0000183</v>
      </c>
      <c r="J321" s="27" t="s">
        <v>695</v>
      </c>
      <c r="K321" s="27" t="s">
        <v>695</v>
      </c>
      <c r="L321" s="30"/>
      <c r="M321" s="40"/>
      <c r="N321" s="27">
        <v>66</v>
      </c>
      <c r="O321" s="41"/>
      <c r="P321" s="42">
        <f t="shared" si="12"/>
        <v>66</v>
      </c>
      <c r="Q321" s="51" t="str">
        <f t="shared" si="13"/>
        <v/>
      </c>
      <c r="R321" s="55" t="s">
        <v>692</v>
      </c>
      <c r="S321" s="53"/>
      <c r="T321" s="54"/>
      <c r="U321" s="54"/>
      <c r="V321" s="54"/>
      <c r="W321" s="54"/>
      <c r="X321" s="54"/>
      <c r="Y321" s="54"/>
      <c r="Z321" s="54"/>
      <c r="AA321" s="54"/>
      <c r="AB321" s="54"/>
      <c r="AC321" s="55"/>
    </row>
    <row r="322" s="1" customFormat="1" spans="1:29">
      <c r="A322" s="25">
        <v>324</v>
      </c>
      <c r="B322" s="26" t="s">
        <v>28</v>
      </c>
      <c r="C322" s="26" t="s">
        <v>29</v>
      </c>
      <c r="D322" s="26"/>
      <c r="E322" s="59" t="s">
        <v>696</v>
      </c>
      <c r="F322" s="60" t="s">
        <v>697</v>
      </c>
      <c r="G322" s="29"/>
      <c r="H322" s="29"/>
      <c r="I322" s="26" t="str">
        <f t="shared" si="14"/>
        <v>W1141TMA0000193</v>
      </c>
      <c r="J322" s="27">
        <v>940.5</v>
      </c>
      <c r="K322" s="27">
        <v>940.5</v>
      </c>
      <c r="L322" s="30"/>
      <c r="M322" s="40"/>
      <c r="N322" s="27">
        <v>940.5</v>
      </c>
      <c r="O322" s="41"/>
      <c r="P322" s="42">
        <f t="shared" si="12"/>
        <v>940.5</v>
      </c>
      <c r="Q322" s="51" t="str">
        <f t="shared" si="13"/>
        <v/>
      </c>
      <c r="R322" s="55" t="s">
        <v>686</v>
      </c>
      <c r="S322" s="53"/>
      <c r="T322" s="54"/>
      <c r="U322" s="54"/>
      <c r="V322" s="54"/>
      <c r="W322" s="54"/>
      <c r="X322" s="54"/>
      <c r="Y322" s="54"/>
      <c r="Z322" s="54"/>
      <c r="AA322" s="54"/>
      <c r="AB322" s="54"/>
      <c r="AC322" s="55"/>
    </row>
    <row r="323" s="1" customFormat="1" spans="1:29">
      <c r="A323" s="25">
        <v>325</v>
      </c>
      <c r="B323" s="26" t="s">
        <v>28</v>
      </c>
      <c r="C323" s="26" t="s">
        <v>29</v>
      </c>
      <c r="D323" s="26"/>
      <c r="E323" s="59" t="s">
        <v>698</v>
      </c>
      <c r="F323" s="60" t="s">
        <v>699</v>
      </c>
      <c r="G323" s="29"/>
      <c r="H323" s="29"/>
      <c r="I323" s="26" t="str">
        <f t="shared" si="14"/>
        <v>W1141TMA0000194</v>
      </c>
      <c r="J323" s="27">
        <v>2905</v>
      </c>
      <c r="K323" s="27">
        <v>2905</v>
      </c>
      <c r="L323" s="30"/>
      <c r="M323" s="40"/>
      <c r="N323" s="27">
        <v>2905</v>
      </c>
      <c r="O323" s="41">
        <f>VLOOKUP(I323,[1]Sheet1!$A$3085:$E$3542,5,0)</f>
        <v>3850.003</v>
      </c>
      <c r="P323" s="42" t="str">
        <f t="shared" si="12"/>
        <v/>
      </c>
      <c r="Q323" s="51">
        <f t="shared" si="13"/>
        <v>-945.003</v>
      </c>
      <c r="R323" s="55" t="s">
        <v>686</v>
      </c>
      <c r="S323" s="53"/>
      <c r="T323" s="54"/>
      <c r="U323" s="54"/>
      <c r="V323" s="54"/>
      <c r="W323" s="54"/>
      <c r="X323" s="54"/>
      <c r="Y323" s="54"/>
      <c r="Z323" s="54"/>
      <c r="AA323" s="54"/>
      <c r="AB323" s="54"/>
      <c r="AC323" s="55"/>
    </row>
    <row r="324" s="1" customFormat="1" spans="1:29">
      <c r="A324" s="25">
        <v>326</v>
      </c>
      <c r="B324" s="26" t="s">
        <v>28</v>
      </c>
      <c r="C324" s="26" t="s">
        <v>29</v>
      </c>
      <c r="D324" s="26"/>
      <c r="E324" s="59" t="s">
        <v>700</v>
      </c>
      <c r="F324" s="60" t="s">
        <v>701</v>
      </c>
      <c r="G324" s="29"/>
      <c r="H324" s="29"/>
      <c r="I324" s="26" t="str">
        <f t="shared" si="14"/>
        <v>W1141TMA0000278</v>
      </c>
      <c r="J324" s="27">
        <v>100</v>
      </c>
      <c r="K324" s="27">
        <v>100</v>
      </c>
      <c r="L324" s="30"/>
      <c r="M324" s="40"/>
      <c r="N324" s="27">
        <v>100</v>
      </c>
      <c r="O324" s="41">
        <f>VLOOKUP(I324,[1]Sheet1!$A$3085:$E$3542,5,0)</f>
        <v>2265.125</v>
      </c>
      <c r="P324" s="42" t="str">
        <f t="shared" ref="P324:P387" si="15">IF(N324&gt;O324,N324-O324,"")</f>
        <v/>
      </c>
      <c r="Q324" s="51">
        <f t="shared" ref="Q324:Q387" si="16">IF(N324&lt;O324,N324-O324,"")</f>
        <v>-2165.125</v>
      </c>
      <c r="R324" s="55" t="s">
        <v>32</v>
      </c>
      <c r="S324" s="53"/>
      <c r="T324" s="54"/>
      <c r="U324" s="54"/>
      <c r="V324" s="54"/>
      <c r="W324" s="54"/>
      <c r="X324" s="54"/>
      <c r="Y324" s="54"/>
      <c r="Z324" s="54"/>
      <c r="AA324" s="54"/>
      <c r="AB324" s="54"/>
      <c r="AC324" s="55"/>
    </row>
    <row r="325" s="1" customFormat="1" spans="1:29">
      <c r="A325" s="25">
        <v>327</v>
      </c>
      <c r="B325" s="26" t="s">
        <v>28</v>
      </c>
      <c r="C325" s="26" t="s">
        <v>29</v>
      </c>
      <c r="D325" s="26"/>
      <c r="E325" s="59" t="s">
        <v>702</v>
      </c>
      <c r="F325" s="60" t="s">
        <v>703</v>
      </c>
      <c r="G325" s="29"/>
      <c r="H325" s="29"/>
      <c r="I325" s="26" t="str">
        <f t="shared" ref="I325:I338" si="17">B325&amp;E325</f>
        <v>W1141TMA0000283</v>
      </c>
      <c r="J325" s="27">
        <v>280</v>
      </c>
      <c r="K325" s="27">
        <v>280</v>
      </c>
      <c r="L325" s="30"/>
      <c r="M325" s="40"/>
      <c r="N325" s="27">
        <v>280</v>
      </c>
      <c r="O325" s="41"/>
      <c r="P325" s="42">
        <f t="shared" si="15"/>
        <v>280</v>
      </c>
      <c r="Q325" s="51" t="str">
        <f t="shared" si="16"/>
        <v/>
      </c>
      <c r="R325" s="55" t="s">
        <v>38</v>
      </c>
      <c r="S325" s="53"/>
      <c r="T325" s="54"/>
      <c r="U325" s="54"/>
      <c r="V325" s="54"/>
      <c r="W325" s="54"/>
      <c r="X325" s="54"/>
      <c r="Y325" s="54"/>
      <c r="Z325" s="54"/>
      <c r="AA325" s="54"/>
      <c r="AB325" s="54"/>
      <c r="AC325" s="55"/>
    </row>
    <row r="326" s="1" customFormat="1" spans="1:29">
      <c r="A326" s="25">
        <v>328</v>
      </c>
      <c r="B326" s="26" t="s">
        <v>28</v>
      </c>
      <c r="C326" s="26" t="s">
        <v>29</v>
      </c>
      <c r="D326" s="26"/>
      <c r="E326" s="59" t="s">
        <v>704</v>
      </c>
      <c r="F326" s="60" t="s">
        <v>705</v>
      </c>
      <c r="G326" s="29"/>
      <c r="H326" s="29"/>
      <c r="I326" s="26" t="str">
        <f t="shared" si="17"/>
        <v>W1141TMA0000360</v>
      </c>
      <c r="J326" s="27">
        <v>2160</v>
      </c>
      <c r="K326" s="27">
        <v>2160</v>
      </c>
      <c r="L326" s="30"/>
      <c r="M326" s="40"/>
      <c r="N326" s="27">
        <v>2160</v>
      </c>
      <c r="O326" s="41">
        <f>VLOOKUP(I326,[1]Sheet1!$A$3085:$E$3542,5,0)</f>
        <v>2775</v>
      </c>
      <c r="P326" s="42" t="str">
        <f t="shared" si="15"/>
        <v/>
      </c>
      <c r="Q326" s="51">
        <f t="shared" si="16"/>
        <v>-615</v>
      </c>
      <c r="R326" s="55" t="s">
        <v>32</v>
      </c>
      <c r="S326" s="53"/>
      <c r="T326" s="54"/>
      <c r="U326" s="54"/>
      <c r="V326" s="54"/>
      <c r="W326" s="54"/>
      <c r="X326" s="54"/>
      <c r="Y326" s="54"/>
      <c r="Z326" s="54"/>
      <c r="AA326" s="54"/>
      <c r="AB326" s="54"/>
      <c r="AC326" s="55"/>
    </row>
    <row r="327" s="1" customFormat="1" spans="1:29">
      <c r="A327" s="25">
        <v>329</v>
      </c>
      <c r="B327" s="26" t="s">
        <v>28</v>
      </c>
      <c r="C327" s="26" t="s">
        <v>29</v>
      </c>
      <c r="D327" s="26"/>
      <c r="E327" s="59" t="s">
        <v>706</v>
      </c>
      <c r="F327" s="60" t="s">
        <v>707</v>
      </c>
      <c r="G327" s="29"/>
      <c r="H327" s="29"/>
      <c r="I327" s="26" t="str">
        <f t="shared" si="17"/>
        <v>W1141TMA0000361</v>
      </c>
      <c r="J327" s="27">
        <v>2359</v>
      </c>
      <c r="K327" s="27">
        <v>2359</v>
      </c>
      <c r="L327" s="30"/>
      <c r="M327" s="40"/>
      <c r="N327" s="27">
        <v>2359</v>
      </c>
      <c r="O327" s="41">
        <f>VLOOKUP(I327,[1]Sheet1!$A$3085:$E$3542,5,0)</f>
        <v>2972</v>
      </c>
      <c r="P327" s="42" t="str">
        <f t="shared" si="15"/>
        <v/>
      </c>
      <c r="Q327" s="51">
        <f t="shared" si="16"/>
        <v>-613</v>
      </c>
      <c r="R327" s="55" t="s">
        <v>32</v>
      </c>
      <c r="S327" s="53"/>
      <c r="T327" s="54"/>
      <c r="U327" s="54"/>
      <c r="V327" s="54"/>
      <c r="W327" s="54"/>
      <c r="X327" s="54"/>
      <c r="Y327" s="54"/>
      <c r="Z327" s="54"/>
      <c r="AA327" s="54"/>
      <c r="AB327" s="54"/>
      <c r="AC327" s="55"/>
    </row>
    <row r="328" s="1" customFormat="1" spans="1:29">
      <c r="A328" s="25">
        <v>330</v>
      </c>
      <c r="B328" s="26" t="s">
        <v>28</v>
      </c>
      <c r="C328" s="26" t="s">
        <v>29</v>
      </c>
      <c r="D328" s="26"/>
      <c r="E328" s="59" t="s">
        <v>708</v>
      </c>
      <c r="F328" s="60" t="s">
        <v>709</v>
      </c>
      <c r="G328" s="29"/>
      <c r="H328" s="29"/>
      <c r="I328" s="26" t="str">
        <f t="shared" si="17"/>
        <v>W1141TMA0000371</v>
      </c>
      <c r="J328" s="27">
        <v>1120</v>
      </c>
      <c r="K328" s="27">
        <v>1120</v>
      </c>
      <c r="L328" s="30"/>
      <c r="M328" s="40"/>
      <c r="N328" s="27">
        <v>1120</v>
      </c>
      <c r="O328" s="41">
        <f>VLOOKUP(I328,[1]Sheet1!$A$3085:$E$3542,5,0)</f>
        <v>1200</v>
      </c>
      <c r="P328" s="42" t="str">
        <f t="shared" si="15"/>
        <v/>
      </c>
      <c r="Q328" s="51">
        <f t="shared" si="16"/>
        <v>-80</v>
      </c>
      <c r="R328" s="55" t="s">
        <v>32</v>
      </c>
      <c r="S328" s="53"/>
      <c r="T328" s="54"/>
      <c r="U328" s="54"/>
      <c r="V328" s="54"/>
      <c r="W328" s="54"/>
      <c r="X328" s="54"/>
      <c r="Y328" s="54"/>
      <c r="Z328" s="54"/>
      <c r="AA328" s="54"/>
      <c r="AB328" s="54"/>
      <c r="AC328" s="55"/>
    </row>
    <row r="329" s="1" customFormat="1" spans="1:29">
      <c r="A329" s="25">
        <v>331</v>
      </c>
      <c r="B329" s="26" t="s">
        <v>28</v>
      </c>
      <c r="C329" s="26" t="s">
        <v>29</v>
      </c>
      <c r="D329" s="26"/>
      <c r="E329" s="59" t="s">
        <v>710</v>
      </c>
      <c r="F329" s="60" t="s">
        <v>711</v>
      </c>
      <c r="G329" s="29"/>
      <c r="H329" s="29"/>
      <c r="I329" s="26" t="str">
        <f t="shared" si="17"/>
        <v>W1141TMA0000373</v>
      </c>
      <c r="J329" s="27">
        <v>97</v>
      </c>
      <c r="K329" s="27">
        <v>97</v>
      </c>
      <c r="L329" s="30"/>
      <c r="M329" s="40"/>
      <c r="N329" s="27">
        <v>97</v>
      </c>
      <c r="O329" s="41">
        <f>VLOOKUP(I329,[1]Sheet1!$A$3085:$E$3542,5,0)</f>
        <v>96.1708005</v>
      </c>
      <c r="P329" s="42">
        <f t="shared" si="15"/>
        <v>0.829199500000001</v>
      </c>
      <c r="Q329" s="51" t="str">
        <f t="shared" si="16"/>
        <v/>
      </c>
      <c r="R329" s="55" t="s">
        <v>38</v>
      </c>
      <c r="S329" s="53"/>
      <c r="T329" s="54"/>
      <c r="U329" s="54"/>
      <c r="V329" s="54"/>
      <c r="W329" s="54"/>
      <c r="X329" s="54"/>
      <c r="Y329" s="54"/>
      <c r="Z329" s="54"/>
      <c r="AA329" s="54"/>
      <c r="AB329" s="54"/>
      <c r="AC329" s="55"/>
    </row>
    <row r="330" s="1" customFormat="1" spans="1:29">
      <c r="A330" s="25">
        <v>332</v>
      </c>
      <c r="B330" s="26" t="s">
        <v>28</v>
      </c>
      <c r="C330" s="26" t="s">
        <v>29</v>
      </c>
      <c r="D330" s="26"/>
      <c r="E330" s="59" t="s">
        <v>712</v>
      </c>
      <c r="F330" s="60" t="s">
        <v>713</v>
      </c>
      <c r="G330" s="29"/>
      <c r="H330" s="29"/>
      <c r="I330" s="26" t="str">
        <f t="shared" si="17"/>
        <v>W1141TMA0000397</v>
      </c>
      <c r="J330" s="27">
        <v>4</v>
      </c>
      <c r="K330" s="27">
        <v>4</v>
      </c>
      <c r="L330" s="30"/>
      <c r="M330" s="40"/>
      <c r="N330" s="27">
        <v>4</v>
      </c>
      <c r="O330" s="41">
        <f>VLOOKUP(I330,[1]Sheet1!$A$3085:$E$3542,5,0)</f>
        <v>4.4</v>
      </c>
      <c r="P330" s="42" t="str">
        <f t="shared" si="15"/>
        <v/>
      </c>
      <c r="Q330" s="51">
        <f t="shared" si="16"/>
        <v>-0.4</v>
      </c>
      <c r="R330" s="55"/>
      <c r="S330" s="53"/>
      <c r="T330" s="54"/>
      <c r="U330" s="54"/>
      <c r="V330" s="54"/>
      <c r="W330" s="54"/>
      <c r="X330" s="54"/>
      <c r="Y330" s="54"/>
      <c r="Z330" s="54"/>
      <c r="AA330" s="54"/>
      <c r="AB330" s="54"/>
      <c r="AC330" s="55"/>
    </row>
    <row r="331" s="1" customFormat="1" spans="1:29">
      <c r="A331" s="25">
        <v>333</v>
      </c>
      <c r="B331" s="26" t="s">
        <v>28</v>
      </c>
      <c r="C331" s="26" t="s">
        <v>29</v>
      </c>
      <c r="D331" s="26"/>
      <c r="E331" s="59" t="s">
        <v>714</v>
      </c>
      <c r="F331" s="60" t="s">
        <v>715</v>
      </c>
      <c r="G331" s="29"/>
      <c r="H331" s="29"/>
      <c r="I331" s="26" t="str">
        <f t="shared" si="17"/>
        <v>W1141TMA0000428</v>
      </c>
      <c r="J331" s="27">
        <v>151</v>
      </c>
      <c r="K331" s="27">
        <v>151</v>
      </c>
      <c r="L331" s="30"/>
      <c r="M331" s="40"/>
      <c r="N331" s="27">
        <v>151</v>
      </c>
      <c r="O331" s="41">
        <f>VLOOKUP(I331,[1]Sheet1!$A$3085:$E$3542,5,0)</f>
        <v>44.41574</v>
      </c>
      <c r="P331" s="42">
        <f t="shared" si="15"/>
        <v>106.58426</v>
      </c>
      <c r="Q331" s="51" t="str">
        <f t="shared" si="16"/>
        <v/>
      </c>
      <c r="R331" s="55" t="s">
        <v>716</v>
      </c>
      <c r="S331" s="53"/>
      <c r="T331" s="54"/>
      <c r="U331" s="54"/>
      <c r="V331" s="54"/>
      <c r="W331" s="54"/>
      <c r="X331" s="54"/>
      <c r="Y331" s="54"/>
      <c r="Z331" s="54"/>
      <c r="AA331" s="54"/>
      <c r="AB331" s="54"/>
      <c r="AC331" s="55"/>
    </row>
    <row r="332" s="1" customFormat="1" spans="1:29">
      <c r="A332" s="25">
        <v>334</v>
      </c>
      <c r="B332" s="26" t="s">
        <v>28</v>
      </c>
      <c r="C332" s="26" t="s">
        <v>29</v>
      </c>
      <c r="D332" s="26"/>
      <c r="E332" s="59" t="s">
        <v>717</v>
      </c>
      <c r="F332" s="60" t="s">
        <v>718</v>
      </c>
      <c r="G332" s="29"/>
      <c r="H332" s="29"/>
      <c r="I332" s="26" t="str">
        <f t="shared" si="17"/>
        <v>W1141TMA0000441</v>
      </c>
      <c r="J332" s="27">
        <v>140</v>
      </c>
      <c r="K332" s="27">
        <v>140</v>
      </c>
      <c r="L332" s="30"/>
      <c r="M332" s="40"/>
      <c r="N332" s="27">
        <v>140</v>
      </c>
      <c r="O332" s="41">
        <f>VLOOKUP(I332,[1]Sheet1!$A$3085:$E$3542,5,0)</f>
        <v>87</v>
      </c>
      <c r="P332" s="42">
        <f t="shared" si="15"/>
        <v>53</v>
      </c>
      <c r="Q332" s="51" t="str">
        <f t="shared" si="16"/>
        <v/>
      </c>
      <c r="R332" s="55" t="s">
        <v>38</v>
      </c>
      <c r="S332" s="53"/>
      <c r="T332" s="54"/>
      <c r="U332" s="54"/>
      <c r="V332" s="54"/>
      <c r="W332" s="54"/>
      <c r="X332" s="54"/>
      <c r="Y332" s="54"/>
      <c r="Z332" s="54"/>
      <c r="AA332" s="54"/>
      <c r="AB332" s="54"/>
      <c r="AC332" s="55"/>
    </row>
    <row r="333" s="1" customFormat="1" spans="1:29">
      <c r="A333" s="25">
        <v>335</v>
      </c>
      <c r="B333" s="26" t="s">
        <v>28</v>
      </c>
      <c r="C333" s="26" t="s">
        <v>29</v>
      </c>
      <c r="D333" s="26"/>
      <c r="E333" s="59" t="s">
        <v>719</v>
      </c>
      <c r="F333" s="60" t="s">
        <v>720</v>
      </c>
      <c r="G333" s="29"/>
      <c r="H333" s="29"/>
      <c r="I333" s="26" t="str">
        <f t="shared" si="17"/>
        <v>W1141TMA0000460</v>
      </c>
      <c r="J333" s="27" t="s">
        <v>721</v>
      </c>
      <c r="K333" s="27" t="s">
        <v>721</v>
      </c>
      <c r="L333" s="30"/>
      <c r="M333" s="40"/>
      <c r="N333" s="27">
        <v>200</v>
      </c>
      <c r="O333" s="41">
        <f>VLOOKUP(I333,[1]Sheet1!$A$3085:$E$3542,5,0)</f>
        <v>270</v>
      </c>
      <c r="P333" s="42" t="str">
        <f t="shared" si="15"/>
        <v/>
      </c>
      <c r="Q333" s="51">
        <f t="shared" si="16"/>
        <v>-70</v>
      </c>
      <c r="R333" s="55" t="s">
        <v>686</v>
      </c>
      <c r="S333" s="53"/>
      <c r="T333" s="54"/>
      <c r="U333" s="54"/>
      <c r="V333" s="54"/>
      <c r="W333" s="54"/>
      <c r="X333" s="54"/>
      <c r="Y333" s="54"/>
      <c r="Z333" s="54"/>
      <c r="AA333" s="54"/>
      <c r="AB333" s="54"/>
      <c r="AC333" s="55"/>
    </row>
    <row r="334" s="1" customFormat="1" spans="1:29">
      <c r="A334" s="25">
        <v>336</v>
      </c>
      <c r="B334" s="26" t="s">
        <v>28</v>
      </c>
      <c r="C334" s="26" t="s">
        <v>29</v>
      </c>
      <c r="D334" s="26"/>
      <c r="E334" s="59" t="s">
        <v>722</v>
      </c>
      <c r="F334" s="60" t="s">
        <v>723</v>
      </c>
      <c r="G334" s="29"/>
      <c r="H334" s="29"/>
      <c r="I334" s="26" t="str">
        <f t="shared" si="17"/>
        <v>W1141TMA0000497</v>
      </c>
      <c r="J334" s="27">
        <v>60</v>
      </c>
      <c r="K334" s="27">
        <v>60</v>
      </c>
      <c r="L334" s="30"/>
      <c r="M334" s="40"/>
      <c r="N334" s="27">
        <v>60</v>
      </c>
      <c r="O334" s="41">
        <f>VLOOKUP(I334,[1]Sheet1!$A$3085:$E$3542,5,0)</f>
        <v>19</v>
      </c>
      <c r="P334" s="42">
        <f t="shared" si="15"/>
        <v>41</v>
      </c>
      <c r="Q334" s="51" t="str">
        <f t="shared" si="16"/>
        <v/>
      </c>
      <c r="R334" s="55" t="s">
        <v>724</v>
      </c>
      <c r="S334" s="53"/>
      <c r="T334" s="54"/>
      <c r="U334" s="54"/>
      <c r="V334" s="54"/>
      <c r="W334" s="54"/>
      <c r="X334" s="54"/>
      <c r="Y334" s="54"/>
      <c r="Z334" s="54"/>
      <c r="AA334" s="54"/>
      <c r="AB334" s="54"/>
      <c r="AC334" s="55"/>
    </row>
    <row r="335" s="1" customFormat="1" spans="1:29">
      <c r="A335" s="25">
        <v>337</v>
      </c>
      <c r="B335" s="26" t="s">
        <v>28</v>
      </c>
      <c r="C335" s="26" t="s">
        <v>29</v>
      </c>
      <c r="D335" s="26"/>
      <c r="E335" s="59" t="s">
        <v>725</v>
      </c>
      <c r="F335" s="60" t="s">
        <v>726</v>
      </c>
      <c r="G335" s="29"/>
      <c r="H335" s="29"/>
      <c r="I335" s="26" t="str">
        <f t="shared" si="17"/>
        <v>W1141TMA0000518</v>
      </c>
      <c r="J335" s="27" t="s">
        <v>727</v>
      </c>
      <c r="K335" s="27" t="s">
        <v>727</v>
      </c>
      <c r="L335" s="30"/>
      <c r="M335" s="40"/>
      <c r="N335" s="27">
        <v>30</v>
      </c>
      <c r="O335" s="41">
        <f>VLOOKUP(I335,[1]Sheet1!$A$3085:$E$3542,5,0)</f>
        <v>15</v>
      </c>
      <c r="P335" s="42">
        <f t="shared" si="15"/>
        <v>15</v>
      </c>
      <c r="Q335" s="51" t="str">
        <f t="shared" si="16"/>
        <v/>
      </c>
      <c r="R335" s="55" t="s">
        <v>32</v>
      </c>
      <c r="S335" s="53"/>
      <c r="T335" s="54"/>
      <c r="U335" s="54"/>
      <c r="V335" s="54"/>
      <c r="W335" s="54"/>
      <c r="X335" s="54"/>
      <c r="Y335" s="54"/>
      <c r="Z335" s="54"/>
      <c r="AA335" s="54"/>
      <c r="AB335" s="54"/>
      <c r="AC335" s="55"/>
    </row>
    <row r="336" s="1" customFormat="1" spans="1:29">
      <c r="A336" s="25">
        <v>338</v>
      </c>
      <c r="B336" s="26" t="s">
        <v>28</v>
      </c>
      <c r="C336" s="26" t="s">
        <v>29</v>
      </c>
      <c r="D336" s="26"/>
      <c r="E336" s="59" t="s">
        <v>728</v>
      </c>
      <c r="F336" s="60" t="s">
        <v>729</v>
      </c>
      <c r="G336" s="29"/>
      <c r="H336" s="29"/>
      <c r="I336" s="26" t="str">
        <f t="shared" si="17"/>
        <v>W1141TMA0000546</v>
      </c>
      <c r="J336" s="27">
        <v>28820</v>
      </c>
      <c r="K336" s="27">
        <v>28820</v>
      </c>
      <c r="L336" s="30"/>
      <c r="M336" s="40"/>
      <c r="N336" s="27">
        <v>28820</v>
      </c>
      <c r="O336" s="41">
        <f>VLOOKUP(I336,[1]Sheet1!$A$3085:$E$3542,5,0)</f>
        <v>42871</v>
      </c>
      <c r="P336" s="42" t="str">
        <f t="shared" si="15"/>
        <v/>
      </c>
      <c r="Q336" s="51">
        <f t="shared" si="16"/>
        <v>-14051</v>
      </c>
      <c r="R336" s="55" t="s">
        <v>32</v>
      </c>
      <c r="S336" s="53"/>
      <c r="T336" s="54"/>
      <c r="U336" s="54"/>
      <c r="V336" s="54"/>
      <c r="W336" s="54"/>
      <c r="X336" s="54"/>
      <c r="Y336" s="54"/>
      <c r="Z336" s="54"/>
      <c r="AA336" s="54"/>
      <c r="AB336" s="54"/>
      <c r="AC336" s="55"/>
    </row>
    <row r="337" s="1" customFormat="1" spans="1:29">
      <c r="A337" s="25">
        <v>339</v>
      </c>
      <c r="B337" s="26" t="s">
        <v>28</v>
      </c>
      <c r="C337" s="26" t="s">
        <v>29</v>
      </c>
      <c r="D337" s="26"/>
      <c r="E337" s="59" t="s">
        <v>730</v>
      </c>
      <c r="F337" s="60" t="s">
        <v>731</v>
      </c>
      <c r="G337" s="29"/>
      <c r="H337" s="29"/>
      <c r="I337" s="26" t="str">
        <f t="shared" si="17"/>
        <v>W1141TMA0000553</v>
      </c>
      <c r="J337" s="27">
        <v>9648</v>
      </c>
      <c r="K337" s="27">
        <v>9648</v>
      </c>
      <c r="L337" s="30"/>
      <c r="M337" s="40"/>
      <c r="N337" s="27">
        <v>9648</v>
      </c>
      <c r="O337" s="41">
        <f>VLOOKUP(I337,[1]Sheet1!$A$3085:$E$3542,5,0)</f>
        <v>9758</v>
      </c>
      <c r="P337" s="42" t="str">
        <f t="shared" si="15"/>
        <v/>
      </c>
      <c r="Q337" s="51">
        <f t="shared" si="16"/>
        <v>-110</v>
      </c>
      <c r="R337" s="55" t="s">
        <v>32</v>
      </c>
      <c r="S337" s="53"/>
      <c r="T337" s="54"/>
      <c r="U337" s="54"/>
      <c r="V337" s="54"/>
      <c r="W337" s="54"/>
      <c r="X337" s="54"/>
      <c r="Y337" s="54"/>
      <c r="Z337" s="54"/>
      <c r="AA337" s="54"/>
      <c r="AB337" s="54"/>
      <c r="AC337" s="55"/>
    </row>
    <row r="338" s="1" customFormat="1" spans="1:29">
      <c r="A338" s="25">
        <v>340</v>
      </c>
      <c r="B338" s="26" t="s">
        <v>28</v>
      </c>
      <c r="C338" s="26" t="s">
        <v>29</v>
      </c>
      <c r="D338" s="26"/>
      <c r="E338" s="59" t="s">
        <v>732</v>
      </c>
      <c r="F338" s="60" t="s">
        <v>733</v>
      </c>
      <c r="G338" s="29"/>
      <c r="H338" s="29"/>
      <c r="I338" s="26" t="str">
        <f t="shared" si="17"/>
        <v>W1141TMA0000560</v>
      </c>
      <c r="J338" s="27">
        <v>161</v>
      </c>
      <c r="K338" s="27">
        <v>161</v>
      </c>
      <c r="L338" s="30"/>
      <c r="M338" s="40"/>
      <c r="N338" s="27">
        <v>161</v>
      </c>
      <c r="O338" s="41"/>
      <c r="P338" s="42">
        <f t="shared" si="15"/>
        <v>161</v>
      </c>
      <c r="Q338" s="51" t="str">
        <f t="shared" si="16"/>
        <v/>
      </c>
      <c r="R338" s="55" t="s">
        <v>724</v>
      </c>
      <c r="S338" s="53"/>
      <c r="T338" s="54"/>
      <c r="U338" s="54"/>
      <c r="V338" s="54"/>
      <c r="W338" s="54"/>
      <c r="X338" s="54"/>
      <c r="Y338" s="54"/>
      <c r="Z338" s="54"/>
      <c r="AA338" s="54"/>
      <c r="AB338" s="54"/>
      <c r="AC338" s="55"/>
    </row>
    <row r="339" s="1" customFormat="1" spans="1:29">
      <c r="A339" s="25">
        <v>341</v>
      </c>
      <c r="B339" s="26" t="s">
        <v>28</v>
      </c>
      <c r="C339" s="26" t="s">
        <v>29</v>
      </c>
      <c r="D339" s="26"/>
      <c r="E339" s="59" t="s">
        <v>734</v>
      </c>
      <c r="F339" s="60" t="s">
        <v>735</v>
      </c>
      <c r="G339" s="29" t="s">
        <v>736</v>
      </c>
      <c r="H339" s="29"/>
      <c r="I339" s="26" t="str">
        <f t="shared" ref="I339:I402" si="18">B339&amp;E339</f>
        <v>W1141BCL0000030</v>
      </c>
      <c r="J339" s="27"/>
      <c r="K339" s="27"/>
      <c r="L339" s="30"/>
      <c r="M339" s="40"/>
      <c r="N339" s="27"/>
      <c r="O339" s="41">
        <v>205</v>
      </c>
      <c r="P339" s="42" t="str">
        <f t="shared" si="15"/>
        <v/>
      </c>
      <c r="Q339" s="51">
        <f t="shared" si="16"/>
        <v>-205</v>
      </c>
      <c r="R339" s="55" t="s">
        <v>32</v>
      </c>
      <c r="S339" s="53"/>
      <c r="T339" s="54"/>
      <c r="U339" s="54"/>
      <c r="V339" s="54"/>
      <c r="W339" s="54"/>
      <c r="X339" s="54"/>
      <c r="Y339" s="54"/>
      <c r="Z339" s="54"/>
      <c r="AA339" s="54"/>
      <c r="AB339" s="54"/>
      <c r="AC339" s="55"/>
    </row>
    <row r="340" s="1" customFormat="1" spans="1:29">
      <c r="A340" s="25">
        <v>342</v>
      </c>
      <c r="B340" s="26" t="s">
        <v>28</v>
      </c>
      <c r="C340" s="26" t="s">
        <v>29</v>
      </c>
      <c r="D340" s="26"/>
      <c r="E340" s="59" t="s">
        <v>737</v>
      </c>
      <c r="F340" s="60" t="s">
        <v>738</v>
      </c>
      <c r="G340" s="29" t="s">
        <v>736</v>
      </c>
      <c r="H340" s="29"/>
      <c r="I340" s="26" t="str">
        <f t="shared" si="18"/>
        <v>W1141BEC0000044</v>
      </c>
      <c r="J340" s="27"/>
      <c r="K340" s="27"/>
      <c r="L340" s="30"/>
      <c r="M340" s="40"/>
      <c r="N340" s="27"/>
      <c r="O340" s="41">
        <v>1560</v>
      </c>
      <c r="P340" s="42" t="str">
        <f t="shared" si="15"/>
        <v/>
      </c>
      <c r="Q340" s="51">
        <f t="shared" si="16"/>
        <v>-1560</v>
      </c>
      <c r="R340" s="55" t="s">
        <v>739</v>
      </c>
      <c r="S340" s="53"/>
      <c r="T340" s="54"/>
      <c r="U340" s="54"/>
      <c r="V340" s="54"/>
      <c r="W340" s="54"/>
      <c r="X340" s="54"/>
      <c r="Y340" s="54"/>
      <c r="Z340" s="54"/>
      <c r="AA340" s="54"/>
      <c r="AB340" s="54"/>
      <c r="AC340" s="55"/>
    </row>
    <row r="341" s="1" customFormat="1" spans="1:29">
      <c r="A341" s="25">
        <v>343</v>
      </c>
      <c r="B341" s="26" t="s">
        <v>28</v>
      </c>
      <c r="C341" s="26" t="s">
        <v>29</v>
      </c>
      <c r="D341" s="26"/>
      <c r="E341" s="59" t="s">
        <v>740</v>
      </c>
      <c r="F341" s="60" t="s">
        <v>741</v>
      </c>
      <c r="G341" s="29" t="s">
        <v>736</v>
      </c>
      <c r="H341" s="29"/>
      <c r="I341" s="26" t="str">
        <f t="shared" si="18"/>
        <v>W1141BEC0010001</v>
      </c>
      <c r="J341" s="27"/>
      <c r="K341" s="27"/>
      <c r="L341" s="30"/>
      <c r="M341" s="40"/>
      <c r="N341" s="27"/>
      <c r="O341" s="41">
        <v>3</v>
      </c>
      <c r="P341" s="42" t="str">
        <f t="shared" si="15"/>
        <v/>
      </c>
      <c r="Q341" s="51">
        <f t="shared" si="16"/>
        <v>-3</v>
      </c>
      <c r="R341" s="55" t="s">
        <v>32</v>
      </c>
      <c r="S341" s="53"/>
      <c r="T341" s="54"/>
      <c r="U341" s="54"/>
      <c r="V341" s="54"/>
      <c r="W341" s="54"/>
      <c r="X341" s="54"/>
      <c r="Y341" s="54"/>
      <c r="Z341" s="54"/>
      <c r="AA341" s="54"/>
      <c r="AB341" s="54"/>
      <c r="AC341" s="55"/>
    </row>
    <row r="342" s="1" customFormat="1" spans="1:29">
      <c r="A342" s="25">
        <v>344</v>
      </c>
      <c r="B342" s="26" t="s">
        <v>28</v>
      </c>
      <c r="C342" s="26" t="s">
        <v>29</v>
      </c>
      <c r="D342" s="26"/>
      <c r="E342" s="59" t="s">
        <v>742</v>
      </c>
      <c r="F342" s="60" t="s">
        <v>743</v>
      </c>
      <c r="G342" s="29" t="s">
        <v>736</v>
      </c>
      <c r="H342" s="29"/>
      <c r="I342" s="26" t="str">
        <f t="shared" si="18"/>
        <v>W1141BFA0000042</v>
      </c>
      <c r="J342" s="27"/>
      <c r="K342" s="27"/>
      <c r="L342" s="30"/>
      <c r="M342" s="40"/>
      <c r="N342" s="27"/>
      <c r="O342" s="41">
        <v>850</v>
      </c>
      <c r="P342" s="42" t="str">
        <f t="shared" si="15"/>
        <v/>
      </c>
      <c r="Q342" s="51">
        <f t="shared" si="16"/>
        <v>-850</v>
      </c>
      <c r="R342" s="55" t="s">
        <v>32</v>
      </c>
      <c r="S342" s="53"/>
      <c r="T342" s="54"/>
      <c r="U342" s="54"/>
      <c r="V342" s="54"/>
      <c r="W342" s="54"/>
      <c r="X342" s="54"/>
      <c r="Y342" s="54"/>
      <c r="Z342" s="54"/>
      <c r="AA342" s="54"/>
      <c r="AB342" s="54"/>
      <c r="AC342" s="55"/>
    </row>
    <row r="343" s="1" customFormat="1" spans="1:29">
      <c r="A343" s="25">
        <v>345</v>
      </c>
      <c r="B343" s="26" t="s">
        <v>28</v>
      </c>
      <c r="C343" s="26" t="s">
        <v>29</v>
      </c>
      <c r="D343" s="26"/>
      <c r="E343" s="59" t="s">
        <v>744</v>
      </c>
      <c r="F343" s="60" t="s">
        <v>745</v>
      </c>
      <c r="G343" s="29" t="s">
        <v>736</v>
      </c>
      <c r="H343" s="29"/>
      <c r="I343" s="26" t="str">
        <f t="shared" si="18"/>
        <v>W1141BFA0000056</v>
      </c>
      <c r="J343" s="27"/>
      <c r="K343" s="27"/>
      <c r="L343" s="30"/>
      <c r="M343" s="40"/>
      <c r="N343" s="27"/>
      <c r="O343" s="41">
        <v>268</v>
      </c>
      <c r="P343" s="42" t="str">
        <f t="shared" si="15"/>
        <v/>
      </c>
      <c r="Q343" s="51">
        <f t="shared" si="16"/>
        <v>-268</v>
      </c>
      <c r="R343" s="55" t="s">
        <v>32</v>
      </c>
      <c r="S343" s="53"/>
      <c r="T343" s="54"/>
      <c r="U343" s="54"/>
      <c r="V343" s="54"/>
      <c r="W343" s="54"/>
      <c r="X343" s="54"/>
      <c r="Y343" s="54"/>
      <c r="Z343" s="54"/>
      <c r="AA343" s="54"/>
      <c r="AB343" s="54"/>
      <c r="AC343" s="55"/>
    </row>
    <row r="344" s="1" customFormat="1" spans="1:29">
      <c r="A344" s="25">
        <v>346</v>
      </c>
      <c r="B344" s="26" t="s">
        <v>28</v>
      </c>
      <c r="C344" s="26" t="s">
        <v>29</v>
      </c>
      <c r="D344" s="26"/>
      <c r="E344" s="59" t="s">
        <v>746</v>
      </c>
      <c r="F344" s="60" t="s">
        <v>747</v>
      </c>
      <c r="G344" s="29" t="s">
        <v>736</v>
      </c>
      <c r="H344" s="29"/>
      <c r="I344" s="26" t="str">
        <f t="shared" si="18"/>
        <v>W1141BFA0000183</v>
      </c>
      <c r="J344" s="27"/>
      <c r="K344" s="27"/>
      <c r="L344" s="30"/>
      <c r="M344" s="40"/>
      <c r="N344" s="27"/>
      <c r="O344" s="41">
        <v>410</v>
      </c>
      <c r="P344" s="42" t="str">
        <f t="shared" si="15"/>
        <v/>
      </c>
      <c r="Q344" s="51">
        <f t="shared" si="16"/>
        <v>-410</v>
      </c>
      <c r="R344" s="55" t="s">
        <v>32</v>
      </c>
      <c r="S344" s="53"/>
      <c r="T344" s="54"/>
      <c r="U344" s="54"/>
      <c r="V344" s="54"/>
      <c r="W344" s="54"/>
      <c r="X344" s="54"/>
      <c r="Y344" s="54"/>
      <c r="Z344" s="54"/>
      <c r="AA344" s="54"/>
      <c r="AB344" s="54"/>
      <c r="AC344" s="55"/>
    </row>
    <row r="345" s="1" customFormat="1" spans="1:29">
      <c r="A345" s="25">
        <v>347</v>
      </c>
      <c r="B345" s="26" t="s">
        <v>28</v>
      </c>
      <c r="C345" s="26" t="s">
        <v>29</v>
      </c>
      <c r="D345" s="26"/>
      <c r="E345" s="59" t="s">
        <v>748</v>
      </c>
      <c r="F345" s="60" t="s">
        <v>749</v>
      </c>
      <c r="G345" s="29" t="s">
        <v>736</v>
      </c>
      <c r="H345" s="29"/>
      <c r="I345" s="26" t="str">
        <f t="shared" si="18"/>
        <v>W1141BFA0000190</v>
      </c>
      <c r="J345" s="27"/>
      <c r="K345" s="27"/>
      <c r="L345" s="30"/>
      <c r="M345" s="40"/>
      <c r="N345" s="27"/>
      <c r="O345" s="41">
        <v>96</v>
      </c>
      <c r="P345" s="42" t="str">
        <f t="shared" si="15"/>
        <v/>
      </c>
      <c r="Q345" s="51">
        <f t="shared" si="16"/>
        <v>-96</v>
      </c>
      <c r="R345" s="55" t="s">
        <v>750</v>
      </c>
      <c r="S345" s="53"/>
      <c r="T345" s="54"/>
      <c r="U345" s="54"/>
      <c r="V345" s="54"/>
      <c r="W345" s="54"/>
      <c r="X345" s="54"/>
      <c r="Y345" s="54"/>
      <c r="Z345" s="54"/>
      <c r="AA345" s="54"/>
      <c r="AB345" s="54"/>
      <c r="AC345" s="55"/>
    </row>
    <row r="346" s="1" customFormat="1" spans="1:29">
      <c r="A346" s="25">
        <v>348</v>
      </c>
      <c r="B346" s="26" t="s">
        <v>28</v>
      </c>
      <c r="C346" s="26" t="s">
        <v>29</v>
      </c>
      <c r="D346" s="26"/>
      <c r="E346" s="59" t="s">
        <v>751</v>
      </c>
      <c r="F346" s="60" t="s">
        <v>752</v>
      </c>
      <c r="G346" s="29" t="s">
        <v>736</v>
      </c>
      <c r="H346" s="29"/>
      <c r="I346" s="26" t="str">
        <f t="shared" si="18"/>
        <v>W1141BFA0000235</v>
      </c>
      <c r="J346" s="27"/>
      <c r="K346" s="27"/>
      <c r="L346" s="30"/>
      <c r="M346" s="40"/>
      <c r="N346" s="27"/>
      <c r="O346" s="41">
        <v>150</v>
      </c>
      <c r="P346" s="42" t="str">
        <f t="shared" si="15"/>
        <v/>
      </c>
      <c r="Q346" s="51">
        <f t="shared" si="16"/>
        <v>-150</v>
      </c>
      <c r="R346" s="55" t="s">
        <v>750</v>
      </c>
      <c r="S346" s="53"/>
      <c r="T346" s="54"/>
      <c r="U346" s="54"/>
      <c r="V346" s="54"/>
      <c r="W346" s="54"/>
      <c r="X346" s="54"/>
      <c r="Y346" s="54"/>
      <c r="Z346" s="54"/>
      <c r="AA346" s="54"/>
      <c r="AB346" s="54"/>
      <c r="AC346" s="55"/>
    </row>
    <row r="347" s="1" customFormat="1" spans="1:29">
      <c r="A347" s="25">
        <v>349</v>
      </c>
      <c r="B347" s="26" t="s">
        <v>28</v>
      </c>
      <c r="C347" s="26" t="s">
        <v>29</v>
      </c>
      <c r="D347" s="26"/>
      <c r="E347" s="59" t="s">
        <v>753</v>
      </c>
      <c r="F347" s="60" t="s">
        <v>754</v>
      </c>
      <c r="G347" s="29" t="s">
        <v>736</v>
      </c>
      <c r="H347" s="29"/>
      <c r="I347" s="26" t="str">
        <f t="shared" si="18"/>
        <v>W1141BFA0000454</v>
      </c>
      <c r="J347" s="27"/>
      <c r="K347" s="27"/>
      <c r="L347" s="30"/>
      <c r="M347" s="40"/>
      <c r="N347" s="27"/>
      <c r="O347" s="41">
        <v>550</v>
      </c>
      <c r="P347" s="42" t="str">
        <f t="shared" si="15"/>
        <v/>
      </c>
      <c r="Q347" s="51">
        <f t="shared" si="16"/>
        <v>-550</v>
      </c>
      <c r="R347" s="55" t="s">
        <v>750</v>
      </c>
      <c r="S347" s="53"/>
      <c r="T347" s="54"/>
      <c r="U347" s="54"/>
      <c r="V347" s="54"/>
      <c r="W347" s="54"/>
      <c r="X347" s="54"/>
      <c r="Y347" s="54"/>
      <c r="Z347" s="54"/>
      <c r="AA347" s="54"/>
      <c r="AB347" s="54"/>
      <c r="AC347" s="55"/>
    </row>
    <row r="348" s="1" customFormat="1" spans="1:29">
      <c r="A348" s="25">
        <v>350</v>
      </c>
      <c r="B348" s="26" t="s">
        <v>28</v>
      </c>
      <c r="C348" s="26" t="s">
        <v>29</v>
      </c>
      <c r="D348" s="26"/>
      <c r="E348" s="59" t="s">
        <v>755</v>
      </c>
      <c r="F348" s="60" t="s">
        <v>756</v>
      </c>
      <c r="G348" s="29" t="s">
        <v>736</v>
      </c>
      <c r="H348" s="29"/>
      <c r="I348" s="26" t="str">
        <f t="shared" si="18"/>
        <v>W1141BFA0000485</v>
      </c>
      <c r="J348" s="27"/>
      <c r="K348" s="27"/>
      <c r="L348" s="30"/>
      <c r="M348" s="40"/>
      <c r="N348" s="27"/>
      <c r="O348" s="41">
        <v>502</v>
      </c>
      <c r="P348" s="42" t="str">
        <f t="shared" si="15"/>
        <v/>
      </c>
      <c r="Q348" s="51">
        <f t="shared" si="16"/>
        <v>-502</v>
      </c>
      <c r="R348" s="55" t="s">
        <v>750</v>
      </c>
      <c r="S348" s="53"/>
      <c r="T348" s="54"/>
      <c r="U348" s="54"/>
      <c r="V348" s="54"/>
      <c r="W348" s="54"/>
      <c r="X348" s="54"/>
      <c r="Y348" s="54"/>
      <c r="Z348" s="54"/>
      <c r="AA348" s="54"/>
      <c r="AB348" s="54"/>
      <c r="AC348" s="55"/>
    </row>
    <row r="349" s="1" customFormat="1" spans="1:29">
      <c r="A349" s="25">
        <v>351</v>
      </c>
      <c r="B349" s="26" t="s">
        <v>28</v>
      </c>
      <c r="C349" s="26" t="s">
        <v>29</v>
      </c>
      <c r="D349" s="26"/>
      <c r="E349" s="59" t="s">
        <v>757</v>
      </c>
      <c r="F349" s="60" t="s">
        <v>758</v>
      </c>
      <c r="G349" s="29" t="s">
        <v>736</v>
      </c>
      <c r="H349" s="29"/>
      <c r="I349" s="26" t="str">
        <f t="shared" si="18"/>
        <v>W1141BFA0000500</v>
      </c>
      <c r="J349" s="27"/>
      <c r="K349" s="27"/>
      <c r="L349" s="30"/>
      <c r="M349" s="40"/>
      <c r="N349" s="27"/>
      <c r="O349" s="41">
        <v>1411</v>
      </c>
      <c r="P349" s="42" t="str">
        <f t="shared" si="15"/>
        <v/>
      </c>
      <c r="Q349" s="51">
        <f t="shared" si="16"/>
        <v>-1411</v>
      </c>
      <c r="R349" s="55" t="s">
        <v>750</v>
      </c>
      <c r="S349" s="53"/>
      <c r="T349" s="54"/>
      <c r="U349" s="54"/>
      <c r="V349" s="54"/>
      <c r="W349" s="54"/>
      <c r="X349" s="54"/>
      <c r="Y349" s="54"/>
      <c r="Z349" s="54"/>
      <c r="AA349" s="54"/>
      <c r="AB349" s="54"/>
      <c r="AC349" s="55"/>
    </row>
    <row r="350" s="1" customFormat="1" spans="1:29">
      <c r="A350" s="25">
        <v>352</v>
      </c>
      <c r="B350" s="26" t="s">
        <v>28</v>
      </c>
      <c r="C350" s="26" t="s">
        <v>29</v>
      </c>
      <c r="D350" s="26"/>
      <c r="E350" s="59" t="s">
        <v>759</v>
      </c>
      <c r="F350" s="60" t="s">
        <v>760</v>
      </c>
      <c r="G350" s="29" t="s">
        <v>736</v>
      </c>
      <c r="H350" s="29"/>
      <c r="I350" s="26" t="str">
        <f t="shared" si="18"/>
        <v>W1141BFA0000504</v>
      </c>
      <c r="J350" s="27"/>
      <c r="K350" s="27"/>
      <c r="L350" s="30"/>
      <c r="M350" s="40"/>
      <c r="N350" s="27"/>
      <c r="O350" s="41">
        <v>3000</v>
      </c>
      <c r="P350" s="42" t="str">
        <f t="shared" si="15"/>
        <v/>
      </c>
      <c r="Q350" s="51">
        <f t="shared" si="16"/>
        <v>-3000</v>
      </c>
      <c r="R350" s="55" t="s">
        <v>761</v>
      </c>
      <c r="S350" s="53"/>
      <c r="T350" s="54"/>
      <c r="U350" s="54"/>
      <c r="V350" s="54"/>
      <c r="W350" s="54"/>
      <c r="X350" s="54"/>
      <c r="Y350" s="54"/>
      <c r="Z350" s="54"/>
      <c r="AA350" s="54"/>
      <c r="AB350" s="54"/>
      <c r="AC350" s="55"/>
    </row>
    <row r="351" s="1" customFormat="1" spans="1:29">
      <c r="A351" s="25">
        <v>353</v>
      </c>
      <c r="B351" s="26" t="s">
        <v>28</v>
      </c>
      <c r="C351" s="26" t="s">
        <v>29</v>
      </c>
      <c r="D351" s="26"/>
      <c r="E351" s="59" t="s">
        <v>762</v>
      </c>
      <c r="F351" s="60" t="s">
        <v>763</v>
      </c>
      <c r="G351" s="29" t="s">
        <v>736</v>
      </c>
      <c r="H351" s="29"/>
      <c r="I351" s="26" t="str">
        <f t="shared" si="18"/>
        <v>W1141BFA0000505</v>
      </c>
      <c r="J351" s="27"/>
      <c r="K351" s="27"/>
      <c r="L351" s="30"/>
      <c r="M351" s="40"/>
      <c r="N351" s="27"/>
      <c r="O351" s="41">
        <v>565</v>
      </c>
      <c r="P351" s="42" t="str">
        <f t="shared" si="15"/>
        <v/>
      </c>
      <c r="Q351" s="51">
        <f t="shared" si="16"/>
        <v>-565</v>
      </c>
      <c r="R351" s="55" t="s">
        <v>750</v>
      </c>
      <c r="S351" s="53"/>
      <c r="T351" s="54"/>
      <c r="U351" s="54"/>
      <c r="V351" s="54"/>
      <c r="W351" s="54"/>
      <c r="X351" s="54"/>
      <c r="Y351" s="54"/>
      <c r="Z351" s="54"/>
      <c r="AA351" s="54"/>
      <c r="AB351" s="54"/>
      <c r="AC351" s="55"/>
    </row>
    <row r="352" s="1" customFormat="1" spans="1:29">
      <c r="A352" s="25">
        <v>354</v>
      </c>
      <c r="B352" s="26" t="s">
        <v>28</v>
      </c>
      <c r="C352" s="26" t="s">
        <v>29</v>
      </c>
      <c r="D352" s="26"/>
      <c r="E352" s="59" t="s">
        <v>764</v>
      </c>
      <c r="F352" s="60" t="s">
        <v>765</v>
      </c>
      <c r="G352" s="29" t="s">
        <v>736</v>
      </c>
      <c r="H352" s="29"/>
      <c r="I352" s="26" t="str">
        <f t="shared" si="18"/>
        <v>W1141BFA0000812</v>
      </c>
      <c r="J352" s="27"/>
      <c r="K352" s="27"/>
      <c r="L352" s="30"/>
      <c r="M352" s="40"/>
      <c r="N352" s="27"/>
      <c r="O352" s="41">
        <v>206</v>
      </c>
      <c r="P352" s="42" t="str">
        <f t="shared" si="15"/>
        <v/>
      </c>
      <c r="Q352" s="51">
        <f t="shared" si="16"/>
        <v>-206</v>
      </c>
      <c r="R352" s="55" t="s">
        <v>766</v>
      </c>
      <c r="S352" s="53"/>
      <c r="T352" s="54"/>
      <c r="U352" s="54"/>
      <c r="V352" s="54"/>
      <c r="W352" s="54"/>
      <c r="X352" s="54"/>
      <c r="Y352" s="54"/>
      <c r="Z352" s="54"/>
      <c r="AA352" s="54"/>
      <c r="AB352" s="54"/>
      <c r="AC352" s="55"/>
    </row>
    <row r="353" s="1" customFormat="1" spans="1:29">
      <c r="A353" s="25">
        <v>355</v>
      </c>
      <c r="B353" s="26" t="s">
        <v>28</v>
      </c>
      <c r="C353" s="26" t="s">
        <v>29</v>
      </c>
      <c r="D353" s="26"/>
      <c r="E353" s="59" t="s">
        <v>767</v>
      </c>
      <c r="F353" s="60" t="s">
        <v>768</v>
      </c>
      <c r="G353" s="29" t="s">
        <v>736</v>
      </c>
      <c r="H353" s="29"/>
      <c r="I353" s="26" t="str">
        <f t="shared" si="18"/>
        <v>W1141BFA0000848</v>
      </c>
      <c r="J353" s="27"/>
      <c r="K353" s="27"/>
      <c r="L353" s="30"/>
      <c r="M353" s="40"/>
      <c r="N353" s="27"/>
      <c r="O353" s="41">
        <v>495</v>
      </c>
      <c r="P353" s="42" t="str">
        <f t="shared" si="15"/>
        <v/>
      </c>
      <c r="Q353" s="51">
        <f t="shared" si="16"/>
        <v>-495</v>
      </c>
      <c r="R353" s="55" t="s">
        <v>769</v>
      </c>
      <c r="S353" s="53"/>
      <c r="T353" s="54"/>
      <c r="U353" s="54"/>
      <c r="V353" s="54"/>
      <c r="W353" s="54"/>
      <c r="X353" s="54"/>
      <c r="Y353" s="54"/>
      <c r="Z353" s="54"/>
      <c r="AA353" s="54"/>
      <c r="AB353" s="54"/>
      <c r="AC353" s="55"/>
    </row>
    <row r="354" s="1" customFormat="1" spans="1:29">
      <c r="A354" s="25">
        <v>356</v>
      </c>
      <c r="B354" s="26" t="s">
        <v>28</v>
      </c>
      <c r="C354" s="26" t="s">
        <v>29</v>
      </c>
      <c r="D354" s="26"/>
      <c r="E354" s="59" t="s">
        <v>770</v>
      </c>
      <c r="F354" s="60" t="s">
        <v>771</v>
      </c>
      <c r="G354" s="29" t="s">
        <v>736</v>
      </c>
      <c r="H354" s="29"/>
      <c r="I354" s="26" t="str">
        <f t="shared" si="18"/>
        <v>W1141BFA0010016</v>
      </c>
      <c r="J354" s="27"/>
      <c r="K354" s="27"/>
      <c r="L354" s="30"/>
      <c r="M354" s="40"/>
      <c r="N354" s="27"/>
      <c r="O354" s="41">
        <v>5</v>
      </c>
      <c r="P354" s="42" t="str">
        <f t="shared" si="15"/>
        <v/>
      </c>
      <c r="Q354" s="51">
        <f t="shared" si="16"/>
        <v>-5</v>
      </c>
      <c r="R354" s="55" t="s">
        <v>62</v>
      </c>
      <c r="S354" s="53"/>
      <c r="T354" s="54"/>
      <c r="U354" s="54"/>
      <c r="V354" s="54"/>
      <c r="W354" s="54"/>
      <c r="X354" s="54"/>
      <c r="Y354" s="54"/>
      <c r="Z354" s="54"/>
      <c r="AA354" s="54"/>
      <c r="AB354" s="54"/>
      <c r="AC354" s="55"/>
    </row>
    <row r="355" s="1" customFormat="1" spans="1:29">
      <c r="A355" s="25">
        <v>357</v>
      </c>
      <c r="B355" s="26" t="s">
        <v>28</v>
      </c>
      <c r="C355" s="26" t="s">
        <v>29</v>
      </c>
      <c r="D355" s="26"/>
      <c r="E355" s="59" t="s">
        <v>772</v>
      </c>
      <c r="F355" s="60" t="s">
        <v>773</v>
      </c>
      <c r="G355" s="29" t="s">
        <v>736</v>
      </c>
      <c r="H355" s="29"/>
      <c r="I355" s="26" t="str">
        <f t="shared" si="18"/>
        <v>W1141BFA0010017</v>
      </c>
      <c r="J355" s="27"/>
      <c r="K355" s="27"/>
      <c r="L355" s="30"/>
      <c r="M355" s="40"/>
      <c r="N355" s="27"/>
      <c r="O355" s="41">
        <v>23</v>
      </c>
      <c r="P355" s="42" t="str">
        <f t="shared" si="15"/>
        <v/>
      </c>
      <c r="Q355" s="51">
        <f t="shared" si="16"/>
        <v>-23</v>
      </c>
      <c r="R355" s="55" t="s">
        <v>62</v>
      </c>
      <c r="S355" s="53"/>
      <c r="T355" s="54"/>
      <c r="U355" s="54"/>
      <c r="V355" s="54"/>
      <c r="W355" s="54"/>
      <c r="X355" s="54"/>
      <c r="Y355" s="54"/>
      <c r="Z355" s="54"/>
      <c r="AA355" s="54"/>
      <c r="AB355" s="54"/>
      <c r="AC355" s="55"/>
    </row>
    <row r="356" s="1" customFormat="1" spans="1:29">
      <c r="A356" s="25">
        <v>358</v>
      </c>
      <c r="B356" s="26" t="s">
        <v>28</v>
      </c>
      <c r="C356" s="26" t="s">
        <v>29</v>
      </c>
      <c r="D356" s="26"/>
      <c r="E356" s="59" t="s">
        <v>774</v>
      </c>
      <c r="F356" s="60" t="s">
        <v>775</v>
      </c>
      <c r="G356" s="29" t="s">
        <v>736</v>
      </c>
      <c r="H356" s="29"/>
      <c r="I356" s="26" t="str">
        <f t="shared" si="18"/>
        <v>W1141BFA0010035</v>
      </c>
      <c r="J356" s="27"/>
      <c r="K356" s="27"/>
      <c r="L356" s="30"/>
      <c r="M356" s="40"/>
      <c r="N356" s="27"/>
      <c r="O356" s="41">
        <v>5</v>
      </c>
      <c r="P356" s="42" t="str">
        <f t="shared" si="15"/>
        <v/>
      </c>
      <c r="Q356" s="51">
        <f t="shared" si="16"/>
        <v>-5</v>
      </c>
      <c r="R356" s="55" t="s">
        <v>62</v>
      </c>
      <c r="S356" s="53"/>
      <c r="T356" s="54"/>
      <c r="U356" s="54"/>
      <c r="V356" s="54"/>
      <c r="W356" s="54"/>
      <c r="X356" s="54"/>
      <c r="Y356" s="54"/>
      <c r="Z356" s="54"/>
      <c r="AA356" s="54"/>
      <c r="AB356" s="54"/>
      <c r="AC356" s="55"/>
    </row>
    <row r="357" s="1" customFormat="1" spans="1:29">
      <c r="A357" s="25">
        <v>359</v>
      </c>
      <c r="B357" s="26" t="s">
        <v>28</v>
      </c>
      <c r="C357" s="26" t="s">
        <v>29</v>
      </c>
      <c r="D357" s="26"/>
      <c r="E357" s="59" t="s">
        <v>776</v>
      </c>
      <c r="F357" s="60" t="s">
        <v>777</v>
      </c>
      <c r="G357" s="29" t="s">
        <v>736</v>
      </c>
      <c r="H357" s="29"/>
      <c r="I357" s="26" t="str">
        <f t="shared" si="18"/>
        <v>W1141BFA0010036</v>
      </c>
      <c r="J357" s="27"/>
      <c r="K357" s="27"/>
      <c r="L357" s="30"/>
      <c r="M357" s="40"/>
      <c r="N357" s="27"/>
      <c r="O357" s="41">
        <v>23</v>
      </c>
      <c r="P357" s="42" t="str">
        <f t="shared" si="15"/>
        <v/>
      </c>
      <c r="Q357" s="51">
        <f t="shared" si="16"/>
        <v>-23</v>
      </c>
      <c r="R357" s="55" t="s">
        <v>62</v>
      </c>
      <c r="S357" s="53"/>
      <c r="T357" s="54"/>
      <c r="U357" s="54"/>
      <c r="V357" s="54"/>
      <c r="W357" s="54"/>
      <c r="X357" s="54"/>
      <c r="Y357" s="54"/>
      <c r="Z357" s="54"/>
      <c r="AA357" s="54"/>
      <c r="AB357" s="54"/>
      <c r="AC357" s="55"/>
    </row>
    <row r="358" s="1" customFormat="1" spans="1:29">
      <c r="A358" s="25">
        <v>360</v>
      </c>
      <c r="B358" s="26" t="s">
        <v>28</v>
      </c>
      <c r="C358" s="26" t="s">
        <v>29</v>
      </c>
      <c r="D358" s="26"/>
      <c r="E358" s="59" t="s">
        <v>778</v>
      </c>
      <c r="F358" s="60" t="s">
        <v>779</v>
      </c>
      <c r="G358" s="29" t="s">
        <v>736</v>
      </c>
      <c r="H358" s="29"/>
      <c r="I358" s="26" t="str">
        <f t="shared" si="18"/>
        <v>W1141BFA0010041</v>
      </c>
      <c r="J358" s="27"/>
      <c r="K358" s="27"/>
      <c r="L358" s="30"/>
      <c r="M358" s="40"/>
      <c r="N358" s="27"/>
      <c r="O358" s="41">
        <v>108</v>
      </c>
      <c r="P358" s="42" t="str">
        <f t="shared" si="15"/>
        <v/>
      </c>
      <c r="Q358" s="51">
        <f t="shared" si="16"/>
        <v>-108</v>
      </c>
      <c r="R358" s="55" t="s">
        <v>62</v>
      </c>
      <c r="S358" s="53"/>
      <c r="T358" s="54"/>
      <c r="U358" s="54"/>
      <c r="V358" s="54"/>
      <c r="W358" s="54"/>
      <c r="X358" s="54"/>
      <c r="Y358" s="54"/>
      <c r="Z358" s="54"/>
      <c r="AA358" s="54"/>
      <c r="AB358" s="54"/>
      <c r="AC358" s="55"/>
    </row>
    <row r="359" s="1" customFormat="1" spans="1:29">
      <c r="A359" s="25">
        <v>361</v>
      </c>
      <c r="B359" s="26" t="s">
        <v>28</v>
      </c>
      <c r="C359" s="26" t="s">
        <v>29</v>
      </c>
      <c r="D359" s="26"/>
      <c r="E359" s="59" t="s">
        <v>780</v>
      </c>
      <c r="F359" s="60" t="s">
        <v>781</v>
      </c>
      <c r="G359" s="29" t="s">
        <v>736</v>
      </c>
      <c r="H359" s="29"/>
      <c r="I359" s="26" t="str">
        <f t="shared" si="18"/>
        <v>W1141BMM0000041</v>
      </c>
      <c r="J359" s="27"/>
      <c r="K359" s="27"/>
      <c r="L359" s="30"/>
      <c r="M359" s="40"/>
      <c r="N359" s="27"/>
      <c r="O359" s="41">
        <v>113</v>
      </c>
      <c r="P359" s="42" t="str">
        <f t="shared" si="15"/>
        <v/>
      </c>
      <c r="Q359" s="51">
        <f t="shared" si="16"/>
        <v>-113</v>
      </c>
      <c r="R359" s="55" t="s">
        <v>782</v>
      </c>
      <c r="S359" s="53"/>
      <c r="T359" s="54"/>
      <c r="U359" s="54"/>
      <c r="V359" s="54"/>
      <c r="W359" s="54"/>
      <c r="X359" s="54"/>
      <c r="Y359" s="54"/>
      <c r="Z359" s="54"/>
      <c r="AA359" s="54"/>
      <c r="AB359" s="54"/>
      <c r="AC359" s="55"/>
    </row>
    <row r="360" s="1" customFormat="1" spans="1:29">
      <c r="A360" s="25">
        <v>362</v>
      </c>
      <c r="B360" s="26" t="s">
        <v>28</v>
      </c>
      <c r="C360" s="26" t="s">
        <v>29</v>
      </c>
      <c r="D360" s="26"/>
      <c r="E360" s="59" t="s">
        <v>783</v>
      </c>
      <c r="F360" s="60" t="s">
        <v>784</v>
      </c>
      <c r="G360" s="29" t="s">
        <v>736</v>
      </c>
      <c r="H360" s="29"/>
      <c r="I360" s="26" t="str">
        <f t="shared" si="18"/>
        <v>W1141BSP0000014</v>
      </c>
      <c r="J360" s="27"/>
      <c r="K360" s="27"/>
      <c r="L360" s="30"/>
      <c r="M360" s="40"/>
      <c r="N360" s="27"/>
      <c r="O360" s="41">
        <v>87</v>
      </c>
      <c r="P360" s="42" t="str">
        <f t="shared" si="15"/>
        <v/>
      </c>
      <c r="Q360" s="51">
        <f t="shared" si="16"/>
        <v>-87</v>
      </c>
      <c r="R360" s="55" t="s">
        <v>750</v>
      </c>
      <c r="S360" s="53"/>
      <c r="T360" s="54"/>
      <c r="U360" s="54"/>
      <c r="V360" s="54"/>
      <c r="W360" s="54"/>
      <c r="X360" s="54"/>
      <c r="Y360" s="54"/>
      <c r="Z360" s="54"/>
      <c r="AA360" s="54"/>
      <c r="AB360" s="54"/>
      <c r="AC360" s="55"/>
    </row>
    <row r="361" s="1" customFormat="1" spans="1:29">
      <c r="A361" s="25">
        <v>363</v>
      </c>
      <c r="B361" s="26" t="s">
        <v>28</v>
      </c>
      <c r="C361" s="26" t="s">
        <v>29</v>
      </c>
      <c r="D361" s="26"/>
      <c r="E361" s="59" t="s">
        <v>785</v>
      </c>
      <c r="F361" s="60" t="s">
        <v>786</v>
      </c>
      <c r="G361" s="29" t="s">
        <v>736</v>
      </c>
      <c r="H361" s="29"/>
      <c r="I361" s="26" t="str">
        <f t="shared" si="18"/>
        <v>W1141BSP0000069</v>
      </c>
      <c r="J361" s="27"/>
      <c r="K361" s="27"/>
      <c r="L361" s="30"/>
      <c r="M361" s="40"/>
      <c r="N361" s="27"/>
      <c r="O361" s="41">
        <v>24</v>
      </c>
      <c r="P361" s="42" t="str">
        <f t="shared" si="15"/>
        <v/>
      </c>
      <c r="Q361" s="51">
        <f t="shared" si="16"/>
        <v>-24</v>
      </c>
      <c r="R361" s="55" t="s">
        <v>750</v>
      </c>
      <c r="S361" s="53"/>
      <c r="T361" s="54"/>
      <c r="U361" s="54"/>
      <c r="V361" s="54"/>
      <c r="W361" s="54"/>
      <c r="X361" s="54"/>
      <c r="Y361" s="54"/>
      <c r="Z361" s="54"/>
      <c r="AA361" s="54"/>
      <c r="AB361" s="54"/>
      <c r="AC361" s="55"/>
    </row>
    <row r="362" s="1" customFormat="1" spans="1:29">
      <c r="A362" s="25">
        <v>364</v>
      </c>
      <c r="B362" s="26" t="s">
        <v>28</v>
      </c>
      <c r="C362" s="26" t="s">
        <v>29</v>
      </c>
      <c r="D362" s="26"/>
      <c r="E362" s="59" t="s">
        <v>787</v>
      </c>
      <c r="F362" s="60" t="s">
        <v>788</v>
      </c>
      <c r="G362" s="29" t="s">
        <v>736</v>
      </c>
      <c r="H362" s="29"/>
      <c r="I362" s="26" t="str">
        <f t="shared" si="18"/>
        <v>W1141RCA0000074</v>
      </c>
      <c r="J362" s="27"/>
      <c r="K362" s="27"/>
      <c r="L362" s="30"/>
      <c r="M362" s="40"/>
      <c r="N362" s="27"/>
      <c r="O362" s="41">
        <v>80</v>
      </c>
      <c r="P362" s="42" t="str">
        <f t="shared" si="15"/>
        <v/>
      </c>
      <c r="Q362" s="51">
        <f t="shared" si="16"/>
        <v>-80</v>
      </c>
      <c r="R362" s="55" t="s">
        <v>750</v>
      </c>
      <c r="S362" s="53"/>
      <c r="T362" s="54"/>
      <c r="U362" s="54"/>
      <c r="V362" s="54"/>
      <c r="W362" s="54"/>
      <c r="X362" s="54"/>
      <c r="Y362" s="54"/>
      <c r="Z362" s="54"/>
      <c r="AA362" s="54"/>
      <c r="AB362" s="54"/>
      <c r="AC362" s="55"/>
    </row>
    <row r="363" s="1" customFormat="1" spans="1:29">
      <c r="A363" s="25">
        <v>365</v>
      </c>
      <c r="B363" s="26" t="s">
        <v>28</v>
      </c>
      <c r="C363" s="26" t="s">
        <v>29</v>
      </c>
      <c r="D363" s="26"/>
      <c r="E363" s="59" t="s">
        <v>789</v>
      </c>
      <c r="F363" s="60" t="s">
        <v>790</v>
      </c>
      <c r="G363" s="29" t="s">
        <v>736</v>
      </c>
      <c r="H363" s="29"/>
      <c r="I363" s="26" t="str">
        <f t="shared" si="18"/>
        <v>W1141REM0000413</v>
      </c>
      <c r="J363" s="27"/>
      <c r="K363" s="27"/>
      <c r="L363" s="30"/>
      <c r="M363" s="40"/>
      <c r="N363" s="27"/>
      <c r="O363" s="41">
        <v>0.5</v>
      </c>
      <c r="P363" s="42" t="str">
        <f t="shared" si="15"/>
        <v/>
      </c>
      <c r="Q363" s="51">
        <f t="shared" si="16"/>
        <v>-0.5</v>
      </c>
      <c r="R363" s="55" t="s">
        <v>750</v>
      </c>
      <c r="S363" s="53"/>
      <c r="T363" s="54"/>
      <c r="U363" s="54"/>
      <c r="V363" s="54"/>
      <c r="W363" s="54"/>
      <c r="X363" s="54"/>
      <c r="Y363" s="54"/>
      <c r="Z363" s="54"/>
      <c r="AA363" s="54"/>
      <c r="AB363" s="54"/>
      <c r="AC363" s="55"/>
    </row>
    <row r="364" s="1" customFormat="1" spans="1:29">
      <c r="A364" s="25">
        <v>366</v>
      </c>
      <c r="B364" s="26" t="s">
        <v>28</v>
      </c>
      <c r="C364" s="26" t="s">
        <v>29</v>
      </c>
      <c r="D364" s="26"/>
      <c r="E364" s="59" t="s">
        <v>791</v>
      </c>
      <c r="F364" s="60" t="s">
        <v>792</v>
      </c>
      <c r="G364" s="29" t="s">
        <v>736</v>
      </c>
      <c r="H364" s="29"/>
      <c r="I364" s="26" t="str">
        <f t="shared" si="18"/>
        <v>W1141REM0000483</v>
      </c>
      <c r="J364" s="27"/>
      <c r="K364" s="27"/>
      <c r="L364" s="30"/>
      <c r="M364" s="40"/>
      <c r="N364" s="27"/>
      <c r="O364" s="41">
        <v>6</v>
      </c>
      <c r="P364" s="42" t="str">
        <f t="shared" si="15"/>
        <v/>
      </c>
      <c r="Q364" s="51">
        <f t="shared" si="16"/>
        <v>-6</v>
      </c>
      <c r="R364" s="55" t="s">
        <v>750</v>
      </c>
      <c r="S364" s="53"/>
      <c r="T364" s="54"/>
      <c r="U364" s="54"/>
      <c r="V364" s="54"/>
      <c r="W364" s="54"/>
      <c r="X364" s="54"/>
      <c r="Y364" s="54"/>
      <c r="Z364" s="54"/>
      <c r="AA364" s="54"/>
      <c r="AB364" s="54"/>
      <c r="AC364" s="55"/>
    </row>
    <row r="365" s="1" customFormat="1" spans="1:29">
      <c r="A365" s="25">
        <v>367</v>
      </c>
      <c r="B365" s="26" t="s">
        <v>28</v>
      </c>
      <c r="C365" s="26" t="s">
        <v>29</v>
      </c>
      <c r="D365" s="26"/>
      <c r="E365" s="59" t="s">
        <v>793</v>
      </c>
      <c r="F365" s="60" t="s">
        <v>794</v>
      </c>
      <c r="G365" s="29" t="s">
        <v>736</v>
      </c>
      <c r="H365" s="29"/>
      <c r="I365" s="26" t="str">
        <f t="shared" si="18"/>
        <v>W1141REM0000558</v>
      </c>
      <c r="J365" s="27"/>
      <c r="K365" s="27"/>
      <c r="L365" s="30"/>
      <c r="M365" s="40"/>
      <c r="N365" s="27"/>
      <c r="O365" s="41">
        <v>6</v>
      </c>
      <c r="P365" s="42" t="str">
        <f t="shared" si="15"/>
        <v/>
      </c>
      <c r="Q365" s="51">
        <f t="shared" si="16"/>
        <v>-6</v>
      </c>
      <c r="R365" s="55" t="s">
        <v>750</v>
      </c>
      <c r="S365" s="53"/>
      <c r="T365" s="54"/>
      <c r="U365" s="54"/>
      <c r="V365" s="54"/>
      <c r="W365" s="54"/>
      <c r="X365" s="54"/>
      <c r="Y365" s="54"/>
      <c r="Z365" s="54"/>
      <c r="AA365" s="54"/>
      <c r="AB365" s="54"/>
      <c r="AC365" s="55"/>
    </row>
    <row r="366" s="1" customFormat="1" spans="1:29">
      <c r="A366" s="25">
        <v>368</v>
      </c>
      <c r="B366" s="26" t="s">
        <v>28</v>
      </c>
      <c r="C366" s="26" t="s">
        <v>29</v>
      </c>
      <c r="D366" s="26"/>
      <c r="E366" s="59" t="s">
        <v>795</v>
      </c>
      <c r="F366" s="60" t="s">
        <v>796</v>
      </c>
      <c r="G366" s="29" t="s">
        <v>736</v>
      </c>
      <c r="H366" s="29"/>
      <c r="I366" s="26" t="str">
        <f t="shared" si="18"/>
        <v>W1141REM0000559</v>
      </c>
      <c r="J366" s="27"/>
      <c r="K366" s="27"/>
      <c r="L366" s="30"/>
      <c r="M366" s="40"/>
      <c r="N366" s="27"/>
      <c r="O366" s="41">
        <v>6</v>
      </c>
      <c r="P366" s="42" t="str">
        <f t="shared" si="15"/>
        <v/>
      </c>
      <c r="Q366" s="51">
        <f t="shared" si="16"/>
        <v>-6</v>
      </c>
      <c r="R366" s="55" t="s">
        <v>750</v>
      </c>
      <c r="S366" s="53"/>
      <c r="T366" s="54"/>
      <c r="U366" s="54"/>
      <c r="V366" s="54"/>
      <c r="W366" s="54"/>
      <c r="X366" s="54"/>
      <c r="Y366" s="54"/>
      <c r="Z366" s="54"/>
      <c r="AA366" s="54"/>
      <c r="AB366" s="54"/>
      <c r="AC366" s="55"/>
    </row>
    <row r="367" s="1" customFormat="1" spans="1:29">
      <c r="A367" s="25">
        <v>369</v>
      </c>
      <c r="B367" s="26" t="s">
        <v>28</v>
      </c>
      <c r="C367" s="26" t="s">
        <v>29</v>
      </c>
      <c r="D367" s="26"/>
      <c r="E367" s="59" t="s">
        <v>797</v>
      </c>
      <c r="F367" s="60" t="s">
        <v>798</v>
      </c>
      <c r="G367" s="29" t="s">
        <v>799</v>
      </c>
      <c r="H367" s="29"/>
      <c r="I367" s="26" t="str">
        <f t="shared" si="18"/>
        <v>W1141REM0000560</v>
      </c>
      <c r="J367" s="27"/>
      <c r="K367" s="27"/>
      <c r="L367" s="30"/>
      <c r="M367" s="40"/>
      <c r="N367" s="27"/>
      <c r="O367" s="41">
        <v>6</v>
      </c>
      <c r="P367" s="42" t="str">
        <f t="shared" si="15"/>
        <v/>
      </c>
      <c r="Q367" s="51">
        <f t="shared" si="16"/>
        <v>-6</v>
      </c>
      <c r="R367" s="55" t="s">
        <v>750</v>
      </c>
      <c r="S367" s="53"/>
      <c r="T367" s="54"/>
      <c r="U367" s="54"/>
      <c r="V367" s="54"/>
      <c r="W367" s="54"/>
      <c r="X367" s="54"/>
      <c r="Y367" s="54"/>
      <c r="Z367" s="54"/>
      <c r="AA367" s="54"/>
      <c r="AB367" s="54"/>
      <c r="AC367" s="55"/>
    </row>
    <row r="368" s="1" customFormat="1" spans="1:29">
      <c r="A368" s="25">
        <v>370</v>
      </c>
      <c r="B368" s="26" t="s">
        <v>28</v>
      </c>
      <c r="C368" s="26" t="s">
        <v>29</v>
      </c>
      <c r="D368" s="26"/>
      <c r="E368" s="59" t="s">
        <v>800</v>
      </c>
      <c r="F368" s="60" t="s">
        <v>801</v>
      </c>
      <c r="G368" s="29" t="s">
        <v>799</v>
      </c>
      <c r="H368" s="29"/>
      <c r="I368" s="26" t="str">
        <f t="shared" si="18"/>
        <v>W1141REM0000561</v>
      </c>
      <c r="J368" s="27"/>
      <c r="K368" s="27"/>
      <c r="L368" s="30"/>
      <c r="M368" s="40"/>
      <c r="N368" s="27"/>
      <c r="O368" s="41">
        <v>6</v>
      </c>
      <c r="P368" s="42" t="str">
        <f t="shared" si="15"/>
        <v/>
      </c>
      <c r="Q368" s="51">
        <f t="shared" si="16"/>
        <v>-6</v>
      </c>
      <c r="R368" s="55" t="s">
        <v>750</v>
      </c>
      <c r="S368" s="53"/>
      <c r="T368" s="54"/>
      <c r="U368" s="54"/>
      <c r="V368" s="54"/>
      <c r="W368" s="54"/>
      <c r="X368" s="54"/>
      <c r="Y368" s="54"/>
      <c r="Z368" s="54"/>
      <c r="AA368" s="54"/>
      <c r="AB368" s="54"/>
      <c r="AC368" s="55"/>
    </row>
    <row r="369" s="1" customFormat="1" spans="1:29">
      <c r="A369" s="25">
        <v>371</v>
      </c>
      <c r="B369" s="26" t="s">
        <v>28</v>
      </c>
      <c r="C369" s="26" t="s">
        <v>29</v>
      </c>
      <c r="D369" s="26"/>
      <c r="E369" s="59" t="s">
        <v>802</v>
      </c>
      <c r="F369" s="60" t="s">
        <v>803</v>
      </c>
      <c r="G369" s="29" t="s">
        <v>736</v>
      </c>
      <c r="H369" s="29"/>
      <c r="I369" s="26" t="str">
        <f t="shared" si="18"/>
        <v>W1141REM0000563</v>
      </c>
      <c r="J369" s="27"/>
      <c r="K369" s="27"/>
      <c r="L369" s="30"/>
      <c r="M369" s="40"/>
      <c r="N369" s="27"/>
      <c r="O369" s="41">
        <v>20</v>
      </c>
      <c r="P369" s="42" t="str">
        <f t="shared" si="15"/>
        <v/>
      </c>
      <c r="Q369" s="51">
        <f t="shared" si="16"/>
        <v>-20</v>
      </c>
      <c r="R369" s="55" t="s">
        <v>750</v>
      </c>
      <c r="S369" s="53"/>
      <c r="T369" s="54"/>
      <c r="U369" s="54"/>
      <c r="V369" s="54"/>
      <c r="W369" s="54"/>
      <c r="X369" s="54"/>
      <c r="Y369" s="54"/>
      <c r="Z369" s="54"/>
      <c r="AA369" s="54"/>
      <c r="AB369" s="54"/>
      <c r="AC369" s="55"/>
    </row>
    <row r="370" s="1" customFormat="1" spans="1:29">
      <c r="A370" s="25">
        <v>372</v>
      </c>
      <c r="B370" s="26" t="s">
        <v>28</v>
      </c>
      <c r="C370" s="26" t="s">
        <v>29</v>
      </c>
      <c r="D370" s="26"/>
      <c r="E370" s="59" t="s">
        <v>804</v>
      </c>
      <c r="F370" s="60" t="s">
        <v>805</v>
      </c>
      <c r="G370" s="29" t="s">
        <v>736</v>
      </c>
      <c r="H370" s="29"/>
      <c r="I370" s="26" t="str">
        <f t="shared" si="18"/>
        <v>W1141REM0000564</v>
      </c>
      <c r="J370" s="27"/>
      <c r="K370" s="27"/>
      <c r="L370" s="30"/>
      <c r="M370" s="40"/>
      <c r="N370" s="27"/>
      <c r="O370" s="41">
        <v>6</v>
      </c>
      <c r="P370" s="42" t="str">
        <f t="shared" si="15"/>
        <v/>
      </c>
      <c r="Q370" s="51">
        <f t="shared" si="16"/>
        <v>-6</v>
      </c>
      <c r="R370" s="55" t="s">
        <v>750</v>
      </c>
      <c r="S370" s="53"/>
      <c r="T370" s="54"/>
      <c r="U370" s="54"/>
      <c r="V370" s="54"/>
      <c r="W370" s="54"/>
      <c r="X370" s="54"/>
      <c r="Y370" s="54"/>
      <c r="Z370" s="54"/>
      <c r="AA370" s="54"/>
      <c r="AB370" s="54"/>
      <c r="AC370" s="55"/>
    </row>
    <row r="371" s="1" customFormat="1" spans="1:29">
      <c r="A371" s="25">
        <v>373</v>
      </c>
      <c r="B371" s="26" t="s">
        <v>28</v>
      </c>
      <c r="C371" s="26" t="s">
        <v>29</v>
      </c>
      <c r="D371" s="26"/>
      <c r="E371" s="59" t="s">
        <v>806</v>
      </c>
      <c r="F371" s="60" t="s">
        <v>807</v>
      </c>
      <c r="G371" s="29" t="s">
        <v>736</v>
      </c>
      <c r="H371" s="29"/>
      <c r="I371" s="26" t="str">
        <f t="shared" si="18"/>
        <v>W1141REM0000573</v>
      </c>
      <c r="J371" s="27"/>
      <c r="K371" s="27"/>
      <c r="L371" s="30"/>
      <c r="M371" s="40"/>
      <c r="N371" s="27"/>
      <c r="O371" s="41">
        <v>100</v>
      </c>
      <c r="P371" s="42" t="str">
        <f t="shared" si="15"/>
        <v/>
      </c>
      <c r="Q371" s="51">
        <f t="shared" si="16"/>
        <v>-100</v>
      </c>
      <c r="R371" s="55" t="s">
        <v>750</v>
      </c>
      <c r="S371" s="53"/>
      <c r="T371" s="54"/>
      <c r="U371" s="54"/>
      <c r="V371" s="54"/>
      <c r="W371" s="54"/>
      <c r="X371" s="54"/>
      <c r="Y371" s="54"/>
      <c r="Z371" s="54"/>
      <c r="AA371" s="54"/>
      <c r="AB371" s="54"/>
      <c r="AC371" s="55"/>
    </row>
    <row r="372" s="1" customFormat="1" spans="1:29">
      <c r="A372" s="25">
        <v>374</v>
      </c>
      <c r="B372" s="26" t="s">
        <v>28</v>
      </c>
      <c r="C372" s="26" t="s">
        <v>29</v>
      </c>
      <c r="D372" s="26"/>
      <c r="E372" s="59" t="s">
        <v>808</v>
      </c>
      <c r="F372" s="60" t="s">
        <v>809</v>
      </c>
      <c r="G372" s="29" t="s">
        <v>736</v>
      </c>
      <c r="H372" s="29"/>
      <c r="I372" s="26" t="str">
        <f t="shared" si="18"/>
        <v>W1141REM0000581</v>
      </c>
      <c r="J372" s="27"/>
      <c r="K372" s="27"/>
      <c r="L372" s="30"/>
      <c r="M372" s="40"/>
      <c r="N372" s="27"/>
      <c r="O372" s="41">
        <v>231</v>
      </c>
      <c r="P372" s="42" t="str">
        <f t="shared" si="15"/>
        <v/>
      </c>
      <c r="Q372" s="51">
        <f t="shared" si="16"/>
        <v>-231</v>
      </c>
      <c r="R372" s="55" t="s">
        <v>750</v>
      </c>
      <c r="S372" s="53"/>
      <c r="T372" s="54"/>
      <c r="U372" s="54"/>
      <c r="V372" s="54"/>
      <c r="W372" s="54"/>
      <c r="X372" s="54"/>
      <c r="Y372" s="54"/>
      <c r="Z372" s="54"/>
      <c r="AA372" s="54"/>
      <c r="AB372" s="54"/>
      <c r="AC372" s="55"/>
    </row>
    <row r="373" s="1" customFormat="1" spans="1:29">
      <c r="A373" s="25">
        <v>375</v>
      </c>
      <c r="B373" s="26" t="s">
        <v>28</v>
      </c>
      <c r="C373" s="26" t="s">
        <v>29</v>
      </c>
      <c r="D373" s="26"/>
      <c r="E373" s="59" t="s">
        <v>810</v>
      </c>
      <c r="F373" s="60" t="s">
        <v>811</v>
      </c>
      <c r="G373" s="29" t="s">
        <v>736</v>
      </c>
      <c r="H373" s="29"/>
      <c r="I373" s="26" t="str">
        <f t="shared" si="18"/>
        <v>W1141REM0000587</v>
      </c>
      <c r="J373" s="27"/>
      <c r="K373" s="27"/>
      <c r="L373" s="30"/>
      <c r="M373" s="40"/>
      <c r="N373" s="27"/>
      <c r="O373" s="41">
        <v>28</v>
      </c>
      <c r="P373" s="42" t="str">
        <f t="shared" si="15"/>
        <v/>
      </c>
      <c r="Q373" s="51">
        <f t="shared" si="16"/>
        <v>-28</v>
      </c>
      <c r="R373" s="55" t="s">
        <v>750</v>
      </c>
      <c r="S373" s="53"/>
      <c r="T373" s="54"/>
      <c r="U373" s="54"/>
      <c r="V373" s="54"/>
      <c r="W373" s="54"/>
      <c r="X373" s="54"/>
      <c r="Y373" s="54"/>
      <c r="Z373" s="54"/>
      <c r="AA373" s="54"/>
      <c r="AB373" s="54"/>
      <c r="AC373" s="55"/>
    </row>
    <row r="374" s="1" customFormat="1" spans="1:29">
      <c r="A374" s="25">
        <v>376</v>
      </c>
      <c r="B374" s="26" t="s">
        <v>28</v>
      </c>
      <c r="C374" s="26" t="s">
        <v>29</v>
      </c>
      <c r="D374" s="26"/>
      <c r="E374" s="59" t="s">
        <v>812</v>
      </c>
      <c r="F374" s="60" t="s">
        <v>813</v>
      </c>
      <c r="G374" s="29" t="s">
        <v>736</v>
      </c>
      <c r="H374" s="29"/>
      <c r="I374" s="26" t="str">
        <f t="shared" si="18"/>
        <v>W1141REM0000593</v>
      </c>
      <c r="J374" s="27"/>
      <c r="K374" s="27"/>
      <c r="L374" s="30"/>
      <c r="M374" s="40"/>
      <c r="N374" s="27"/>
      <c r="O374" s="41">
        <v>25</v>
      </c>
      <c r="P374" s="42" t="str">
        <f t="shared" si="15"/>
        <v/>
      </c>
      <c r="Q374" s="51">
        <f t="shared" si="16"/>
        <v>-25</v>
      </c>
      <c r="R374" s="55" t="s">
        <v>750</v>
      </c>
      <c r="S374" s="53"/>
      <c r="T374" s="54"/>
      <c r="U374" s="54"/>
      <c r="V374" s="54"/>
      <c r="W374" s="54"/>
      <c r="X374" s="54"/>
      <c r="Y374" s="54"/>
      <c r="Z374" s="54"/>
      <c r="AA374" s="54"/>
      <c r="AB374" s="54"/>
      <c r="AC374" s="55"/>
    </row>
    <row r="375" s="1" customFormat="1" spans="1:29">
      <c r="A375" s="25">
        <v>377</v>
      </c>
      <c r="B375" s="26" t="s">
        <v>28</v>
      </c>
      <c r="C375" s="26" t="s">
        <v>29</v>
      </c>
      <c r="D375" s="26"/>
      <c r="E375" s="59" t="s">
        <v>814</v>
      </c>
      <c r="F375" s="60" t="s">
        <v>815</v>
      </c>
      <c r="G375" s="29" t="s">
        <v>736</v>
      </c>
      <c r="H375" s="29"/>
      <c r="I375" s="26" t="str">
        <f t="shared" si="18"/>
        <v>W1141REM0000632</v>
      </c>
      <c r="J375" s="27"/>
      <c r="K375" s="27"/>
      <c r="L375" s="30"/>
      <c r="M375" s="40"/>
      <c r="N375" s="27"/>
      <c r="O375" s="41">
        <v>37</v>
      </c>
      <c r="P375" s="42" t="str">
        <f t="shared" si="15"/>
        <v/>
      </c>
      <c r="Q375" s="51">
        <f t="shared" si="16"/>
        <v>-37</v>
      </c>
      <c r="R375" s="55" t="s">
        <v>750</v>
      </c>
      <c r="S375" s="53"/>
      <c r="T375" s="54"/>
      <c r="U375" s="54"/>
      <c r="V375" s="54"/>
      <c r="W375" s="54"/>
      <c r="X375" s="54"/>
      <c r="Y375" s="54"/>
      <c r="Z375" s="54"/>
      <c r="AA375" s="54"/>
      <c r="AB375" s="54"/>
      <c r="AC375" s="55"/>
    </row>
    <row r="376" s="1" customFormat="1" spans="1:29">
      <c r="A376" s="25">
        <v>378</v>
      </c>
      <c r="B376" s="26" t="s">
        <v>28</v>
      </c>
      <c r="C376" s="26" t="s">
        <v>29</v>
      </c>
      <c r="D376" s="26"/>
      <c r="E376" s="59" t="s">
        <v>816</v>
      </c>
      <c r="F376" s="60" t="s">
        <v>817</v>
      </c>
      <c r="G376" s="29" t="s">
        <v>736</v>
      </c>
      <c r="H376" s="29"/>
      <c r="I376" s="26" t="str">
        <f t="shared" si="18"/>
        <v>W1141REM0000633</v>
      </c>
      <c r="J376" s="27"/>
      <c r="K376" s="27"/>
      <c r="L376" s="30"/>
      <c r="M376" s="40"/>
      <c r="N376" s="27"/>
      <c r="O376" s="41">
        <v>6</v>
      </c>
      <c r="P376" s="42" t="str">
        <f t="shared" si="15"/>
        <v/>
      </c>
      <c r="Q376" s="51">
        <f t="shared" si="16"/>
        <v>-6</v>
      </c>
      <c r="R376" s="55" t="s">
        <v>750</v>
      </c>
      <c r="S376" s="53"/>
      <c r="T376" s="54"/>
      <c r="U376" s="54"/>
      <c r="V376" s="54"/>
      <c r="W376" s="54"/>
      <c r="X376" s="54"/>
      <c r="Y376" s="54"/>
      <c r="Z376" s="54"/>
      <c r="AA376" s="54"/>
      <c r="AB376" s="54"/>
      <c r="AC376" s="55"/>
    </row>
    <row r="377" s="1" customFormat="1" spans="1:29">
      <c r="A377" s="25">
        <v>379</v>
      </c>
      <c r="B377" s="26" t="s">
        <v>28</v>
      </c>
      <c r="C377" s="26" t="s">
        <v>29</v>
      </c>
      <c r="D377" s="26"/>
      <c r="E377" s="59" t="s">
        <v>818</v>
      </c>
      <c r="F377" s="60" t="s">
        <v>819</v>
      </c>
      <c r="G377" s="29" t="s">
        <v>736</v>
      </c>
      <c r="H377" s="29"/>
      <c r="I377" s="26" t="str">
        <f t="shared" si="18"/>
        <v>W1141REM0000634</v>
      </c>
      <c r="J377" s="27"/>
      <c r="K377" s="27"/>
      <c r="L377" s="30"/>
      <c r="M377" s="40"/>
      <c r="N377" s="27"/>
      <c r="O377" s="41">
        <v>41</v>
      </c>
      <c r="P377" s="42" t="str">
        <f t="shared" si="15"/>
        <v/>
      </c>
      <c r="Q377" s="51">
        <f t="shared" si="16"/>
        <v>-41</v>
      </c>
      <c r="R377" s="55" t="s">
        <v>750</v>
      </c>
      <c r="S377" s="53"/>
      <c r="T377" s="54"/>
      <c r="U377" s="54"/>
      <c r="V377" s="54"/>
      <c r="W377" s="54"/>
      <c r="X377" s="54"/>
      <c r="Y377" s="54"/>
      <c r="Z377" s="54"/>
      <c r="AA377" s="54"/>
      <c r="AB377" s="54"/>
      <c r="AC377" s="55"/>
    </row>
    <row r="378" s="1" customFormat="1" spans="1:29">
      <c r="A378" s="25">
        <v>380</v>
      </c>
      <c r="B378" s="26" t="s">
        <v>28</v>
      </c>
      <c r="C378" s="26" t="s">
        <v>29</v>
      </c>
      <c r="D378" s="26"/>
      <c r="E378" s="59" t="s">
        <v>820</v>
      </c>
      <c r="F378" s="60" t="s">
        <v>821</v>
      </c>
      <c r="G378" s="29" t="s">
        <v>736</v>
      </c>
      <c r="H378" s="29"/>
      <c r="I378" s="26" t="str">
        <f t="shared" si="18"/>
        <v>W1141REM0000638</v>
      </c>
      <c r="J378" s="27"/>
      <c r="K378" s="27"/>
      <c r="L378" s="30"/>
      <c r="M378" s="40"/>
      <c r="N378" s="27"/>
      <c r="O378" s="41">
        <v>6</v>
      </c>
      <c r="P378" s="42" t="str">
        <f t="shared" si="15"/>
        <v/>
      </c>
      <c r="Q378" s="51">
        <f t="shared" si="16"/>
        <v>-6</v>
      </c>
      <c r="R378" s="55" t="s">
        <v>750</v>
      </c>
      <c r="S378" s="53"/>
      <c r="T378" s="54"/>
      <c r="U378" s="54"/>
      <c r="V378" s="54"/>
      <c r="W378" s="54"/>
      <c r="X378" s="54"/>
      <c r="Y378" s="54"/>
      <c r="Z378" s="54"/>
      <c r="AA378" s="54"/>
      <c r="AB378" s="54"/>
      <c r="AC378" s="55"/>
    </row>
    <row r="379" s="1" customFormat="1" spans="1:29">
      <c r="A379" s="25">
        <v>381</v>
      </c>
      <c r="B379" s="26" t="s">
        <v>28</v>
      </c>
      <c r="C379" s="26" t="s">
        <v>29</v>
      </c>
      <c r="D379" s="26"/>
      <c r="E379" s="59" t="s">
        <v>822</v>
      </c>
      <c r="F379" s="60" t="s">
        <v>823</v>
      </c>
      <c r="G379" s="29" t="s">
        <v>736</v>
      </c>
      <c r="H379" s="29"/>
      <c r="I379" s="26" t="str">
        <f t="shared" si="18"/>
        <v>W1141REM0000639</v>
      </c>
      <c r="J379" s="27"/>
      <c r="K379" s="27"/>
      <c r="L379" s="30"/>
      <c r="M379" s="40"/>
      <c r="N379" s="27"/>
      <c r="O379" s="41">
        <v>12</v>
      </c>
      <c r="P379" s="42" t="str">
        <f t="shared" si="15"/>
        <v/>
      </c>
      <c r="Q379" s="51">
        <f t="shared" si="16"/>
        <v>-12</v>
      </c>
      <c r="R379" s="55" t="s">
        <v>750</v>
      </c>
      <c r="S379" s="53"/>
      <c r="T379" s="54"/>
      <c r="U379" s="54"/>
      <c r="V379" s="54"/>
      <c r="W379" s="54"/>
      <c r="X379" s="54"/>
      <c r="Y379" s="54"/>
      <c r="Z379" s="54"/>
      <c r="AA379" s="54"/>
      <c r="AB379" s="54"/>
      <c r="AC379" s="55"/>
    </row>
    <row r="380" s="1" customFormat="1" spans="1:29">
      <c r="A380" s="25">
        <v>382</v>
      </c>
      <c r="B380" s="26" t="s">
        <v>28</v>
      </c>
      <c r="C380" s="26" t="s">
        <v>29</v>
      </c>
      <c r="D380" s="26"/>
      <c r="E380" s="59" t="s">
        <v>824</v>
      </c>
      <c r="F380" s="60" t="s">
        <v>825</v>
      </c>
      <c r="G380" s="29" t="s">
        <v>736</v>
      </c>
      <c r="H380" s="29"/>
      <c r="I380" s="26" t="str">
        <f t="shared" si="18"/>
        <v>W1141REM0000640</v>
      </c>
      <c r="J380" s="27"/>
      <c r="K380" s="27"/>
      <c r="L380" s="30"/>
      <c r="M380" s="40"/>
      <c r="N380" s="27"/>
      <c r="O380" s="41">
        <v>6</v>
      </c>
      <c r="P380" s="42" t="str">
        <f t="shared" si="15"/>
        <v/>
      </c>
      <c r="Q380" s="51">
        <f t="shared" si="16"/>
        <v>-6</v>
      </c>
      <c r="R380" s="55" t="s">
        <v>750</v>
      </c>
      <c r="S380" s="53"/>
      <c r="T380" s="54"/>
      <c r="U380" s="54"/>
      <c r="V380" s="54"/>
      <c r="W380" s="54"/>
      <c r="X380" s="54"/>
      <c r="Y380" s="54"/>
      <c r="Z380" s="54"/>
      <c r="AA380" s="54"/>
      <c r="AB380" s="54"/>
      <c r="AC380" s="55"/>
    </row>
    <row r="381" s="1" customFormat="1" spans="1:29">
      <c r="A381" s="25">
        <v>383</v>
      </c>
      <c r="B381" s="26" t="s">
        <v>28</v>
      </c>
      <c r="C381" s="26" t="s">
        <v>29</v>
      </c>
      <c r="D381" s="26"/>
      <c r="E381" s="59" t="s">
        <v>826</v>
      </c>
      <c r="F381" s="60" t="s">
        <v>827</v>
      </c>
      <c r="G381" s="29" t="s">
        <v>828</v>
      </c>
      <c r="H381" s="29"/>
      <c r="I381" s="26" t="str">
        <f t="shared" si="18"/>
        <v>W1141REM0000807</v>
      </c>
      <c r="J381" s="27"/>
      <c r="K381" s="27"/>
      <c r="L381" s="30"/>
      <c r="M381" s="40"/>
      <c r="N381" s="27"/>
      <c r="O381" s="41">
        <v>83</v>
      </c>
      <c r="P381" s="42" t="str">
        <f t="shared" si="15"/>
        <v/>
      </c>
      <c r="Q381" s="51">
        <f t="shared" si="16"/>
        <v>-83</v>
      </c>
      <c r="R381" s="55" t="s">
        <v>829</v>
      </c>
      <c r="S381" s="53"/>
      <c r="T381" s="54"/>
      <c r="U381" s="54"/>
      <c r="V381" s="54"/>
      <c r="W381" s="54"/>
      <c r="X381" s="54"/>
      <c r="Y381" s="54"/>
      <c r="Z381" s="54"/>
      <c r="AA381" s="54"/>
      <c r="AB381" s="54"/>
      <c r="AC381" s="55"/>
    </row>
    <row r="382" s="1" customFormat="1" spans="1:29">
      <c r="A382" s="25">
        <v>384</v>
      </c>
      <c r="B382" s="26" t="s">
        <v>28</v>
      </c>
      <c r="C382" s="26" t="s">
        <v>29</v>
      </c>
      <c r="D382" s="26"/>
      <c r="E382" s="59" t="s">
        <v>830</v>
      </c>
      <c r="F382" s="60" t="s">
        <v>831</v>
      </c>
      <c r="G382" s="29" t="s">
        <v>736</v>
      </c>
      <c r="H382" s="29"/>
      <c r="I382" s="26" t="str">
        <f t="shared" si="18"/>
        <v>W1141REM0000979</v>
      </c>
      <c r="J382" s="27"/>
      <c r="K382" s="27"/>
      <c r="L382" s="30"/>
      <c r="M382" s="40"/>
      <c r="N382" s="27"/>
      <c r="O382" s="41">
        <v>3</v>
      </c>
      <c r="P382" s="42" t="str">
        <f t="shared" si="15"/>
        <v/>
      </c>
      <c r="Q382" s="51">
        <f t="shared" si="16"/>
        <v>-3</v>
      </c>
      <c r="R382" s="55" t="s">
        <v>750</v>
      </c>
      <c r="S382" s="53"/>
      <c r="T382" s="54"/>
      <c r="U382" s="54"/>
      <c r="V382" s="54"/>
      <c r="W382" s="54"/>
      <c r="X382" s="54"/>
      <c r="Y382" s="54"/>
      <c r="Z382" s="54"/>
      <c r="AA382" s="54"/>
      <c r="AB382" s="54"/>
      <c r="AC382" s="55"/>
    </row>
    <row r="383" s="1" customFormat="1" spans="1:29">
      <c r="A383" s="25">
        <v>385</v>
      </c>
      <c r="B383" s="26" t="s">
        <v>28</v>
      </c>
      <c r="C383" s="26" t="s">
        <v>29</v>
      </c>
      <c r="D383" s="26"/>
      <c r="E383" s="59" t="s">
        <v>832</v>
      </c>
      <c r="F383" s="60" t="s">
        <v>833</v>
      </c>
      <c r="G383" s="29" t="s">
        <v>736</v>
      </c>
      <c r="H383" s="29"/>
      <c r="I383" s="26" t="str">
        <f t="shared" si="18"/>
        <v>W1141REM0001086</v>
      </c>
      <c r="J383" s="27"/>
      <c r="K383" s="27"/>
      <c r="L383" s="30"/>
      <c r="M383" s="40"/>
      <c r="N383" s="27"/>
      <c r="O383" s="41">
        <v>1</v>
      </c>
      <c r="P383" s="42" t="str">
        <f t="shared" si="15"/>
        <v/>
      </c>
      <c r="Q383" s="51">
        <f t="shared" si="16"/>
        <v>-1</v>
      </c>
      <c r="R383" s="55" t="s">
        <v>32</v>
      </c>
      <c r="S383" s="53"/>
      <c r="T383" s="54"/>
      <c r="U383" s="54"/>
      <c r="V383" s="54"/>
      <c r="W383" s="54"/>
      <c r="X383" s="54"/>
      <c r="Y383" s="54"/>
      <c r="Z383" s="54"/>
      <c r="AA383" s="54"/>
      <c r="AB383" s="54"/>
      <c r="AC383" s="55"/>
    </row>
    <row r="384" s="1" customFormat="1" spans="1:29">
      <c r="A384" s="25">
        <v>386</v>
      </c>
      <c r="B384" s="26" t="s">
        <v>28</v>
      </c>
      <c r="C384" s="26" t="s">
        <v>29</v>
      </c>
      <c r="D384" s="26"/>
      <c r="E384" s="59" t="s">
        <v>834</v>
      </c>
      <c r="F384" s="60" t="s">
        <v>835</v>
      </c>
      <c r="G384" s="29" t="s">
        <v>736</v>
      </c>
      <c r="H384" s="29"/>
      <c r="I384" s="26" t="str">
        <f t="shared" si="18"/>
        <v>W1141REM0001161</v>
      </c>
      <c r="J384" s="27"/>
      <c r="K384" s="27"/>
      <c r="L384" s="30"/>
      <c r="M384" s="40"/>
      <c r="N384" s="27"/>
      <c r="O384" s="41">
        <v>66</v>
      </c>
      <c r="P384" s="42" t="str">
        <f t="shared" si="15"/>
        <v/>
      </c>
      <c r="Q384" s="51">
        <f t="shared" si="16"/>
        <v>-66</v>
      </c>
      <c r="R384" s="55" t="s">
        <v>750</v>
      </c>
      <c r="S384" s="53"/>
      <c r="T384" s="54"/>
      <c r="U384" s="54"/>
      <c r="V384" s="54"/>
      <c r="W384" s="54"/>
      <c r="X384" s="54"/>
      <c r="Y384" s="54"/>
      <c r="Z384" s="54"/>
      <c r="AA384" s="54"/>
      <c r="AB384" s="54"/>
      <c r="AC384" s="55"/>
    </row>
    <row r="385" s="1" customFormat="1" spans="1:29">
      <c r="A385" s="25">
        <v>387</v>
      </c>
      <c r="B385" s="26" t="s">
        <v>28</v>
      </c>
      <c r="C385" s="26" t="s">
        <v>29</v>
      </c>
      <c r="D385" s="26"/>
      <c r="E385" s="59" t="s">
        <v>836</v>
      </c>
      <c r="F385" s="60" t="s">
        <v>837</v>
      </c>
      <c r="G385" s="29" t="s">
        <v>736</v>
      </c>
      <c r="H385" s="29"/>
      <c r="I385" s="26" t="str">
        <f t="shared" si="18"/>
        <v>W1141REM0001649</v>
      </c>
      <c r="J385" s="27"/>
      <c r="K385" s="27"/>
      <c r="L385" s="30"/>
      <c r="M385" s="40"/>
      <c r="N385" s="27"/>
      <c r="O385" s="41">
        <v>177</v>
      </c>
      <c r="P385" s="42" t="str">
        <f t="shared" si="15"/>
        <v/>
      </c>
      <c r="Q385" s="51">
        <f t="shared" si="16"/>
        <v>-177</v>
      </c>
      <c r="R385" s="55" t="s">
        <v>750</v>
      </c>
      <c r="S385" s="53"/>
      <c r="T385" s="54"/>
      <c r="U385" s="54"/>
      <c r="V385" s="54"/>
      <c r="W385" s="54"/>
      <c r="X385" s="54"/>
      <c r="Y385" s="54"/>
      <c r="Z385" s="54"/>
      <c r="AA385" s="54"/>
      <c r="AB385" s="54"/>
      <c r="AC385" s="55"/>
    </row>
    <row r="386" s="1" customFormat="1" spans="1:29">
      <c r="A386" s="25">
        <v>388</v>
      </c>
      <c r="B386" s="26" t="s">
        <v>28</v>
      </c>
      <c r="C386" s="26" t="s">
        <v>29</v>
      </c>
      <c r="D386" s="26"/>
      <c r="E386" s="59" t="s">
        <v>838</v>
      </c>
      <c r="F386" s="60" t="s">
        <v>839</v>
      </c>
      <c r="G386" s="29" t="s">
        <v>736</v>
      </c>
      <c r="H386" s="29"/>
      <c r="I386" s="26" t="str">
        <f t="shared" si="18"/>
        <v>W1141REM0001660</v>
      </c>
      <c r="J386" s="27"/>
      <c r="K386" s="27"/>
      <c r="L386" s="30"/>
      <c r="M386" s="40"/>
      <c r="N386" s="27"/>
      <c r="O386" s="41">
        <v>123</v>
      </c>
      <c r="P386" s="42" t="str">
        <f t="shared" si="15"/>
        <v/>
      </c>
      <c r="Q386" s="51">
        <f t="shared" si="16"/>
        <v>-123</v>
      </c>
      <c r="R386" s="55" t="s">
        <v>750</v>
      </c>
      <c r="S386" s="53"/>
      <c r="T386" s="54"/>
      <c r="U386" s="54"/>
      <c r="V386" s="54"/>
      <c r="W386" s="54"/>
      <c r="X386" s="54"/>
      <c r="Y386" s="54"/>
      <c r="Z386" s="54"/>
      <c r="AA386" s="54"/>
      <c r="AB386" s="54"/>
      <c r="AC386" s="55"/>
    </row>
    <row r="387" s="1" customFormat="1" spans="1:29">
      <c r="A387" s="25">
        <v>389</v>
      </c>
      <c r="B387" s="26" t="s">
        <v>28</v>
      </c>
      <c r="C387" s="26" t="s">
        <v>29</v>
      </c>
      <c r="D387" s="26"/>
      <c r="E387" s="59" t="s">
        <v>840</v>
      </c>
      <c r="F387" s="60" t="s">
        <v>841</v>
      </c>
      <c r="G387" s="29" t="s">
        <v>736</v>
      </c>
      <c r="H387" s="29"/>
      <c r="I387" s="26" t="str">
        <f t="shared" si="18"/>
        <v>W1141REM0001664</v>
      </c>
      <c r="J387" s="27"/>
      <c r="K387" s="27"/>
      <c r="L387" s="30"/>
      <c r="M387" s="40"/>
      <c r="N387" s="27"/>
      <c r="O387" s="41">
        <v>193</v>
      </c>
      <c r="P387" s="42" t="str">
        <f t="shared" si="15"/>
        <v/>
      </c>
      <c r="Q387" s="51">
        <f t="shared" si="16"/>
        <v>-193</v>
      </c>
      <c r="R387" s="55" t="s">
        <v>750</v>
      </c>
      <c r="S387" s="53"/>
      <c r="T387" s="54"/>
      <c r="U387" s="54"/>
      <c r="V387" s="54"/>
      <c r="W387" s="54"/>
      <c r="X387" s="54"/>
      <c r="Y387" s="54"/>
      <c r="Z387" s="54"/>
      <c r="AA387" s="54"/>
      <c r="AB387" s="54"/>
      <c r="AC387" s="55"/>
    </row>
    <row r="388" s="1" customFormat="1" spans="1:29">
      <c r="A388" s="25">
        <v>390</v>
      </c>
      <c r="B388" s="26" t="s">
        <v>28</v>
      </c>
      <c r="C388" s="26" t="s">
        <v>29</v>
      </c>
      <c r="D388" s="26"/>
      <c r="E388" s="59" t="s">
        <v>842</v>
      </c>
      <c r="F388" s="60" t="s">
        <v>843</v>
      </c>
      <c r="G388" s="29" t="s">
        <v>736</v>
      </c>
      <c r="H388" s="29"/>
      <c r="I388" s="26" t="str">
        <f t="shared" si="18"/>
        <v>W1141REM0001666</v>
      </c>
      <c r="J388" s="27"/>
      <c r="K388" s="27"/>
      <c r="L388" s="30"/>
      <c r="M388" s="40"/>
      <c r="N388" s="27"/>
      <c r="O388" s="41">
        <v>93</v>
      </c>
      <c r="P388" s="42" t="str">
        <f t="shared" ref="P388:P451" si="19">IF(N388&gt;O388,N388-O388,"")</f>
        <v/>
      </c>
      <c r="Q388" s="51">
        <f t="shared" ref="Q388:Q451" si="20">IF(N388&lt;O388,N388-O388,"")</f>
        <v>-93</v>
      </c>
      <c r="R388" s="55" t="s">
        <v>750</v>
      </c>
      <c r="S388" s="53"/>
      <c r="T388" s="54"/>
      <c r="U388" s="54"/>
      <c r="V388" s="54"/>
      <c r="W388" s="54"/>
      <c r="X388" s="54"/>
      <c r="Y388" s="54"/>
      <c r="Z388" s="54"/>
      <c r="AA388" s="54"/>
      <c r="AB388" s="54"/>
      <c r="AC388" s="55"/>
    </row>
    <row r="389" s="1" customFormat="1" spans="1:29">
      <c r="A389" s="25">
        <v>391</v>
      </c>
      <c r="B389" s="26" t="s">
        <v>28</v>
      </c>
      <c r="C389" s="26" t="s">
        <v>29</v>
      </c>
      <c r="D389" s="26"/>
      <c r="E389" s="59" t="s">
        <v>844</v>
      </c>
      <c r="F389" s="60" t="s">
        <v>845</v>
      </c>
      <c r="G389" s="29" t="s">
        <v>736</v>
      </c>
      <c r="H389" s="29"/>
      <c r="I389" s="26" t="str">
        <f t="shared" si="18"/>
        <v>W1141REM0001667</v>
      </c>
      <c r="J389" s="27"/>
      <c r="K389" s="27"/>
      <c r="L389" s="30"/>
      <c r="M389" s="40"/>
      <c r="N389" s="27"/>
      <c r="O389" s="41">
        <v>273</v>
      </c>
      <c r="P389" s="42" t="str">
        <f t="shared" si="19"/>
        <v/>
      </c>
      <c r="Q389" s="51">
        <f t="shared" si="20"/>
        <v>-273</v>
      </c>
      <c r="R389" s="55" t="s">
        <v>750</v>
      </c>
      <c r="S389" s="53"/>
      <c r="T389" s="54"/>
      <c r="U389" s="54"/>
      <c r="V389" s="54"/>
      <c r="W389" s="54"/>
      <c r="X389" s="54"/>
      <c r="Y389" s="54"/>
      <c r="Z389" s="54"/>
      <c r="AA389" s="54"/>
      <c r="AB389" s="54"/>
      <c r="AC389" s="55"/>
    </row>
    <row r="390" s="1" customFormat="1" spans="1:29">
      <c r="A390" s="25">
        <v>392</v>
      </c>
      <c r="B390" s="26" t="s">
        <v>28</v>
      </c>
      <c r="C390" s="26" t="s">
        <v>29</v>
      </c>
      <c r="D390" s="26"/>
      <c r="E390" s="59" t="s">
        <v>846</v>
      </c>
      <c r="F390" s="60" t="s">
        <v>847</v>
      </c>
      <c r="G390" s="29" t="s">
        <v>736</v>
      </c>
      <c r="H390" s="29"/>
      <c r="I390" s="26" t="str">
        <f t="shared" si="18"/>
        <v>W1141REM0001670</v>
      </c>
      <c r="J390" s="27"/>
      <c r="K390" s="27"/>
      <c r="L390" s="30"/>
      <c r="M390" s="40"/>
      <c r="N390" s="27"/>
      <c r="O390" s="41">
        <v>190</v>
      </c>
      <c r="P390" s="42" t="str">
        <f t="shared" si="19"/>
        <v/>
      </c>
      <c r="Q390" s="51">
        <f t="shared" si="20"/>
        <v>-190</v>
      </c>
      <c r="R390" s="55" t="s">
        <v>750</v>
      </c>
      <c r="S390" s="53"/>
      <c r="T390" s="54"/>
      <c r="U390" s="54"/>
      <c r="V390" s="54"/>
      <c r="W390" s="54"/>
      <c r="X390" s="54"/>
      <c r="Y390" s="54"/>
      <c r="Z390" s="54"/>
      <c r="AA390" s="54"/>
      <c r="AB390" s="54"/>
      <c r="AC390" s="55"/>
    </row>
    <row r="391" s="1" customFormat="1" spans="1:29">
      <c r="A391" s="25">
        <v>393</v>
      </c>
      <c r="B391" s="26" t="s">
        <v>28</v>
      </c>
      <c r="C391" s="26" t="s">
        <v>29</v>
      </c>
      <c r="D391" s="26"/>
      <c r="E391" s="59" t="s">
        <v>848</v>
      </c>
      <c r="F391" s="60" t="s">
        <v>849</v>
      </c>
      <c r="G391" s="29" t="s">
        <v>736</v>
      </c>
      <c r="H391" s="29"/>
      <c r="I391" s="26" t="str">
        <f t="shared" si="18"/>
        <v>W1141REM0001679</v>
      </c>
      <c r="J391" s="27"/>
      <c r="K391" s="27"/>
      <c r="L391" s="30"/>
      <c r="M391" s="40"/>
      <c r="N391" s="27"/>
      <c r="O391" s="41">
        <v>236</v>
      </c>
      <c r="P391" s="42" t="str">
        <f t="shared" si="19"/>
        <v/>
      </c>
      <c r="Q391" s="51">
        <f t="shared" si="20"/>
        <v>-236</v>
      </c>
      <c r="R391" s="55" t="s">
        <v>32</v>
      </c>
      <c r="S391" s="53"/>
      <c r="T391" s="54"/>
      <c r="U391" s="54"/>
      <c r="V391" s="54"/>
      <c r="W391" s="54"/>
      <c r="X391" s="54"/>
      <c r="Y391" s="54"/>
      <c r="Z391" s="54"/>
      <c r="AA391" s="54"/>
      <c r="AB391" s="54"/>
      <c r="AC391" s="55"/>
    </row>
    <row r="392" s="1" customFormat="1" spans="1:29">
      <c r="A392" s="25">
        <v>394</v>
      </c>
      <c r="B392" s="26" t="s">
        <v>28</v>
      </c>
      <c r="C392" s="26" t="s">
        <v>29</v>
      </c>
      <c r="D392" s="26"/>
      <c r="E392" s="59" t="s">
        <v>850</v>
      </c>
      <c r="F392" s="60" t="s">
        <v>851</v>
      </c>
      <c r="G392" s="29" t="s">
        <v>736</v>
      </c>
      <c r="H392" s="29"/>
      <c r="I392" s="26" t="str">
        <f t="shared" si="18"/>
        <v>W1141REM0001681</v>
      </c>
      <c r="J392" s="27"/>
      <c r="K392" s="27"/>
      <c r="L392" s="30"/>
      <c r="M392" s="40"/>
      <c r="N392" s="27"/>
      <c r="O392" s="41">
        <v>134</v>
      </c>
      <c r="P392" s="42" t="str">
        <f t="shared" si="19"/>
        <v/>
      </c>
      <c r="Q392" s="51">
        <f t="shared" si="20"/>
        <v>-134</v>
      </c>
      <c r="R392" s="55" t="s">
        <v>750</v>
      </c>
      <c r="S392" s="53"/>
      <c r="T392" s="54"/>
      <c r="U392" s="54"/>
      <c r="V392" s="54"/>
      <c r="W392" s="54"/>
      <c r="X392" s="54"/>
      <c r="Y392" s="54"/>
      <c r="Z392" s="54"/>
      <c r="AA392" s="54"/>
      <c r="AB392" s="54"/>
      <c r="AC392" s="55"/>
    </row>
    <row r="393" s="1" customFormat="1" spans="1:29">
      <c r="A393" s="25">
        <v>395</v>
      </c>
      <c r="B393" s="26" t="s">
        <v>28</v>
      </c>
      <c r="C393" s="26" t="s">
        <v>29</v>
      </c>
      <c r="D393" s="26"/>
      <c r="E393" s="59" t="s">
        <v>852</v>
      </c>
      <c r="F393" s="60" t="s">
        <v>853</v>
      </c>
      <c r="G393" s="29" t="s">
        <v>736</v>
      </c>
      <c r="H393" s="29"/>
      <c r="I393" s="26" t="str">
        <f t="shared" si="18"/>
        <v>W1141REM0001682</v>
      </c>
      <c r="J393" s="27"/>
      <c r="K393" s="27"/>
      <c r="L393" s="30"/>
      <c r="M393" s="40"/>
      <c r="N393" s="27"/>
      <c r="O393" s="41">
        <v>30</v>
      </c>
      <c r="P393" s="42" t="str">
        <f t="shared" si="19"/>
        <v/>
      </c>
      <c r="Q393" s="51">
        <f t="shared" si="20"/>
        <v>-30</v>
      </c>
      <c r="R393" s="55" t="s">
        <v>750</v>
      </c>
      <c r="S393" s="53"/>
      <c r="T393" s="54"/>
      <c r="U393" s="54"/>
      <c r="V393" s="54"/>
      <c r="W393" s="54"/>
      <c r="X393" s="54"/>
      <c r="Y393" s="54"/>
      <c r="Z393" s="54"/>
      <c r="AA393" s="54"/>
      <c r="AB393" s="54"/>
      <c r="AC393" s="55"/>
    </row>
    <row r="394" s="1" customFormat="1" spans="1:29">
      <c r="A394" s="25">
        <v>396</v>
      </c>
      <c r="B394" s="26" t="s">
        <v>28</v>
      </c>
      <c r="C394" s="26" t="s">
        <v>29</v>
      </c>
      <c r="D394" s="26"/>
      <c r="E394" s="59" t="s">
        <v>854</v>
      </c>
      <c r="F394" s="60" t="s">
        <v>855</v>
      </c>
      <c r="G394" s="29" t="s">
        <v>828</v>
      </c>
      <c r="H394" s="29"/>
      <c r="I394" s="26" t="str">
        <f t="shared" si="18"/>
        <v>W1141REM0001688</v>
      </c>
      <c r="J394" s="27"/>
      <c r="K394" s="27"/>
      <c r="L394" s="30"/>
      <c r="M394" s="40"/>
      <c r="N394" s="27"/>
      <c r="O394" s="41">
        <v>456.25</v>
      </c>
      <c r="P394" s="42" t="str">
        <f t="shared" si="19"/>
        <v/>
      </c>
      <c r="Q394" s="51">
        <f t="shared" si="20"/>
        <v>-456.25</v>
      </c>
      <c r="R394" s="55" t="s">
        <v>750</v>
      </c>
      <c r="S394" s="53"/>
      <c r="T394" s="54"/>
      <c r="U394" s="54"/>
      <c r="V394" s="54"/>
      <c r="W394" s="54"/>
      <c r="X394" s="54"/>
      <c r="Y394" s="54"/>
      <c r="Z394" s="54"/>
      <c r="AA394" s="54"/>
      <c r="AB394" s="54"/>
      <c r="AC394" s="55"/>
    </row>
    <row r="395" s="1" customFormat="1" spans="1:29">
      <c r="A395" s="25">
        <v>397</v>
      </c>
      <c r="B395" s="26" t="s">
        <v>28</v>
      </c>
      <c r="C395" s="26" t="s">
        <v>29</v>
      </c>
      <c r="D395" s="26"/>
      <c r="E395" s="59" t="s">
        <v>856</v>
      </c>
      <c r="F395" s="60" t="s">
        <v>857</v>
      </c>
      <c r="G395" s="29" t="s">
        <v>736</v>
      </c>
      <c r="H395" s="29"/>
      <c r="I395" s="26" t="str">
        <f t="shared" si="18"/>
        <v>W1141REM0001691</v>
      </c>
      <c r="J395" s="27"/>
      <c r="K395" s="27"/>
      <c r="L395" s="30"/>
      <c r="M395" s="40"/>
      <c r="N395" s="27"/>
      <c r="O395" s="41">
        <v>19</v>
      </c>
      <c r="P395" s="42" t="str">
        <f t="shared" si="19"/>
        <v/>
      </c>
      <c r="Q395" s="51">
        <f t="shared" si="20"/>
        <v>-19</v>
      </c>
      <c r="R395" s="55" t="s">
        <v>750</v>
      </c>
      <c r="S395" s="53"/>
      <c r="T395" s="54"/>
      <c r="U395" s="54"/>
      <c r="V395" s="54"/>
      <c r="W395" s="54"/>
      <c r="X395" s="54"/>
      <c r="Y395" s="54"/>
      <c r="Z395" s="54"/>
      <c r="AA395" s="54"/>
      <c r="AB395" s="54"/>
      <c r="AC395" s="55"/>
    </row>
    <row r="396" s="1" customFormat="1" spans="1:29">
      <c r="A396" s="25">
        <v>398</v>
      </c>
      <c r="B396" s="26" t="s">
        <v>28</v>
      </c>
      <c r="C396" s="26" t="s">
        <v>29</v>
      </c>
      <c r="D396" s="26"/>
      <c r="E396" s="59" t="s">
        <v>858</v>
      </c>
      <c r="F396" s="60" t="s">
        <v>859</v>
      </c>
      <c r="G396" s="29" t="s">
        <v>799</v>
      </c>
      <c r="H396" s="29"/>
      <c r="I396" s="26" t="str">
        <f t="shared" si="18"/>
        <v>W1141REM0001708</v>
      </c>
      <c r="J396" s="27"/>
      <c r="K396" s="27"/>
      <c r="L396" s="30"/>
      <c r="M396" s="40"/>
      <c r="N396" s="27"/>
      <c r="O396" s="41">
        <v>3</v>
      </c>
      <c r="P396" s="42" t="str">
        <f t="shared" si="19"/>
        <v/>
      </c>
      <c r="Q396" s="51">
        <f t="shared" si="20"/>
        <v>-3</v>
      </c>
      <c r="R396" s="55" t="s">
        <v>750</v>
      </c>
      <c r="S396" s="53"/>
      <c r="T396" s="54"/>
      <c r="U396" s="54"/>
      <c r="V396" s="54"/>
      <c r="W396" s="54"/>
      <c r="X396" s="54"/>
      <c r="Y396" s="54"/>
      <c r="Z396" s="54"/>
      <c r="AA396" s="54"/>
      <c r="AB396" s="54"/>
      <c r="AC396" s="55"/>
    </row>
    <row r="397" s="1" customFormat="1" spans="1:29">
      <c r="A397" s="25">
        <v>399</v>
      </c>
      <c r="B397" s="26" t="s">
        <v>28</v>
      </c>
      <c r="C397" s="26" t="s">
        <v>29</v>
      </c>
      <c r="D397" s="26"/>
      <c r="E397" s="59" t="s">
        <v>860</v>
      </c>
      <c r="F397" s="60" t="s">
        <v>861</v>
      </c>
      <c r="G397" s="29" t="s">
        <v>736</v>
      </c>
      <c r="H397" s="29"/>
      <c r="I397" s="26" t="str">
        <f t="shared" si="18"/>
        <v>W1141REM0001710</v>
      </c>
      <c r="J397" s="27"/>
      <c r="K397" s="27"/>
      <c r="L397" s="30"/>
      <c r="M397" s="40"/>
      <c r="N397" s="27"/>
      <c r="O397" s="41">
        <v>1</v>
      </c>
      <c r="P397" s="42" t="str">
        <f t="shared" si="19"/>
        <v/>
      </c>
      <c r="Q397" s="51">
        <f t="shared" si="20"/>
        <v>-1</v>
      </c>
      <c r="R397" s="55" t="s">
        <v>750</v>
      </c>
      <c r="S397" s="53"/>
      <c r="T397" s="54"/>
      <c r="U397" s="54"/>
      <c r="V397" s="54"/>
      <c r="W397" s="54"/>
      <c r="X397" s="54"/>
      <c r="Y397" s="54"/>
      <c r="Z397" s="54"/>
      <c r="AA397" s="54"/>
      <c r="AB397" s="54"/>
      <c r="AC397" s="55"/>
    </row>
    <row r="398" s="1" customFormat="1" spans="1:29">
      <c r="A398" s="25">
        <v>400</v>
      </c>
      <c r="B398" s="26" t="s">
        <v>28</v>
      </c>
      <c r="C398" s="26" t="s">
        <v>29</v>
      </c>
      <c r="D398" s="26"/>
      <c r="E398" s="59" t="s">
        <v>862</v>
      </c>
      <c r="F398" s="60" t="s">
        <v>863</v>
      </c>
      <c r="G398" s="29" t="s">
        <v>736</v>
      </c>
      <c r="H398" s="29"/>
      <c r="I398" s="26" t="str">
        <f t="shared" si="18"/>
        <v>W1141REM0001713</v>
      </c>
      <c r="J398" s="27"/>
      <c r="K398" s="27"/>
      <c r="L398" s="30"/>
      <c r="M398" s="40"/>
      <c r="N398" s="27"/>
      <c r="O398" s="41">
        <v>40</v>
      </c>
      <c r="P398" s="42" t="str">
        <f t="shared" si="19"/>
        <v/>
      </c>
      <c r="Q398" s="51">
        <f t="shared" si="20"/>
        <v>-40</v>
      </c>
      <c r="R398" s="55" t="s">
        <v>750</v>
      </c>
      <c r="S398" s="53"/>
      <c r="T398" s="54"/>
      <c r="U398" s="54"/>
      <c r="V398" s="54"/>
      <c r="W398" s="54"/>
      <c r="X398" s="54"/>
      <c r="Y398" s="54"/>
      <c r="Z398" s="54"/>
      <c r="AA398" s="54"/>
      <c r="AB398" s="54"/>
      <c r="AC398" s="55"/>
    </row>
    <row r="399" s="1" customFormat="1" spans="1:29">
      <c r="A399" s="25">
        <v>401</v>
      </c>
      <c r="B399" s="26" t="s">
        <v>28</v>
      </c>
      <c r="C399" s="26" t="s">
        <v>29</v>
      </c>
      <c r="D399" s="26"/>
      <c r="E399" s="59" t="s">
        <v>864</v>
      </c>
      <c r="F399" s="60" t="s">
        <v>865</v>
      </c>
      <c r="G399" s="29" t="s">
        <v>736</v>
      </c>
      <c r="H399" s="29"/>
      <c r="I399" s="26" t="str">
        <f t="shared" si="18"/>
        <v>W1141REM0001717</v>
      </c>
      <c r="J399" s="27"/>
      <c r="K399" s="27"/>
      <c r="L399" s="30"/>
      <c r="M399" s="40"/>
      <c r="N399" s="27"/>
      <c r="O399" s="41">
        <v>53</v>
      </c>
      <c r="P399" s="42" t="str">
        <f t="shared" si="19"/>
        <v/>
      </c>
      <c r="Q399" s="51">
        <f t="shared" si="20"/>
        <v>-53</v>
      </c>
      <c r="R399" s="55" t="s">
        <v>750</v>
      </c>
      <c r="S399" s="53"/>
      <c r="T399" s="54"/>
      <c r="U399" s="54"/>
      <c r="V399" s="54"/>
      <c r="W399" s="54"/>
      <c r="X399" s="54"/>
      <c r="Y399" s="54"/>
      <c r="Z399" s="54"/>
      <c r="AA399" s="54"/>
      <c r="AB399" s="54"/>
      <c r="AC399" s="55"/>
    </row>
    <row r="400" s="1" customFormat="1" spans="1:29">
      <c r="A400" s="25">
        <v>402</v>
      </c>
      <c r="B400" s="26" t="s">
        <v>28</v>
      </c>
      <c r="C400" s="26" t="s">
        <v>29</v>
      </c>
      <c r="D400" s="26"/>
      <c r="E400" s="59" t="s">
        <v>866</v>
      </c>
      <c r="F400" s="60" t="s">
        <v>867</v>
      </c>
      <c r="G400" s="29" t="s">
        <v>736</v>
      </c>
      <c r="H400" s="29"/>
      <c r="I400" s="26" t="str">
        <f t="shared" si="18"/>
        <v>W1141REM0001723</v>
      </c>
      <c r="J400" s="27"/>
      <c r="K400" s="27"/>
      <c r="L400" s="30"/>
      <c r="M400" s="40"/>
      <c r="N400" s="27"/>
      <c r="O400" s="41">
        <v>40</v>
      </c>
      <c r="P400" s="42" t="str">
        <f t="shared" si="19"/>
        <v/>
      </c>
      <c r="Q400" s="51">
        <f t="shared" si="20"/>
        <v>-40</v>
      </c>
      <c r="R400" s="55" t="s">
        <v>750</v>
      </c>
      <c r="S400" s="53"/>
      <c r="T400" s="54"/>
      <c r="U400" s="54"/>
      <c r="V400" s="54"/>
      <c r="W400" s="54"/>
      <c r="X400" s="54"/>
      <c r="Y400" s="54"/>
      <c r="Z400" s="54"/>
      <c r="AA400" s="54"/>
      <c r="AB400" s="54"/>
      <c r="AC400" s="55"/>
    </row>
    <row r="401" s="1" customFormat="1" spans="1:29">
      <c r="A401" s="25">
        <v>403</v>
      </c>
      <c r="B401" s="26" t="s">
        <v>28</v>
      </c>
      <c r="C401" s="26" t="s">
        <v>29</v>
      </c>
      <c r="D401" s="26"/>
      <c r="E401" s="59" t="s">
        <v>868</v>
      </c>
      <c r="F401" s="60" t="s">
        <v>869</v>
      </c>
      <c r="G401" s="29" t="s">
        <v>736</v>
      </c>
      <c r="H401" s="29"/>
      <c r="I401" s="26" t="str">
        <f t="shared" si="18"/>
        <v>W1141REM0001726</v>
      </c>
      <c r="J401" s="27"/>
      <c r="K401" s="27"/>
      <c r="L401" s="30"/>
      <c r="M401" s="40"/>
      <c r="N401" s="27"/>
      <c r="O401" s="41">
        <v>6</v>
      </c>
      <c r="P401" s="42" t="str">
        <f t="shared" si="19"/>
        <v/>
      </c>
      <c r="Q401" s="51">
        <f t="shared" si="20"/>
        <v>-6</v>
      </c>
      <c r="R401" s="55" t="s">
        <v>750</v>
      </c>
      <c r="S401" s="53"/>
      <c r="T401" s="54"/>
      <c r="U401" s="54"/>
      <c r="V401" s="54"/>
      <c r="W401" s="54"/>
      <c r="X401" s="54"/>
      <c r="Y401" s="54"/>
      <c r="Z401" s="54"/>
      <c r="AA401" s="54"/>
      <c r="AB401" s="54"/>
      <c r="AC401" s="55"/>
    </row>
    <row r="402" s="1" customFormat="1" spans="1:29">
      <c r="A402" s="25">
        <v>404</v>
      </c>
      <c r="B402" s="26" t="s">
        <v>28</v>
      </c>
      <c r="C402" s="26" t="s">
        <v>29</v>
      </c>
      <c r="D402" s="26"/>
      <c r="E402" s="59" t="s">
        <v>870</v>
      </c>
      <c r="F402" s="60" t="s">
        <v>871</v>
      </c>
      <c r="G402" s="29" t="s">
        <v>736</v>
      </c>
      <c r="H402" s="29"/>
      <c r="I402" s="26" t="str">
        <f t="shared" si="18"/>
        <v>W1141REM0001730</v>
      </c>
      <c r="J402" s="27"/>
      <c r="K402" s="27"/>
      <c r="L402" s="30"/>
      <c r="M402" s="40"/>
      <c r="N402" s="27"/>
      <c r="O402" s="41">
        <v>1</v>
      </c>
      <c r="P402" s="42" t="str">
        <f t="shared" si="19"/>
        <v/>
      </c>
      <c r="Q402" s="51">
        <f t="shared" si="20"/>
        <v>-1</v>
      </c>
      <c r="R402" s="55" t="s">
        <v>750</v>
      </c>
      <c r="S402" s="53"/>
      <c r="T402" s="54"/>
      <c r="U402" s="54"/>
      <c r="V402" s="54"/>
      <c r="W402" s="54"/>
      <c r="X402" s="54"/>
      <c r="Y402" s="54"/>
      <c r="Z402" s="54"/>
      <c r="AA402" s="54"/>
      <c r="AB402" s="54"/>
      <c r="AC402" s="55"/>
    </row>
    <row r="403" s="1" customFormat="1" spans="1:29">
      <c r="A403" s="25">
        <v>405</v>
      </c>
      <c r="B403" s="26" t="s">
        <v>28</v>
      </c>
      <c r="C403" s="26" t="s">
        <v>29</v>
      </c>
      <c r="D403" s="26"/>
      <c r="E403" s="59" t="s">
        <v>872</v>
      </c>
      <c r="F403" s="60" t="s">
        <v>873</v>
      </c>
      <c r="G403" s="29" t="s">
        <v>736</v>
      </c>
      <c r="H403" s="29"/>
      <c r="I403" s="26" t="str">
        <f t="shared" ref="I403:I466" si="21">B403&amp;E403</f>
        <v>W1141REM0001731</v>
      </c>
      <c r="J403" s="27"/>
      <c r="K403" s="27"/>
      <c r="L403" s="30"/>
      <c r="M403" s="40"/>
      <c r="N403" s="27"/>
      <c r="O403" s="41">
        <v>2</v>
      </c>
      <c r="P403" s="42" t="str">
        <f t="shared" si="19"/>
        <v/>
      </c>
      <c r="Q403" s="51">
        <f t="shared" si="20"/>
        <v>-2</v>
      </c>
      <c r="R403" s="55" t="s">
        <v>750</v>
      </c>
      <c r="S403" s="53"/>
      <c r="T403" s="54"/>
      <c r="U403" s="54"/>
      <c r="V403" s="54"/>
      <c r="W403" s="54"/>
      <c r="X403" s="54"/>
      <c r="Y403" s="54"/>
      <c r="Z403" s="54"/>
      <c r="AA403" s="54"/>
      <c r="AB403" s="54"/>
      <c r="AC403" s="55"/>
    </row>
    <row r="404" s="1" customFormat="1" spans="1:29">
      <c r="A404" s="25">
        <v>406</v>
      </c>
      <c r="B404" s="26" t="s">
        <v>28</v>
      </c>
      <c r="C404" s="26" t="s">
        <v>29</v>
      </c>
      <c r="D404" s="26"/>
      <c r="E404" s="59" t="s">
        <v>874</v>
      </c>
      <c r="F404" s="60" t="s">
        <v>875</v>
      </c>
      <c r="G404" s="29" t="s">
        <v>736</v>
      </c>
      <c r="H404" s="29"/>
      <c r="I404" s="26" t="str">
        <f t="shared" si="21"/>
        <v>W1141REM0001749</v>
      </c>
      <c r="J404" s="27"/>
      <c r="K404" s="27"/>
      <c r="L404" s="30"/>
      <c r="M404" s="40"/>
      <c r="N404" s="27"/>
      <c r="O404" s="41">
        <v>20</v>
      </c>
      <c r="P404" s="42" t="str">
        <f t="shared" si="19"/>
        <v/>
      </c>
      <c r="Q404" s="51">
        <f t="shared" si="20"/>
        <v>-20</v>
      </c>
      <c r="R404" s="55" t="s">
        <v>750</v>
      </c>
      <c r="S404" s="53"/>
      <c r="T404" s="54"/>
      <c r="U404" s="54"/>
      <c r="V404" s="54"/>
      <c r="W404" s="54"/>
      <c r="X404" s="54"/>
      <c r="Y404" s="54"/>
      <c r="Z404" s="54"/>
      <c r="AA404" s="54"/>
      <c r="AB404" s="54"/>
      <c r="AC404" s="55"/>
    </row>
    <row r="405" s="1" customFormat="1" spans="1:29">
      <c r="A405" s="25">
        <v>407</v>
      </c>
      <c r="B405" s="26" t="s">
        <v>28</v>
      </c>
      <c r="C405" s="26" t="s">
        <v>29</v>
      </c>
      <c r="D405" s="26"/>
      <c r="E405" s="59" t="s">
        <v>876</v>
      </c>
      <c r="F405" s="60" t="s">
        <v>877</v>
      </c>
      <c r="G405" s="29" t="s">
        <v>736</v>
      </c>
      <c r="H405" s="29"/>
      <c r="I405" s="26" t="str">
        <f t="shared" si="21"/>
        <v>W1141REM0001756</v>
      </c>
      <c r="J405" s="27"/>
      <c r="K405" s="27"/>
      <c r="L405" s="30"/>
      <c r="M405" s="40"/>
      <c r="N405" s="27"/>
      <c r="O405" s="41">
        <v>9</v>
      </c>
      <c r="P405" s="42" t="str">
        <f t="shared" si="19"/>
        <v/>
      </c>
      <c r="Q405" s="51">
        <f t="shared" si="20"/>
        <v>-9</v>
      </c>
      <c r="R405" s="55" t="s">
        <v>750</v>
      </c>
      <c r="S405" s="53"/>
      <c r="T405" s="54"/>
      <c r="U405" s="54"/>
      <c r="V405" s="54"/>
      <c r="W405" s="54"/>
      <c r="X405" s="54"/>
      <c r="Y405" s="54"/>
      <c r="Z405" s="54"/>
      <c r="AA405" s="54"/>
      <c r="AB405" s="54"/>
      <c r="AC405" s="55"/>
    </row>
    <row r="406" s="1" customFormat="1" spans="1:29">
      <c r="A406" s="25">
        <v>408</v>
      </c>
      <c r="B406" s="26" t="s">
        <v>28</v>
      </c>
      <c r="C406" s="26" t="s">
        <v>29</v>
      </c>
      <c r="D406" s="26"/>
      <c r="E406" s="59" t="s">
        <v>878</v>
      </c>
      <c r="F406" s="60" t="s">
        <v>879</v>
      </c>
      <c r="G406" s="29" t="s">
        <v>736</v>
      </c>
      <c r="H406" s="29"/>
      <c r="I406" s="26" t="str">
        <f t="shared" si="21"/>
        <v>W1141REM0001757</v>
      </c>
      <c r="J406" s="27"/>
      <c r="K406" s="27"/>
      <c r="L406" s="30"/>
      <c r="M406" s="40"/>
      <c r="N406" s="27"/>
      <c r="O406" s="41">
        <v>1</v>
      </c>
      <c r="P406" s="42" t="str">
        <f t="shared" si="19"/>
        <v/>
      </c>
      <c r="Q406" s="51">
        <f t="shared" si="20"/>
        <v>-1</v>
      </c>
      <c r="R406" s="55" t="s">
        <v>750</v>
      </c>
      <c r="S406" s="53"/>
      <c r="T406" s="54"/>
      <c r="U406" s="54"/>
      <c r="V406" s="54"/>
      <c r="W406" s="54"/>
      <c r="X406" s="54"/>
      <c r="Y406" s="54"/>
      <c r="Z406" s="54"/>
      <c r="AA406" s="54"/>
      <c r="AB406" s="54"/>
      <c r="AC406" s="55"/>
    </row>
    <row r="407" s="1" customFormat="1" spans="1:29">
      <c r="A407" s="25">
        <v>409</v>
      </c>
      <c r="B407" s="26" t="s">
        <v>28</v>
      </c>
      <c r="C407" s="26" t="s">
        <v>29</v>
      </c>
      <c r="D407" s="26"/>
      <c r="E407" s="59" t="s">
        <v>880</v>
      </c>
      <c r="F407" s="60" t="s">
        <v>881</v>
      </c>
      <c r="G407" s="29" t="s">
        <v>736</v>
      </c>
      <c r="H407" s="29"/>
      <c r="I407" s="26" t="str">
        <f t="shared" si="21"/>
        <v>W1141REM0001760</v>
      </c>
      <c r="J407" s="27"/>
      <c r="K407" s="27"/>
      <c r="L407" s="30"/>
      <c r="M407" s="40"/>
      <c r="N407" s="27"/>
      <c r="O407" s="41">
        <v>15</v>
      </c>
      <c r="P407" s="42" t="str">
        <f t="shared" si="19"/>
        <v/>
      </c>
      <c r="Q407" s="51">
        <f t="shared" si="20"/>
        <v>-15</v>
      </c>
      <c r="R407" s="55" t="s">
        <v>750</v>
      </c>
      <c r="S407" s="53"/>
      <c r="T407" s="54"/>
      <c r="U407" s="54"/>
      <c r="V407" s="54"/>
      <c r="W407" s="54"/>
      <c r="X407" s="54"/>
      <c r="Y407" s="54"/>
      <c r="Z407" s="54"/>
      <c r="AA407" s="54"/>
      <c r="AB407" s="54"/>
      <c r="AC407" s="55"/>
    </row>
    <row r="408" s="1" customFormat="1" spans="1:29">
      <c r="A408" s="25">
        <v>410</v>
      </c>
      <c r="B408" s="26" t="s">
        <v>28</v>
      </c>
      <c r="C408" s="26" t="s">
        <v>29</v>
      </c>
      <c r="D408" s="26"/>
      <c r="E408" s="59" t="s">
        <v>882</v>
      </c>
      <c r="F408" s="60" t="s">
        <v>883</v>
      </c>
      <c r="G408" s="29" t="s">
        <v>736</v>
      </c>
      <c r="H408" s="29"/>
      <c r="I408" s="26" t="str">
        <f t="shared" si="21"/>
        <v>W1141REM0001763</v>
      </c>
      <c r="J408" s="27"/>
      <c r="K408" s="27"/>
      <c r="L408" s="30"/>
      <c r="M408" s="40"/>
      <c r="N408" s="27"/>
      <c r="O408" s="41">
        <v>50</v>
      </c>
      <c r="P408" s="42" t="str">
        <f t="shared" si="19"/>
        <v/>
      </c>
      <c r="Q408" s="51">
        <f t="shared" si="20"/>
        <v>-50</v>
      </c>
      <c r="R408" s="55" t="s">
        <v>750</v>
      </c>
      <c r="S408" s="53"/>
      <c r="T408" s="54"/>
      <c r="U408" s="54"/>
      <c r="V408" s="54"/>
      <c r="W408" s="54"/>
      <c r="X408" s="54"/>
      <c r="Y408" s="54"/>
      <c r="Z408" s="54"/>
      <c r="AA408" s="54"/>
      <c r="AB408" s="54"/>
      <c r="AC408" s="55"/>
    </row>
    <row r="409" s="1" customFormat="1" spans="1:29">
      <c r="A409" s="25">
        <v>411</v>
      </c>
      <c r="B409" s="26" t="s">
        <v>28</v>
      </c>
      <c r="C409" s="26" t="s">
        <v>29</v>
      </c>
      <c r="D409" s="26"/>
      <c r="E409" s="59" t="s">
        <v>884</v>
      </c>
      <c r="F409" s="60" t="s">
        <v>885</v>
      </c>
      <c r="G409" s="29" t="s">
        <v>799</v>
      </c>
      <c r="H409" s="29"/>
      <c r="I409" s="26" t="str">
        <f t="shared" si="21"/>
        <v>W1141REM0001774</v>
      </c>
      <c r="J409" s="27"/>
      <c r="K409" s="27"/>
      <c r="L409" s="30"/>
      <c r="M409" s="40"/>
      <c r="N409" s="27"/>
      <c r="O409" s="41">
        <v>9</v>
      </c>
      <c r="P409" s="42" t="str">
        <f t="shared" si="19"/>
        <v/>
      </c>
      <c r="Q409" s="51">
        <f t="shared" si="20"/>
        <v>-9</v>
      </c>
      <c r="R409" s="55" t="s">
        <v>750</v>
      </c>
      <c r="S409" s="53"/>
      <c r="T409" s="54"/>
      <c r="U409" s="54"/>
      <c r="V409" s="54"/>
      <c r="W409" s="54"/>
      <c r="X409" s="54"/>
      <c r="Y409" s="54"/>
      <c r="Z409" s="54"/>
      <c r="AA409" s="54"/>
      <c r="AB409" s="54"/>
      <c r="AC409" s="55"/>
    </row>
    <row r="410" s="1" customFormat="1" spans="1:29">
      <c r="A410" s="25">
        <v>412</v>
      </c>
      <c r="B410" s="26" t="s">
        <v>28</v>
      </c>
      <c r="C410" s="26" t="s">
        <v>29</v>
      </c>
      <c r="D410" s="26"/>
      <c r="E410" s="59" t="s">
        <v>886</v>
      </c>
      <c r="F410" s="60" t="s">
        <v>887</v>
      </c>
      <c r="G410" s="29" t="s">
        <v>736</v>
      </c>
      <c r="H410" s="29"/>
      <c r="I410" s="26" t="str">
        <f t="shared" si="21"/>
        <v>W1141REM0001803</v>
      </c>
      <c r="J410" s="27"/>
      <c r="K410" s="27"/>
      <c r="L410" s="30"/>
      <c r="M410" s="40"/>
      <c r="N410" s="27"/>
      <c r="O410" s="41">
        <v>21</v>
      </c>
      <c r="P410" s="42" t="str">
        <f t="shared" si="19"/>
        <v/>
      </c>
      <c r="Q410" s="51">
        <f t="shared" si="20"/>
        <v>-21</v>
      </c>
      <c r="R410" s="55" t="s">
        <v>750</v>
      </c>
      <c r="S410" s="53"/>
      <c r="T410" s="54"/>
      <c r="U410" s="54"/>
      <c r="V410" s="54"/>
      <c r="W410" s="54"/>
      <c r="X410" s="54"/>
      <c r="Y410" s="54"/>
      <c r="Z410" s="54"/>
      <c r="AA410" s="54"/>
      <c r="AB410" s="54"/>
      <c r="AC410" s="55"/>
    </row>
    <row r="411" s="1" customFormat="1" spans="1:29">
      <c r="A411" s="25">
        <v>413</v>
      </c>
      <c r="B411" s="26" t="s">
        <v>28</v>
      </c>
      <c r="C411" s="26" t="s">
        <v>29</v>
      </c>
      <c r="D411" s="26"/>
      <c r="E411" s="59" t="s">
        <v>888</v>
      </c>
      <c r="F411" s="60" t="s">
        <v>889</v>
      </c>
      <c r="G411" s="29" t="s">
        <v>736</v>
      </c>
      <c r="H411" s="29"/>
      <c r="I411" s="26" t="str">
        <f t="shared" si="21"/>
        <v>W1141REM0001804</v>
      </c>
      <c r="J411" s="27"/>
      <c r="K411" s="27"/>
      <c r="L411" s="30"/>
      <c r="M411" s="40"/>
      <c r="N411" s="27"/>
      <c r="O411" s="41">
        <v>85</v>
      </c>
      <c r="P411" s="42" t="str">
        <f t="shared" si="19"/>
        <v/>
      </c>
      <c r="Q411" s="51">
        <f t="shared" si="20"/>
        <v>-85</v>
      </c>
      <c r="R411" s="55" t="s">
        <v>750</v>
      </c>
      <c r="S411" s="53"/>
      <c r="T411" s="54"/>
      <c r="U411" s="54"/>
      <c r="V411" s="54"/>
      <c r="W411" s="54"/>
      <c r="X411" s="54"/>
      <c r="Y411" s="54"/>
      <c r="Z411" s="54"/>
      <c r="AA411" s="54"/>
      <c r="AB411" s="54"/>
      <c r="AC411" s="55"/>
    </row>
    <row r="412" s="1" customFormat="1" spans="1:29">
      <c r="A412" s="25">
        <v>414</v>
      </c>
      <c r="B412" s="26" t="s">
        <v>28</v>
      </c>
      <c r="C412" s="26" t="s">
        <v>29</v>
      </c>
      <c r="D412" s="26"/>
      <c r="E412" s="59" t="s">
        <v>890</v>
      </c>
      <c r="F412" s="60" t="s">
        <v>891</v>
      </c>
      <c r="G412" s="29" t="s">
        <v>736</v>
      </c>
      <c r="H412" s="29"/>
      <c r="I412" s="26" t="str">
        <f t="shared" si="21"/>
        <v>W1141REM0001814</v>
      </c>
      <c r="J412" s="27"/>
      <c r="K412" s="27"/>
      <c r="L412" s="30"/>
      <c r="M412" s="40"/>
      <c r="N412" s="27"/>
      <c r="O412" s="41">
        <v>88</v>
      </c>
      <c r="P412" s="42" t="str">
        <f t="shared" si="19"/>
        <v/>
      </c>
      <c r="Q412" s="51">
        <f t="shared" si="20"/>
        <v>-88</v>
      </c>
      <c r="R412" s="55" t="s">
        <v>750</v>
      </c>
      <c r="S412" s="53"/>
      <c r="T412" s="54"/>
      <c r="U412" s="54"/>
      <c r="V412" s="54"/>
      <c r="W412" s="54"/>
      <c r="X412" s="54"/>
      <c r="Y412" s="54"/>
      <c r="Z412" s="54"/>
      <c r="AA412" s="54"/>
      <c r="AB412" s="54"/>
      <c r="AC412" s="55"/>
    </row>
    <row r="413" s="1" customFormat="1" spans="1:29">
      <c r="A413" s="25">
        <v>415</v>
      </c>
      <c r="B413" s="26" t="s">
        <v>28</v>
      </c>
      <c r="C413" s="26" t="s">
        <v>29</v>
      </c>
      <c r="D413" s="26"/>
      <c r="E413" s="59" t="s">
        <v>892</v>
      </c>
      <c r="F413" s="60" t="s">
        <v>893</v>
      </c>
      <c r="G413" s="29" t="s">
        <v>736</v>
      </c>
      <c r="H413" s="29"/>
      <c r="I413" s="26" t="str">
        <f t="shared" si="21"/>
        <v>W1141REM0001815</v>
      </c>
      <c r="J413" s="27"/>
      <c r="K413" s="27"/>
      <c r="L413" s="30"/>
      <c r="M413" s="40"/>
      <c r="N413" s="27"/>
      <c r="O413" s="41">
        <v>27</v>
      </c>
      <c r="P413" s="42" t="str">
        <f t="shared" si="19"/>
        <v/>
      </c>
      <c r="Q413" s="51">
        <f t="shared" si="20"/>
        <v>-27</v>
      </c>
      <c r="R413" s="55" t="s">
        <v>750</v>
      </c>
      <c r="S413" s="53"/>
      <c r="T413" s="54"/>
      <c r="U413" s="54"/>
      <c r="V413" s="54"/>
      <c r="W413" s="54"/>
      <c r="X413" s="54"/>
      <c r="Y413" s="54"/>
      <c r="Z413" s="54"/>
      <c r="AA413" s="54"/>
      <c r="AB413" s="54"/>
      <c r="AC413" s="55"/>
    </row>
    <row r="414" s="1" customFormat="1" spans="1:29">
      <c r="A414" s="25">
        <v>416</v>
      </c>
      <c r="B414" s="26" t="s">
        <v>28</v>
      </c>
      <c r="C414" s="26" t="s">
        <v>29</v>
      </c>
      <c r="D414" s="26"/>
      <c r="E414" s="59" t="s">
        <v>894</v>
      </c>
      <c r="F414" s="60" t="s">
        <v>895</v>
      </c>
      <c r="G414" s="29" t="s">
        <v>736</v>
      </c>
      <c r="H414" s="29"/>
      <c r="I414" s="26" t="str">
        <f t="shared" si="21"/>
        <v>W1141REM0001898</v>
      </c>
      <c r="J414" s="27"/>
      <c r="K414" s="27"/>
      <c r="L414" s="30"/>
      <c r="M414" s="40"/>
      <c r="N414" s="27"/>
      <c r="O414" s="41">
        <v>165</v>
      </c>
      <c r="P414" s="42" t="str">
        <f t="shared" si="19"/>
        <v/>
      </c>
      <c r="Q414" s="51">
        <f t="shared" si="20"/>
        <v>-165</v>
      </c>
      <c r="R414" s="55" t="s">
        <v>750</v>
      </c>
      <c r="S414" s="53"/>
      <c r="T414" s="54"/>
      <c r="U414" s="54"/>
      <c r="V414" s="54"/>
      <c r="W414" s="54"/>
      <c r="X414" s="54"/>
      <c r="Y414" s="54"/>
      <c r="Z414" s="54"/>
      <c r="AA414" s="54"/>
      <c r="AB414" s="54"/>
      <c r="AC414" s="55"/>
    </row>
    <row r="415" s="1" customFormat="1" spans="1:29">
      <c r="A415" s="25">
        <v>417</v>
      </c>
      <c r="B415" s="26" t="s">
        <v>28</v>
      </c>
      <c r="C415" s="26" t="s">
        <v>29</v>
      </c>
      <c r="D415" s="26"/>
      <c r="E415" s="59" t="s">
        <v>896</v>
      </c>
      <c r="F415" s="60" t="s">
        <v>897</v>
      </c>
      <c r="G415" s="29" t="s">
        <v>736</v>
      </c>
      <c r="H415" s="29"/>
      <c r="I415" s="26" t="str">
        <f t="shared" si="21"/>
        <v>W1141REM0001903</v>
      </c>
      <c r="J415" s="27"/>
      <c r="K415" s="27"/>
      <c r="L415" s="30"/>
      <c r="M415" s="40"/>
      <c r="N415" s="27"/>
      <c r="O415" s="41">
        <v>9</v>
      </c>
      <c r="P415" s="42" t="str">
        <f t="shared" si="19"/>
        <v/>
      </c>
      <c r="Q415" s="51">
        <f t="shared" si="20"/>
        <v>-9</v>
      </c>
      <c r="R415" s="55" t="s">
        <v>750</v>
      </c>
      <c r="S415" s="53"/>
      <c r="T415" s="54"/>
      <c r="U415" s="54"/>
      <c r="V415" s="54"/>
      <c r="W415" s="54"/>
      <c r="X415" s="54"/>
      <c r="Y415" s="54"/>
      <c r="Z415" s="54"/>
      <c r="AA415" s="54"/>
      <c r="AB415" s="54"/>
      <c r="AC415" s="55"/>
    </row>
    <row r="416" s="1" customFormat="1" spans="1:29">
      <c r="A416" s="25">
        <v>418</v>
      </c>
      <c r="B416" s="26" t="s">
        <v>28</v>
      </c>
      <c r="C416" s="26" t="s">
        <v>29</v>
      </c>
      <c r="D416" s="26"/>
      <c r="E416" s="59" t="s">
        <v>898</v>
      </c>
      <c r="F416" s="60" t="s">
        <v>899</v>
      </c>
      <c r="G416" s="29" t="s">
        <v>736</v>
      </c>
      <c r="H416" s="29"/>
      <c r="I416" s="26" t="str">
        <f t="shared" si="21"/>
        <v>W1141REM0001908</v>
      </c>
      <c r="J416" s="27"/>
      <c r="K416" s="27"/>
      <c r="L416" s="30"/>
      <c r="M416" s="40"/>
      <c r="N416" s="27"/>
      <c r="O416" s="41">
        <v>20</v>
      </c>
      <c r="P416" s="42" t="str">
        <f t="shared" si="19"/>
        <v/>
      </c>
      <c r="Q416" s="51">
        <f t="shared" si="20"/>
        <v>-20</v>
      </c>
      <c r="R416" s="55" t="s">
        <v>750</v>
      </c>
      <c r="S416" s="53"/>
      <c r="T416" s="54"/>
      <c r="U416" s="54"/>
      <c r="V416" s="54"/>
      <c r="W416" s="54"/>
      <c r="X416" s="54"/>
      <c r="Y416" s="54"/>
      <c r="Z416" s="54"/>
      <c r="AA416" s="54"/>
      <c r="AB416" s="54"/>
      <c r="AC416" s="55"/>
    </row>
    <row r="417" s="1" customFormat="1" spans="1:29">
      <c r="A417" s="25">
        <v>419</v>
      </c>
      <c r="B417" s="26" t="s">
        <v>28</v>
      </c>
      <c r="C417" s="26" t="s">
        <v>29</v>
      </c>
      <c r="D417" s="26"/>
      <c r="E417" s="59" t="s">
        <v>900</v>
      </c>
      <c r="F417" s="60" t="s">
        <v>901</v>
      </c>
      <c r="G417" s="29" t="s">
        <v>736</v>
      </c>
      <c r="H417" s="29"/>
      <c r="I417" s="26" t="str">
        <f t="shared" si="21"/>
        <v>W1141REM0001912</v>
      </c>
      <c r="J417" s="27"/>
      <c r="K417" s="27"/>
      <c r="L417" s="30"/>
      <c r="M417" s="40"/>
      <c r="N417" s="27"/>
      <c r="O417" s="41">
        <v>66</v>
      </c>
      <c r="P417" s="42" t="str">
        <f t="shared" si="19"/>
        <v/>
      </c>
      <c r="Q417" s="51">
        <f t="shared" si="20"/>
        <v>-66</v>
      </c>
      <c r="R417" s="55" t="s">
        <v>750</v>
      </c>
      <c r="S417" s="53"/>
      <c r="T417" s="54"/>
      <c r="U417" s="54"/>
      <c r="V417" s="54"/>
      <c r="W417" s="54"/>
      <c r="X417" s="54"/>
      <c r="Y417" s="54"/>
      <c r="Z417" s="54"/>
      <c r="AA417" s="54"/>
      <c r="AB417" s="54"/>
      <c r="AC417" s="55"/>
    </row>
    <row r="418" s="1" customFormat="1" spans="1:29">
      <c r="A418" s="25">
        <v>420</v>
      </c>
      <c r="B418" s="26" t="s">
        <v>28</v>
      </c>
      <c r="C418" s="26" t="s">
        <v>29</v>
      </c>
      <c r="D418" s="26"/>
      <c r="E418" s="59" t="s">
        <v>902</v>
      </c>
      <c r="F418" s="60" t="s">
        <v>903</v>
      </c>
      <c r="G418" s="29" t="s">
        <v>736</v>
      </c>
      <c r="H418" s="29"/>
      <c r="I418" s="26" t="str">
        <f t="shared" si="21"/>
        <v>W1141REM0001920</v>
      </c>
      <c r="J418" s="27"/>
      <c r="K418" s="27"/>
      <c r="L418" s="30"/>
      <c r="M418" s="40"/>
      <c r="N418" s="27"/>
      <c r="O418" s="41">
        <v>108</v>
      </c>
      <c r="P418" s="42" t="str">
        <f t="shared" si="19"/>
        <v/>
      </c>
      <c r="Q418" s="51">
        <f t="shared" si="20"/>
        <v>-108</v>
      </c>
      <c r="R418" s="55" t="s">
        <v>62</v>
      </c>
      <c r="S418" s="53"/>
      <c r="T418" s="54"/>
      <c r="U418" s="54"/>
      <c r="V418" s="54"/>
      <c r="W418" s="54"/>
      <c r="X418" s="54"/>
      <c r="Y418" s="54"/>
      <c r="Z418" s="54"/>
      <c r="AA418" s="54"/>
      <c r="AB418" s="54"/>
      <c r="AC418" s="55"/>
    </row>
    <row r="419" s="1" customFormat="1" spans="1:29">
      <c r="A419" s="25">
        <v>421</v>
      </c>
      <c r="B419" s="26" t="s">
        <v>28</v>
      </c>
      <c r="C419" s="26" t="s">
        <v>29</v>
      </c>
      <c r="D419" s="26"/>
      <c r="E419" s="59" t="s">
        <v>904</v>
      </c>
      <c r="F419" s="60" t="s">
        <v>905</v>
      </c>
      <c r="G419" s="29" t="s">
        <v>736</v>
      </c>
      <c r="H419" s="29"/>
      <c r="I419" s="26" t="str">
        <f t="shared" si="21"/>
        <v>W1141REM0001921</v>
      </c>
      <c r="J419" s="27"/>
      <c r="K419" s="27"/>
      <c r="L419" s="30"/>
      <c r="M419" s="40"/>
      <c r="N419" s="27"/>
      <c r="O419" s="41">
        <v>80</v>
      </c>
      <c r="P419" s="42" t="str">
        <f t="shared" si="19"/>
        <v/>
      </c>
      <c r="Q419" s="51">
        <f t="shared" si="20"/>
        <v>-80</v>
      </c>
      <c r="R419" s="55" t="s">
        <v>62</v>
      </c>
      <c r="S419" s="53"/>
      <c r="T419" s="54"/>
      <c r="U419" s="54"/>
      <c r="V419" s="54"/>
      <c r="W419" s="54"/>
      <c r="X419" s="54"/>
      <c r="Y419" s="54"/>
      <c r="Z419" s="54"/>
      <c r="AA419" s="54"/>
      <c r="AB419" s="54"/>
      <c r="AC419" s="55"/>
    </row>
    <row r="420" s="1" customFormat="1" spans="1:29">
      <c r="A420" s="25">
        <v>422</v>
      </c>
      <c r="B420" s="26" t="s">
        <v>28</v>
      </c>
      <c r="C420" s="26" t="s">
        <v>29</v>
      </c>
      <c r="D420" s="26"/>
      <c r="E420" s="59" t="s">
        <v>906</v>
      </c>
      <c r="F420" s="60" t="s">
        <v>907</v>
      </c>
      <c r="G420" s="29" t="s">
        <v>736</v>
      </c>
      <c r="H420" s="29"/>
      <c r="I420" s="26" t="str">
        <f t="shared" si="21"/>
        <v>W1141REM0001923</v>
      </c>
      <c r="J420" s="27"/>
      <c r="K420" s="27"/>
      <c r="L420" s="30"/>
      <c r="M420" s="40"/>
      <c r="N420" s="27"/>
      <c r="O420" s="41">
        <v>10</v>
      </c>
      <c r="P420" s="42" t="str">
        <f t="shared" si="19"/>
        <v/>
      </c>
      <c r="Q420" s="51">
        <f t="shared" si="20"/>
        <v>-10</v>
      </c>
      <c r="R420" s="55" t="s">
        <v>62</v>
      </c>
      <c r="S420" s="53"/>
      <c r="T420" s="54"/>
      <c r="U420" s="54"/>
      <c r="V420" s="54"/>
      <c r="W420" s="54"/>
      <c r="X420" s="54"/>
      <c r="Y420" s="54"/>
      <c r="Z420" s="54"/>
      <c r="AA420" s="54"/>
      <c r="AB420" s="54"/>
      <c r="AC420" s="55"/>
    </row>
    <row r="421" s="1" customFormat="1" spans="1:29">
      <c r="A421" s="25">
        <v>423</v>
      </c>
      <c r="B421" s="26" t="s">
        <v>28</v>
      </c>
      <c r="C421" s="26" t="s">
        <v>29</v>
      </c>
      <c r="D421" s="26"/>
      <c r="E421" s="59" t="s">
        <v>908</v>
      </c>
      <c r="F421" s="60" t="s">
        <v>909</v>
      </c>
      <c r="G421" s="29" t="s">
        <v>799</v>
      </c>
      <c r="H421" s="29"/>
      <c r="I421" s="26" t="str">
        <f t="shared" si="21"/>
        <v>W1141REM0001925</v>
      </c>
      <c r="J421" s="27"/>
      <c r="K421" s="27"/>
      <c r="L421" s="30"/>
      <c r="M421" s="40"/>
      <c r="N421" s="27"/>
      <c r="O421" s="41">
        <v>109</v>
      </c>
      <c r="P421" s="42" t="str">
        <f t="shared" si="19"/>
        <v/>
      </c>
      <c r="Q421" s="51">
        <f t="shared" si="20"/>
        <v>-109</v>
      </c>
      <c r="R421" s="55" t="s">
        <v>62</v>
      </c>
      <c r="S421" s="53"/>
      <c r="T421" s="54"/>
      <c r="U421" s="54"/>
      <c r="V421" s="54"/>
      <c r="W421" s="54"/>
      <c r="X421" s="54"/>
      <c r="Y421" s="54"/>
      <c r="Z421" s="54"/>
      <c r="AA421" s="54"/>
      <c r="AB421" s="54"/>
      <c r="AC421" s="55"/>
    </row>
    <row r="422" s="1" customFormat="1" spans="1:29">
      <c r="A422" s="25">
        <v>424</v>
      </c>
      <c r="B422" s="26" t="s">
        <v>28</v>
      </c>
      <c r="C422" s="26" t="s">
        <v>29</v>
      </c>
      <c r="D422" s="26"/>
      <c r="E422" s="59" t="s">
        <v>910</v>
      </c>
      <c r="F422" s="60" t="s">
        <v>911</v>
      </c>
      <c r="G422" s="29" t="s">
        <v>736</v>
      </c>
      <c r="H422" s="29"/>
      <c r="I422" s="26" t="str">
        <f t="shared" si="21"/>
        <v>W1141REM0001927</v>
      </c>
      <c r="J422" s="27"/>
      <c r="K422" s="27"/>
      <c r="L422" s="30"/>
      <c r="M422" s="40"/>
      <c r="N422" s="27"/>
      <c r="O422" s="41">
        <v>35</v>
      </c>
      <c r="P422" s="42" t="str">
        <f t="shared" si="19"/>
        <v/>
      </c>
      <c r="Q422" s="51">
        <f t="shared" si="20"/>
        <v>-35</v>
      </c>
      <c r="R422" s="55" t="s">
        <v>62</v>
      </c>
      <c r="S422" s="53"/>
      <c r="T422" s="54"/>
      <c r="U422" s="54"/>
      <c r="V422" s="54"/>
      <c r="W422" s="54"/>
      <c r="X422" s="54"/>
      <c r="Y422" s="54"/>
      <c r="Z422" s="54"/>
      <c r="AA422" s="54"/>
      <c r="AB422" s="54"/>
      <c r="AC422" s="55"/>
    </row>
    <row r="423" s="1" customFormat="1" spans="1:29">
      <c r="A423" s="25">
        <v>425</v>
      </c>
      <c r="B423" s="26" t="s">
        <v>28</v>
      </c>
      <c r="C423" s="26" t="s">
        <v>29</v>
      </c>
      <c r="D423" s="26"/>
      <c r="E423" s="59" t="s">
        <v>912</v>
      </c>
      <c r="F423" s="60" t="s">
        <v>913</v>
      </c>
      <c r="G423" s="29" t="s">
        <v>736</v>
      </c>
      <c r="H423" s="29"/>
      <c r="I423" s="26" t="str">
        <f t="shared" si="21"/>
        <v>W1141REM0001929</v>
      </c>
      <c r="J423" s="27"/>
      <c r="K423" s="27"/>
      <c r="L423" s="30"/>
      <c r="M423" s="40"/>
      <c r="N423" s="27"/>
      <c r="O423" s="41">
        <v>17</v>
      </c>
      <c r="P423" s="42" t="str">
        <f t="shared" si="19"/>
        <v/>
      </c>
      <c r="Q423" s="51">
        <f t="shared" si="20"/>
        <v>-17</v>
      </c>
      <c r="R423" s="55" t="s">
        <v>62</v>
      </c>
      <c r="S423" s="53"/>
      <c r="T423" s="54"/>
      <c r="U423" s="54"/>
      <c r="V423" s="54"/>
      <c r="W423" s="54"/>
      <c r="X423" s="54"/>
      <c r="Y423" s="54"/>
      <c r="Z423" s="54"/>
      <c r="AA423" s="54"/>
      <c r="AB423" s="54"/>
      <c r="AC423" s="55"/>
    </row>
    <row r="424" s="1" customFormat="1" spans="1:29">
      <c r="A424" s="25">
        <v>426</v>
      </c>
      <c r="B424" s="26" t="s">
        <v>28</v>
      </c>
      <c r="C424" s="26" t="s">
        <v>29</v>
      </c>
      <c r="D424" s="26"/>
      <c r="E424" s="59" t="s">
        <v>914</v>
      </c>
      <c r="F424" s="60" t="s">
        <v>915</v>
      </c>
      <c r="G424" s="29" t="s">
        <v>799</v>
      </c>
      <c r="H424" s="29"/>
      <c r="I424" s="26" t="str">
        <f t="shared" si="21"/>
        <v>W1141REM0001931</v>
      </c>
      <c r="J424" s="27"/>
      <c r="K424" s="27"/>
      <c r="L424" s="30"/>
      <c r="M424" s="40"/>
      <c r="N424" s="27"/>
      <c r="O424" s="41">
        <v>100</v>
      </c>
      <c r="P424" s="42" t="str">
        <f t="shared" si="19"/>
        <v/>
      </c>
      <c r="Q424" s="51">
        <f t="shared" si="20"/>
        <v>-100</v>
      </c>
      <c r="R424" s="55" t="s">
        <v>62</v>
      </c>
      <c r="S424" s="53"/>
      <c r="T424" s="54"/>
      <c r="U424" s="54"/>
      <c r="V424" s="54"/>
      <c r="W424" s="54"/>
      <c r="X424" s="54"/>
      <c r="Y424" s="54"/>
      <c r="Z424" s="54"/>
      <c r="AA424" s="54"/>
      <c r="AB424" s="54"/>
      <c r="AC424" s="55"/>
    </row>
    <row r="425" s="1" customFormat="1" spans="1:29">
      <c r="A425" s="25">
        <v>427</v>
      </c>
      <c r="B425" s="26" t="s">
        <v>28</v>
      </c>
      <c r="C425" s="26" t="s">
        <v>29</v>
      </c>
      <c r="D425" s="26"/>
      <c r="E425" s="59" t="s">
        <v>916</v>
      </c>
      <c r="F425" s="60" t="s">
        <v>917</v>
      </c>
      <c r="G425" s="29" t="s">
        <v>799</v>
      </c>
      <c r="H425" s="29"/>
      <c r="I425" s="26" t="str">
        <f t="shared" si="21"/>
        <v>W1141REM0002018</v>
      </c>
      <c r="J425" s="27"/>
      <c r="K425" s="27"/>
      <c r="L425" s="30"/>
      <c r="M425" s="40"/>
      <c r="N425" s="27"/>
      <c r="O425" s="41">
        <v>168</v>
      </c>
      <c r="P425" s="42" t="str">
        <f t="shared" si="19"/>
        <v/>
      </c>
      <c r="Q425" s="51">
        <f t="shared" si="20"/>
        <v>-168</v>
      </c>
      <c r="R425" s="55" t="s">
        <v>750</v>
      </c>
      <c r="S425" s="53"/>
      <c r="T425" s="54"/>
      <c r="U425" s="54"/>
      <c r="V425" s="54"/>
      <c r="W425" s="54"/>
      <c r="X425" s="54"/>
      <c r="Y425" s="54"/>
      <c r="Z425" s="54"/>
      <c r="AA425" s="54"/>
      <c r="AB425" s="54"/>
      <c r="AC425" s="55"/>
    </row>
    <row r="426" s="1" customFormat="1" spans="1:29">
      <c r="A426" s="25">
        <v>428</v>
      </c>
      <c r="B426" s="26" t="s">
        <v>28</v>
      </c>
      <c r="C426" s="26" t="s">
        <v>29</v>
      </c>
      <c r="D426" s="26"/>
      <c r="E426" s="59" t="s">
        <v>918</v>
      </c>
      <c r="F426" s="60" t="s">
        <v>919</v>
      </c>
      <c r="G426" s="29" t="s">
        <v>736</v>
      </c>
      <c r="H426" s="29"/>
      <c r="I426" s="26" t="str">
        <f t="shared" si="21"/>
        <v>W1141REM0002064</v>
      </c>
      <c r="J426" s="27"/>
      <c r="K426" s="27"/>
      <c r="L426" s="30"/>
      <c r="M426" s="40"/>
      <c r="N426" s="27"/>
      <c r="O426" s="41">
        <v>2.9</v>
      </c>
      <c r="P426" s="42" t="str">
        <f t="shared" si="19"/>
        <v/>
      </c>
      <c r="Q426" s="51">
        <f t="shared" si="20"/>
        <v>-2.9</v>
      </c>
      <c r="R426" s="55" t="s">
        <v>750</v>
      </c>
      <c r="S426" s="53"/>
      <c r="T426" s="54"/>
      <c r="U426" s="54"/>
      <c r="V426" s="54"/>
      <c r="W426" s="54"/>
      <c r="X426" s="54"/>
      <c r="Y426" s="54"/>
      <c r="Z426" s="54"/>
      <c r="AA426" s="54"/>
      <c r="AB426" s="54"/>
      <c r="AC426" s="55"/>
    </row>
    <row r="427" s="1" customFormat="1" spans="1:29">
      <c r="A427" s="25">
        <v>429</v>
      </c>
      <c r="B427" s="26" t="s">
        <v>28</v>
      </c>
      <c r="C427" s="26" t="s">
        <v>29</v>
      </c>
      <c r="D427" s="26"/>
      <c r="E427" s="59" t="s">
        <v>920</v>
      </c>
      <c r="F427" s="60" t="s">
        <v>921</v>
      </c>
      <c r="G427" s="29" t="s">
        <v>736</v>
      </c>
      <c r="H427" s="29"/>
      <c r="I427" s="26" t="str">
        <f t="shared" si="21"/>
        <v>W1141REM0002068</v>
      </c>
      <c r="J427" s="27"/>
      <c r="K427" s="27"/>
      <c r="L427" s="30"/>
      <c r="M427" s="40"/>
      <c r="N427" s="27"/>
      <c r="O427" s="41">
        <v>40.2</v>
      </c>
      <c r="P427" s="42" t="str">
        <f t="shared" si="19"/>
        <v/>
      </c>
      <c r="Q427" s="51">
        <f t="shared" si="20"/>
        <v>-40.2</v>
      </c>
      <c r="R427" s="55" t="s">
        <v>750</v>
      </c>
      <c r="S427" s="53"/>
      <c r="T427" s="54"/>
      <c r="U427" s="54"/>
      <c r="V427" s="54"/>
      <c r="W427" s="54"/>
      <c r="X427" s="54"/>
      <c r="Y427" s="54"/>
      <c r="Z427" s="54"/>
      <c r="AA427" s="54"/>
      <c r="AB427" s="54"/>
      <c r="AC427" s="55"/>
    </row>
    <row r="428" s="1" customFormat="1" spans="1:29">
      <c r="A428" s="25">
        <v>430</v>
      </c>
      <c r="B428" s="26" t="s">
        <v>28</v>
      </c>
      <c r="C428" s="26" t="s">
        <v>29</v>
      </c>
      <c r="D428" s="26"/>
      <c r="E428" s="59" t="s">
        <v>922</v>
      </c>
      <c r="F428" s="60" t="s">
        <v>923</v>
      </c>
      <c r="G428" s="29" t="s">
        <v>736</v>
      </c>
      <c r="H428" s="29"/>
      <c r="I428" s="26" t="str">
        <f t="shared" si="21"/>
        <v>W1141REM0002070</v>
      </c>
      <c r="J428" s="27"/>
      <c r="K428" s="27"/>
      <c r="L428" s="30"/>
      <c r="M428" s="40"/>
      <c r="N428" s="27"/>
      <c r="O428" s="41">
        <v>0.45</v>
      </c>
      <c r="P428" s="42" t="str">
        <f t="shared" si="19"/>
        <v/>
      </c>
      <c r="Q428" s="51">
        <f t="shared" si="20"/>
        <v>-0.45</v>
      </c>
      <c r="R428" s="55"/>
      <c r="S428" s="53"/>
      <c r="T428" s="54"/>
      <c r="U428" s="54"/>
      <c r="V428" s="54"/>
      <c r="W428" s="54"/>
      <c r="X428" s="54"/>
      <c r="Y428" s="54"/>
      <c r="Z428" s="54"/>
      <c r="AA428" s="54"/>
      <c r="AB428" s="54"/>
      <c r="AC428" s="55"/>
    </row>
    <row r="429" s="1" customFormat="1" spans="1:29">
      <c r="A429" s="25">
        <v>431</v>
      </c>
      <c r="B429" s="26" t="s">
        <v>28</v>
      </c>
      <c r="C429" s="26" t="s">
        <v>29</v>
      </c>
      <c r="D429" s="26"/>
      <c r="E429" s="59" t="s">
        <v>924</v>
      </c>
      <c r="F429" s="60" t="s">
        <v>925</v>
      </c>
      <c r="G429" s="29" t="s">
        <v>736</v>
      </c>
      <c r="H429" s="29"/>
      <c r="I429" s="26" t="str">
        <f t="shared" si="21"/>
        <v>W1141REM0002183</v>
      </c>
      <c r="J429" s="27"/>
      <c r="K429" s="27"/>
      <c r="L429" s="30"/>
      <c r="M429" s="40"/>
      <c r="N429" s="27"/>
      <c r="O429" s="41">
        <v>150</v>
      </c>
      <c r="P429" s="42" t="str">
        <f t="shared" si="19"/>
        <v/>
      </c>
      <c r="Q429" s="51">
        <f t="shared" si="20"/>
        <v>-150</v>
      </c>
      <c r="R429" s="55" t="s">
        <v>750</v>
      </c>
      <c r="S429" s="53"/>
      <c r="T429" s="54"/>
      <c r="U429" s="54"/>
      <c r="V429" s="54"/>
      <c r="W429" s="54"/>
      <c r="X429" s="54"/>
      <c r="Y429" s="54"/>
      <c r="Z429" s="54"/>
      <c r="AA429" s="54"/>
      <c r="AB429" s="54"/>
      <c r="AC429" s="55"/>
    </row>
    <row r="430" s="1" customFormat="1" spans="1:29">
      <c r="A430" s="25">
        <v>432</v>
      </c>
      <c r="B430" s="26" t="s">
        <v>28</v>
      </c>
      <c r="C430" s="26" t="s">
        <v>29</v>
      </c>
      <c r="D430" s="26"/>
      <c r="E430" s="59" t="s">
        <v>926</v>
      </c>
      <c r="F430" s="60" t="s">
        <v>927</v>
      </c>
      <c r="G430" s="29" t="s">
        <v>736</v>
      </c>
      <c r="H430" s="29"/>
      <c r="I430" s="26" t="str">
        <f t="shared" si="21"/>
        <v>W1141REM0002209</v>
      </c>
      <c r="J430" s="27"/>
      <c r="K430" s="27"/>
      <c r="L430" s="30"/>
      <c r="M430" s="40"/>
      <c r="N430" s="27"/>
      <c r="O430" s="41">
        <v>150</v>
      </c>
      <c r="P430" s="42" t="str">
        <f t="shared" si="19"/>
        <v/>
      </c>
      <c r="Q430" s="51">
        <f t="shared" si="20"/>
        <v>-150</v>
      </c>
      <c r="R430" s="55" t="s">
        <v>750</v>
      </c>
      <c r="S430" s="53"/>
      <c r="T430" s="54"/>
      <c r="U430" s="54"/>
      <c r="V430" s="54"/>
      <c r="W430" s="54"/>
      <c r="X430" s="54"/>
      <c r="Y430" s="54"/>
      <c r="Z430" s="54"/>
      <c r="AA430" s="54"/>
      <c r="AB430" s="54"/>
      <c r="AC430" s="55"/>
    </row>
    <row r="431" s="1" customFormat="1" spans="1:29">
      <c r="A431" s="25">
        <v>433</v>
      </c>
      <c r="B431" s="26" t="s">
        <v>28</v>
      </c>
      <c r="C431" s="26" t="s">
        <v>29</v>
      </c>
      <c r="D431" s="26"/>
      <c r="E431" s="59" t="s">
        <v>928</v>
      </c>
      <c r="F431" s="60" t="s">
        <v>929</v>
      </c>
      <c r="G431" s="29" t="s">
        <v>799</v>
      </c>
      <c r="H431" s="29"/>
      <c r="I431" s="26" t="str">
        <f t="shared" si="21"/>
        <v>W1141REM0002251</v>
      </c>
      <c r="J431" s="27"/>
      <c r="K431" s="27"/>
      <c r="L431" s="30"/>
      <c r="M431" s="40"/>
      <c r="N431" s="27"/>
      <c r="O431" s="41">
        <v>31</v>
      </c>
      <c r="P431" s="42" t="str">
        <f t="shared" si="19"/>
        <v/>
      </c>
      <c r="Q431" s="51">
        <f t="shared" si="20"/>
        <v>-31</v>
      </c>
      <c r="R431" s="55" t="s">
        <v>930</v>
      </c>
      <c r="S431" s="53"/>
      <c r="T431" s="54"/>
      <c r="U431" s="54"/>
      <c r="V431" s="54"/>
      <c r="W431" s="54"/>
      <c r="X431" s="54"/>
      <c r="Y431" s="54"/>
      <c r="Z431" s="54"/>
      <c r="AA431" s="54"/>
      <c r="AB431" s="54"/>
      <c r="AC431" s="55"/>
    </row>
    <row r="432" s="1" customFormat="1" spans="1:29">
      <c r="A432" s="25">
        <v>434</v>
      </c>
      <c r="B432" s="26" t="s">
        <v>28</v>
      </c>
      <c r="C432" s="26" t="s">
        <v>29</v>
      </c>
      <c r="D432" s="26"/>
      <c r="E432" s="59" t="s">
        <v>931</v>
      </c>
      <c r="F432" s="60" t="s">
        <v>932</v>
      </c>
      <c r="G432" s="29" t="s">
        <v>736</v>
      </c>
      <c r="H432" s="29"/>
      <c r="I432" s="26" t="str">
        <f t="shared" si="21"/>
        <v>W1141REM0002253</v>
      </c>
      <c r="J432" s="27"/>
      <c r="K432" s="27"/>
      <c r="L432" s="30"/>
      <c r="M432" s="40"/>
      <c r="N432" s="27"/>
      <c r="O432" s="41">
        <v>35</v>
      </c>
      <c r="P432" s="42" t="str">
        <f t="shared" si="19"/>
        <v/>
      </c>
      <c r="Q432" s="51">
        <f t="shared" si="20"/>
        <v>-35</v>
      </c>
      <c r="R432" s="55" t="s">
        <v>930</v>
      </c>
      <c r="S432" s="53"/>
      <c r="T432" s="54"/>
      <c r="U432" s="54"/>
      <c r="V432" s="54"/>
      <c r="W432" s="54"/>
      <c r="X432" s="54"/>
      <c r="Y432" s="54"/>
      <c r="Z432" s="54"/>
      <c r="AA432" s="54"/>
      <c r="AB432" s="54"/>
      <c r="AC432" s="55"/>
    </row>
    <row r="433" s="1" customFormat="1" spans="1:29">
      <c r="A433" s="25">
        <v>435</v>
      </c>
      <c r="B433" s="26" t="s">
        <v>28</v>
      </c>
      <c r="C433" s="26" t="s">
        <v>29</v>
      </c>
      <c r="D433" s="26"/>
      <c r="E433" s="59" t="s">
        <v>933</v>
      </c>
      <c r="F433" s="60" t="s">
        <v>934</v>
      </c>
      <c r="G433" s="29" t="s">
        <v>799</v>
      </c>
      <c r="H433" s="29"/>
      <c r="I433" s="26" t="str">
        <f t="shared" si="21"/>
        <v>W1141REM0002255</v>
      </c>
      <c r="J433" s="27"/>
      <c r="K433" s="27"/>
      <c r="L433" s="30"/>
      <c r="M433" s="40"/>
      <c r="N433" s="27"/>
      <c r="O433" s="41">
        <v>49</v>
      </c>
      <c r="P433" s="42" t="str">
        <f t="shared" si="19"/>
        <v/>
      </c>
      <c r="Q433" s="51">
        <f t="shared" si="20"/>
        <v>-49</v>
      </c>
      <c r="R433" s="55" t="s">
        <v>930</v>
      </c>
      <c r="S433" s="53"/>
      <c r="T433" s="54"/>
      <c r="U433" s="54"/>
      <c r="V433" s="54"/>
      <c r="W433" s="54"/>
      <c r="X433" s="54"/>
      <c r="Y433" s="54"/>
      <c r="Z433" s="54"/>
      <c r="AA433" s="54"/>
      <c r="AB433" s="54"/>
      <c r="AC433" s="55"/>
    </row>
    <row r="434" s="1" customFormat="1" spans="1:29">
      <c r="A434" s="25">
        <v>436</v>
      </c>
      <c r="B434" s="26" t="s">
        <v>28</v>
      </c>
      <c r="C434" s="26" t="s">
        <v>29</v>
      </c>
      <c r="D434" s="26"/>
      <c r="E434" s="59" t="s">
        <v>935</v>
      </c>
      <c r="F434" s="60" t="s">
        <v>936</v>
      </c>
      <c r="G434" s="29" t="s">
        <v>736</v>
      </c>
      <c r="H434" s="29"/>
      <c r="I434" s="26" t="str">
        <f t="shared" si="21"/>
        <v>W1141REM0002273</v>
      </c>
      <c r="J434" s="27"/>
      <c r="K434" s="27"/>
      <c r="L434" s="30"/>
      <c r="M434" s="40"/>
      <c r="N434" s="27"/>
      <c r="O434" s="41">
        <v>6</v>
      </c>
      <c r="P434" s="42" t="str">
        <f t="shared" si="19"/>
        <v/>
      </c>
      <c r="Q434" s="51">
        <f t="shared" si="20"/>
        <v>-6</v>
      </c>
      <c r="R434" s="55" t="s">
        <v>930</v>
      </c>
      <c r="S434" s="53"/>
      <c r="T434" s="54"/>
      <c r="U434" s="54"/>
      <c r="V434" s="54"/>
      <c r="W434" s="54"/>
      <c r="X434" s="54"/>
      <c r="Y434" s="54"/>
      <c r="Z434" s="54"/>
      <c r="AA434" s="54"/>
      <c r="AB434" s="54"/>
      <c r="AC434" s="55"/>
    </row>
    <row r="435" s="1" customFormat="1" spans="1:29">
      <c r="A435" s="25">
        <v>437</v>
      </c>
      <c r="B435" s="26" t="s">
        <v>28</v>
      </c>
      <c r="C435" s="26" t="s">
        <v>29</v>
      </c>
      <c r="D435" s="26"/>
      <c r="E435" s="59" t="s">
        <v>937</v>
      </c>
      <c r="F435" s="60" t="s">
        <v>938</v>
      </c>
      <c r="G435" s="29" t="s">
        <v>736</v>
      </c>
      <c r="H435" s="29"/>
      <c r="I435" s="26" t="str">
        <f t="shared" si="21"/>
        <v>W1141REM0002278</v>
      </c>
      <c r="J435" s="27"/>
      <c r="K435" s="27"/>
      <c r="L435" s="30"/>
      <c r="M435" s="40"/>
      <c r="N435" s="27"/>
      <c r="O435" s="41">
        <v>6</v>
      </c>
      <c r="P435" s="42" t="str">
        <f t="shared" si="19"/>
        <v/>
      </c>
      <c r="Q435" s="51">
        <f t="shared" si="20"/>
        <v>-6</v>
      </c>
      <c r="R435" s="55" t="s">
        <v>930</v>
      </c>
      <c r="S435" s="53"/>
      <c r="T435" s="54"/>
      <c r="U435" s="54"/>
      <c r="V435" s="54"/>
      <c r="W435" s="54"/>
      <c r="X435" s="54"/>
      <c r="Y435" s="54"/>
      <c r="Z435" s="54"/>
      <c r="AA435" s="54"/>
      <c r="AB435" s="54"/>
      <c r="AC435" s="55"/>
    </row>
    <row r="436" s="1" customFormat="1" spans="1:29">
      <c r="A436" s="25">
        <v>438</v>
      </c>
      <c r="B436" s="26" t="s">
        <v>28</v>
      </c>
      <c r="C436" s="26" t="s">
        <v>29</v>
      </c>
      <c r="D436" s="26"/>
      <c r="E436" s="59" t="s">
        <v>939</v>
      </c>
      <c r="F436" s="60" t="s">
        <v>940</v>
      </c>
      <c r="G436" s="29" t="s">
        <v>799</v>
      </c>
      <c r="H436" s="29"/>
      <c r="I436" s="26" t="str">
        <f t="shared" si="21"/>
        <v>W1141REM0002279</v>
      </c>
      <c r="J436" s="27"/>
      <c r="K436" s="27"/>
      <c r="L436" s="30"/>
      <c r="M436" s="40"/>
      <c r="N436" s="27"/>
      <c r="O436" s="41">
        <v>6</v>
      </c>
      <c r="P436" s="42" t="str">
        <f t="shared" si="19"/>
        <v/>
      </c>
      <c r="Q436" s="51">
        <f t="shared" si="20"/>
        <v>-6</v>
      </c>
      <c r="R436" s="55" t="s">
        <v>930</v>
      </c>
      <c r="S436" s="53"/>
      <c r="T436" s="54"/>
      <c r="U436" s="54"/>
      <c r="V436" s="54"/>
      <c r="W436" s="54"/>
      <c r="X436" s="54"/>
      <c r="Y436" s="54"/>
      <c r="Z436" s="54"/>
      <c r="AA436" s="54"/>
      <c r="AB436" s="54"/>
      <c r="AC436" s="55"/>
    </row>
    <row r="437" s="1" customFormat="1" spans="1:29">
      <c r="A437" s="25">
        <v>439</v>
      </c>
      <c r="B437" s="26" t="s">
        <v>28</v>
      </c>
      <c r="C437" s="26" t="s">
        <v>29</v>
      </c>
      <c r="D437" s="26"/>
      <c r="E437" s="59" t="s">
        <v>941</v>
      </c>
      <c r="F437" s="60" t="s">
        <v>942</v>
      </c>
      <c r="G437" s="29" t="s">
        <v>736</v>
      </c>
      <c r="H437" s="29"/>
      <c r="I437" s="26" t="str">
        <f t="shared" si="21"/>
        <v>W1141REM0002281</v>
      </c>
      <c r="J437" s="27"/>
      <c r="K437" s="27"/>
      <c r="L437" s="30"/>
      <c r="M437" s="40"/>
      <c r="N437" s="27"/>
      <c r="O437" s="41">
        <v>3</v>
      </c>
      <c r="P437" s="42" t="str">
        <f t="shared" si="19"/>
        <v/>
      </c>
      <c r="Q437" s="51">
        <f t="shared" si="20"/>
        <v>-3</v>
      </c>
      <c r="R437" s="55" t="s">
        <v>930</v>
      </c>
      <c r="S437" s="53"/>
      <c r="T437" s="54"/>
      <c r="U437" s="54"/>
      <c r="V437" s="54"/>
      <c r="W437" s="54"/>
      <c r="X437" s="54"/>
      <c r="Y437" s="54"/>
      <c r="Z437" s="54"/>
      <c r="AA437" s="54"/>
      <c r="AB437" s="54"/>
      <c r="AC437" s="55"/>
    </row>
    <row r="438" s="1" customFormat="1" spans="1:29">
      <c r="A438" s="25">
        <v>440</v>
      </c>
      <c r="B438" s="26" t="s">
        <v>28</v>
      </c>
      <c r="C438" s="26" t="s">
        <v>29</v>
      </c>
      <c r="D438" s="26"/>
      <c r="E438" s="59" t="s">
        <v>943</v>
      </c>
      <c r="F438" s="60" t="s">
        <v>944</v>
      </c>
      <c r="G438" s="29" t="s">
        <v>799</v>
      </c>
      <c r="H438" s="29"/>
      <c r="I438" s="26" t="str">
        <f t="shared" si="21"/>
        <v>W1141REM0002282</v>
      </c>
      <c r="J438" s="27"/>
      <c r="K438" s="27"/>
      <c r="L438" s="30"/>
      <c r="M438" s="40"/>
      <c r="N438" s="27"/>
      <c r="O438" s="41">
        <v>13</v>
      </c>
      <c r="P438" s="42" t="str">
        <f t="shared" si="19"/>
        <v/>
      </c>
      <c r="Q438" s="51">
        <f t="shared" si="20"/>
        <v>-13</v>
      </c>
      <c r="R438" s="55" t="s">
        <v>930</v>
      </c>
      <c r="S438" s="53"/>
      <c r="T438" s="54"/>
      <c r="U438" s="54"/>
      <c r="V438" s="54"/>
      <c r="W438" s="54"/>
      <c r="X438" s="54"/>
      <c r="Y438" s="54"/>
      <c r="Z438" s="54"/>
      <c r="AA438" s="54"/>
      <c r="AB438" s="54"/>
      <c r="AC438" s="55"/>
    </row>
    <row r="439" s="1" customFormat="1" spans="1:29">
      <c r="A439" s="25">
        <v>441</v>
      </c>
      <c r="B439" s="26" t="s">
        <v>28</v>
      </c>
      <c r="C439" s="26" t="s">
        <v>29</v>
      </c>
      <c r="D439" s="26"/>
      <c r="E439" s="59" t="s">
        <v>945</v>
      </c>
      <c r="F439" s="60" t="s">
        <v>946</v>
      </c>
      <c r="G439" s="29" t="s">
        <v>736</v>
      </c>
      <c r="H439" s="29"/>
      <c r="I439" s="26" t="str">
        <f t="shared" si="21"/>
        <v>W1141REM0002286</v>
      </c>
      <c r="J439" s="27"/>
      <c r="K439" s="27"/>
      <c r="L439" s="30"/>
      <c r="M439" s="40"/>
      <c r="N439" s="27"/>
      <c r="O439" s="41">
        <v>6</v>
      </c>
      <c r="P439" s="42" t="str">
        <f t="shared" si="19"/>
        <v/>
      </c>
      <c r="Q439" s="51">
        <f t="shared" si="20"/>
        <v>-6</v>
      </c>
      <c r="R439" s="55" t="s">
        <v>930</v>
      </c>
      <c r="S439" s="53"/>
      <c r="T439" s="54"/>
      <c r="U439" s="54"/>
      <c r="V439" s="54"/>
      <c r="W439" s="54"/>
      <c r="X439" s="54"/>
      <c r="Y439" s="54"/>
      <c r="Z439" s="54"/>
      <c r="AA439" s="54"/>
      <c r="AB439" s="54"/>
      <c r="AC439" s="55"/>
    </row>
    <row r="440" s="1" customFormat="1" spans="1:29">
      <c r="A440" s="25">
        <v>442</v>
      </c>
      <c r="B440" s="26" t="s">
        <v>28</v>
      </c>
      <c r="C440" s="26" t="s">
        <v>29</v>
      </c>
      <c r="D440" s="26"/>
      <c r="E440" s="59" t="s">
        <v>947</v>
      </c>
      <c r="F440" s="60" t="s">
        <v>948</v>
      </c>
      <c r="G440" s="29" t="s">
        <v>736</v>
      </c>
      <c r="H440" s="29"/>
      <c r="I440" s="26" t="str">
        <f t="shared" si="21"/>
        <v>W1141REM0002474</v>
      </c>
      <c r="J440" s="27"/>
      <c r="K440" s="27"/>
      <c r="L440" s="30"/>
      <c r="M440" s="40"/>
      <c r="N440" s="27"/>
      <c r="O440" s="41">
        <v>6</v>
      </c>
      <c r="P440" s="42" t="str">
        <f t="shared" si="19"/>
        <v/>
      </c>
      <c r="Q440" s="51">
        <f t="shared" si="20"/>
        <v>-6</v>
      </c>
      <c r="R440" s="55" t="s">
        <v>930</v>
      </c>
      <c r="S440" s="53"/>
      <c r="T440" s="54"/>
      <c r="U440" s="54"/>
      <c r="V440" s="54"/>
      <c r="W440" s="54"/>
      <c r="X440" s="54"/>
      <c r="Y440" s="54"/>
      <c r="Z440" s="54"/>
      <c r="AA440" s="54"/>
      <c r="AB440" s="54"/>
      <c r="AC440" s="55"/>
    </row>
    <row r="441" s="1" customFormat="1" spans="1:29">
      <c r="A441" s="25">
        <v>443</v>
      </c>
      <c r="B441" s="26" t="s">
        <v>28</v>
      </c>
      <c r="C441" s="26" t="s">
        <v>29</v>
      </c>
      <c r="D441" s="26"/>
      <c r="E441" s="59" t="s">
        <v>949</v>
      </c>
      <c r="F441" s="60" t="s">
        <v>950</v>
      </c>
      <c r="G441" s="29" t="s">
        <v>736</v>
      </c>
      <c r="H441" s="29"/>
      <c r="I441" s="26" t="str">
        <f t="shared" si="21"/>
        <v>W1141REM0002485</v>
      </c>
      <c r="J441" s="27"/>
      <c r="K441" s="27"/>
      <c r="L441" s="30"/>
      <c r="M441" s="40"/>
      <c r="N441" s="27"/>
      <c r="O441" s="41">
        <v>6</v>
      </c>
      <c r="P441" s="42" t="str">
        <f t="shared" si="19"/>
        <v/>
      </c>
      <c r="Q441" s="51">
        <f t="shared" si="20"/>
        <v>-6</v>
      </c>
      <c r="R441" s="55" t="s">
        <v>930</v>
      </c>
      <c r="S441" s="53"/>
      <c r="T441" s="54"/>
      <c r="U441" s="54"/>
      <c r="V441" s="54"/>
      <c r="W441" s="54"/>
      <c r="X441" s="54"/>
      <c r="Y441" s="54"/>
      <c r="Z441" s="54"/>
      <c r="AA441" s="54"/>
      <c r="AB441" s="54"/>
      <c r="AC441" s="55"/>
    </row>
    <row r="442" s="1" customFormat="1" spans="1:29">
      <c r="A442" s="25">
        <v>444</v>
      </c>
      <c r="B442" s="26" t="s">
        <v>28</v>
      </c>
      <c r="C442" s="26" t="s">
        <v>29</v>
      </c>
      <c r="D442" s="26"/>
      <c r="E442" s="59" t="s">
        <v>951</v>
      </c>
      <c r="F442" s="60" t="s">
        <v>952</v>
      </c>
      <c r="G442" s="29" t="s">
        <v>736</v>
      </c>
      <c r="H442" s="29"/>
      <c r="I442" s="26" t="str">
        <f t="shared" si="21"/>
        <v>W1141REM0002487</v>
      </c>
      <c r="J442" s="27"/>
      <c r="K442" s="27"/>
      <c r="L442" s="30"/>
      <c r="M442" s="40"/>
      <c r="N442" s="27"/>
      <c r="O442" s="41">
        <v>13</v>
      </c>
      <c r="P442" s="42" t="str">
        <f t="shared" si="19"/>
        <v/>
      </c>
      <c r="Q442" s="51">
        <f t="shared" si="20"/>
        <v>-13</v>
      </c>
      <c r="R442" s="55" t="s">
        <v>930</v>
      </c>
      <c r="S442" s="53"/>
      <c r="T442" s="54"/>
      <c r="U442" s="54"/>
      <c r="V442" s="54"/>
      <c r="W442" s="54"/>
      <c r="X442" s="54"/>
      <c r="Y442" s="54"/>
      <c r="Z442" s="54"/>
      <c r="AA442" s="54"/>
      <c r="AB442" s="54"/>
      <c r="AC442" s="55"/>
    </row>
    <row r="443" s="1" customFormat="1" spans="1:29">
      <c r="A443" s="25">
        <v>445</v>
      </c>
      <c r="B443" s="26" t="s">
        <v>28</v>
      </c>
      <c r="C443" s="26" t="s">
        <v>29</v>
      </c>
      <c r="D443" s="26"/>
      <c r="E443" s="59" t="s">
        <v>953</v>
      </c>
      <c r="F443" s="60" t="s">
        <v>954</v>
      </c>
      <c r="G443" s="29" t="s">
        <v>736</v>
      </c>
      <c r="H443" s="29"/>
      <c r="I443" s="26" t="str">
        <f t="shared" si="21"/>
        <v>W1141REM0002488</v>
      </c>
      <c r="J443" s="27"/>
      <c r="K443" s="27"/>
      <c r="L443" s="30"/>
      <c r="M443" s="40"/>
      <c r="N443" s="27"/>
      <c r="O443" s="41">
        <v>6</v>
      </c>
      <c r="P443" s="42" t="str">
        <f t="shared" si="19"/>
        <v/>
      </c>
      <c r="Q443" s="51">
        <f t="shared" si="20"/>
        <v>-6</v>
      </c>
      <c r="R443" s="55" t="s">
        <v>930</v>
      </c>
      <c r="S443" s="53"/>
      <c r="T443" s="54"/>
      <c r="U443" s="54"/>
      <c r="V443" s="54"/>
      <c r="W443" s="54"/>
      <c r="X443" s="54"/>
      <c r="Y443" s="54"/>
      <c r="Z443" s="54"/>
      <c r="AA443" s="54"/>
      <c r="AB443" s="54"/>
      <c r="AC443" s="55"/>
    </row>
    <row r="444" s="1" customFormat="1" spans="1:29">
      <c r="A444" s="25">
        <v>446</v>
      </c>
      <c r="B444" s="26" t="s">
        <v>28</v>
      </c>
      <c r="C444" s="26" t="s">
        <v>29</v>
      </c>
      <c r="D444" s="26"/>
      <c r="E444" s="59" t="s">
        <v>955</v>
      </c>
      <c r="F444" s="60" t="s">
        <v>956</v>
      </c>
      <c r="G444" s="29" t="s">
        <v>736</v>
      </c>
      <c r="H444" s="29"/>
      <c r="I444" s="26" t="str">
        <f t="shared" si="21"/>
        <v>W1141REM0002632</v>
      </c>
      <c r="J444" s="27"/>
      <c r="K444" s="27"/>
      <c r="L444" s="30"/>
      <c r="M444" s="40"/>
      <c r="N444" s="27"/>
      <c r="O444" s="41">
        <v>4</v>
      </c>
      <c r="P444" s="42" t="str">
        <f t="shared" si="19"/>
        <v/>
      </c>
      <c r="Q444" s="51">
        <f t="shared" si="20"/>
        <v>-4</v>
      </c>
      <c r="R444" s="55" t="s">
        <v>287</v>
      </c>
      <c r="S444" s="53"/>
      <c r="T444" s="54"/>
      <c r="U444" s="54"/>
      <c r="V444" s="54"/>
      <c r="W444" s="54"/>
      <c r="X444" s="54"/>
      <c r="Y444" s="54"/>
      <c r="Z444" s="54"/>
      <c r="AA444" s="54"/>
      <c r="AB444" s="54"/>
      <c r="AC444" s="55"/>
    </row>
    <row r="445" s="1" customFormat="1" spans="1:29">
      <c r="A445" s="25">
        <v>447</v>
      </c>
      <c r="B445" s="26" t="s">
        <v>28</v>
      </c>
      <c r="C445" s="26" t="s">
        <v>29</v>
      </c>
      <c r="D445" s="26"/>
      <c r="E445" s="59" t="s">
        <v>957</v>
      </c>
      <c r="F445" s="60" t="s">
        <v>958</v>
      </c>
      <c r="G445" s="29" t="s">
        <v>736</v>
      </c>
      <c r="H445" s="29"/>
      <c r="I445" s="26" t="str">
        <f t="shared" si="21"/>
        <v>W1141REM0002636</v>
      </c>
      <c r="J445" s="27"/>
      <c r="K445" s="27"/>
      <c r="L445" s="30"/>
      <c r="M445" s="40"/>
      <c r="N445" s="27"/>
      <c r="O445" s="41">
        <v>131</v>
      </c>
      <c r="P445" s="42" t="str">
        <f t="shared" si="19"/>
        <v/>
      </c>
      <c r="Q445" s="51">
        <f t="shared" si="20"/>
        <v>-131</v>
      </c>
      <c r="R445" s="55" t="s">
        <v>62</v>
      </c>
      <c r="S445" s="53"/>
      <c r="T445" s="54"/>
      <c r="U445" s="54"/>
      <c r="V445" s="54"/>
      <c r="W445" s="54"/>
      <c r="X445" s="54"/>
      <c r="Y445" s="54"/>
      <c r="Z445" s="54"/>
      <c r="AA445" s="54"/>
      <c r="AB445" s="54"/>
      <c r="AC445" s="55"/>
    </row>
    <row r="446" s="1" customFormat="1" spans="1:29">
      <c r="A446" s="25">
        <v>448</v>
      </c>
      <c r="B446" s="26" t="s">
        <v>28</v>
      </c>
      <c r="C446" s="26" t="s">
        <v>29</v>
      </c>
      <c r="D446" s="26"/>
      <c r="E446" s="59" t="s">
        <v>959</v>
      </c>
      <c r="F446" s="60" t="s">
        <v>960</v>
      </c>
      <c r="G446" s="29" t="s">
        <v>736</v>
      </c>
      <c r="H446" s="29"/>
      <c r="I446" s="26" t="str">
        <f t="shared" si="21"/>
        <v>W1141REM0002637</v>
      </c>
      <c r="J446" s="27"/>
      <c r="K446" s="27"/>
      <c r="L446" s="30"/>
      <c r="M446" s="40"/>
      <c r="N446" s="27"/>
      <c r="O446" s="41">
        <v>8</v>
      </c>
      <c r="P446" s="42" t="str">
        <f t="shared" si="19"/>
        <v/>
      </c>
      <c r="Q446" s="51">
        <f t="shared" si="20"/>
        <v>-8</v>
      </c>
      <c r="R446" s="55" t="s">
        <v>62</v>
      </c>
      <c r="S446" s="53"/>
      <c r="T446" s="54"/>
      <c r="U446" s="54"/>
      <c r="V446" s="54"/>
      <c r="W446" s="54"/>
      <c r="X446" s="54"/>
      <c r="Y446" s="54"/>
      <c r="Z446" s="54"/>
      <c r="AA446" s="54"/>
      <c r="AB446" s="54"/>
      <c r="AC446" s="55"/>
    </row>
    <row r="447" s="1" customFormat="1" spans="1:29">
      <c r="A447" s="25">
        <v>449</v>
      </c>
      <c r="B447" s="26" t="s">
        <v>28</v>
      </c>
      <c r="C447" s="26" t="s">
        <v>29</v>
      </c>
      <c r="D447" s="26"/>
      <c r="E447" s="59" t="s">
        <v>961</v>
      </c>
      <c r="F447" s="60" t="s">
        <v>962</v>
      </c>
      <c r="G447" s="29" t="s">
        <v>736</v>
      </c>
      <c r="H447" s="29"/>
      <c r="I447" s="26" t="str">
        <f t="shared" si="21"/>
        <v>W1141REM0002639</v>
      </c>
      <c r="J447" s="27"/>
      <c r="K447" s="27"/>
      <c r="L447" s="30"/>
      <c r="M447" s="40"/>
      <c r="N447" s="27"/>
      <c r="O447" s="41">
        <v>40</v>
      </c>
      <c r="P447" s="42" t="str">
        <f t="shared" si="19"/>
        <v/>
      </c>
      <c r="Q447" s="51">
        <f t="shared" si="20"/>
        <v>-40</v>
      </c>
      <c r="R447" s="55" t="s">
        <v>62</v>
      </c>
      <c r="S447" s="53"/>
      <c r="T447" s="54"/>
      <c r="U447" s="54"/>
      <c r="V447" s="54"/>
      <c r="W447" s="54"/>
      <c r="X447" s="54"/>
      <c r="Y447" s="54"/>
      <c r="Z447" s="54"/>
      <c r="AA447" s="54"/>
      <c r="AB447" s="54"/>
      <c r="AC447" s="55"/>
    </row>
    <row r="448" s="1" customFormat="1" spans="1:29">
      <c r="A448" s="25">
        <v>450</v>
      </c>
      <c r="B448" s="26" t="s">
        <v>28</v>
      </c>
      <c r="C448" s="26" t="s">
        <v>29</v>
      </c>
      <c r="D448" s="26"/>
      <c r="E448" s="59" t="s">
        <v>963</v>
      </c>
      <c r="F448" s="60" t="s">
        <v>964</v>
      </c>
      <c r="G448" s="29" t="s">
        <v>736</v>
      </c>
      <c r="H448" s="29"/>
      <c r="I448" s="26" t="str">
        <f t="shared" si="21"/>
        <v>W1141REM0002655</v>
      </c>
      <c r="J448" s="27"/>
      <c r="K448" s="27"/>
      <c r="L448" s="30"/>
      <c r="M448" s="40"/>
      <c r="N448" s="27"/>
      <c r="O448" s="41">
        <v>19</v>
      </c>
      <c r="P448" s="42" t="str">
        <f t="shared" si="19"/>
        <v/>
      </c>
      <c r="Q448" s="51">
        <f t="shared" si="20"/>
        <v>-19</v>
      </c>
      <c r="R448" s="55" t="s">
        <v>750</v>
      </c>
      <c r="S448" s="53"/>
      <c r="T448" s="54"/>
      <c r="U448" s="54"/>
      <c r="V448" s="54"/>
      <c r="W448" s="54"/>
      <c r="X448" s="54"/>
      <c r="Y448" s="54"/>
      <c r="Z448" s="54"/>
      <c r="AA448" s="54"/>
      <c r="AB448" s="54"/>
      <c r="AC448" s="55"/>
    </row>
    <row r="449" s="1" customFormat="1" spans="1:29">
      <c r="A449" s="25">
        <v>451</v>
      </c>
      <c r="B449" s="26" t="s">
        <v>28</v>
      </c>
      <c r="C449" s="26" t="s">
        <v>29</v>
      </c>
      <c r="D449" s="26"/>
      <c r="E449" s="59" t="s">
        <v>965</v>
      </c>
      <c r="F449" s="60" t="s">
        <v>966</v>
      </c>
      <c r="G449" s="29" t="s">
        <v>736</v>
      </c>
      <c r="H449" s="29"/>
      <c r="I449" s="26" t="str">
        <f t="shared" si="21"/>
        <v>W1141REM0003004</v>
      </c>
      <c r="J449" s="27"/>
      <c r="K449" s="27"/>
      <c r="L449" s="30"/>
      <c r="M449" s="40"/>
      <c r="N449" s="27"/>
      <c r="O449" s="41">
        <v>3</v>
      </c>
      <c r="P449" s="42" t="str">
        <f t="shared" si="19"/>
        <v/>
      </c>
      <c r="Q449" s="51">
        <f t="shared" si="20"/>
        <v>-3</v>
      </c>
      <c r="R449" s="55" t="s">
        <v>750</v>
      </c>
      <c r="S449" s="53"/>
      <c r="T449" s="54"/>
      <c r="U449" s="54"/>
      <c r="V449" s="54"/>
      <c r="W449" s="54"/>
      <c r="X449" s="54"/>
      <c r="Y449" s="54"/>
      <c r="Z449" s="54"/>
      <c r="AA449" s="54"/>
      <c r="AB449" s="54"/>
      <c r="AC449" s="55"/>
    </row>
    <row r="450" s="1" customFormat="1" spans="1:29">
      <c r="A450" s="25">
        <v>452</v>
      </c>
      <c r="B450" s="26" t="s">
        <v>28</v>
      </c>
      <c r="C450" s="26" t="s">
        <v>29</v>
      </c>
      <c r="D450" s="26"/>
      <c r="E450" s="59" t="s">
        <v>967</v>
      </c>
      <c r="F450" s="60" t="s">
        <v>968</v>
      </c>
      <c r="G450" s="29" t="s">
        <v>736</v>
      </c>
      <c r="H450" s="29"/>
      <c r="I450" s="26" t="str">
        <f t="shared" si="21"/>
        <v>W1141REM0003315</v>
      </c>
      <c r="J450" s="27"/>
      <c r="K450" s="27"/>
      <c r="L450" s="30"/>
      <c r="M450" s="40"/>
      <c r="N450" s="27"/>
      <c r="O450" s="41">
        <v>7</v>
      </c>
      <c r="P450" s="42" t="str">
        <f t="shared" si="19"/>
        <v/>
      </c>
      <c r="Q450" s="51">
        <f t="shared" si="20"/>
        <v>-7</v>
      </c>
      <c r="R450" s="55" t="s">
        <v>930</v>
      </c>
      <c r="S450" s="53"/>
      <c r="T450" s="54"/>
      <c r="U450" s="54"/>
      <c r="V450" s="54"/>
      <c r="W450" s="54"/>
      <c r="X450" s="54"/>
      <c r="Y450" s="54"/>
      <c r="Z450" s="54"/>
      <c r="AA450" s="54"/>
      <c r="AB450" s="54"/>
      <c r="AC450" s="55"/>
    </row>
    <row r="451" s="1" customFormat="1" spans="1:29">
      <c r="A451" s="25">
        <v>453</v>
      </c>
      <c r="B451" s="26" t="s">
        <v>28</v>
      </c>
      <c r="C451" s="26" t="s">
        <v>29</v>
      </c>
      <c r="D451" s="26"/>
      <c r="E451" s="59" t="s">
        <v>969</v>
      </c>
      <c r="F451" s="60" t="s">
        <v>970</v>
      </c>
      <c r="G451" s="29" t="s">
        <v>736</v>
      </c>
      <c r="H451" s="29"/>
      <c r="I451" s="26" t="str">
        <f t="shared" si="21"/>
        <v>W1141REM0003316</v>
      </c>
      <c r="J451" s="27"/>
      <c r="K451" s="27"/>
      <c r="L451" s="30"/>
      <c r="M451" s="40"/>
      <c r="N451" s="27"/>
      <c r="O451" s="41">
        <v>6</v>
      </c>
      <c r="P451" s="42" t="str">
        <f t="shared" si="19"/>
        <v/>
      </c>
      <c r="Q451" s="51">
        <f t="shared" si="20"/>
        <v>-6</v>
      </c>
      <c r="R451" s="55" t="s">
        <v>930</v>
      </c>
      <c r="S451" s="53"/>
      <c r="T451" s="54"/>
      <c r="U451" s="54"/>
      <c r="V451" s="54"/>
      <c r="W451" s="54"/>
      <c r="X451" s="54"/>
      <c r="Y451" s="54"/>
      <c r="Z451" s="54"/>
      <c r="AA451" s="54"/>
      <c r="AB451" s="54"/>
      <c r="AC451" s="55"/>
    </row>
    <row r="452" s="1" customFormat="1" spans="1:29">
      <c r="A452" s="25">
        <v>454</v>
      </c>
      <c r="B452" s="26" t="s">
        <v>28</v>
      </c>
      <c r="C452" s="26" t="s">
        <v>29</v>
      </c>
      <c r="D452" s="26"/>
      <c r="E452" s="59" t="s">
        <v>971</v>
      </c>
      <c r="F452" s="60" t="s">
        <v>972</v>
      </c>
      <c r="G452" s="29" t="s">
        <v>736</v>
      </c>
      <c r="H452" s="29"/>
      <c r="I452" s="26" t="str">
        <f t="shared" si="21"/>
        <v>W1141REM0003318</v>
      </c>
      <c r="J452" s="27"/>
      <c r="K452" s="27"/>
      <c r="L452" s="30"/>
      <c r="M452" s="40"/>
      <c r="N452" s="27"/>
      <c r="O452" s="41">
        <v>16</v>
      </c>
      <c r="P452" s="42" t="str">
        <f t="shared" ref="P452:P515" si="22">IF(N452&gt;O452,N452-O452,"")</f>
        <v/>
      </c>
      <c r="Q452" s="51">
        <f t="shared" ref="Q452:Q515" si="23">IF(N452&lt;O452,N452-O452,"")</f>
        <v>-16</v>
      </c>
      <c r="R452" s="55" t="s">
        <v>930</v>
      </c>
      <c r="S452" s="53"/>
      <c r="T452" s="54"/>
      <c r="U452" s="54"/>
      <c r="V452" s="54"/>
      <c r="W452" s="54"/>
      <c r="X452" s="54"/>
      <c r="Y452" s="54"/>
      <c r="Z452" s="54"/>
      <c r="AA452" s="54"/>
      <c r="AB452" s="54"/>
      <c r="AC452" s="55"/>
    </row>
    <row r="453" s="1" customFormat="1" spans="1:29">
      <c r="A453" s="25">
        <v>455</v>
      </c>
      <c r="B453" s="26" t="s">
        <v>28</v>
      </c>
      <c r="C453" s="26" t="s">
        <v>29</v>
      </c>
      <c r="D453" s="26"/>
      <c r="E453" s="59" t="s">
        <v>973</v>
      </c>
      <c r="F453" s="60" t="s">
        <v>974</v>
      </c>
      <c r="G453" s="29" t="s">
        <v>736</v>
      </c>
      <c r="H453" s="29"/>
      <c r="I453" s="26" t="str">
        <f t="shared" si="21"/>
        <v>W1141REM0003322</v>
      </c>
      <c r="J453" s="27"/>
      <c r="K453" s="27"/>
      <c r="L453" s="30"/>
      <c r="M453" s="40"/>
      <c r="N453" s="27"/>
      <c r="O453" s="41">
        <v>100</v>
      </c>
      <c r="P453" s="42" t="str">
        <f t="shared" si="22"/>
        <v/>
      </c>
      <c r="Q453" s="51">
        <f t="shared" si="23"/>
        <v>-100</v>
      </c>
      <c r="R453" s="55" t="s">
        <v>750</v>
      </c>
      <c r="S453" s="53"/>
      <c r="T453" s="54"/>
      <c r="U453" s="54"/>
      <c r="V453" s="54"/>
      <c r="W453" s="54"/>
      <c r="X453" s="54"/>
      <c r="Y453" s="54"/>
      <c r="Z453" s="54"/>
      <c r="AA453" s="54"/>
      <c r="AB453" s="54"/>
      <c r="AC453" s="55"/>
    </row>
    <row r="454" s="1" customFormat="1" spans="1:29">
      <c r="A454" s="25">
        <v>456</v>
      </c>
      <c r="B454" s="26" t="s">
        <v>28</v>
      </c>
      <c r="C454" s="26" t="s">
        <v>29</v>
      </c>
      <c r="D454" s="26"/>
      <c r="E454" s="59" t="s">
        <v>975</v>
      </c>
      <c r="F454" s="60" t="s">
        <v>976</v>
      </c>
      <c r="G454" s="29" t="s">
        <v>736</v>
      </c>
      <c r="H454" s="29"/>
      <c r="I454" s="26" t="str">
        <f t="shared" si="21"/>
        <v>W1141REM0003411</v>
      </c>
      <c r="J454" s="27"/>
      <c r="K454" s="27"/>
      <c r="L454" s="30"/>
      <c r="M454" s="40"/>
      <c r="N454" s="27"/>
      <c r="O454" s="41">
        <v>200</v>
      </c>
      <c r="P454" s="42" t="str">
        <f t="shared" si="22"/>
        <v/>
      </c>
      <c r="Q454" s="51">
        <f t="shared" si="23"/>
        <v>-200</v>
      </c>
      <c r="R454" s="55" t="s">
        <v>930</v>
      </c>
      <c r="S454" s="53"/>
      <c r="T454" s="54"/>
      <c r="U454" s="54"/>
      <c r="V454" s="54"/>
      <c r="W454" s="54"/>
      <c r="X454" s="54"/>
      <c r="Y454" s="54"/>
      <c r="Z454" s="54"/>
      <c r="AA454" s="54"/>
      <c r="AB454" s="54"/>
      <c r="AC454" s="55"/>
    </row>
    <row r="455" s="1" customFormat="1" spans="1:29">
      <c r="A455" s="25">
        <v>457</v>
      </c>
      <c r="B455" s="26" t="s">
        <v>28</v>
      </c>
      <c r="C455" s="26" t="s">
        <v>29</v>
      </c>
      <c r="D455" s="26"/>
      <c r="E455" s="59" t="s">
        <v>977</v>
      </c>
      <c r="F455" s="60" t="s">
        <v>978</v>
      </c>
      <c r="G455" s="29"/>
      <c r="H455" s="29"/>
      <c r="I455" s="26" t="str">
        <f t="shared" si="21"/>
        <v>W1141REM0003438</v>
      </c>
      <c r="J455" s="27"/>
      <c r="K455" s="27"/>
      <c r="L455" s="30"/>
      <c r="M455" s="40"/>
      <c r="N455" s="27"/>
      <c r="O455" s="41">
        <v>100</v>
      </c>
      <c r="P455" s="42" t="str">
        <f t="shared" si="22"/>
        <v/>
      </c>
      <c r="Q455" s="51">
        <f t="shared" si="23"/>
        <v>-100</v>
      </c>
      <c r="R455" s="55" t="s">
        <v>750</v>
      </c>
      <c r="S455" s="53"/>
      <c r="T455" s="54"/>
      <c r="U455" s="54"/>
      <c r="V455" s="54"/>
      <c r="W455" s="54"/>
      <c r="X455" s="54"/>
      <c r="Y455" s="54"/>
      <c r="Z455" s="54"/>
      <c r="AA455" s="54"/>
      <c r="AB455" s="54"/>
      <c r="AC455" s="55"/>
    </row>
    <row r="456" s="1" customFormat="1" spans="1:29">
      <c r="A456" s="25">
        <v>458</v>
      </c>
      <c r="B456" s="26" t="s">
        <v>28</v>
      </c>
      <c r="C456" s="26" t="s">
        <v>29</v>
      </c>
      <c r="D456" s="26"/>
      <c r="E456" s="59" t="s">
        <v>979</v>
      </c>
      <c r="F456" s="60" t="s">
        <v>980</v>
      </c>
      <c r="G456" s="29" t="s">
        <v>736</v>
      </c>
      <c r="H456" s="29"/>
      <c r="I456" s="26" t="str">
        <f t="shared" si="21"/>
        <v>W1141REM0003457</v>
      </c>
      <c r="J456" s="27"/>
      <c r="K456" s="27"/>
      <c r="L456" s="30"/>
      <c r="M456" s="40"/>
      <c r="N456" s="27"/>
      <c r="O456" s="41">
        <v>1</v>
      </c>
      <c r="P456" s="42" t="str">
        <f t="shared" si="22"/>
        <v/>
      </c>
      <c r="Q456" s="51">
        <f t="shared" si="23"/>
        <v>-1</v>
      </c>
      <c r="R456" s="55" t="s">
        <v>750</v>
      </c>
      <c r="S456" s="53"/>
      <c r="T456" s="54"/>
      <c r="U456" s="54"/>
      <c r="V456" s="54"/>
      <c r="W456" s="54"/>
      <c r="X456" s="54"/>
      <c r="Y456" s="54"/>
      <c r="Z456" s="54"/>
      <c r="AA456" s="54"/>
      <c r="AB456" s="54"/>
      <c r="AC456" s="55"/>
    </row>
    <row r="457" s="1" customFormat="1" spans="1:29">
      <c r="A457" s="25">
        <v>459</v>
      </c>
      <c r="B457" s="26" t="s">
        <v>28</v>
      </c>
      <c r="C457" s="26" t="s">
        <v>29</v>
      </c>
      <c r="D457" s="26"/>
      <c r="E457" s="59" t="s">
        <v>981</v>
      </c>
      <c r="F457" s="60" t="s">
        <v>982</v>
      </c>
      <c r="G457" s="29" t="s">
        <v>736</v>
      </c>
      <c r="H457" s="29"/>
      <c r="I457" s="26" t="str">
        <f t="shared" si="21"/>
        <v>W1141REM0003464</v>
      </c>
      <c r="J457" s="27"/>
      <c r="K457" s="27"/>
      <c r="L457" s="30"/>
      <c r="M457" s="40"/>
      <c r="N457" s="27"/>
      <c r="O457" s="41">
        <v>12</v>
      </c>
      <c r="P457" s="42" t="str">
        <f t="shared" si="22"/>
        <v/>
      </c>
      <c r="Q457" s="51">
        <f t="shared" si="23"/>
        <v>-12</v>
      </c>
      <c r="R457" s="55" t="s">
        <v>750</v>
      </c>
      <c r="S457" s="53"/>
      <c r="T457" s="54"/>
      <c r="U457" s="54"/>
      <c r="V457" s="54"/>
      <c r="W457" s="54"/>
      <c r="X457" s="54"/>
      <c r="Y457" s="54"/>
      <c r="Z457" s="54"/>
      <c r="AA457" s="54"/>
      <c r="AB457" s="54"/>
      <c r="AC457" s="55"/>
    </row>
    <row r="458" s="1" customFormat="1" spans="1:29">
      <c r="A458" s="25">
        <v>460</v>
      </c>
      <c r="B458" s="26" t="s">
        <v>28</v>
      </c>
      <c r="C458" s="26" t="s">
        <v>29</v>
      </c>
      <c r="D458" s="26"/>
      <c r="E458" s="59" t="s">
        <v>983</v>
      </c>
      <c r="F458" s="60" t="s">
        <v>984</v>
      </c>
      <c r="G458" s="29" t="s">
        <v>736</v>
      </c>
      <c r="H458" s="29"/>
      <c r="I458" s="26" t="str">
        <f t="shared" si="21"/>
        <v>W1141REM0010155</v>
      </c>
      <c r="J458" s="27"/>
      <c r="K458" s="27"/>
      <c r="L458" s="30"/>
      <c r="M458" s="40"/>
      <c r="N458" s="27"/>
      <c r="O458" s="41">
        <v>1</v>
      </c>
      <c r="P458" s="42" t="str">
        <f t="shared" si="22"/>
        <v/>
      </c>
      <c r="Q458" s="51">
        <f t="shared" si="23"/>
        <v>-1</v>
      </c>
      <c r="R458" s="55" t="s">
        <v>750</v>
      </c>
      <c r="S458" s="53"/>
      <c r="T458" s="54"/>
      <c r="U458" s="54"/>
      <c r="V458" s="54"/>
      <c r="W458" s="54"/>
      <c r="X458" s="54"/>
      <c r="Y458" s="54"/>
      <c r="Z458" s="54"/>
      <c r="AA458" s="54"/>
      <c r="AB458" s="54"/>
      <c r="AC458" s="55"/>
    </row>
    <row r="459" s="1" customFormat="1" spans="1:29">
      <c r="A459" s="25">
        <v>461</v>
      </c>
      <c r="B459" s="26" t="s">
        <v>28</v>
      </c>
      <c r="C459" s="26" t="s">
        <v>29</v>
      </c>
      <c r="D459" s="26"/>
      <c r="E459" s="59" t="s">
        <v>985</v>
      </c>
      <c r="F459" s="60" t="s">
        <v>986</v>
      </c>
      <c r="G459" s="29" t="s">
        <v>736</v>
      </c>
      <c r="H459" s="29"/>
      <c r="I459" s="26" t="str">
        <f t="shared" si="21"/>
        <v>W1141REM0010158</v>
      </c>
      <c r="J459" s="27"/>
      <c r="K459" s="27"/>
      <c r="L459" s="30"/>
      <c r="M459" s="40"/>
      <c r="N459" s="27"/>
      <c r="O459" s="41">
        <v>103</v>
      </c>
      <c r="P459" s="42" t="str">
        <f t="shared" si="22"/>
        <v/>
      </c>
      <c r="Q459" s="51">
        <f t="shared" si="23"/>
        <v>-103</v>
      </c>
      <c r="R459" s="55" t="s">
        <v>987</v>
      </c>
      <c r="S459" s="53"/>
      <c r="T459" s="54"/>
      <c r="U459" s="54"/>
      <c r="V459" s="54"/>
      <c r="W459" s="54"/>
      <c r="X459" s="54"/>
      <c r="Y459" s="54"/>
      <c r="Z459" s="54"/>
      <c r="AA459" s="54"/>
      <c r="AB459" s="54"/>
      <c r="AC459" s="55"/>
    </row>
    <row r="460" s="1" customFormat="1" spans="1:29">
      <c r="A460" s="25">
        <v>462</v>
      </c>
      <c r="B460" s="26" t="s">
        <v>28</v>
      </c>
      <c r="C460" s="26" t="s">
        <v>29</v>
      </c>
      <c r="D460" s="26"/>
      <c r="E460" s="59" t="s">
        <v>988</v>
      </c>
      <c r="F460" s="60" t="s">
        <v>989</v>
      </c>
      <c r="G460" s="29" t="s">
        <v>736</v>
      </c>
      <c r="H460" s="29"/>
      <c r="I460" s="26" t="str">
        <f t="shared" si="21"/>
        <v>W1141REM0010160</v>
      </c>
      <c r="J460" s="27"/>
      <c r="K460" s="27"/>
      <c r="L460" s="30"/>
      <c r="M460" s="40"/>
      <c r="N460" s="27"/>
      <c r="O460" s="41">
        <v>2</v>
      </c>
      <c r="P460" s="42" t="str">
        <f t="shared" si="22"/>
        <v/>
      </c>
      <c r="Q460" s="51">
        <f t="shared" si="23"/>
        <v>-2</v>
      </c>
      <c r="R460" s="55" t="s">
        <v>750</v>
      </c>
      <c r="S460" s="53"/>
      <c r="T460" s="54"/>
      <c r="U460" s="54"/>
      <c r="V460" s="54"/>
      <c r="W460" s="54"/>
      <c r="X460" s="54"/>
      <c r="Y460" s="54"/>
      <c r="Z460" s="54"/>
      <c r="AA460" s="54"/>
      <c r="AB460" s="54"/>
      <c r="AC460" s="55"/>
    </row>
    <row r="461" s="1" customFormat="1" spans="1:29">
      <c r="A461" s="25">
        <v>463</v>
      </c>
      <c r="B461" s="26" t="s">
        <v>28</v>
      </c>
      <c r="C461" s="26" t="s">
        <v>29</v>
      </c>
      <c r="D461" s="26"/>
      <c r="E461" s="59" t="s">
        <v>990</v>
      </c>
      <c r="F461" s="60" t="s">
        <v>991</v>
      </c>
      <c r="G461" s="29" t="s">
        <v>736</v>
      </c>
      <c r="H461" s="29"/>
      <c r="I461" s="26" t="str">
        <f t="shared" si="21"/>
        <v>W1141REM0010161</v>
      </c>
      <c r="J461" s="27"/>
      <c r="K461" s="27"/>
      <c r="L461" s="30"/>
      <c r="M461" s="40"/>
      <c r="N461" s="27"/>
      <c r="O461" s="41">
        <v>2</v>
      </c>
      <c r="P461" s="42" t="str">
        <f t="shared" si="22"/>
        <v/>
      </c>
      <c r="Q461" s="51">
        <f t="shared" si="23"/>
        <v>-2</v>
      </c>
      <c r="R461" s="55" t="s">
        <v>750</v>
      </c>
      <c r="S461" s="53"/>
      <c r="T461" s="54"/>
      <c r="U461" s="54"/>
      <c r="V461" s="54"/>
      <c r="W461" s="54"/>
      <c r="X461" s="54"/>
      <c r="Y461" s="54"/>
      <c r="Z461" s="54"/>
      <c r="AA461" s="54"/>
      <c r="AB461" s="54"/>
      <c r="AC461" s="55"/>
    </row>
    <row r="462" s="1" customFormat="1" spans="1:29">
      <c r="A462" s="25">
        <v>464</v>
      </c>
      <c r="B462" s="26" t="s">
        <v>28</v>
      </c>
      <c r="C462" s="26" t="s">
        <v>29</v>
      </c>
      <c r="D462" s="26"/>
      <c r="E462" s="59" t="s">
        <v>992</v>
      </c>
      <c r="F462" s="60" t="s">
        <v>993</v>
      </c>
      <c r="G462" s="29" t="s">
        <v>736</v>
      </c>
      <c r="H462" s="29"/>
      <c r="I462" s="26" t="str">
        <f t="shared" si="21"/>
        <v>W1141REM0010169</v>
      </c>
      <c r="J462" s="27"/>
      <c r="K462" s="27"/>
      <c r="L462" s="30"/>
      <c r="M462" s="40"/>
      <c r="N462" s="27"/>
      <c r="O462" s="41">
        <v>3</v>
      </c>
      <c r="P462" s="42" t="str">
        <f t="shared" si="22"/>
        <v/>
      </c>
      <c r="Q462" s="51">
        <f t="shared" si="23"/>
        <v>-3</v>
      </c>
      <c r="R462" s="55" t="s">
        <v>750</v>
      </c>
      <c r="S462" s="53"/>
      <c r="T462" s="54"/>
      <c r="U462" s="54"/>
      <c r="V462" s="54"/>
      <c r="W462" s="54"/>
      <c r="X462" s="54"/>
      <c r="Y462" s="54"/>
      <c r="Z462" s="54"/>
      <c r="AA462" s="54"/>
      <c r="AB462" s="54"/>
      <c r="AC462" s="55"/>
    </row>
    <row r="463" s="1" customFormat="1" spans="1:29">
      <c r="A463" s="25">
        <v>465</v>
      </c>
      <c r="B463" s="26" t="s">
        <v>28</v>
      </c>
      <c r="C463" s="26" t="s">
        <v>29</v>
      </c>
      <c r="D463" s="26"/>
      <c r="E463" s="59" t="s">
        <v>994</v>
      </c>
      <c r="F463" s="60" t="s">
        <v>995</v>
      </c>
      <c r="G463" s="29" t="s">
        <v>736</v>
      </c>
      <c r="H463" s="29"/>
      <c r="I463" s="26" t="str">
        <f t="shared" si="21"/>
        <v>W1141REM0010211</v>
      </c>
      <c r="J463" s="27"/>
      <c r="K463" s="27"/>
      <c r="L463" s="30"/>
      <c r="M463" s="40"/>
      <c r="N463" s="27"/>
      <c r="O463" s="41">
        <v>102</v>
      </c>
      <c r="P463" s="42" t="str">
        <f t="shared" si="22"/>
        <v/>
      </c>
      <c r="Q463" s="51">
        <f t="shared" si="23"/>
        <v>-102</v>
      </c>
      <c r="R463" s="55" t="s">
        <v>987</v>
      </c>
      <c r="S463" s="53"/>
      <c r="T463" s="54"/>
      <c r="U463" s="54"/>
      <c r="V463" s="54"/>
      <c r="W463" s="54"/>
      <c r="X463" s="54"/>
      <c r="Y463" s="54"/>
      <c r="Z463" s="54"/>
      <c r="AA463" s="54"/>
      <c r="AB463" s="54"/>
      <c r="AC463" s="55"/>
    </row>
    <row r="464" s="1" customFormat="1" spans="1:29">
      <c r="A464" s="25">
        <v>466</v>
      </c>
      <c r="B464" s="26" t="s">
        <v>28</v>
      </c>
      <c r="C464" s="26" t="s">
        <v>29</v>
      </c>
      <c r="D464" s="26"/>
      <c r="E464" s="59" t="s">
        <v>996</v>
      </c>
      <c r="F464" s="60" t="s">
        <v>997</v>
      </c>
      <c r="G464" s="29" t="s">
        <v>799</v>
      </c>
      <c r="H464" s="29"/>
      <c r="I464" s="26" t="str">
        <f t="shared" si="21"/>
        <v>W1141REM0010262</v>
      </c>
      <c r="J464" s="27"/>
      <c r="K464" s="27"/>
      <c r="L464" s="30"/>
      <c r="M464" s="40"/>
      <c r="N464" s="27"/>
      <c r="O464" s="41">
        <v>31</v>
      </c>
      <c r="P464" s="42" t="str">
        <f t="shared" si="22"/>
        <v/>
      </c>
      <c r="Q464" s="51">
        <f t="shared" si="23"/>
        <v>-31</v>
      </c>
      <c r="R464" s="55" t="s">
        <v>750</v>
      </c>
      <c r="S464" s="53"/>
      <c r="T464" s="54"/>
      <c r="U464" s="54"/>
      <c r="V464" s="54"/>
      <c r="W464" s="54"/>
      <c r="X464" s="54"/>
      <c r="Y464" s="54"/>
      <c r="Z464" s="54"/>
      <c r="AA464" s="54"/>
      <c r="AB464" s="54"/>
      <c r="AC464" s="55"/>
    </row>
    <row r="465" s="1" customFormat="1" spans="1:29">
      <c r="A465" s="25">
        <v>467</v>
      </c>
      <c r="B465" s="26" t="s">
        <v>28</v>
      </c>
      <c r="C465" s="26" t="s">
        <v>29</v>
      </c>
      <c r="D465" s="26"/>
      <c r="E465" s="59" t="s">
        <v>998</v>
      </c>
      <c r="F465" s="60" t="s">
        <v>999</v>
      </c>
      <c r="G465" s="29" t="s">
        <v>736</v>
      </c>
      <c r="H465" s="29"/>
      <c r="I465" s="26" t="str">
        <f t="shared" si="21"/>
        <v>W1141REM0010272</v>
      </c>
      <c r="J465" s="27"/>
      <c r="K465" s="27"/>
      <c r="L465" s="30"/>
      <c r="M465" s="40"/>
      <c r="N465" s="27"/>
      <c r="O465" s="41">
        <v>269</v>
      </c>
      <c r="P465" s="42" t="str">
        <f t="shared" si="22"/>
        <v/>
      </c>
      <c r="Q465" s="51">
        <f t="shared" si="23"/>
        <v>-269</v>
      </c>
      <c r="R465" s="55" t="s">
        <v>930</v>
      </c>
      <c r="S465" s="53"/>
      <c r="T465" s="54"/>
      <c r="U465" s="54"/>
      <c r="V465" s="54"/>
      <c r="W465" s="54"/>
      <c r="X465" s="54"/>
      <c r="Y465" s="54"/>
      <c r="Z465" s="54"/>
      <c r="AA465" s="54"/>
      <c r="AB465" s="54"/>
      <c r="AC465" s="55"/>
    </row>
    <row r="466" s="1" customFormat="1" spans="1:29">
      <c r="A466" s="25">
        <v>468</v>
      </c>
      <c r="B466" s="26" t="s">
        <v>28</v>
      </c>
      <c r="C466" s="26" t="s">
        <v>29</v>
      </c>
      <c r="D466" s="26"/>
      <c r="E466" s="59" t="s">
        <v>1000</v>
      </c>
      <c r="F466" s="60" t="s">
        <v>1001</v>
      </c>
      <c r="G466" s="29" t="s">
        <v>736</v>
      </c>
      <c r="H466" s="29"/>
      <c r="I466" s="26" t="str">
        <f t="shared" si="21"/>
        <v>W1141REM0010293</v>
      </c>
      <c r="J466" s="27"/>
      <c r="K466" s="27"/>
      <c r="L466" s="30"/>
      <c r="M466" s="40"/>
      <c r="N466" s="27"/>
      <c r="O466" s="41">
        <v>6</v>
      </c>
      <c r="P466" s="42" t="str">
        <f t="shared" si="22"/>
        <v/>
      </c>
      <c r="Q466" s="51">
        <f t="shared" si="23"/>
        <v>-6</v>
      </c>
      <c r="R466" s="55" t="s">
        <v>930</v>
      </c>
      <c r="S466" s="53"/>
      <c r="T466" s="54"/>
      <c r="U466" s="54"/>
      <c r="V466" s="54"/>
      <c r="W466" s="54"/>
      <c r="X466" s="54"/>
      <c r="Y466" s="54"/>
      <c r="Z466" s="54"/>
      <c r="AA466" s="54"/>
      <c r="AB466" s="54"/>
      <c r="AC466" s="55"/>
    </row>
    <row r="467" s="1" customFormat="1" spans="1:29">
      <c r="A467" s="25">
        <v>469</v>
      </c>
      <c r="B467" s="26" t="s">
        <v>28</v>
      </c>
      <c r="C467" s="26" t="s">
        <v>29</v>
      </c>
      <c r="D467" s="26"/>
      <c r="E467" s="59" t="s">
        <v>1002</v>
      </c>
      <c r="F467" s="60" t="s">
        <v>1003</v>
      </c>
      <c r="G467" s="29" t="s">
        <v>736</v>
      </c>
      <c r="H467" s="29"/>
      <c r="I467" s="26" t="str">
        <f t="shared" ref="I467:I530" si="24">B467&amp;E467</f>
        <v>W1141REM0010314</v>
      </c>
      <c r="J467" s="27"/>
      <c r="K467" s="27"/>
      <c r="L467" s="30"/>
      <c r="M467" s="40"/>
      <c r="N467" s="27"/>
      <c r="O467" s="41">
        <v>10</v>
      </c>
      <c r="P467" s="42" t="str">
        <f t="shared" si="22"/>
        <v/>
      </c>
      <c r="Q467" s="51">
        <f t="shared" si="23"/>
        <v>-10</v>
      </c>
      <c r="R467" s="55" t="s">
        <v>750</v>
      </c>
      <c r="S467" s="53"/>
      <c r="T467" s="54"/>
      <c r="U467" s="54"/>
      <c r="V467" s="54"/>
      <c r="W467" s="54"/>
      <c r="X467" s="54"/>
      <c r="Y467" s="54"/>
      <c r="Z467" s="54"/>
      <c r="AA467" s="54"/>
      <c r="AB467" s="54"/>
      <c r="AC467" s="55"/>
    </row>
    <row r="468" s="1" customFormat="1" spans="1:29">
      <c r="A468" s="25">
        <v>470</v>
      </c>
      <c r="B468" s="26" t="s">
        <v>28</v>
      </c>
      <c r="C468" s="26" t="s">
        <v>29</v>
      </c>
      <c r="D468" s="26"/>
      <c r="E468" s="59" t="s">
        <v>1004</v>
      </c>
      <c r="F468" s="60" t="s">
        <v>1005</v>
      </c>
      <c r="G468" s="29" t="s">
        <v>736</v>
      </c>
      <c r="H468" s="29"/>
      <c r="I468" s="26" t="str">
        <f t="shared" si="24"/>
        <v>W1141REM0010315</v>
      </c>
      <c r="J468" s="27"/>
      <c r="K468" s="27"/>
      <c r="L468" s="30"/>
      <c r="M468" s="40"/>
      <c r="N468" s="27"/>
      <c r="O468" s="41">
        <v>10</v>
      </c>
      <c r="P468" s="42" t="str">
        <f t="shared" si="22"/>
        <v/>
      </c>
      <c r="Q468" s="51">
        <f t="shared" si="23"/>
        <v>-10</v>
      </c>
      <c r="R468" s="55" t="s">
        <v>750</v>
      </c>
      <c r="S468" s="53"/>
      <c r="T468" s="54"/>
      <c r="U468" s="54"/>
      <c r="V468" s="54"/>
      <c r="W468" s="54"/>
      <c r="X468" s="54"/>
      <c r="Y468" s="54"/>
      <c r="Z468" s="54"/>
      <c r="AA468" s="54"/>
      <c r="AB468" s="54"/>
      <c r="AC468" s="55"/>
    </row>
    <row r="469" s="1" customFormat="1" spans="1:29">
      <c r="A469" s="25">
        <v>471</v>
      </c>
      <c r="B469" s="26" t="s">
        <v>28</v>
      </c>
      <c r="C469" s="26" t="s">
        <v>29</v>
      </c>
      <c r="D469" s="26"/>
      <c r="E469" s="59" t="s">
        <v>1006</v>
      </c>
      <c r="F469" s="60" t="s">
        <v>1007</v>
      </c>
      <c r="G469" s="29" t="s">
        <v>736</v>
      </c>
      <c r="H469" s="29"/>
      <c r="I469" s="26" t="str">
        <f t="shared" si="24"/>
        <v>W1141REM0010317</v>
      </c>
      <c r="J469" s="27"/>
      <c r="K469" s="27"/>
      <c r="L469" s="30"/>
      <c r="M469" s="40"/>
      <c r="N469" s="27"/>
      <c r="O469" s="41">
        <v>102</v>
      </c>
      <c r="P469" s="42" t="str">
        <f t="shared" si="22"/>
        <v/>
      </c>
      <c r="Q469" s="51">
        <f t="shared" si="23"/>
        <v>-102</v>
      </c>
      <c r="R469" s="55" t="s">
        <v>987</v>
      </c>
      <c r="S469" s="53"/>
      <c r="T469" s="54"/>
      <c r="U469" s="54"/>
      <c r="V469" s="54"/>
      <c r="W469" s="54"/>
      <c r="X469" s="54"/>
      <c r="Y469" s="54"/>
      <c r="Z469" s="54"/>
      <c r="AA469" s="54"/>
      <c r="AB469" s="54"/>
      <c r="AC469" s="55"/>
    </row>
    <row r="470" s="1" customFormat="1" spans="1:29">
      <c r="A470" s="25">
        <v>472</v>
      </c>
      <c r="B470" s="26" t="s">
        <v>28</v>
      </c>
      <c r="C470" s="26" t="s">
        <v>29</v>
      </c>
      <c r="D470" s="26"/>
      <c r="E470" s="59" t="s">
        <v>1008</v>
      </c>
      <c r="F470" s="60" t="s">
        <v>1009</v>
      </c>
      <c r="G470" s="29" t="s">
        <v>799</v>
      </c>
      <c r="H470" s="29"/>
      <c r="I470" s="26" t="str">
        <f t="shared" si="24"/>
        <v>W1141REM0010319</v>
      </c>
      <c r="J470" s="27"/>
      <c r="K470" s="27"/>
      <c r="L470" s="30"/>
      <c r="M470" s="40"/>
      <c r="N470" s="27"/>
      <c r="O470" s="41">
        <v>10</v>
      </c>
      <c r="P470" s="42" t="str">
        <f t="shared" si="22"/>
        <v/>
      </c>
      <c r="Q470" s="51">
        <f t="shared" si="23"/>
        <v>-10</v>
      </c>
      <c r="R470" s="55" t="s">
        <v>750</v>
      </c>
      <c r="S470" s="53"/>
      <c r="T470" s="54"/>
      <c r="U470" s="54"/>
      <c r="V470" s="54"/>
      <c r="W470" s="54"/>
      <c r="X470" s="54"/>
      <c r="Y470" s="54"/>
      <c r="Z470" s="54"/>
      <c r="AA470" s="54"/>
      <c r="AB470" s="54"/>
      <c r="AC470" s="55"/>
    </row>
    <row r="471" s="1" customFormat="1" spans="1:29">
      <c r="A471" s="25">
        <v>473</v>
      </c>
      <c r="B471" s="26" t="s">
        <v>28</v>
      </c>
      <c r="C471" s="26" t="s">
        <v>29</v>
      </c>
      <c r="D471" s="26"/>
      <c r="E471" s="59" t="s">
        <v>1010</v>
      </c>
      <c r="F471" s="60" t="s">
        <v>1011</v>
      </c>
      <c r="G471" s="29" t="s">
        <v>736</v>
      </c>
      <c r="H471" s="29"/>
      <c r="I471" s="26" t="str">
        <f t="shared" si="24"/>
        <v>W1141REM0010344</v>
      </c>
      <c r="J471" s="27"/>
      <c r="K471" s="27"/>
      <c r="L471" s="30"/>
      <c r="M471" s="40"/>
      <c r="N471" s="27"/>
      <c r="O471" s="41">
        <v>6</v>
      </c>
      <c r="P471" s="42" t="str">
        <f t="shared" si="22"/>
        <v/>
      </c>
      <c r="Q471" s="51">
        <f t="shared" si="23"/>
        <v>-6</v>
      </c>
      <c r="R471" s="55" t="s">
        <v>750</v>
      </c>
      <c r="S471" s="53"/>
      <c r="T471" s="54"/>
      <c r="U471" s="54"/>
      <c r="V471" s="54"/>
      <c r="W471" s="54"/>
      <c r="X471" s="54"/>
      <c r="Y471" s="54"/>
      <c r="Z471" s="54"/>
      <c r="AA471" s="54"/>
      <c r="AB471" s="54"/>
      <c r="AC471" s="55"/>
    </row>
    <row r="472" s="1" customFormat="1" spans="1:29">
      <c r="A472" s="25">
        <v>474</v>
      </c>
      <c r="B472" s="26" t="s">
        <v>28</v>
      </c>
      <c r="C472" s="26" t="s">
        <v>29</v>
      </c>
      <c r="D472" s="26"/>
      <c r="E472" s="59" t="s">
        <v>1012</v>
      </c>
      <c r="F472" s="60" t="s">
        <v>1013</v>
      </c>
      <c r="G472" s="29" t="s">
        <v>799</v>
      </c>
      <c r="H472" s="29"/>
      <c r="I472" s="26" t="str">
        <f t="shared" si="24"/>
        <v>W1141REM0010410</v>
      </c>
      <c r="J472" s="27"/>
      <c r="K472" s="27"/>
      <c r="L472" s="30"/>
      <c r="M472" s="40"/>
      <c r="N472" s="27"/>
      <c r="O472" s="41">
        <v>12</v>
      </c>
      <c r="P472" s="42" t="str">
        <f t="shared" si="22"/>
        <v/>
      </c>
      <c r="Q472" s="51">
        <f t="shared" si="23"/>
        <v>-12</v>
      </c>
      <c r="R472" s="55" t="s">
        <v>750</v>
      </c>
      <c r="S472" s="53"/>
      <c r="T472" s="54"/>
      <c r="U472" s="54"/>
      <c r="V472" s="54"/>
      <c r="W472" s="54"/>
      <c r="X472" s="54"/>
      <c r="Y472" s="54"/>
      <c r="Z472" s="54"/>
      <c r="AA472" s="54"/>
      <c r="AB472" s="54"/>
      <c r="AC472" s="55"/>
    </row>
    <row r="473" s="1" customFormat="1" spans="1:29">
      <c r="A473" s="25">
        <v>475</v>
      </c>
      <c r="B473" s="26" t="s">
        <v>28</v>
      </c>
      <c r="C473" s="26" t="s">
        <v>29</v>
      </c>
      <c r="D473" s="26"/>
      <c r="E473" s="59" t="s">
        <v>1014</v>
      </c>
      <c r="F473" s="60" t="s">
        <v>1015</v>
      </c>
      <c r="G473" s="29" t="s">
        <v>799</v>
      </c>
      <c r="H473" s="29"/>
      <c r="I473" s="26" t="str">
        <f t="shared" si="24"/>
        <v>W1141RIM0000047</v>
      </c>
      <c r="J473" s="27"/>
      <c r="K473" s="27"/>
      <c r="L473" s="30"/>
      <c r="M473" s="40"/>
      <c r="N473" s="27"/>
      <c r="O473" s="41">
        <v>60</v>
      </c>
      <c r="P473" s="42" t="str">
        <f t="shared" si="22"/>
        <v/>
      </c>
      <c r="Q473" s="51">
        <f t="shared" si="23"/>
        <v>-60</v>
      </c>
      <c r="R473" s="55" t="s">
        <v>1016</v>
      </c>
      <c r="S473" s="53"/>
      <c r="T473" s="54"/>
      <c r="U473" s="54"/>
      <c r="V473" s="54"/>
      <c r="W473" s="54"/>
      <c r="X473" s="54"/>
      <c r="Y473" s="54"/>
      <c r="Z473" s="54"/>
      <c r="AA473" s="54"/>
      <c r="AB473" s="54"/>
      <c r="AC473" s="55"/>
    </row>
    <row r="474" s="1" customFormat="1" spans="1:29">
      <c r="A474" s="25">
        <v>476</v>
      </c>
      <c r="B474" s="26" t="s">
        <v>28</v>
      </c>
      <c r="C474" s="26" t="s">
        <v>29</v>
      </c>
      <c r="D474" s="26"/>
      <c r="E474" s="59" t="s">
        <v>1017</v>
      </c>
      <c r="F474" s="60" t="s">
        <v>1018</v>
      </c>
      <c r="G474" s="29" t="s">
        <v>736</v>
      </c>
      <c r="H474" s="29"/>
      <c r="I474" s="26" t="str">
        <f t="shared" si="24"/>
        <v>W1141RSM0000005</v>
      </c>
      <c r="J474" s="27"/>
      <c r="K474" s="27"/>
      <c r="L474" s="30"/>
      <c r="M474" s="40"/>
      <c r="N474" s="27"/>
      <c r="O474" s="41">
        <v>67</v>
      </c>
      <c r="P474" s="42" t="str">
        <f t="shared" si="22"/>
        <v/>
      </c>
      <c r="Q474" s="51">
        <f t="shared" si="23"/>
        <v>-67</v>
      </c>
      <c r="R474" s="55" t="s">
        <v>62</v>
      </c>
      <c r="S474" s="53"/>
      <c r="T474" s="54"/>
      <c r="U474" s="54"/>
      <c r="V474" s="54"/>
      <c r="W474" s="54"/>
      <c r="X474" s="54"/>
      <c r="Y474" s="54"/>
      <c r="Z474" s="54"/>
      <c r="AA474" s="54"/>
      <c r="AB474" s="54"/>
      <c r="AC474" s="55"/>
    </row>
    <row r="475" s="1" customFormat="1" spans="1:29">
      <c r="A475" s="25">
        <v>477</v>
      </c>
      <c r="B475" s="26" t="s">
        <v>28</v>
      </c>
      <c r="C475" s="26" t="s">
        <v>29</v>
      </c>
      <c r="D475" s="26"/>
      <c r="E475" s="59" t="s">
        <v>1019</v>
      </c>
      <c r="F475" s="60" t="s">
        <v>1020</v>
      </c>
      <c r="G475" s="29" t="s">
        <v>736</v>
      </c>
      <c r="H475" s="29"/>
      <c r="I475" s="26" t="str">
        <f t="shared" si="24"/>
        <v>W1141RSM0000035</v>
      </c>
      <c r="J475" s="27"/>
      <c r="K475" s="27"/>
      <c r="L475" s="30"/>
      <c r="M475" s="40"/>
      <c r="N475" s="27"/>
      <c r="O475" s="41">
        <v>54</v>
      </c>
      <c r="P475" s="42" t="str">
        <f t="shared" si="22"/>
        <v/>
      </c>
      <c r="Q475" s="51">
        <f t="shared" si="23"/>
        <v>-54</v>
      </c>
      <c r="R475" s="55" t="s">
        <v>62</v>
      </c>
      <c r="S475" s="53"/>
      <c r="T475" s="54"/>
      <c r="U475" s="54"/>
      <c r="V475" s="54"/>
      <c r="W475" s="54"/>
      <c r="X475" s="54"/>
      <c r="Y475" s="54"/>
      <c r="Z475" s="54"/>
      <c r="AA475" s="54"/>
      <c r="AB475" s="54"/>
      <c r="AC475" s="55"/>
    </row>
    <row r="476" s="1" customFormat="1" spans="1:29">
      <c r="A476" s="25">
        <v>478</v>
      </c>
      <c r="B476" s="26" t="s">
        <v>28</v>
      </c>
      <c r="C476" s="26" t="s">
        <v>29</v>
      </c>
      <c r="D476" s="26"/>
      <c r="E476" s="59" t="s">
        <v>1021</v>
      </c>
      <c r="F476" s="60" t="s">
        <v>1022</v>
      </c>
      <c r="G476" s="29" t="s">
        <v>736</v>
      </c>
      <c r="H476" s="29"/>
      <c r="I476" s="26" t="str">
        <f t="shared" si="24"/>
        <v>W1141RSM0000037</v>
      </c>
      <c r="J476" s="27"/>
      <c r="K476" s="27"/>
      <c r="L476" s="30"/>
      <c r="M476" s="40"/>
      <c r="N476" s="27"/>
      <c r="O476" s="41">
        <v>50</v>
      </c>
      <c r="P476" s="42" t="str">
        <f t="shared" si="22"/>
        <v/>
      </c>
      <c r="Q476" s="51">
        <f t="shared" si="23"/>
        <v>-50</v>
      </c>
      <c r="R476" s="55" t="s">
        <v>62</v>
      </c>
      <c r="S476" s="53"/>
      <c r="T476" s="54"/>
      <c r="U476" s="54"/>
      <c r="V476" s="54"/>
      <c r="W476" s="54"/>
      <c r="X476" s="54"/>
      <c r="Y476" s="54"/>
      <c r="Z476" s="54"/>
      <c r="AA476" s="54"/>
      <c r="AB476" s="54"/>
      <c r="AC476" s="55"/>
    </row>
    <row r="477" s="1" customFormat="1" spans="1:29">
      <c r="A477" s="25">
        <v>479</v>
      </c>
      <c r="B477" s="26" t="s">
        <v>28</v>
      </c>
      <c r="C477" s="26" t="s">
        <v>29</v>
      </c>
      <c r="D477" s="26"/>
      <c r="E477" s="59" t="s">
        <v>1023</v>
      </c>
      <c r="F477" s="60" t="s">
        <v>1024</v>
      </c>
      <c r="G477" s="29" t="s">
        <v>736</v>
      </c>
      <c r="H477" s="29"/>
      <c r="I477" s="26" t="str">
        <f t="shared" si="24"/>
        <v>W1141RSM0000039</v>
      </c>
      <c r="J477" s="61"/>
      <c r="K477" s="61"/>
      <c r="L477" s="30"/>
      <c r="M477" s="40"/>
      <c r="N477" s="27"/>
      <c r="O477" s="41">
        <v>49</v>
      </c>
      <c r="P477" s="42" t="str">
        <f t="shared" si="22"/>
        <v/>
      </c>
      <c r="Q477" s="51">
        <f t="shared" si="23"/>
        <v>-49</v>
      </c>
      <c r="R477" s="55" t="s">
        <v>62</v>
      </c>
      <c r="S477" s="53"/>
      <c r="T477" s="54"/>
      <c r="U477" s="54"/>
      <c r="V477" s="54"/>
      <c r="W477" s="54"/>
      <c r="X477" s="54"/>
      <c r="Y477" s="54"/>
      <c r="Z477" s="54"/>
      <c r="AA477" s="54"/>
      <c r="AB477" s="54"/>
      <c r="AC477" s="55"/>
    </row>
    <row r="478" s="1" customFormat="1" spans="1:29">
      <c r="A478" s="25">
        <v>480</v>
      </c>
      <c r="B478" s="26" t="s">
        <v>28</v>
      </c>
      <c r="C478" s="26" t="s">
        <v>29</v>
      </c>
      <c r="D478" s="26"/>
      <c r="E478" s="59" t="s">
        <v>1025</v>
      </c>
      <c r="F478" s="60" t="s">
        <v>1026</v>
      </c>
      <c r="G478" s="29" t="s">
        <v>736</v>
      </c>
      <c r="H478" s="29"/>
      <c r="I478" s="26" t="str">
        <f t="shared" si="24"/>
        <v>W1141RSM0000041</v>
      </c>
      <c r="J478" s="61"/>
      <c r="K478" s="61"/>
      <c r="L478" s="30"/>
      <c r="M478" s="40"/>
      <c r="N478" s="27"/>
      <c r="O478" s="41">
        <v>247</v>
      </c>
      <c r="P478" s="42" t="str">
        <f t="shared" si="22"/>
        <v/>
      </c>
      <c r="Q478" s="51">
        <f t="shared" si="23"/>
        <v>-247</v>
      </c>
      <c r="R478" s="55" t="s">
        <v>62</v>
      </c>
      <c r="S478" s="53"/>
      <c r="T478" s="54"/>
      <c r="U478" s="54"/>
      <c r="V478" s="54"/>
      <c r="W478" s="54"/>
      <c r="X478" s="54"/>
      <c r="Y478" s="54"/>
      <c r="Z478" s="54"/>
      <c r="AA478" s="54"/>
      <c r="AB478" s="54"/>
      <c r="AC478" s="55"/>
    </row>
    <row r="479" s="1" customFormat="1" spans="1:29">
      <c r="A479" s="25">
        <v>481</v>
      </c>
      <c r="B479" s="26" t="s">
        <v>28</v>
      </c>
      <c r="C479" s="26" t="s">
        <v>29</v>
      </c>
      <c r="D479" s="26"/>
      <c r="E479" s="59" t="s">
        <v>1027</v>
      </c>
      <c r="F479" s="60" t="s">
        <v>1028</v>
      </c>
      <c r="G479" s="29" t="s">
        <v>736</v>
      </c>
      <c r="H479" s="29"/>
      <c r="I479" s="26" t="str">
        <f t="shared" si="24"/>
        <v>W1141RSM0000079</v>
      </c>
      <c r="J479" s="61"/>
      <c r="K479" s="61"/>
      <c r="L479" s="30"/>
      <c r="M479" s="40"/>
      <c r="N479" s="27"/>
      <c r="O479" s="41">
        <v>14</v>
      </c>
      <c r="P479" s="42" t="str">
        <f t="shared" si="22"/>
        <v/>
      </c>
      <c r="Q479" s="51">
        <f t="shared" si="23"/>
        <v>-14</v>
      </c>
      <c r="R479" s="55" t="s">
        <v>62</v>
      </c>
      <c r="S479" s="53"/>
      <c r="T479" s="54"/>
      <c r="U479" s="54"/>
      <c r="V479" s="54"/>
      <c r="W479" s="54"/>
      <c r="X479" s="54"/>
      <c r="Y479" s="54"/>
      <c r="Z479" s="54"/>
      <c r="AA479" s="54"/>
      <c r="AB479" s="54"/>
      <c r="AC479" s="55"/>
    </row>
    <row r="480" s="1" customFormat="1" spans="1:29">
      <c r="A480" s="25">
        <v>482</v>
      </c>
      <c r="B480" s="26" t="s">
        <v>28</v>
      </c>
      <c r="C480" s="26" t="s">
        <v>29</v>
      </c>
      <c r="D480" s="26"/>
      <c r="E480" s="59" t="s">
        <v>1029</v>
      </c>
      <c r="F480" s="60" t="s">
        <v>1030</v>
      </c>
      <c r="G480" s="29" t="s">
        <v>736</v>
      </c>
      <c r="H480" s="29"/>
      <c r="I480" s="26" t="str">
        <f t="shared" si="24"/>
        <v>W1141RSM0000080</v>
      </c>
      <c r="J480" s="61"/>
      <c r="K480" s="61"/>
      <c r="L480" s="30"/>
      <c r="M480" s="40"/>
      <c r="N480" s="27"/>
      <c r="O480" s="41">
        <v>220</v>
      </c>
      <c r="P480" s="42" t="str">
        <f t="shared" si="22"/>
        <v/>
      </c>
      <c r="Q480" s="51">
        <f t="shared" si="23"/>
        <v>-220</v>
      </c>
      <c r="R480" s="55" t="s">
        <v>62</v>
      </c>
      <c r="S480" s="53"/>
      <c r="T480" s="54"/>
      <c r="U480" s="54"/>
      <c r="V480" s="54"/>
      <c r="W480" s="54"/>
      <c r="X480" s="54"/>
      <c r="Y480" s="54"/>
      <c r="Z480" s="54"/>
      <c r="AA480" s="54"/>
      <c r="AB480" s="54"/>
      <c r="AC480" s="55"/>
    </row>
    <row r="481" s="1" customFormat="1" spans="1:29">
      <c r="A481" s="25">
        <v>483</v>
      </c>
      <c r="B481" s="26" t="s">
        <v>28</v>
      </c>
      <c r="C481" s="26" t="s">
        <v>29</v>
      </c>
      <c r="D481" s="26"/>
      <c r="E481" s="59" t="s">
        <v>1031</v>
      </c>
      <c r="F481" s="60" t="s">
        <v>1032</v>
      </c>
      <c r="G481" s="29" t="s">
        <v>736</v>
      </c>
      <c r="H481" s="29"/>
      <c r="I481" s="26" t="str">
        <f t="shared" si="24"/>
        <v>W1141RSM0000081</v>
      </c>
      <c r="J481" s="61"/>
      <c r="K481" s="61"/>
      <c r="L481" s="30"/>
      <c r="M481" s="40"/>
      <c r="N481" s="27"/>
      <c r="O481" s="41">
        <v>220</v>
      </c>
      <c r="P481" s="42" t="str">
        <f t="shared" si="22"/>
        <v/>
      </c>
      <c r="Q481" s="51">
        <f t="shared" si="23"/>
        <v>-220</v>
      </c>
      <c r="R481" s="55" t="s">
        <v>62</v>
      </c>
      <c r="S481" s="53"/>
      <c r="T481" s="54"/>
      <c r="U481" s="54"/>
      <c r="V481" s="54"/>
      <c r="W481" s="54"/>
      <c r="X481" s="54"/>
      <c r="Y481" s="54"/>
      <c r="Z481" s="54"/>
      <c r="AA481" s="54"/>
      <c r="AB481" s="54"/>
      <c r="AC481" s="55"/>
    </row>
    <row r="482" s="1" customFormat="1" spans="1:29">
      <c r="A482" s="25">
        <v>484</v>
      </c>
      <c r="B482" s="26" t="s">
        <v>28</v>
      </c>
      <c r="C482" s="26" t="s">
        <v>29</v>
      </c>
      <c r="D482" s="26"/>
      <c r="E482" s="59" t="s">
        <v>1033</v>
      </c>
      <c r="F482" s="60" t="s">
        <v>1034</v>
      </c>
      <c r="G482" s="29" t="s">
        <v>736</v>
      </c>
      <c r="H482" s="29"/>
      <c r="I482" s="26" t="str">
        <f t="shared" si="24"/>
        <v>W1141RSM0000083</v>
      </c>
      <c r="J482" s="61"/>
      <c r="K482" s="61"/>
      <c r="L482" s="30"/>
      <c r="M482" s="40"/>
      <c r="N482" s="27"/>
      <c r="O482" s="41">
        <v>0.648</v>
      </c>
      <c r="P482" s="42" t="str">
        <f t="shared" si="22"/>
        <v/>
      </c>
      <c r="Q482" s="51">
        <f t="shared" si="23"/>
        <v>-0.648</v>
      </c>
      <c r="R482" s="55" t="s">
        <v>287</v>
      </c>
      <c r="S482" s="53"/>
      <c r="T482" s="54"/>
      <c r="U482" s="54"/>
      <c r="V482" s="54"/>
      <c r="W482" s="54"/>
      <c r="X482" s="54"/>
      <c r="Y482" s="54"/>
      <c r="Z482" s="54"/>
      <c r="AA482" s="54"/>
      <c r="AB482" s="54"/>
      <c r="AC482" s="55"/>
    </row>
    <row r="483" s="1" customFormat="1" spans="1:29">
      <c r="A483" s="25">
        <v>485</v>
      </c>
      <c r="B483" s="26" t="s">
        <v>28</v>
      </c>
      <c r="C483" s="26" t="s">
        <v>29</v>
      </c>
      <c r="D483" s="26"/>
      <c r="E483" s="59" t="s">
        <v>1035</v>
      </c>
      <c r="F483" s="60" t="s">
        <v>1036</v>
      </c>
      <c r="G483" s="29" t="s">
        <v>799</v>
      </c>
      <c r="H483" s="29"/>
      <c r="I483" s="26" t="str">
        <f t="shared" si="24"/>
        <v>W1141RSM0000092</v>
      </c>
      <c r="J483" s="61"/>
      <c r="K483" s="61"/>
      <c r="L483" s="30"/>
      <c r="M483" s="40"/>
      <c r="N483" s="27"/>
      <c r="O483" s="41">
        <v>3</v>
      </c>
      <c r="P483" s="42" t="str">
        <f t="shared" si="22"/>
        <v/>
      </c>
      <c r="Q483" s="51">
        <f t="shared" si="23"/>
        <v>-3</v>
      </c>
      <c r="R483" s="55" t="s">
        <v>287</v>
      </c>
      <c r="S483" s="53"/>
      <c r="T483" s="54"/>
      <c r="U483" s="54"/>
      <c r="V483" s="54"/>
      <c r="W483" s="54"/>
      <c r="X483" s="54"/>
      <c r="Y483" s="54"/>
      <c r="Z483" s="54"/>
      <c r="AA483" s="54"/>
      <c r="AB483" s="54"/>
      <c r="AC483" s="55"/>
    </row>
    <row r="484" s="1" customFormat="1" spans="1:29">
      <c r="A484" s="25">
        <v>486</v>
      </c>
      <c r="B484" s="26" t="s">
        <v>28</v>
      </c>
      <c r="C484" s="26" t="s">
        <v>29</v>
      </c>
      <c r="D484" s="26"/>
      <c r="E484" s="59" t="s">
        <v>1037</v>
      </c>
      <c r="F484" s="60" t="s">
        <v>1038</v>
      </c>
      <c r="G484" s="29" t="s">
        <v>799</v>
      </c>
      <c r="H484" s="29"/>
      <c r="I484" s="26" t="str">
        <f t="shared" si="24"/>
        <v>W1141RSM0000093</v>
      </c>
      <c r="J484" s="61"/>
      <c r="K484" s="61"/>
      <c r="L484" s="30"/>
      <c r="M484" s="40"/>
      <c r="N484" s="27"/>
      <c r="O484" s="41">
        <v>20</v>
      </c>
      <c r="P484" s="42" t="str">
        <f t="shared" si="22"/>
        <v/>
      </c>
      <c r="Q484" s="51">
        <f t="shared" si="23"/>
        <v>-20</v>
      </c>
      <c r="R484" s="55" t="s">
        <v>1039</v>
      </c>
      <c r="S484" s="53"/>
      <c r="T484" s="54"/>
      <c r="U484" s="54"/>
      <c r="V484" s="54"/>
      <c r="W484" s="54"/>
      <c r="X484" s="54"/>
      <c r="Y484" s="54"/>
      <c r="Z484" s="54"/>
      <c r="AA484" s="54"/>
      <c r="AB484" s="54"/>
      <c r="AC484" s="55"/>
    </row>
    <row r="485" s="1" customFormat="1" spans="1:29">
      <c r="A485" s="25">
        <v>487</v>
      </c>
      <c r="B485" s="26" t="s">
        <v>28</v>
      </c>
      <c r="C485" s="26" t="s">
        <v>29</v>
      </c>
      <c r="D485" s="26"/>
      <c r="E485" s="59" t="s">
        <v>1040</v>
      </c>
      <c r="F485" s="60" t="s">
        <v>1041</v>
      </c>
      <c r="G485" s="29" t="s">
        <v>799</v>
      </c>
      <c r="H485" s="29"/>
      <c r="I485" s="26" t="str">
        <f t="shared" si="24"/>
        <v>W1141RSM0000096</v>
      </c>
      <c r="J485" s="61"/>
      <c r="K485" s="61"/>
      <c r="L485" s="30"/>
      <c r="M485" s="40"/>
      <c r="N485" s="27"/>
      <c r="O485" s="41">
        <v>370</v>
      </c>
      <c r="P485" s="42" t="str">
        <f t="shared" si="22"/>
        <v/>
      </c>
      <c r="Q485" s="51">
        <f t="shared" si="23"/>
        <v>-370</v>
      </c>
      <c r="R485" s="55" t="s">
        <v>62</v>
      </c>
      <c r="S485" s="53"/>
      <c r="T485" s="54"/>
      <c r="U485" s="54"/>
      <c r="V485" s="54"/>
      <c r="W485" s="54"/>
      <c r="X485" s="54"/>
      <c r="Y485" s="54"/>
      <c r="Z485" s="54"/>
      <c r="AA485" s="54"/>
      <c r="AB485" s="54"/>
      <c r="AC485" s="55"/>
    </row>
    <row r="486" s="1" customFormat="1" spans="1:29">
      <c r="A486" s="25">
        <v>488</v>
      </c>
      <c r="B486" s="26" t="s">
        <v>28</v>
      </c>
      <c r="C486" s="26" t="s">
        <v>29</v>
      </c>
      <c r="D486" s="26"/>
      <c r="E486" s="59" t="s">
        <v>1042</v>
      </c>
      <c r="F486" s="60" t="s">
        <v>1043</v>
      </c>
      <c r="G486" s="29" t="s">
        <v>799</v>
      </c>
      <c r="H486" s="29"/>
      <c r="I486" s="26" t="str">
        <f t="shared" si="24"/>
        <v>W1141RSM0000101</v>
      </c>
      <c r="J486" s="61"/>
      <c r="K486" s="61"/>
      <c r="L486" s="30"/>
      <c r="M486" s="40"/>
      <c r="N486" s="27"/>
      <c r="O486" s="41">
        <v>50</v>
      </c>
      <c r="P486" s="42" t="str">
        <f t="shared" si="22"/>
        <v/>
      </c>
      <c r="Q486" s="51">
        <f t="shared" si="23"/>
        <v>-50</v>
      </c>
      <c r="R486" s="55" t="s">
        <v>62</v>
      </c>
      <c r="S486" s="53"/>
      <c r="T486" s="54"/>
      <c r="U486" s="54"/>
      <c r="V486" s="54"/>
      <c r="W486" s="54"/>
      <c r="X486" s="54"/>
      <c r="Y486" s="54"/>
      <c r="Z486" s="54"/>
      <c r="AA486" s="54"/>
      <c r="AB486" s="54"/>
      <c r="AC486" s="55"/>
    </row>
    <row r="487" s="1" customFormat="1" spans="1:29">
      <c r="A487" s="25">
        <v>489</v>
      </c>
      <c r="B487" s="26" t="s">
        <v>28</v>
      </c>
      <c r="C487" s="26" t="s">
        <v>29</v>
      </c>
      <c r="D487" s="26"/>
      <c r="E487" s="59" t="s">
        <v>1044</v>
      </c>
      <c r="F487" s="60" t="s">
        <v>1045</v>
      </c>
      <c r="G487" s="29" t="s">
        <v>736</v>
      </c>
      <c r="H487" s="29"/>
      <c r="I487" s="26" t="str">
        <f t="shared" si="24"/>
        <v>W1141RSM0000111</v>
      </c>
      <c r="J487" s="61"/>
      <c r="K487" s="61"/>
      <c r="L487" s="30"/>
      <c r="M487" s="40"/>
      <c r="N487" s="27"/>
      <c r="O487" s="41">
        <v>51</v>
      </c>
      <c r="P487" s="42" t="str">
        <f t="shared" si="22"/>
        <v/>
      </c>
      <c r="Q487" s="51">
        <f t="shared" si="23"/>
        <v>-51</v>
      </c>
      <c r="R487" s="55" t="s">
        <v>62</v>
      </c>
      <c r="S487" s="53"/>
      <c r="T487" s="54"/>
      <c r="U487" s="54"/>
      <c r="V487" s="54"/>
      <c r="W487" s="54"/>
      <c r="X487" s="54"/>
      <c r="Y487" s="54"/>
      <c r="Z487" s="54"/>
      <c r="AA487" s="54"/>
      <c r="AB487" s="54"/>
      <c r="AC487" s="55"/>
    </row>
    <row r="488" s="1" customFormat="1" spans="1:29">
      <c r="A488" s="25">
        <v>490</v>
      </c>
      <c r="B488" s="26" t="s">
        <v>28</v>
      </c>
      <c r="C488" s="26" t="s">
        <v>29</v>
      </c>
      <c r="D488" s="26"/>
      <c r="E488" s="59" t="s">
        <v>1046</v>
      </c>
      <c r="F488" s="60" t="s">
        <v>1047</v>
      </c>
      <c r="G488" s="29" t="s">
        <v>736</v>
      </c>
      <c r="H488" s="29"/>
      <c r="I488" s="26" t="str">
        <f t="shared" si="24"/>
        <v>W1141RSM0000112</v>
      </c>
      <c r="J488" s="61"/>
      <c r="K488" s="61"/>
      <c r="L488" s="30"/>
      <c r="M488" s="40"/>
      <c r="N488" s="27"/>
      <c r="O488" s="41">
        <v>5</v>
      </c>
      <c r="P488" s="42" t="str">
        <f t="shared" si="22"/>
        <v/>
      </c>
      <c r="Q488" s="51">
        <f t="shared" si="23"/>
        <v>-5</v>
      </c>
      <c r="R488" s="55" t="s">
        <v>62</v>
      </c>
      <c r="S488" s="53"/>
      <c r="T488" s="54"/>
      <c r="U488" s="54"/>
      <c r="V488" s="54"/>
      <c r="W488" s="54"/>
      <c r="X488" s="54"/>
      <c r="Y488" s="54"/>
      <c r="Z488" s="54"/>
      <c r="AA488" s="54"/>
      <c r="AB488" s="54"/>
      <c r="AC488" s="55"/>
    </row>
    <row r="489" s="1" customFormat="1" spans="1:29">
      <c r="A489" s="25">
        <v>491</v>
      </c>
      <c r="B489" s="26" t="s">
        <v>28</v>
      </c>
      <c r="C489" s="26" t="s">
        <v>29</v>
      </c>
      <c r="D489" s="26"/>
      <c r="E489" s="59" t="s">
        <v>1048</v>
      </c>
      <c r="F489" s="60" t="s">
        <v>1049</v>
      </c>
      <c r="G489" s="29" t="s">
        <v>736</v>
      </c>
      <c r="H489" s="29"/>
      <c r="I489" s="26" t="str">
        <f t="shared" si="24"/>
        <v>W1141RSM0000129</v>
      </c>
      <c r="J489" s="61"/>
      <c r="K489" s="61"/>
      <c r="L489" s="30"/>
      <c r="M489" s="40"/>
      <c r="N489" s="27"/>
      <c r="O489" s="41">
        <v>167</v>
      </c>
      <c r="P489" s="42" t="str">
        <f t="shared" si="22"/>
        <v/>
      </c>
      <c r="Q489" s="51">
        <f t="shared" si="23"/>
        <v>-167</v>
      </c>
      <c r="R489" s="55" t="s">
        <v>769</v>
      </c>
      <c r="S489" s="53"/>
      <c r="T489" s="54"/>
      <c r="U489" s="54"/>
      <c r="V489" s="54"/>
      <c r="W489" s="54"/>
      <c r="X489" s="54"/>
      <c r="Y489" s="54"/>
      <c r="Z489" s="54"/>
      <c r="AA489" s="54"/>
      <c r="AB489" s="54"/>
      <c r="AC489" s="55"/>
    </row>
    <row r="490" s="1" customFormat="1" spans="1:29">
      <c r="A490" s="25">
        <v>492</v>
      </c>
      <c r="B490" s="26" t="s">
        <v>28</v>
      </c>
      <c r="C490" s="26" t="s">
        <v>29</v>
      </c>
      <c r="D490" s="26"/>
      <c r="E490" s="59" t="s">
        <v>1050</v>
      </c>
      <c r="F490" s="60" t="s">
        <v>1051</v>
      </c>
      <c r="G490" s="29" t="s">
        <v>799</v>
      </c>
      <c r="H490" s="29"/>
      <c r="I490" s="26" t="str">
        <f t="shared" si="24"/>
        <v>W1141RSM0000205</v>
      </c>
      <c r="J490" s="61"/>
      <c r="K490" s="61"/>
      <c r="L490" s="30"/>
      <c r="M490" s="40"/>
      <c r="N490" s="27"/>
      <c r="O490" s="41">
        <v>50</v>
      </c>
      <c r="P490" s="42" t="str">
        <f t="shared" si="22"/>
        <v/>
      </c>
      <c r="Q490" s="51">
        <f t="shared" si="23"/>
        <v>-50</v>
      </c>
      <c r="R490" s="55" t="s">
        <v>62</v>
      </c>
      <c r="S490" s="53"/>
      <c r="T490" s="54"/>
      <c r="U490" s="54"/>
      <c r="V490" s="54"/>
      <c r="W490" s="54"/>
      <c r="X490" s="54"/>
      <c r="Y490" s="54"/>
      <c r="Z490" s="54"/>
      <c r="AA490" s="54"/>
      <c r="AB490" s="54"/>
      <c r="AC490" s="55"/>
    </row>
    <row r="491" s="1" customFormat="1" spans="1:29">
      <c r="A491" s="25">
        <v>493</v>
      </c>
      <c r="B491" s="26" t="s">
        <v>28</v>
      </c>
      <c r="C491" s="26" t="s">
        <v>29</v>
      </c>
      <c r="D491" s="26"/>
      <c r="E491" s="59" t="s">
        <v>1052</v>
      </c>
      <c r="F491" s="60" t="s">
        <v>1053</v>
      </c>
      <c r="G491" s="29" t="s">
        <v>736</v>
      </c>
      <c r="H491" s="29"/>
      <c r="I491" s="26" t="str">
        <f t="shared" si="24"/>
        <v>W1141RSM0000220</v>
      </c>
      <c r="J491" s="61"/>
      <c r="K491" s="61"/>
      <c r="L491" s="30"/>
      <c r="M491" s="40"/>
      <c r="N491" s="27"/>
      <c r="O491" s="41">
        <v>51</v>
      </c>
      <c r="P491" s="42" t="str">
        <f t="shared" si="22"/>
        <v/>
      </c>
      <c r="Q491" s="51">
        <f t="shared" si="23"/>
        <v>-51</v>
      </c>
      <c r="R491" s="55" t="s">
        <v>62</v>
      </c>
      <c r="S491" s="53"/>
      <c r="T491" s="54"/>
      <c r="U491" s="54"/>
      <c r="V491" s="54"/>
      <c r="W491" s="54"/>
      <c r="X491" s="54"/>
      <c r="Y491" s="54"/>
      <c r="Z491" s="54"/>
      <c r="AA491" s="54"/>
      <c r="AB491" s="54"/>
      <c r="AC491" s="55"/>
    </row>
    <row r="492" s="1" customFormat="1" spans="1:29">
      <c r="A492" s="25">
        <v>494</v>
      </c>
      <c r="B492" s="26" t="s">
        <v>28</v>
      </c>
      <c r="C492" s="26" t="s">
        <v>29</v>
      </c>
      <c r="D492" s="26"/>
      <c r="E492" s="59" t="s">
        <v>1054</v>
      </c>
      <c r="F492" s="60" t="s">
        <v>1055</v>
      </c>
      <c r="G492" s="29" t="s">
        <v>736</v>
      </c>
      <c r="H492" s="29"/>
      <c r="I492" s="26" t="str">
        <f t="shared" si="24"/>
        <v>W1141RSM0000221</v>
      </c>
      <c r="J492" s="61"/>
      <c r="K492" s="61"/>
      <c r="L492" s="30"/>
      <c r="M492" s="40"/>
      <c r="N492" s="27"/>
      <c r="O492" s="41">
        <v>11</v>
      </c>
      <c r="P492" s="42" t="str">
        <f t="shared" si="22"/>
        <v/>
      </c>
      <c r="Q492" s="51">
        <f t="shared" si="23"/>
        <v>-11</v>
      </c>
      <c r="R492" s="55" t="s">
        <v>62</v>
      </c>
      <c r="S492" s="53"/>
      <c r="T492" s="54"/>
      <c r="U492" s="54"/>
      <c r="V492" s="54"/>
      <c r="W492" s="54"/>
      <c r="X492" s="54"/>
      <c r="Y492" s="54"/>
      <c r="Z492" s="54"/>
      <c r="AA492" s="54"/>
      <c r="AB492" s="54"/>
      <c r="AC492" s="55"/>
    </row>
    <row r="493" s="1" customFormat="1" spans="1:29">
      <c r="A493" s="25">
        <v>495</v>
      </c>
      <c r="B493" s="26" t="s">
        <v>28</v>
      </c>
      <c r="C493" s="26" t="s">
        <v>29</v>
      </c>
      <c r="D493" s="26"/>
      <c r="E493" s="59" t="s">
        <v>1056</v>
      </c>
      <c r="F493" s="60" t="s">
        <v>1057</v>
      </c>
      <c r="G493" s="29" t="s">
        <v>736</v>
      </c>
      <c r="H493" s="29"/>
      <c r="I493" s="26" t="str">
        <f t="shared" si="24"/>
        <v>W1141RSM0000223</v>
      </c>
      <c r="J493" s="61"/>
      <c r="K493" s="61"/>
      <c r="L493" s="30"/>
      <c r="M493" s="40"/>
      <c r="N493" s="27"/>
      <c r="O493" s="41">
        <v>210</v>
      </c>
      <c r="P493" s="42" t="str">
        <f t="shared" si="22"/>
        <v/>
      </c>
      <c r="Q493" s="51">
        <f t="shared" si="23"/>
        <v>-210</v>
      </c>
      <c r="R493" s="55" t="s">
        <v>62</v>
      </c>
      <c r="S493" s="53"/>
      <c r="T493" s="54"/>
      <c r="U493" s="54"/>
      <c r="V493" s="54"/>
      <c r="W493" s="54"/>
      <c r="X493" s="54"/>
      <c r="Y493" s="54"/>
      <c r="Z493" s="54"/>
      <c r="AA493" s="54"/>
      <c r="AB493" s="54"/>
      <c r="AC493" s="55"/>
    </row>
    <row r="494" s="1" customFormat="1" spans="1:29">
      <c r="A494" s="25">
        <v>496</v>
      </c>
      <c r="B494" s="26" t="s">
        <v>28</v>
      </c>
      <c r="C494" s="26" t="s">
        <v>29</v>
      </c>
      <c r="D494" s="26"/>
      <c r="E494" s="59" t="s">
        <v>1058</v>
      </c>
      <c r="F494" s="60" t="s">
        <v>1059</v>
      </c>
      <c r="G494" s="29" t="s">
        <v>736</v>
      </c>
      <c r="H494" s="29"/>
      <c r="I494" s="26" t="str">
        <f t="shared" si="24"/>
        <v>W1141RSM0000260</v>
      </c>
      <c r="J494" s="61"/>
      <c r="K494" s="61"/>
      <c r="L494" s="30"/>
      <c r="M494" s="40"/>
      <c r="N494" s="27"/>
      <c r="O494" s="41">
        <v>2</v>
      </c>
      <c r="P494" s="42" t="str">
        <f t="shared" si="22"/>
        <v/>
      </c>
      <c r="Q494" s="51">
        <f t="shared" si="23"/>
        <v>-2</v>
      </c>
      <c r="R494" s="55" t="s">
        <v>62</v>
      </c>
      <c r="S494" s="53"/>
      <c r="T494" s="54"/>
      <c r="U494" s="54"/>
      <c r="V494" s="54"/>
      <c r="W494" s="54"/>
      <c r="X494" s="54"/>
      <c r="Y494" s="54"/>
      <c r="Z494" s="54"/>
      <c r="AA494" s="54"/>
      <c r="AB494" s="54"/>
      <c r="AC494" s="55"/>
    </row>
    <row r="495" s="1" customFormat="1" spans="1:29">
      <c r="A495" s="25">
        <v>497</v>
      </c>
      <c r="B495" s="26" t="s">
        <v>28</v>
      </c>
      <c r="C495" s="26" t="s">
        <v>29</v>
      </c>
      <c r="D495" s="26"/>
      <c r="E495" s="59" t="s">
        <v>1060</v>
      </c>
      <c r="F495" s="60" t="s">
        <v>1061</v>
      </c>
      <c r="G495" s="29" t="s">
        <v>736</v>
      </c>
      <c r="H495" s="29"/>
      <c r="I495" s="26" t="str">
        <f t="shared" si="24"/>
        <v>W1141RSM0000263</v>
      </c>
      <c r="J495" s="61"/>
      <c r="K495" s="61"/>
      <c r="L495" s="30"/>
      <c r="M495" s="40"/>
      <c r="N495" s="27"/>
      <c r="O495" s="41">
        <v>106</v>
      </c>
      <c r="P495" s="42" t="str">
        <f t="shared" si="22"/>
        <v/>
      </c>
      <c r="Q495" s="51">
        <f t="shared" si="23"/>
        <v>-106</v>
      </c>
      <c r="R495" s="55" t="s">
        <v>62</v>
      </c>
      <c r="S495" s="53"/>
      <c r="T495" s="54"/>
      <c r="U495" s="54"/>
      <c r="V495" s="54"/>
      <c r="W495" s="54"/>
      <c r="X495" s="54"/>
      <c r="Y495" s="54"/>
      <c r="Z495" s="54"/>
      <c r="AA495" s="54"/>
      <c r="AB495" s="54"/>
      <c r="AC495" s="55"/>
    </row>
    <row r="496" s="1" customFormat="1" spans="1:29">
      <c r="A496" s="25">
        <v>498</v>
      </c>
      <c r="B496" s="26" t="s">
        <v>28</v>
      </c>
      <c r="C496" s="26" t="s">
        <v>29</v>
      </c>
      <c r="D496" s="26"/>
      <c r="E496" s="59" t="s">
        <v>1062</v>
      </c>
      <c r="F496" s="60" t="s">
        <v>1063</v>
      </c>
      <c r="G496" s="29" t="s">
        <v>736</v>
      </c>
      <c r="H496" s="29"/>
      <c r="I496" s="26" t="str">
        <f t="shared" si="24"/>
        <v>W1141SHT0011375</v>
      </c>
      <c r="J496" s="61"/>
      <c r="K496" s="61"/>
      <c r="L496" s="30"/>
      <c r="M496" s="40"/>
      <c r="N496" s="27"/>
      <c r="O496" s="41">
        <v>12</v>
      </c>
      <c r="P496" s="42" t="str">
        <f t="shared" si="22"/>
        <v/>
      </c>
      <c r="Q496" s="51">
        <f t="shared" si="23"/>
        <v>-12</v>
      </c>
      <c r="R496" s="55" t="s">
        <v>62</v>
      </c>
      <c r="S496" s="53"/>
      <c r="T496" s="54"/>
      <c r="U496" s="54"/>
      <c r="V496" s="54"/>
      <c r="W496" s="54"/>
      <c r="X496" s="54"/>
      <c r="Y496" s="54"/>
      <c r="Z496" s="54"/>
      <c r="AA496" s="54"/>
      <c r="AB496" s="54"/>
      <c r="AC496" s="55"/>
    </row>
    <row r="497" s="1" customFormat="1" spans="1:29">
      <c r="A497" s="25">
        <v>499</v>
      </c>
      <c r="B497" s="26" t="s">
        <v>28</v>
      </c>
      <c r="C497" s="26" t="s">
        <v>29</v>
      </c>
      <c r="D497" s="26"/>
      <c r="E497" s="59" t="s">
        <v>1064</v>
      </c>
      <c r="F497" s="60" t="s">
        <v>1065</v>
      </c>
      <c r="G497" s="29" t="s">
        <v>736</v>
      </c>
      <c r="H497" s="29"/>
      <c r="I497" s="26" t="str">
        <f t="shared" si="24"/>
        <v>W1141SHT0013729</v>
      </c>
      <c r="J497" s="61"/>
      <c r="K497" s="61"/>
      <c r="L497" s="30"/>
      <c r="M497" s="40"/>
      <c r="N497" s="27"/>
      <c r="O497" s="41">
        <v>116</v>
      </c>
      <c r="P497" s="42" t="str">
        <f t="shared" si="22"/>
        <v/>
      </c>
      <c r="Q497" s="51">
        <f t="shared" si="23"/>
        <v>-116</v>
      </c>
      <c r="R497" s="55" t="s">
        <v>769</v>
      </c>
      <c r="S497" s="53"/>
      <c r="T497" s="54"/>
      <c r="U497" s="54"/>
      <c r="V497" s="54"/>
      <c r="W497" s="54"/>
      <c r="X497" s="54"/>
      <c r="Y497" s="54"/>
      <c r="Z497" s="54"/>
      <c r="AA497" s="54"/>
      <c r="AB497" s="54"/>
      <c r="AC497" s="55"/>
    </row>
    <row r="498" s="1" customFormat="1" spans="1:29">
      <c r="A498" s="25">
        <v>500</v>
      </c>
      <c r="B498" s="26" t="s">
        <v>28</v>
      </c>
      <c r="C498" s="26" t="s">
        <v>29</v>
      </c>
      <c r="D498" s="26"/>
      <c r="E498" s="59" t="s">
        <v>1066</v>
      </c>
      <c r="F498" s="60" t="s">
        <v>1067</v>
      </c>
      <c r="G498" s="29" t="s">
        <v>828</v>
      </c>
      <c r="H498" s="29"/>
      <c r="I498" s="26" t="str">
        <f t="shared" si="24"/>
        <v>W1141TMA0000014</v>
      </c>
      <c r="J498" s="61"/>
      <c r="K498" s="61"/>
      <c r="L498" s="30"/>
      <c r="M498" s="40"/>
      <c r="N498" s="27"/>
      <c r="O498" s="41">
        <v>589.60395</v>
      </c>
      <c r="P498" s="42" t="str">
        <f t="shared" si="22"/>
        <v/>
      </c>
      <c r="Q498" s="51">
        <f t="shared" si="23"/>
        <v>-589.60395</v>
      </c>
      <c r="R498" s="55" t="s">
        <v>829</v>
      </c>
      <c r="S498" s="53"/>
      <c r="T498" s="54"/>
      <c r="U498" s="54"/>
      <c r="V498" s="54"/>
      <c r="W498" s="54"/>
      <c r="X498" s="54"/>
      <c r="Y498" s="54"/>
      <c r="Z498" s="54"/>
      <c r="AA498" s="54"/>
      <c r="AB498" s="54"/>
      <c r="AC498" s="55"/>
    </row>
    <row r="499" s="1" customFormat="1" spans="1:29">
      <c r="A499" s="25">
        <v>501</v>
      </c>
      <c r="B499" s="26" t="s">
        <v>28</v>
      </c>
      <c r="C499" s="26" t="s">
        <v>29</v>
      </c>
      <c r="D499" s="26"/>
      <c r="E499" s="59" t="s">
        <v>1068</v>
      </c>
      <c r="F499" s="60" t="s">
        <v>1069</v>
      </c>
      <c r="G499" s="29" t="s">
        <v>828</v>
      </c>
      <c r="H499" s="29"/>
      <c r="I499" s="26" t="str">
        <f t="shared" si="24"/>
        <v>W1141TMA0000102</v>
      </c>
      <c r="J499" s="61"/>
      <c r="K499" s="61"/>
      <c r="L499" s="30"/>
      <c r="M499" s="40"/>
      <c r="N499" s="27"/>
      <c r="O499" s="41">
        <v>1</v>
      </c>
      <c r="P499" s="42" t="str">
        <f t="shared" si="22"/>
        <v/>
      </c>
      <c r="Q499" s="51">
        <f t="shared" si="23"/>
        <v>-1</v>
      </c>
      <c r="R499" s="55" t="s">
        <v>750</v>
      </c>
      <c r="S499" s="53"/>
      <c r="T499" s="54"/>
      <c r="U499" s="54"/>
      <c r="V499" s="54"/>
      <c r="W499" s="54"/>
      <c r="X499" s="54"/>
      <c r="Y499" s="54"/>
      <c r="Z499" s="54"/>
      <c r="AA499" s="54"/>
      <c r="AB499" s="54"/>
      <c r="AC499" s="55"/>
    </row>
    <row r="500" s="1" customFormat="1" spans="1:29">
      <c r="A500" s="25">
        <v>502</v>
      </c>
      <c r="B500" s="26" t="s">
        <v>28</v>
      </c>
      <c r="C500" s="26" t="s">
        <v>29</v>
      </c>
      <c r="D500" s="26"/>
      <c r="E500" s="59" t="s">
        <v>1070</v>
      </c>
      <c r="F500" s="60" t="s">
        <v>1071</v>
      </c>
      <c r="G500" s="29" t="s">
        <v>828</v>
      </c>
      <c r="H500" s="29"/>
      <c r="I500" s="26" t="str">
        <f t="shared" si="24"/>
        <v>W1141TMA0000129</v>
      </c>
      <c r="J500" s="61"/>
      <c r="K500" s="61"/>
      <c r="L500" s="30"/>
      <c r="M500" s="40"/>
      <c r="N500" s="27"/>
      <c r="O500" s="41">
        <v>1.0111</v>
      </c>
      <c r="P500" s="42" t="str">
        <f t="shared" si="22"/>
        <v/>
      </c>
      <c r="Q500" s="51">
        <f t="shared" si="23"/>
        <v>-1.0111</v>
      </c>
      <c r="R500" s="55" t="s">
        <v>750</v>
      </c>
      <c r="S500" s="53"/>
      <c r="T500" s="54"/>
      <c r="U500" s="54"/>
      <c r="V500" s="54"/>
      <c r="W500" s="54"/>
      <c r="X500" s="54"/>
      <c r="Y500" s="54"/>
      <c r="Z500" s="54"/>
      <c r="AA500" s="54"/>
      <c r="AB500" s="54"/>
      <c r="AC500" s="55"/>
    </row>
    <row r="501" s="1" customFormat="1" spans="1:29">
      <c r="A501" s="25">
        <v>503</v>
      </c>
      <c r="B501" s="26" t="s">
        <v>28</v>
      </c>
      <c r="C501" s="26" t="s">
        <v>29</v>
      </c>
      <c r="D501" s="26"/>
      <c r="E501" s="59" t="s">
        <v>1072</v>
      </c>
      <c r="F501" s="60" t="s">
        <v>1073</v>
      </c>
      <c r="G501" s="29" t="s">
        <v>828</v>
      </c>
      <c r="H501" s="29"/>
      <c r="I501" s="26" t="str">
        <f t="shared" si="24"/>
        <v>W1141TMA0000130</v>
      </c>
      <c r="J501" s="61"/>
      <c r="K501" s="61"/>
      <c r="L501" s="30"/>
      <c r="M501" s="40"/>
      <c r="N501" s="27"/>
      <c r="O501" s="41">
        <v>2.6698</v>
      </c>
      <c r="P501" s="42" t="str">
        <f t="shared" si="22"/>
        <v/>
      </c>
      <c r="Q501" s="51">
        <f t="shared" si="23"/>
        <v>-2.6698</v>
      </c>
      <c r="R501" s="55" t="s">
        <v>750</v>
      </c>
      <c r="S501" s="53"/>
      <c r="T501" s="54"/>
      <c r="U501" s="54"/>
      <c r="V501" s="54"/>
      <c r="W501" s="54"/>
      <c r="X501" s="54"/>
      <c r="Y501" s="54"/>
      <c r="Z501" s="54"/>
      <c r="AA501" s="54"/>
      <c r="AB501" s="54"/>
      <c r="AC501" s="55"/>
    </row>
    <row r="502" s="1" customFormat="1" spans="1:29">
      <c r="A502" s="25">
        <v>504</v>
      </c>
      <c r="B502" s="26" t="s">
        <v>28</v>
      </c>
      <c r="C502" s="26" t="s">
        <v>29</v>
      </c>
      <c r="D502" s="26"/>
      <c r="E502" s="59" t="s">
        <v>1074</v>
      </c>
      <c r="F502" s="60" t="s">
        <v>1075</v>
      </c>
      <c r="G502" s="29" t="s">
        <v>828</v>
      </c>
      <c r="H502" s="29"/>
      <c r="I502" s="26" t="str">
        <f t="shared" si="24"/>
        <v>W1141TMA0000170</v>
      </c>
      <c r="J502" s="61"/>
      <c r="K502" s="61"/>
      <c r="L502" s="30"/>
      <c r="M502" s="40"/>
      <c r="N502" s="27"/>
      <c r="O502" s="41">
        <v>0.73325</v>
      </c>
      <c r="P502" s="42" t="str">
        <f t="shared" si="22"/>
        <v/>
      </c>
      <c r="Q502" s="51">
        <f t="shared" si="23"/>
        <v>-0.73325</v>
      </c>
      <c r="R502" s="55" t="s">
        <v>750</v>
      </c>
      <c r="S502" s="53"/>
      <c r="T502" s="54"/>
      <c r="U502" s="54"/>
      <c r="V502" s="54"/>
      <c r="W502" s="54"/>
      <c r="X502" s="54"/>
      <c r="Y502" s="54"/>
      <c r="Z502" s="54"/>
      <c r="AA502" s="54"/>
      <c r="AB502" s="54"/>
      <c r="AC502" s="55"/>
    </row>
    <row r="503" s="1" customFormat="1" spans="1:29">
      <c r="A503" s="25">
        <v>505</v>
      </c>
      <c r="B503" s="26" t="s">
        <v>28</v>
      </c>
      <c r="C503" s="26" t="s">
        <v>29</v>
      </c>
      <c r="D503" s="26"/>
      <c r="E503" s="59" t="s">
        <v>1076</v>
      </c>
      <c r="F503" s="60" t="s">
        <v>1077</v>
      </c>
      <c r="G503" s="29" t="s">
        <v>828</v>
      </c>
      <c r="H503" s="29"/>
      <c r="I503" s="26" t="str">
        <f t="shared" si="24"/>
        <v>W1141TMA0000176</v>
      </c>
      <c r="J503" s="61"/>
      <c r="K503" s="61"/>
      <c r="L503" s="30"/>
      <c r="M503" s="40"/>
      <c r="N503" s="27"/>
      <c r="O503" s="41">
        <v>0.4</v>
      </c>
      <c r="P503" s="42" t="str">
        <f t="shared" si="22"/>
        <v/>
      </c>
      <c r="Q503" s="51">
        <f t="shared" si="23"/>
        <v>-0.4</v>
      </c>
      <c r="R503" s="55" t="s">
        <v>750</v>
      </c>
      <c r="S503" s="53"/>
      <c r="T503" s="54"/>
      <c r="U503" s="54"/>
      <c r="V503" s="54"/>
      <c r="W503" s="54"/>
      <c r="X503" s="54"/>
      <c r="Y503" s="54"/>
      <c r="Z503" s="54"/>
      <c r="AA503" s="54"/>
      <c r="AB503" s="54"/>
      <c r="AC503" s="55"/>
    </row>
    <row r="504" s="1" customFormat="1" spans="1:29">
      <c r="A504" s="25">
        <v>506</v>
      </c>
      <c r="B504" s="26" t="s">
        <v>28</v>
      </c>
      <c r="C504" s="26" t="s">
        <v>29</v>
      </c>
      <c r="D504" s="26"/>
      <c r="E504" s="59" t="s">
        <v>1078</v>
      </c>
      <c r="F504" s="60" t="s">
        <v>1079</v>
      </c>
      <c r="G504" s="29" t="s">
        <v>828</v>
      </c>
      <c r="H504" s="29"/>
      <c r="I504" s="26" t="str">
        <f t="shared" si="24"/>
        <v>W1141TMA0000178</v>
      </c>
      <c r="J504" s="61"/>
      <c r="K504" s="61"/>
      <c r="L504" s="30"/>
      <c r="M504" s="40"/>
      <c r="N504" s="27"/>
      <c r="O504" s="41">
        <v>1</v>
      </c>
      <c r="P504" s="42" t="str">
        <f t="shared" si="22"/>
        <v/>
      </c>
      <c r="Q504" s="51">
        <f t="shared" si="23"/>
        <v>-1</v>
      </c>
      <c r="R504" s="55" t="s">
        <v>750</v>
      </c>
      <c r="S504" s="53"/>
      <c r="T504" s="54"/>
      <c r="U504" s="54"/>
      <c r="V504" s="54"/>
      <c r="W504" s="54"/>
      <c r="X504" s="54"/>
      <c r="Y504" s="54"/>
      <c r="Z504" s="54"/>
      <c r="AA504" s="54"/>
      <c r="AB504" s="54"/>
      <c r="AC504" s="55"/>
    </row>
    <row r="505" s="1" customFormat="1" spans="1:29">
      <c r="A505" s="25">
        <v>507</v>
      </c>
      <c r="B505" s="26" t="s">
        <v>28</v>
      </c>
      <c r="C505" s="26" t="s">
        <v>29</v>
      </c>
      <c r="D505" s="26"/>
      <c r="E505" s="59" t="s">
        <v>1080</v>
      </c>
      <c r="F505" s="60" t="s">
        <v>1081</v>
      </c>
      <c r="G505" s="29" t="s">
        <v>828</v>
      </c>
      <c r="H505" s="29"/>
      <c r="I505" s="26" t="str">
        <f t="shared" si="24"/>
        <v>W1141TMA0000184</v>
      </c>
      <c r="J505" s="61"/>
      <c r="K505" s="61"/>
      <c r="L505" s="30"/>
      <c r="M505" s="40"/>
      <c r="N505" s="27"/>
      <c r="O505" s="41">
        <v>10</v>
      </c>
      <c r="P505" s="42" t="str">
        <f t="shared" si="22"/>
        <v/>
      </c>
      <c r="Q505" s="51">
        <f t="shared" si="23"/>
        <v>-10</v>
      </c>
      <c r="R505" s="55" t="s">
        <v>750</v>
      </c>
      <c r="S505" s="53"/>
      <c r="T505" s="54"/>
      <c r="U505" s="54"/>
      <c r="V505" s="54"/>
      <c r="W505" s="54"/>
      <c r="X505" s="54"/>
      <c r="Y505" s="54"/>
      <c r="Z505" s="54"/>
      <c r="AA505" s="54"/>
      <c r="AB505" s="54"/>
      <c r="AC505" s="55"/>
    </row>
    <row r="506" s="1" customFormat="1" spans="1:29">
      <c r="A506" s="25">
        <v>508</v>
      </c>
      <c r="B506" s="26" t="s">
        <v>28</v>
      </c>
      <c r="C506" s="26" t="s">
        <v>29</v>
      </c>
      <c r="D506" s="26"/>
      <c r="E506" s="59" t="s">
        <v>1082</v>
      </c>
      <c r="F506" s="60" t="s">
        <v>1083</v>
      </c>
      <c r="G506" s="29" t="s">
        <v>828</v>
      </c>
      <c r="H506" s="29"/>
      <c r="I506" s="26" t="str">
        <f t="shared" si="24"/>
        <v>W1141TMA0000185</v>
      </c>
      <c r="J506" s="61"/>
      <c r="K506" s="61"/>
      <c r="L506" s="30"/>
      <c r="M506" s="40"/>
      <c r="N506" s="27"/>
      <c r="O506" s="41">
        <v>1465.28426</v>
      </c>
      <c r="P506" s="42" t="str">
        <f t="shared" si="22"/>
        <v/>
      </c>
      <c r="Q506" s="51">
        <f t="shared" si="23"/>
        <v>-1465.28426</v>
      </c>
      <c r="R506" s="55" t="s">
        <v>750</v>
      </c>
      <c r="S506" s="53"/>
      <c r="T506" s="54"/>
      <c r="U506" s="54"/>
      <c r="V506" s="54"/>
      <c r="W506" s="54"/>
      <c r="X506" s="54"/>
      <c r="Y506" s="54"/>
      <c r="Z506" s="54"/>
      <c r="AA506" s="54"/>
      <c r="AB506" s="54"/>
      <c r="AC506" s="55"/>
    </row>
    <row r="507" s="1" customFormat="1" spans="1:29">
      <c r="A507" s="25">
        <v>509</v>
      </c>
      <c r="B507" s="26" t="s">
        <v>28</v>
      </c>
      <c r="C507" s="26" t="s">
        <v>29</v>
      </c>
      <c r="D507" s="26"/>
      <c r="E507" s="59" t="s">
        <v>1084</v>
      </c>
      <c r="F507" s="60" t="s">
        <v>1085</v>
      </c>
      <c r="G507" s="29" t="s">
        <v>828</v>
      </c>
      <c r="H507" s="29"/>
      <c r="I507" s="26" t="str">
        <f t="shared" si="24"/>
        <v>W1141TMA0000196</v>
      </c>
      <c r="J507" s="61"/>
      <c r="K507" s="61"/>
      <c r="L507" s="30"/>
      <c r="M507" s="40"/>
      <c r="N507" s="27"/>
      <c r="O507" s="41">
        <v>5.4</v>
      </c>
      <c r="P507" s="42" t="str">
        <f t="shared" si="22"/>
        <v/>
      </c>
      <c r="Q507" s="51">
        <f t="shared" si="23"/>
        <v>-5.4</v>
      </c>
      <c r="R507" s="55" t="s">
        <v>750</v>
      </c>
      <c r="S507" s="53"/>
      <c r="T507" s="54"/>
      <c r="U507" s="54"/>
      <c r="V507" s="54"/>
      <c r="W507" s="54"/>
      <c r="X507" s="54"/>
      <c r="Y507" s="54"/>
      <c r="Z507" s="54"/>
      <c r="AA507" s="54"/>
      <c r="AB507" s="54"/>
      <c r="AC507" s="55"/>
    </row>
    <row r="508" s="1" customFormat="1" spans="1:29">
      <c r="A508" s="25">
        <v>510</v>
      </c>
      <c r="B508" s="26" t="s">
        <v>28</v>
      </c>
      <c r="C508" s="26" t="s">
        <v>29</v>
      </c>
      <c r="D508" s="26"/>
      <c r="E508" s="59" t="s">
        <v>1086</v>
      </c>
      <c r="F508" s="60" t="s">
        <v>1087</v>
      </c>
      <c r="G508" s="29" t="s">
        <v>828</v>
      </c>
      <c r="H508" s="29"/>
      <c r="I508" s="26" t="str">
        <f t="shared" si="24"/>
        <v>W1141TMA0000201</v>
      </c>
      <c r="J508" s="61"/>
      <c r="K508" s="61"/>
      <c r="L508" s="30"/>
      <c r="M508" s="40"/>
      <c r="N508" s="27"/>
      <c r="O508" s="41">
        <v>0.5</v>
      </c>
      <c r="P508" s="42" t="str">
        <f t="shared" si="22"/>
        <v/>
      </c>
      <c r="Q508" s="51">
        <f t="shared" si="23"/>
        <v>-0.5</v>
      </c>
      <c r="R508" s="55" t="s">
        <v>750</v>
      </c>
      <c r="S508" s="53"/>
      <c r="T508" s="54"/>
      <c r="U508" s="54"/>
      <c r="V508" s="54"/>
      <c r="W508" s="54"/>
      <c r="X508" s="54"/>
      <c r="Y508" s="54"/>
      <c r="Z508" s="54"/>
      <c r="AA508" s="54"/>
      <c r="AB508" s="54"/>
      <c r="AC508" s="55"/>
    </row>
    <row r="509" s="1" customFormat="1" spans="1:29">
      <c r="A509" s="25">
        <v>511</v>
      </c>
      <c r="B509" s="26" t="s">
        <v>28</v>
      </c>
      <c r="C509" s="26" t="s">
        <v>29</v>
      </c>
      <c r="D509" s="26"/>
      <c r="E509" s="59" t="s">
        <v>1088</v>
      </c>
      <c r="F509" s="60" t="s">
        <v>1089</v>
      </c>
      <c r="G509" s="29" t="s">
        <v>828</v>
      </c>
      <c r="H509" s="29"/>
      <c r="I509" s="26" t="str">
        <f t="shared" si="24"/>
        <v>W1141TMA0000204</v>
      </c>
      <c r="J509" s="61"/>
      <c r="K509" s="61"/>
      <c r="L509" s="30"/>
      <c r="M509" s="40"/>
      <c r="N509" s="27"/>
      <c r="O509" s="41">
        <v>0.75</v>
      </c>
      <c r="P509" s="42" t="str">
        <f t="shared" si="22"/>
        <v/>
      </c>
      <c r="Q509" s="51">
        <f t="shared" si="23"/>
        <v>-0.75</v>
      </c>
      <c r="R509" s="55" t="s">
        <v>750</v>
      </c>
      <c r="S509" s="53"/>
      <c r="T509" s="54"/>
      <c r="U509" s="54"/>
      <c r="V509" s="54"/>
      <c r="W509" s="54"/>
      <c r="X509" s="54"/>
      <c r="Y509" s="54"/>
      <c r="Z509" s="54"/>
      <c r="AA509" s="54"/>
      <c r="AB509" s="54"/>
      <c r="AC509" s="55"/>
    </row>
    <row r="510" s="1" customFormat="1" spans="1:29">
      <c r="A510" s="25">
        <v>512</v>
      </c>
      <c r="B510" s="26" t="s">
        <v>28</v>
      </c>
      <c r="C510" s="26" t="s">
        <v>29</v>
      </c>
      <c r="D510" s="26"/>
      <c r="E510" s="59" t="s">
        <v>1090</v>
      </c>
      <c r="F510" s="60" t="s">
        <v>1091</v>
      </c>
      <c r="G510" s="29" t="s">
        <v>828</v>
      </c>
      <c r="H510" s="29"/>
      <c r="I510" s="26" t="str">
        <f t="shared" si="24"/>
        <v>W1141TMA0000205</v>
      </c>
      <c r="J510" s="61"/>
      <c r="K510" s="61"/>
      <c r="L510" s="30"/>
      <c r="M510" s="40"/>
      <c r="N510" s="27"/>
      <c r="O510" s="41">
        <v>0.75</v>
      </c>
      <c r="P510" s="42" t="str">
        <f t="shared" si="22"/>
        <v/>
      </c>
      <c r="Q510" s="51">
        <f t="shared" si="23"/>
        <v>-0.75</v>
      </c>
      <c r="R510" s="55" t="s">
        <v>750</v>
      </c>
      <c r="S510" s="53"/>
      <c r="T510" s="54"/>
      <c r="U510" s="54"/>
      <c r="V510" s="54"/>
      <c r="W510" s="54"/>
      <c r="X510" s="54"/>
      <c r="Y510" s="54"/>
      <c r="Z510" s="54"/>
      <c r="AA510" s="54"/>
      <c r="AB510" s="54"/>
      <c r="AC510" s="55"/>
    </row>
    <row r="511" s="1" customFormat="1" spans="1:29">
      <c r="A511" s="25">
        <v>513</v>
      </c>
      <c r="B511" s="26" t="s">
        <v>28</v>
      </c>
      <c r="C511" s="26" t="s">
        <v>29</v>
      </c>
      <c r="D511" s="26"/>
      <c r="E511" s="59" t="s">
        <v>1092</v>
      </c>
      <c r="F511" s="60" t="s">
        <v>1093</v>
      </c>
      <c r="G511" s="29" t="s">
        <v>828</v>
      </c>
      <c r="H511" s="29"/>
      <c r="I511" s="26" t="str">
        <f t="shared" si="24"/>
        <v>W1141TMA0000206</v>
      </c>
      <c r="J511" s="61"/>
      <c r="K511" s="61"/>
      <c r="L511" s="30"/>
      <c r="M511" s="40"/>
      <c r="N511" s="27"/>
      <c r="O511" s="41">
        <v>7</v>
      </c>
      <c r="P511" s="42" t="str">
        <f t="shared" si="22"/>
        <v/>
      </c>
      <c r="Q511" s="51">
        <f t="shared" si="23"/>
        <v>-7</v>
      </c>
      <c r="R511" s="55" t="s">
        <v>750</v>
      </c>
      <c r="S511" s="53"/>
      <c r="T511" s="54"/>
      <c r="U511" s="54"/>
      <c r="V511" s="54"/>
      <c r="W511" s="54"/>
      <c r="X511" s="54"/>
      <c r="Y511" s="54"/>
      <c r="Z511" s="54"/>
      <c r="AA511" s="54"/>
      <c r="AB511" s="54"/>
      <c r="AC511" s="55"/>
    </row>
    <row r="512" s="1" customFormat="1" spans="1:29">
      <c r="A512" s="25">
        <v>514</v>
      </c>
      <c r="B512" s="26" t="s">
        <v>28</v>
      </c>
      <c r="C512" s="26" t="s">
        <v>29</v>
      </c>
      <c r="D512" s="26"/>
      <c r="E512" s="59" t="s">
        <v>1094</v>
      </c>
      <c r="F512" s="60" t="s">
        <v>1095</v>
      </c>
      <c r="G512" s="29" t="s">
        <v>828</v>
      </c>
      <c r="H512" s="29"/>
      <c r="I512" s="26" t="str">
        <f t="shared" si="24"/>
        <v>W1141TMA0000209</v>
      </c>
      <c r="J512" s="61"/>
      <c r="K512" s="61"/>
      <c r="L512" s="30"/>
      <c r="M512" s="40"/>
      <c r="N512" s="27"/>
      <c r="O512" s="41">
        <v>0.5</v>
      </c>
      <c r="P512" s="42" t="str">
        <f t="shared" si="22"/>
        <v/>
      </c>
      <c r="Q512" s="51">
        <f t="shared" si="23"/>
        <v>-0.5</v>
      </c>
      <c r="R512" s="55" t="s">
        <v>287</v>
      </c>
      <c r="S512" s="53"/>
      <c r="T512" s="54"/>
      <c r="U512" s="54"/>
      <c r="V512" s="54"/>
      <c r="W512" s="54"/>
      <c r="X512" s="54"/>
      <c r="Y512" s="54"/>
      <c r="Z512" s="54"/>
      <c r="AA512" s="54"/>
      <c r="AB512" s="54"/>
      <c r="AC512" s="55"/>
    </row>
    <row r="513" s="1" customFormat="1" spans="1:29">
      <c r="A513" s="25">
        <v>515</v>
      </c>
      <c r="B513" s="26" t="s">
        <v>28</v>
      </c>
      <c r="C513" s="26" t="s">
        <v>29</v>
      </c>
      <c r="D513" s="26"/>
      <c r="E513" s="59" t="s">
        <v>1096</v>
      </c>
      <c r="F513" s="60" t="s">
        <v>1097</v>
      </c>
      <c r="G513" s="29" t="s">
        <v>828</v>
      </c>
      <c r="H513" s="29"/>
      <c r="I513" s="26" t="str">
        <f t="shared" si="24"/>
        <v>W1141TMA0000210</v>
      </c>
      <c r="J513" s="61"/>
      <c r="K513" s="61"/>
      <c r="L513" s="30"/>
      <c r="M513" s="40"/>
      <c r="N513" s="27"/>
      <c r="O513" s="41">
        <v>0.625</v>
      </c>
      <c r="P513" s="42" t="str">
        <f t="shared" si="22"/>
        <v/>
      </c>
      <c r="Q513" s="51">
        <f t="shared" si="23"/>
        <v>-0.625</v>
      </c>
      <c r="R513" s="55" t="s">
        <v>287</v>
      </c>
      <c r="S513" s="53"/>
      <c r="T513" s="54"/>
      <c r="U513" s="54"/>
      <c r="V513" s="54"/>
      <c r="W513" s="54"/>
      <c r="X513" s="54"/>
      <c r="Y513" s="54"/>
      <c r="Z513" s="54"/>
      <c r="AA513" s="54"/>
      <c r="AB513" s="54"/>
      <c r="AC513" s="55"/>
    </row>
    <row r="514" s="1" customFormat="1" spans="1:29">
      <c r="A514" s="25">
        <v>516</v>
      </c>
      <c r="B514" s="26" t="s">
        <v>28</v>
      </c>
      <c r="C514" s="26" t="s">
        <v>29</v>
      </c>
      <c r="D514" s="26"/>
      <c r="E514" s="59" t="s">
        <v>1098</v>
      </c>
      <c r="F514" s="60" t="s">
        <v>1099</v>
      </c>
      <c r="G514" s="29" t="s">
        <v>828</v>
      </c>
      <c r="H514" s="29"/>
      <c r="I514" s="26" t="str">
        <f t="shared" si="24"/>
        <v>W1141TMA0000216</v>
      </c>
      <c r="J514" s="61"/>
      <c r="K514" s="61"/>
      <c r="L514" s="30"/>
      <c r="M514" s="40"/>
      <c r="N514" s="27"/>
      <c r="O514" s="41">
        <v>15</v>
      </c>
      <c r="P514" s="42" t="str">
        <f t="shared" si="22"/>
        <v/>
      </c>
      <c r="Q514" s="51">
        <f t="shared" si="23"/>
        <v>-15</v>
      </c>
      <c r="R514" s="55" t="s">
        <v>750</v>
      </c>
      <c r="S514" s="53"/>
      <c r="T514" s="54"/>
      <c r="U514" s="54"/>
      <c r="V514" s="54"/>
      <c r="W514" s="54"/>
      <c r="X514" s="54"/>
      <c r="Y514" s="54"/>
      <c r="Z514" s="54"/>
      <c r="AA514" s="54"/>
      <c r="AB514" s="54"/>
      <c r="AC514" s="55"/>
    </row>
    <row r="515" s="1" customFormat="1" spans="1:29">
      <c r="A515" s="25">
        <v>517</v>
      </c>
      <c r="B515" s="26" t="s">
        <v>28</v>
      </c>
      <c r="C515" s="26" t="s">
        <v>29</v>
      </c>
      <c r="D515" s="26"/>
      <c r="E515" s="59" t="s">
        <v>1100</v>
      </c>
      <c r="F515" s="60" t="s">
        <v>1101</v>
      </c>
      <c r="G515" s="29" t="s">
        <v>828</v>
      </c>
      <c r="H515" s="29"/>
      <c r="I515" s="26" t="str">
        <f t="shared" si="24"/>
        <v>W1141TMA0000217</v>
      </c>
      <c r="J515" s="61"/>
      <c r="K515" s="61"/>
      <c r="L515" s="30"/>
      <c r="M515" s="40"/>
      <c r="N515" s="27"/>
      <c r="O515" s="41">
        <v>2.20000007</v>
      </c>
      <c r="P515" s="42" t="str">
        <f t="shared" si="22"/>
        <v/>
      </c>
      <c r="Q515" s="51">
        <f t="shared" si="23"/>
        <v>-2.20000007</v>
      </c>
      <c r="R515" s="55" t="s">
        <v>750</v>
      </c>
      <c r="S515" s="53"/>
      <c r="T515" s="54"/>
      <c r="U515" s="54"/>
      <c r="V515" s="54"/>
      <c r="W515" s="54"/>
      <c r="X515" s="54"/>
      <c r="Y515" s="54"/>
      <c r="Z515" s="54"/>
      <c r="AA515" s="54"/>
      <c r="AB515" s="54"/>
      <c r="AC515" s="55"/>
    </row>
    <row r="516" s="1" customFormat="1" spans="1:29">
      <c r="A516" s="25">
        <v>518</v>
      </c>
      <c r="B516" s="26" t="s">
        <v>28</v>
      </c>
      <c r="C516" s="26" t="s">
        <v>29</v>
      </c>
      <c r="D516" s="26"/>
      <c r="E516" s="59" t="s">
        <v>1102</v>
      </c>
      <c r="F516" s="60" t="s">
        <v>1103</v>
      </c>
      <c r="G516" s="29" t="s">
        <v>828</v>
      </c>
      <c r="H516" s="29"/>
      <c r="I516" s="26" t="str">
        <f t="shared" si="24"/>
        <v>W1141TMA0000218</v>
      </c>
      <c r="J516" s="61"/>
      <c r="K516" s="61"/>
      <c r="L516" s="30"/>
      <c r="M516" s="40"/>
      <c r="N516" s="27"/>
      <c r="O516" s="41">
        <v>14.6</v>
      </c>
      <c r="P516" s="42" t="str">
        <f t="shared" ref="P516:P551" si="25">IF(N516&gt;O516,N516-O516,"")</f>
        <v/>
      </c>
      <c r="Q516" s="51">
        <f t="shared" ref="Q516:Q551" si="26">IF(N516&lt;O516,N516-O516,"")</f>
        <v>-14.6</v>
      </c>
      <c r="R516" s="55" t="s">
        <v>750</v>
      </c>
      <c r="S516" s="53"/>
      <c r="T516" s="54"/>
      <c r="U516" s="54"/>
      <c r="V516" s="54"/>
      <c r="W516" s="54"/>
      <c r="X516" s="54"/>
      <c r="Y516" s="54"/>
      <c r="Z516" s="54"/>
      <c r="AA516" s="54"/>
      <c r="AB516" s="54"/>
      <c r="AC516" s="55"/>
    </row>
    <row r="517" s="1" customFormat="1" spans="1:29">
      <c r="A517" s="25">
        <v>519</v>
      </c>
      <c r="B517" s="26" t="s">
        <v>28</v>
      </c>
      <c r="C517" s="26" t="s">
        <v>29</v>
      </c>
      <c r="D517" s="26"/>
      <c r="E517" s="59" t="s">
        <v>1104</v>
      </c>
      <c r="F517" s="60" t="s">
        <v>1105</v>
      </c>
      <c r="G517" s="29" t="s">
        <v>828</v>
      </c>
      <c r="H517" s="29"/>
      <c r="I517" s="26" t="str">
        <f t="shared" si="24"/>
        <v>W1141TMA0000226</v>
      </c>
      <c r="J517" s="61"/>
      <c r="K517" s="61"/>
      <c r="L517" s="30"/>
      <c r="M517" s="40"/>
      <c r="N517" s="27"/>
      <c r="O517" s="41">
        <v>1001</v>
      </c>
      <c r="P517" s="42" t="str">
        <f t="shared" si="25"/>
        <v/>
      </c>
      <c r="Q517" s="51">
        <f t="shared" si="26"/>
        <v>-1001</v>
      </c>
      <c r="R517" s="55" t="s">
        <v>750</v>
      </c>
      <c r="S517" s="53"/>
      <c r="T517" s="54"/>
      <c r="U517" s="54"/>
      <c r="V517" s="54"/>
      <c r="W517" s="54"/>
      <c r="X517" s="54"/>
      <c r="Y517" s="54"/>
      <c r="Z517" s="54"/>
      <c r="AA517" s="54"/>
      <c r="AB517" s="54"/>
      <c r="AC517" s="55"/>
    </row>
    <row r="518" s="1" customFormat="1" spans="1:29">
      <c r="A518" s="25">
        <v>520</v>
      </c>
      <c r="B518" s="26" t="s">
        <v>28</v>
      </c>
      <c r="C518" s="26" t="s">
        <v>29</v>
      </c>
      <c r="D518" s="26"/>
      <c r="E518" s="59" t="s">
        <v>1106</v>
      </c>
      <c r="F518" s="60" t="s">
        <v>1107</v>
      </c>
      <c r="G518" s="29" t="s">
        <v>828</v>
      </c>
      <c r="H518" s="29"/>
      <c r="I518" s="26" t="str">
        <f t="shared" si="24"/>
        <v>W1141TMA0000249</v>
      </c>
      <c r="J518" s="61"/>
      <c r="K518" s="61"/>
      <c r="L518" s="30"/>
      <c r="M518" s="40"/>
      <c r="N518" s="27"/>
      <c r="O518" s="41">
        <v>3.833333338</v>
      </c>
      <c r="P518" s="42" t="str">
        <f t="shared" si="25"/>
        <v/>
      </c>
      <c r="Q518" s="51">
        <f t="shared" si="26"/>
        <v>-3.833333338</v>
      </c>
      <c r="R518" s="55" t="s">
        <v>750</v>
      </c>
      <c r="S518" s="53"/>
      <c r="T518" s="54"/>
      <c r="U518" s="54"/>
      <c r="V518" s="54"/>
      <c r="W518" s="54"/>
      <c r="X518" s="54"/>
      <c r="Y518" s="54"/>
      <c r="Z518" s="54"/>
      <c r="AA518" s="54"/>
      <c r="AB518" s="54"/>
      <c r="AC518" s="55"/>
    </row>
    <row r="519" s="1" customFormat="1" spans="1:29">
      <c r="A519" s="25">
        <v>521</v>
      </c>
      <c r="B519" s="26" t="s">
        <v>28</v>
      </c>
      <c r="C519" s="26" t="s">
        <v>29</v>
      </c>
      <c r="D519" s="26"/>
      <c r="E519" s="59" t="s">
        <v>1108</v>
      </c>
      <c r="F519" s="60" t="s">
        <v>1109</v>
      </c>
      <c r="G519" s="29" t="s">
        <v>828</v>
      </c>
      <c r="H519" s="29"/>
      <c r="I519" s="26" t="str">
        <f t="shared" si="24"/>
        <v>W1141TMA0000250</v>
      </c>
      <c r="J519" s="61"/>
      <c r="K519" s="61"/>
      <c r="L519" s="30"/>
      <c r="M519" s="40"/>
      <c r="N519" s="27"/>
      <c r="O519" s="41">
        <v>0.5</v>
      </c>
      <c r="P519" s="42" t="str">
        <f t="shared" si="25"/>
        <v/>
      </c>
      <c r="Q519" s="51">
        <f t="shared" si="26"/>
        <v>-0.5</v>
      </c>
      <c r="R519" s="55" t="s">
        <v>750</v>
      </c>
      <c r="S519" s="53"/>
      <c r="T519" s="54"/>
      <c r="U519" s="54"/>
      <c r="V519" s="54"/>
      <c r="W519" s="54"/>
      <c r="X519" s="54"/>
      <c r="Y519" s="54"/>
      <c r="Z519" s="54"/>
      <c r="AA519" s="54"/>
      <c r="AB519" s="54"/>
      <c r="AC519" s="55"/>
    </row>
    <row r="520" s="1" customFormat="1" spans="1:29">
      <c r="A520" s="25">
        <v>522</v>
      </c>
      <c r="B520" s="26" t="s">
        <v>28</v>
      </c>
      <c r="C520" s="26" t="s">
        <v>29</v>
      </c>
      <c r="D520" s="26"/>
      <c r="E520" s="59" t="s">
        <v>1110</v>
      </c>
      <c r="F520" s="60" t="s">
        <v>1111</v>
      </c>
      <c r="G520" s="29" t="s">
        <v>828</v>
      </c>
      <c r="H520" s="29"/>
      <c r="I520" s="26" t="str">
        <f t="shared" si="24"/>
        <v>W1141TMA0000258</v>
      </c>
      <c r="J520" s="61"/>
      <c r="K520" s="61"/>
      <c r="L520" s="30"/>
      <c r="M520" s="40"/>
      <c r="N520" s="27"/>
      <c r="O520" s="41">
        <v>6.4</v>
      </c>
      <c r="P520" s="42" t="str">
        <f t="shared" si="25"/>
        <v/>
      </c>
      <c r="Q520" s="51">
        <f t="shared" si="26"/>
        <v>-6.4</v>
      </c>
      <c r="R520" s="55" t="s">
        <v>750</v>
      </c>
      <c r="S520" s="53"/>
      <c r="T520" s="54"/>
      <c r="U520" s="54"/>
      <c r="V520" s="54"/>
      <c r="W520" s="54"/>
      <c r="X520" s="54"/>
      <c r="Y520" s="54"/>
      <c r="Z520" s="54"/>
      <c r="AA520" s="54"/>
      <c r="AB520" s="54"/>
      <c r="AC520" s="55"/>
    </row>
    <row r="521" s="1" customFormat="1" spans="1:29">
      <c r="A521" s="25">
        <v>523</v>
      </c>
      <c r="B521" s="26" t="s">
        <v>28</v>
      </c>
      <c r="C521" s="26" t="s">
        <v>29</v>
      </c>
      <c r="D521" s="26"/>
      <c r="E521" s="59" t="s">
        <v>1112</v>
      </c>
      <c r="F521" s="60" t="s">
        <v>1113</v>
      </c>
      <c r="G521" s="29" t="s">
        <v>828</v>
      </c>
      <c r="H521" s="29"/>
      <c r="I521" s="26" t="str">
        <f t="shared" si="24"/>
        <v>W1141TMA0000261</v>
      </c>
      <c r="J521" s="61"/>
      <c r="K521" s="61"/>
      <c r="L521" s="30"/>
      <c r="M521" s="40"/>
      <c r="N521" s="27"/>
      <c r="O521" s="41">
        <v>0.833333325</v>
      </c>
      <c r="P521" s="42" t="str">
        <f t="shared" si="25"/>
        <v/>
      </c>
      <c r="Q521" s="51">
        <f t="shared" si="26"/>
        <v>-0.833333325</v>
      </c>
      <c r="R521" s="55" t="s">
        <v>1114</v>
      </c>
      <c r="S521" s="53"/>
      <c r="T521" s="54"/>
      <c r="U521" s="54"/>
      <c r="V521" s="54"/>
      <c r="W521" s="54"/>
      <c r="X521" s="54"/>
      <c r="Y521" s="54"/>
      <c r="Z521" s="54"/>
      <c r="AA521" s="54"/>
      <c r="AB521" s="54"/>
      <c r="AC521" s="55"/>
    </row>
    <row r="522" s="1" customFormat="1" spans="1:29">
      <c r="A522" s="25">
        <v>524</v>
      </c>
      <c r="B522" s="26" t="s">
        <v>28</v>
      </c>
      <c r="C522" s="26" t="s">
        <v>29</v>
      </c>
      <c r="D522" s="26"/>
      <c r="E522" s="59" t="s">
        <v>1115</v>
      </c>
      <c r="F522" s="60" t="s">
        <v>1116</v>
      </c>
      <c r="G522" s="29" t="s">
        <v>828</v>
      </c>
      <c r="H522" s="29"/>
      <c r="I522" s="26" t="str">
        <f t="shared" si="24"/>
        <v>W1141TMA0000263</v>
      </c>
      <c r="J522" s="61"/>
      <c r="K522" s="61"/>
      <c r="L522" s="30"/>
      <c r="M522" s="40"/>
      <c r="N522" s="27"/>
      <c r="O522" s="41">
        <v>2.75</v>
      </c>
      <c r="P522" s="42" t="str">
        <f t="shared" si="25"/>
        <v/>
      </c>
      <c r="Q522" s="51">
        <f t="shared" si="26"/>
        <v>-2.75</v>
      </c>
      <c r="R522" s="55" t="s">
        <v>750</v>
      </c>
      <c r="S522" s="53"/>
      <c r="T522" s="54"/>
      <c r="U522" s="54"/>
      <c r="V522" s="54"/>
      <c r="W522" s="54"/>
      <c r="X522" s="54"/>
      <c r="Y522" s="54"/>
      <c r="Z522" s="54"/>
      <c r="AA522" s="54"/>
      <c r="AB522" s="54"/>
      <c r="AC522" s="55"/>
    </row>
    <row r="523" s="1" customFormat="1" spans="1:29">
      <c r="A523" s="25">
        <v>525</v>
      </c>
      <c r="B523" s="26" t="s">
        <v>28</v>
      </c>
      <c r="C523" s="26" t="s">
        <v>29</v>
      </c>
      <c r="D523" s="26"/>
      <c r="E523" s="59" t="s">
        <v>1117</v>
      </c>
      <c r="F523" s="60" t="s">
        <v>1118</v>
      </c>
      <c r="G523" s="29" t="s">
        <v>828</v>
      </c>
      <c r="H523" s="29"/>
      <c r="I523" s="26" t="str">
        <f t="shared" si="24"/>
        <v>W1141TMA0000264</v>
      </c>
      <c r="J523" s="61"/>
      <c r="K523" s="61"/>
      <c r="L523" s="30"/>
      <c r="M523" s="40"/>
      <c r="N523" s="27"/>
      <c r="O523" s="41">
        <v>10</v>
      </c>
      <c r="P523" s="42" t="str">
        <f t="shared" si="25"/>
        <v/>
      </c>
      <c r="Q523" s="51">
        <f t="shared" si="26"/>
        <v>-10</v>
      </c>
      <c r="R523" s="55" t="s">
        <v>750</v>
      </c>
      <c r="S523" s="53"/>
      <c r="T523" s="54"/>
      <c r="U523" s="54"/>
      <c r="V523" s="54"/>
      <c r="W523" s="54"/>
      <c r="X523" s="54"/>
      <c r="Y523" s="54"/>
      <c r="Z523" s="54"/>
      <c r="AA523" s="54"/>
      <c r="AB523" s="54"/>
      <c r="AC523" s="55"/>
    </row>
    <row r="524" s="1" customFormat="1" spans="1:29">
      <c r="A524" s="25">
        <v>526</v>
      </c>
      <c r="B524" s="26" t="s">
        <v>28</v>
      </c>
      <c r="C524" s="26" t="s">
        <v>29</v>
      </c>
      <c r="D524" s="26"/>
      <c r="E524" s="59" t="s">
        <v>1119</v>
      </c>
      <c r="F524" s="60" t="s">
        <v>1120</v>
      </c>
      <c r="G524" s="29" t="s">
        <v>828</v>
      </c>
      <c r="H524" s="29"/>
      <c r="I524" s="26" t="str">
        <f t="shared" si="24"/>
        <v>W1141TMA0000265</v>
      </c>
      <c r="J524" s="61"/>
      <c r="K524" s="61"/>
      <c r="L524" s="30"/>
      <c r="M524" s="40"/>
      <c r="N524" s="27"/>
      <c r="O524" s="41">
        <v>5.000000098</v>
      </c>
      <c r="P524" s="42" t="str">
        <f t="shared" si="25"/>
        <v/>
      </c>
      <c r="Q524" s="51">
        <f t="shared" si="26"/>
        <v>-5.000000098</v>
      </c>
      <c r="R524" s="55" t="s">
        <v>750</v>
      </c>
      <c r="S524" s="53"/>
      <c r="T524" s="54"/>
      <c r="U524" s="54"/>
      <c r="V524" s="54"/>
      <c r="W524" s="54"/>
      <c r="X524" s="54"/>
      <c r="Y524" s="54"/>
      <c r="Z524" s="54"/>
      <c r="AA524" s="54"/>
      <c r="AB524" s="54"/>
      <c r="AC524" s="55"/>
    </row>
    <row r="525" s="1" customFormat="1" spans="1:29">
      <c r="A525" s="25">
        <v>527</v>
      </c>
      <c r="B525" s="26" t="s">
        <v>28</v>
      </c>
      <c r="C525" s="26" t="s">
        <v>29</v>
      </c>
      <c r="D525" s="26"/>
      <c r="E525" s="59" t="s">
        <v>1121</v>
      </c>
      <c r="F525" s="60" t="s">
        <v>1122</v>
      </c>
      <c r="G525" s="29" t="s">
        <v>828</v>
      </c>
      <c r="H525" s="29"/>
      <c r="I525" s="26" t="str">
        <f t="shared" si="24"/>
        <v>W1141TMA0000266</v>
      </c>
      <c r="J525" s="61"/>
      <c r="K525" s="61"/>
      <c r="L525" s="30"/>
      <c r="M525" s="40"/>
      <c r="N525" s="27"/>
      <c r="O525" s="41">
        <v>3.250000055</v>
      </c>
      <c r="P525" s="42" t="str">
        <f t="shared" si="25"/>
        <v/>
      </c>
      <c r="Q525" s="51">
        <f t="shared" si="26"/>
        <v>-3.250000055</v>
      </c>
      <c r="R525" s="55" t="s">
        <v>750</v>
      </c>
      <c r="S525" s="53"/>
      <c r="T525" s="54"/>
      <c r="U525" s="54"/>
      <c r="V525" s="54"/>
      <c r="W525" s="54"/>
      <c r="X525" s="54"/>
      <c r="Y525" s="54"/>
      <c r="Z525" s="54"/>
      <c r="AA525" s="54"/>
      <c r="AB525" s="54"/>
      <c r="AC525" s="55"/>
    </row>
    <row r="526" s="1" customFormat="1" spans="1:29">
      <c r="A526" s="25">
        <v>528</v>
      </c>
      <c r="B526" s="26" t="s">
        <v>28</v>
      </c>
      <c r="C526" s="26" t="s">
        <v>29</v>
      </c>
      <c r="D526" s="26"/>
      <c r="E526" s="59" t="s">
        <v>1123</v>
      </c>
      <c r="F526" s="60" t="s">
        <v>1124</v>
      </c>
      <c r="G526" s="29" t="s">
        <v>828</v>
      </c>
      <c r="H526" s="29"/>
      <c r="I526" s="26" t="str">
        <f t="shared" si="24"/>
        <v>W1141TMA0000273</v>
      </c>
      <c r="J526" s="61"/>
      <c r="K526" s="61"/>
      <c r="L526" s="30"/>
      <c r="M526" s="40"/>
      <c r="N526" s="27"/>
      <c r="O526" s="41">
        <v>57.666666628</v>
      </c>
      <c r="P526" s="42" t="str">
        <f t="shared" si="25"/>
        <v/>
      </c>
      <c r="Q526" s="51">
        <f t="shared" si="26"/>
        <v>-57.666666628</v>
      </c>
      <c r="R526" s="55" t="s">
        <v>287</v>
      </c>
      <c r="S526" s="53"/>
      <c r="T526" s="54"/>
      <c r="U526" s="54"/>
      <c r="V526" s="54"/>
      <c r="W526" s="54"/>
      <c r="X526" s="54"/>
      <c r="Y526" s="54"/>
      <c r="Z526" s="54"/>
      <c r="AA526" s="54"/>
      <c r="AB526" s="54"/>
      <c r="AC526" s="55"/>
    </row>
    <row r="527" s="1" customFormat="1" spans="1:29">
      <c r="A527" s="25">
        <v>529</v>
      </c>
      <c r="B527" s="26" t="s">
        <v>28</v>
      </c>
      <c r="C527" s="26" t="s">
        <v>29</v>
      </c>
      <c r="D527" s="26"/>
      <c r="E527" s="59" t="s">
        <v>1125</v>
      </c>
      <c r="F527" s="60" t="s">
        <v>1126</v>
      </c>
      <c r="G527" s="29" t="s">
        <v>828</v>
      </c>
      <c r="H527" s="29"/>
      <c r="I527" s="26" t="str">
        <f t="shared" si="24"/>
        <v>W1141TMA0000274</v>
      </c>
      <c r="J527" s="61"/>
      <c r="K527" s="61"/>
      <c r="L527" s="30"/>
      <c r="M527" s="40"/>
      <c r="N527" s="27"/>
      <c r="O527" s="41">
        <v>0.33333318</v>
      </c>
      <c r="P527" s="42" t="str">
        <f t="shared" si="25"/>
        <v/>
      </c>
      <c r="Q527" s="51">
        <f t="shared" si="26"/>
        <v>-0.33333318</v>
      </c>
      <c r="R527" s="55" t="s">
        <v>750</v>
      </c>
      <c r="S527" s="53"/>
      <c r="T527" s="54"/>
      <c r="U527" s="54"/>
      <c r="V527" s="54"/>
      <c r="W527" s="54"/>
      <c r="X527" s="54"/>
      <c r="Y527" s="54"/>
      <c r="Z527" s="54"/>
      <c r="AA527" s="54"/>
      <c r="AB527" s="54"/>
      <c r="AC527" s="55"/>
    </row>
    <row r="528" s="1" customFormat="1" spans="1:29">
      <c r="A528" s="25">
        <v>530</v>
      </c>
      <c r="B528" s="26" t="s">
        <v>28</v>
      </c>
      <c r="C528" s="26" t="s">
        <v>29</v>
      </c>
      <c r="D528" s="26"/>
      <c r="E528" s="59" t="s">
        <v>1127</v>
      </c>
      <c r="F528" s="60" t="s">
        <v>1128</v>
      </c>
      <c r="G528" s="29" t="s">
        <v>828</v>
      </c>
      <c r="H528" s="29"/>
      <c r="I528" s="26" t="str">
        <f t="shared" si="24"/>
        <v>W1141TMA0000275</v>
      </c>
      <c r="J528" s="61"/>
      <c r="K528" s="61"/>
      <c r="L528" s="30"/>
      <c r="M528" s="40"/>
      <c r="N528" s="27"/>
      <c r="O528" s="41">
        <v>0.5</v>
      </c>
      <c r="P528" s="42" t="str">
        <f t="shared" si="25"/>
        <v/>
      </c>
      <c r="Q528" s="51">
        <f t="shared" si="26"/>
        <v>-0.5</v>
      </c>
      <c r="R528" s="55" t="s">
        <v>750</v>
      </c>
      <c r="S528" s="53"/>
      <c r="T528" s="54"/>
      <c r="U528" s="54"/>
      <c r="V528" s="54"/>
      <c r="W528" s="54"/>
      <c r="X528" s="54"/>
      <c r="Y528" s="54"/>
      <c r="Z528" s="54"/>
      <c r="AA528" s="54"/>
      <c r="AB528" s="54"/>
      <c r="AC528" s="55"/>
    </row>
    <row r="529" s="1" customFormat="1" spans="1:29">
      <c r="A529" s="25">
        <v>531</v>
      </c>
      <c r="B529" s="26" t="s">
        <v>28</v>
      </c>
      <c r="C529" s="26" t="s">
        <v>29</v>
      </c>
      <c r="D529" s="26"/>
      <c r="E529" s="59" t="s">
        <v>1129</v>
      </c>
      <c r="F529" s="60" t="s">
        <v>1130</v>
      </c>
      <c r="G529" s="29" t="s">
        <v>828</v>
      </c>
      <c r="H529" s="29"/>
      <c r="I529" s="26" t="str">
        <f t="shared" si="24"/>
        <v>W1141TMA0000277</v>
      </c>
      <c r="J529" s="61"/>
      <c r="K529" s="61"/>
      <c r="L529" s="30"/>
      <c r="M529" s="40"/>
      <c r="N529" s="27"/>
      <c r="O529" s="41">
        <v>0.75</v>
      </c>
      <c r="P529" s="42" t="str">
        <f t="shared" si="25"/>
        <v/>
      </c>
      <c r="Q529" s="51">
        <f t="shared" si="26"/>
        <v>-0.75</v>
      </c>
      <c r="R529" s="55" t="s">
        <v>750</v>
      </c>
      <c r="S529" s="53"/>
      <c r="T529" s="54"/>
      <c r="U529" s="54"/>
      <c r="V529" s="54"/>
      <c r="W529" s="54"/>
      <c r="X529" s="54"/>
      <c r="Y529" s="54"/>
      <c r="Z529" s="54"/>
      <c r="AA529" s="54"/>
      <c r="AB529" s="54"/>
      <c r="AC529" s="55"/>
    </row>
    <row r="530" s="1" customFormat="1" spans="1:29">
      <c r="A530" s="25">
        <v>532</v>
      </c>
      <c r="B530" s="26" t="s">
        <v>28</v>
      </c>
      <c r="C530" s="26" t="s">
        <v>29</v>
      </c>
      <c r="D530" s="26"/>
      <c r="E530" s="59" t="s">
        <v>1131</v>
      </c>
      <c r="F530" s="60" t="s">
        <v>1132</v>
      </c>
      <c r="G530" s="29" t="s">
        <v>828</v>
      </c>
      <c r="H530" s="29"/>
      <c r="I530" s="26" t="str">
        <f t="shared" si="24"/>
        <v>W1141TMA0000288</v>
      </c>
      <c r="J530" s="61"/>
      <c r="K530" s="61"/>
      <c r="L530" s="30"/>
      <c r="M530" s="40"/>
      <c r="N530" s="27"/>
      <c r="O530" s="41">
        <v>775</v>
      </c>
      <c r="P530" s="42" t="str">
        <f t="shared" si="25"/>
        <v/>
      </c>
      <c r="Q530" s="51">
        <f t="shared" si="26"/>
        <v>-775</v>
      </c>
      <c r="R530" s="55" t="s">
        <v>750</v>
      </c>
      <c r="S530" s="53"/>
      <c r="T530" s="54"/>
      <c r="U530" s="54"/>
      <c r="V530" s="54"/>
      <c r="W530" s="54"/>
      <c r="X530" s="54"/>
      <c r="Y530" s="54"/>
      <c r="Z530" s="54"/>
      <c r="AA530" s="54"/>
      <c r="AB530" s="54"/>
      <c r="AC530" s="55"/>
    </row>
    <row r="531" s="1" customFormat="1" spans="1:29">
      <c r="A531" s="25">
        <v>533</v>
      </c>
      <c r="B531" s="26" t="s">
        <v>28</v>
      </c>
      <c r="C531" s="26" t="s">
        <v>29</v>
      </c>
      <c r="D531" s="26"/>
      <c r="E531" s="59" t="s">
        <v>1133</v>
      </c>
      <c r="F531" s="60" t="s">
        <v>1134</v>
      </c>
      <c r="G531" s="29" t="s">
        <v>828</v>
      </c>
      <c r="H531" s="29"/>
      <c r="I531" s="26" t="str">
        <f t="shared" ref="I531:I552" si="27">B531&amp;E531</f>
        <v>W1141TMA0000298</v>
      </c>
      <c r="J531" s="61"/>
      <c r="K531" s="61"/>
      <c r="L531" s="30"/>
      <c r="M531" s="40"/>
      <c r="N531" s="27"/>
      <c r="O531" s="41">
        <v>3</v>
      </c>
      <c r="P531" s="42" t="str">
        <f t="shared" si="25"/>
        <v/>
      </c>
      <c r="Q531" s="51">
        <f t="shared" si="26"/>
        <v>-3</v>
      </c>
      <c r="R531" s="55" t="s">
        <v>1135</v>
      </c>
      <c r="S531" s="53"/>
      <c r="T531" s="54"/>
      <c r="U531" s="54"/>
      <c r="V531" s="54"/>
      <c r="W531" s="54"/>
      <c r="X531" s="54"/>
      <c r="Y531" s="54"/>
      <c r="Z531" s="54"/>
      <c r="AA531" s="54"/>
      <c r="AB531" s="54"/>
      <c r="AC531" s="55"/>
    </row>
    <row r="532" s="1" customFormat="1" spans="1:29">
      <c r="A532" s="25">
        <v>534</v>
      </c>
      <c r="B532" s="26" t="s">
        <v>28</v>
      </c>
      <c r="C532" s="26" t="s">
        <v>29</v>
      </c>
      <c r="D532" s="26"/>
      <c r="E532" s="59" t="s">
        <v>1136</v>
      </c>
      <c r="F532" s="60" t="s">
        <v>1137</v>
      </c>
      <c r="G532" s="29" t="s">
        <v>828</v>
      </c>
      <c r="H532" s="29"/>
      <c r="I532" s="26" t="str">
        <f t="shared" si="27"/>
        <v>W1141TMA0000318</v>
      </c>
      <c r="J532" s="61"/>
      <c r="K532" s="61"/>
      <c r="L532" s="30"/>
      <c r="M532" s="40"/>
      <c r="N532" s="27"/>
      <c r="O532" s="41">
        <v>8</v>
      </c>
      <c r="P532" s="42" t="str">
        <f t="shared" si="25"/>
        <v/>
      </c>
      <c r="Q532" s="51">
        <f t="shared" si="26"/>
        <v>-8</v>
      </c>
      <c r="R532" s="55" t="s">
        <v>750</v>
      </c>
      <c r="S532" s="53"/>
      <c r="T532" s="54"/>
      <c r="U532" s="54"/>
      <c r="V532" s="54"/>
      <c r="W532" s="54"/>
      <c r="X532" s="54"/>
      <c r="Y532" s="54"/>
      <c r="Z532" s="54"/>
      <c r="AA532" s="54"/>
      <c r="AB532" s="54"/>
      <c r="AC532" s="55"/>
    </row>
    <row r="533" s="1" customFormat="1" spans="1:29">
      <c r="A533" s="25">
        <v>535</v>
      </c>
      <c r="B533" s="26" t="s">
        <v>28</v>
      </c>
      <c r="C533" s="26" t="s">
        <v>29</v>
      </c>
      <c r="D533" s="26"/>
      <c r="E533" s="59" t="s">
        <v>1138</v>
      </c>
      <c r="F533" s="60" t="s">
        <v>1139</v>
      </c>
      <c r="G533" s="29" t="s">
        <v>828</v>
      </c>
      <c r="H533" s="29"/>
      <c r="I533" s="26" t="str">
        <f t="shared" si="27"/>
        <v>W1141TMA0000372</v>
      </c>
      <c r="J533" s="61"/>
      <c r="K533" s="61"/>
      <c r="L533" s="30"/>
      <c r="M533" s="40"/>
      <c r="N533" s="27"/>
      <c r="O533" s="41">
        <v>4.666667</v>
      </c>
      <c r="P533" s="42" t="str">
        <f t="shared" si="25"/>
        <v/>
      </c>
      <c r="Q533" s="51">
        <f t="shared" si="26"/>
        <v>-4.666667</v>
      </c>
      <c r="R533" s="55" t="s">
        <v>1140</v>
      </c>
      <c r="S533" s="53"/>
      <c r="T533" s="54"/>
      <c r="U533" s="54"/>
      <c r="V533" s="54"/>
      <c r="W533" s="54"/>
      <c r="X533" s="54"/>
      <c r="Y533" s="54"/>
      <c r="Z533" s="54"/>
      <c r="AA533" s="54"/>
      <c r="AB533" s="54"/>
      <c r="AC533" s="55"/>
    </row>
    <row r="534" s="1" customFormat="1" spans="1:29">
      <c r="A534" s="25">
        <v>536</v>
      </c>
      <c r="B534" s="26" t="s">
        <v>28</v>
      </c>
      <c r="C534" s="26" t="s">
        <v>29</v>
      </c>
      <c r="D534" s="26"/>
      <c r="E534" s="59" t="s">
        <v>1141</v>
      </c>
      <c r="F534" s="60" t="s">
        <v>1142</v>
      </c>
      <c r="G534" s="29" t="s">
        <v>828</v>
      </c>
      <c r="H534" s="29"/>
      <c r="I534" s="26" t="str">
        <f t="shared" si="27"/>
        <v>W1141TMA0000394</v>
      </c>
      <c r="J534" s="61"/>
      <c r="K534" s="61"/>
      <c r="L534" s="30"/>
      <c r="M534" s="40"/>
      <c r="N534" s="27"/>
      <c r="O534" s="41">
        <v>0.66666355</v>
      </c>
      <c r="P534" s="42" t="str">
        <f t="shared" si="25"/>
        <v/>
      </c>
      <c r="Q534" s="51">
        <f t="shared" si="26"/>
        <v>-0.66666355</v>
      </c>
      <c r="R534" s="55" t="s">
        <v>750</v>
      </c>
      <c r="S534" s="53"/>
      <c r="T534" s="54"/>
      <c r="U534" s="54"/>
      <c r="V534" s="54"/>
      <c r="W534" s="54"/>
      <c r="X534" s="54"/>
      <c r="Y534" s="54"/>
      <c r="Z534" s="54"/>
      <c r="AA534" s="54"/>
      <c r="AB534" s="54"/>
      <c r="AC534" s="55"/>
    </row>
    <row r="535" s="1" customFormat="1" spans="1:29">
      <c r="A535" s="25">
        <v>537</v>
      </c>
      <c r="B535" s="26" t="s">
        <v>28</v>
      </c>
      <c r="C535" s="26" t="s">
        <v>29</v>
      </c>
      <c r="D535" s="26"/>
      <c r="E535" s="59" t="s">
        <v>1143</v>
      </c>
      <c r="F535" s="60" t="s">
        <v>1144</v>
      </c>
      <c r="G535" s="29" t="s">
        <v>828</v>
      </c>
      <c r="H535" s="29"/>
      <c r="I535" s="26" t="str">
        <f t="shared" si="27"/>
        <v>W1141TMA0000396</v>
      </c>
      <c r="J535" s="61"/>
      <c r="K535" s="61"/>
      <c r="L535" s="30"/>
      <c r="M535" s="40"/>
      <c r="N535" s="27"/>
      <c r="O535" s="41">
        <v>1.6</v>
      </c>
      <c r="P535" s="42" t="str">
        <f t="shared" si="25"/>
        <v/>
      </c>
      <c r="Q535" s="51">
        <f t="shared" si="26"/>
        <v>-1.6</v>
      </c>
      <c r="R535" s="55" t="s">
        <v>750</v>
      </c>
      <c r="S535" s="53"/>
      <c r="T535" s="54"/>
      <c r="U535" s="54"/>
      <c r="V535" s="54"/>
      <c r="W535" s="54"/>
      <c r="X535" s="54"/>
      <c r="Y535" s="54"/>
      <c r="Z535" s="54"/>
      <c r="AA535" s="54"/>
      <c r="AB535" s="54"/>
      <c r="AC535" s="55"/>
    </row>
    <row r="536" s="1" customFormat="1" spans="1:29">
      <c r="A536" s="25">
        <v>538</v>
      </c>
      <c r="B536" s="26" t="s">
        <v>28</v>
      </c>
      <c r="C536" s="26" t="s">
        <v>29</v>
      </c>
      <c r="D536" s="26"/>
      <c r="E536" s="59" t="s">
        <v>1145</v>
      </c>
      <c r="F536" s="60" t="s">
        <v>1146</v>
      </c>
      <c r="G536" s="29" t="s">
        <v>828</v>
      </c>
      <c r="H536" s="29"/>
      <c r="I536" s="26" t="str">
        <f t="shared" si="27"/>
        <v>W1141TMA0000399</v>
      </c>
      <c r="J536" s="61"/>
      <c r="K536" s="61"/>
      <c r="L536" s="30"/>
      <c r="M536" s="40"/>
      <c r="N536" s="27"/>
      <c r="O536" s="41">
        <v>1.166666755</v>
      </c>
      <c r="P536" s="42" t="str">
        <f t="shared" si="25"/>
        <v/>
      </c>
      <c r="Q536" s="51">
        <f t="shared" si="26"/>
        <v>-1.166666755</v>
      </c>
      <c r="R536" s="55" t="s">
        <v>1135</v>
      </c>
      <c r="S536" s="53"/>
      <c r="T536" s="54"/>
      <c r="U536" s="54"/>
      <c r="V536" s="54"/>
      <c r="W536" s="54"/>
      <c r="X536" s="54"/>
      <c r="Y536" s="54"/>
      <c r="Z536" s="54"/>
      <c r="AA536" s="54"/>
      <c r="AB536" s="54"/>
      <c r="AC536" s="55"/>
    </row>
    <row r="537" s="1" customFormat="1" spans="1:29">
      <c r="A537" s="25">
        <v>539</v>
      </c>
      <c r="B537" s="26" t="s">
        <v>28</v>
      </c>
      <c r="C537" s="26" t="s">
        <v>29</v>
      </c>
      <c r="D537" s="26"/>
      <c r="E537" s="59" t="s">
        <v>1147</v>
      </c>
      <c r="F537" s="60" t="s">
        <v>1148</v>
      </c>
      <c r="G537" s="29" t="s">
        <v>828</v>
      </c>
      <c r="H537" s="29"/>
      <c r="I537" s="26" t="str">
        <f t="shared" si="27"/>
        <v>W1141TMA0000421</v>
      </c>
      <c r="J537" s="61"/>
      <c r="K537" s="61"/>
      <c r="L537" s="30"/>
      <c r="M537" s="40"/>
      <c r="N537" s="27"/>
      <c r="O537" s="41">
        <v>1</v>
      </c>
      <c r="P537" s="42" t="str">
        <f t="shared" si="25"/>
        <v/>
      </c>
      <c r="Q537" s="51">
        <f t="shared" si="26"/>
        <v>-1</v>
      </c>
      <c r="R537" s="55" t="s">
        <v>750</v>
      </c>
      <c r="S537" s="53"/>
      <c r="T537" s="54"/>
      <c r="U537" s="54"/>
      <c r="V537" s="54"/>
      <c r="W537" s="54"/>
      <c r="X537" s="54"/>
      <c r="Y537" s="54"/>
      <c r="Z537" s="54"/>
      <c r="AA537" s="54"/>
      <c r="AB537" s="54"/>
      <c r="AC537" s="55"/>
    </row>
    <row r="538" s="1" customFormat="1" spans="1:29">
      <c r="A538" s="25">
        <v>540</v>
      </c>
      <c r="B538" s="26" t="s">
        <v>28</v>
      </c>
      <c r="C538" s="26" t="s">
        <v>29</v>
      </c>
      <c r="D538" s="26"/>
      <c r="E538" s="59" t="s">
        <v>1149</v>
      </c>
      <c r="F538" s="60" t="s">
        <v>1150</v>
      </c>
      <c r="G538" s="29" t="s">
        <v>828</v>
      </c>
      <c r="H538" s="29"/>
      <c r="I538" s="26" t="str">
        <f t="shared" si="27"/>
        <v>W1141TMA0000422</v>
      </c>
      <c r="J538" s="61"/>
      <c r="K538" s="61"/>
      <c r="L538" s="30"/>
      <c r="M538" s="40"/>
      <c r="N538" s="27"/>
      <c r="O538" s="41">
        <v>0.75</v>
      </c>
      <c r="P538" s="42" t="str">
        <f t="shared" si="25"/>
        <v/>
      </c>
      <c r="Q538" s="51">
        <f t="shared" si="26"/>
        <v>-0.75</v>
      </c>
      <c r="R538" s="55" t="s">
        <v>287</v>
      </c>
      <c r="S538" s="53"/>
      <c r="T538" s="54"/>
      <c r="U538" s="54"/>
      <c r="V538" s="54"/>
      <c r="W538" s="54"/>
      <c r="X538" s="54"/>
      <c r="Y538" s="54"/>
      <c r="Z538" s="54"/>
      <c r="AA538" s="54"/>
      <c r="AB538" s="54"/>
      <c r="AC538" s="55"/>
    </row>
    <row r="539" s="1" customFormat="1" spans="1:29">
      <c r="A539" s="25">
        <v>541</v>
      </c>
      <c r="B539" s="26" t="s">
        <v>28</v>
      </c>
      <c r="C539" s="26" t="s">
        <v>29</v>
      </c>
      <c r="D539" s="26"/>
      <c r="E539" s="59" t="s">
        <v>1151</v>
      </c>
      <c r="F539" s="60" t="s">
        <v>1152</v>
      </c>
      <c r="G539" s="29" t="s">
        <v>828</v>
      </c>
      <c r="H539" s="29"/>
      <c r="I539" s="26" t="str">
        <f t="shared" si="27"/>
        <v>W1141TMA0000423</v>
      </c>
      <c r="J539" s="61"/>
      <c r="K539" s="61"/>
      <c r="L539" s="30"/>
      <c r="M539" s="40"/>
      <c r="N539" s="27"/>
      <c r="O539" s="41">
        <v>0.75</v>
      </c>
      <c r="P539" s="42" t="str">
        <f t="shared" si="25"/>
        <v/>
      </c>
      <c r="Q539" s="51">
        <f t="shared" si="26"/>
        <v>-0.75</v>
      </c>
      <c r="R539" s="55" t="s">
        <v>287</v>
      </c>
      <c r="S539" s="53"/>
      <c r="T539" s="54"/>
      <c r="U539" s="54"/>
      <c r="V539" s="54"/>
      <c r="W539" s="54"/>
      <c r="X539" s="54"/>
      <c r="Y539" s="54"/>
      <c r="Z539" s="54"/>
      <c r="AA539" s="54"/>
      <c r="AB539" s="54"/>
      <c r="AC539" s="55"/>
    </row>
    <row r="540" s="1" customFormat="1" spans="1:29">
      <c r="A540" s="25">
        <v>542</v>
      </c>
      <c r="B540" s="26" t="s">
        <v>28</v>
      </c>
      <c r="C540" s="26" t="s">
        <v>29</v>
      </c>
      <c r="D540" s="26"/>
      <c r="E540" s="59" t="s">
        <v>1153</v>
      </c>
      <c r="F540" s="60" t="s">
        <v>1154</v>
      </c>
      <c r="G540" s="29" t="s">
        <v>828</v>
      </c>
      <c r="H540" s="29"/>
      <c r="I540" s="26" t="str">
        <f t="shared" si="27"/>
        <v>W1141TMA0000434</v>
      </c>
      <c r="J540" s="61"/>
      <c r="K540" s="61"/>
      <c r="L540" s="30"/>
      <c r="M540" s="40"/>
      <c r="N540" s="27"/>
      <c r="O540" s="41">
        <v>0.3398</v>
      </c>
      <c r="P540" s="42" t="str">
        <f t="shared" si="25"/>
        <v/>
      </c>
      <c r="Q540" s="51">
        <f t="shared" si="26"/>
        <v>-0.3398</v>
      </c>
      <c r="R540" s="55"/>
      <c r="S540" s="53"/>
      <c r="T540" s="54"/>
      <c r="U540" s="54"/>
      <c r="V540" s="54"/>
      <c r="W540" s="54"/>
      <c r="X540" s="54"/>
      <c r="Y540" s="54"/>
      <c r="Z540" s="54"/>
      <c r="AA540" s="54"/>
      <c r="AB540" s="54"/>
      <c r="AC540" s="55"/>
    </row>
    <row r="541" s="1" customFormat="1" spans="1:29">
      <c r="A541" s="25">
        <v>543</v>
      </c>
      <c r="B541" s="26" t="s">
        <v>28</v>
      </c>
      <c r="C541" s="26" t="s">
        <v>29</v>
      </c>
      <c r="D541" s="26"/>
      <c r="E541" s="59" t="s">
        <v>1155</v>
      </c>
      <c r="F541" s="60" t="s">
        <v>1156</v>
      </c>
      <c r="G541" s="29" t="s">
        <v>828</v>
      </c>
      <c r="H541" s="29"/>
      <c r="I541" s="26" t="str">
        <f t="shared" si="27"/>
        <v>W1141TMA0000435</v>
      </c>
      <c r="J541" s="61"/>
      <c r="K541" s="61"/>
      <c r="L541" s="30"/>
      <c r="M541" s="40"/>
      <c r="N541" s="27"/>
      <c r="O541" s="41">
        <v>1.1</v>
      </c>
      <c r="P541" s="42" t="str">
        <f t="shared" si="25"/>
        <v/>
      </c>
      <c r="Q541" s="51">
        <f t="shared" si="26"/>
        <v>-1.1</v>
      </c>
      <c r="R541" s="55" t="s">
        <v>287</v>
      </c>
      <c r="S541" s="53"/>
      <c r="T541" s="54"/>
      <c r="U541" s="54"/>
      <c r="V541" s="54"/>
      <c r="W541" s="54"/>
      <c r="X541" s="54"/>
      <c r="Y541" s="54"/>
      <c r="Z541" s="54"/>
      <c r="AA541" s="54"/>
      <c r="AB541" s="54"/>
      <c r="AC541" s="55"/>
    </row>
    <row r="542" s="1" customFormat="1" spans="1:29">
      <c r="A542" s="25">
        <v>544</v>
      </c>
      <c r="B542" s="26" t="s">
        <v>28</v>
      </c>
      <c r="C542" s="26" t="s">
        <v>29</v>
      </c>
      <c r="D542" s="26"/>
      <c r="E542" s="59" t="s">
        <v>1157</v>
      </c>
      <c r="F542" s="60" t="s">
        <v>1158</v>
      </c>
      <c r="G542" s="29" t="s">
        <v>828</v>
      </c>
      <c r="H542" s="29"/>
      <c r="I542" s="26" t="str">
        <f t="shared" si="27"/>
        <v>W1141TMA0000436</v>
      </c>
      <c r="J542" s="61"/>
      <c r="K542" s="61"/>
      <c r="L542" s="30"/>
      <c r="M542" s="40"/>
      <c r="N542" s="27"/>
      <c r="O542" s="41">
        <v>0.2</v>
      </c>
      <c r="P542" s="42" t="str">
        <f t="shared" si="25"/>
        <v/>
      </c>
      <c r="Q542" s="51">
        <f t="shared" si="26"/>
        <v>-0.2</v>
      </c>
      <c r="R542" s="55" t="s">
        <v>750</v>
      </c>
      <c r="S542" s="53"/>
      <c r="T542" s="54"/>
      <c r="U542" s="54"/>
      <c r="V542" s="54"/>
      <c r="W542" s="54"/>
      <c r="X542" s="54"/>
      <c r="Y542" s="54"/>
      <c r="Z542" s="54"/>
      <c r="AA542" s="54"/>
      <c r="AB542" s="54"/>
      <c r="AC542" s="55"/>
    </row>
    <row r="543" s="1" customFormat="1" spans="1:29">
      <c r="A543" s="25">
        <v>545</v>
      </c>
      <c r="B543" s="26" t="s">
        <v>28</v>
      </c>
      <c r="C543" s="26" t="s">
        <v>29</v>
      </c>
      <c r="D543" s="26"/>
      <c r="E543" s="59" t="s">
        <v>1159</v>
      </c>
      <c r="F543" s="60" t="s">
        <v>1160</v>
      </c>
      <c r="G543" s="29" t="s">
        <v>828</v>
      </c>
      <c r="H543" s="29"/>
      <c r="I543" s="26" t="str">
        <f t="shared" si="27"/>
        <v>W1141TMA0000437</v>
      </c>
      <c r="J543" s="61"/>
      <c r="K543" s="61"/>
      <c r="L543" s="30"/>
      <c r="M543" s="40"/>
      <c r="N543" s="27"/>
      <c r="O543" s="41">
        <v>3.148</v>
      </c>
      <c r="P543" s="42" t="str">
        <f t="shared" si="25"/>
        <v/>
      </c>
      <c r="Q543" s="51">
        <f t="shared" si="26"/>
        <v>-3.148</v>
      </c>
      <c r="R543" s="55" t="s">
        <v>750</v>
      </c>
      <c r="S543" s="53"/>
      <c r="T543" s="54"/>
      <c r="U543" s="54"/>
      <c r="V543" s="54"/>
      <c r="W543" s="54"/>
      <c r="X543" s="54"/>
      <c r="Y543" s="54"/>
      <c r="Z543" s="54"/>
      <c r="AA543" s="54"/>
      <c r="AB543" s="54"/>
      <c r="AC543" s="55"/>
    </row>
    <row r="544" s="1" customFormat="1" spans="1:29">
      <c r="A544" s="25">
        <v>546</v>
      </c>
      <c r="B544" s="26" t="s">
        <v>28</v>
      </c>
      <c r="C544" s="26" t="s">
        <v>29</v>
      </c>
      <c r="D544" s="26"/>
      <c r="E544" s="59" t="s">
        <v>1161</v>
      </c>
      <c r="F544" s="60" t="s">
        <v>1162</v>
      </c>
      <c r="G544" s="29" t="s">
        <v>828</v>
      </c>
      <c r="H544" s="29"/>
      <c r="I544" s="26" t="str">
        <f t="shared" si="27"/>
        <v>W1141TMA0000465</v>
      </c>
      <c r="J544" s="61"/>
      <c r="K544" s="61"/>
      <c r="L544" s="30"/>
      <c r="M544" s="40"/>
      <c r="N544" s="27"/>
      <c r="O544" s="41">
        <v>1.25</v>
      </c>
      <c r="P544" s="42" t="str">
        <f t="shared" si="25"/>
        <v/>
      </c>
      <c r="Q544" s="51">
        <f t="shared" si="26"/>
        <v>-1.25</v>
      </c>
      <c r="R544" s="55" t="s">
        <v>287</v>
      </c>
      <c r="S544" s="53"/>
      <c r="T544" s="54"/>
      <c r="U544" s="54"/>
      <c r="V544" s="54"/>
      <c r="W544" s="54"/>
      <c r="X544" s="54"/>
      <c r="Y544" s="54"/>
      <c r="Z544" s="54"/>
      <c r="AA544" s="54"/>
      <c r="AB544" s="54"/>
      <c r="AC544" s="55"/>
    </row>
    <row r="545" s="1" customFormat="1" spans="1:29">
      <c r="A545" s="25">
        <v>547</v>
      </c>
      <c r="B545" s="26" t="s">
        <v>28</v>
      </c>
      <c r="C545" s="26" t="s">
        <v>29</v>
      </c>
      <c r="D545" s="26"/>
      <c r="E545" s="59" t="s">
        <v>1163</v>
      </c>
      <c r="F545" s="60" t="s">
        <v>1164</v>
      </c>
      <c r="G545" s="29" t="s">
        <v>828</v>
      </c>
      <c r="H545" s="29"/>
      <c r="I545" s="26" t="str">
        <f t="shared" si="27"/>
        <v>W1141TMA0000466</v>
      </c>
      <c r="J545" s="61"/>
      <c r="K545" s="61"/>
      <c r="L545" s="30"/>
      <c r="M545" s="40"/>
      <c r="N545" s="27"/>
      <c r="O545" s="41">
        <v>1</v>
      </c>
      <c r="P545" s="42" t="str">
        <f t="shared" si="25"/>
        <v/>
      </c>
      <c r="Q545" s="51">
        <f t="shared" si="26"/>
        <v>-1</v>
      </c>
      <c r="R545" s="55" t="s">
        <v>287</v>
      </c>
      <c r="S545" s="53"/>
      <c r="T545" s="54"/>
      <c r="U545" s="54"/>
      <c r="V545" s="54"/>
      <c r="W545" s="54"/>
      <c r="X545" s="54"/>
      <c r="Y545" s="54"/>
      <c r="Z545" s="54"/>
      <c r="AA545" s="54"/>
      <c r="AB545" s="54"/>
      <c r="AC545" s="55"/>
    </row>
    <row r="546" s="1" customFormat="1" spans="1:29">
      <c r="A546" s="25">
        <v>548</v>
      </c>
      <c r="B546" s="26" t="s">
        <v>28</v>
      </c>
      <c r="C546" s="26" t="s">
        <v>29</v>
      </c>
      <c r="D546" s="26"/>
      <c r="E546" s="59" t="s">
        <v>1165</v>
      </c>
      <c r="F546" s="60" t="s">
        <v>1166</v>
      </c>
      <c r="G546" s="29" t="s">
        <v>828</v>
      </c>
      <c r="H546" s="29"/>
      <c r="I546" s="26" t="str">
        <f t="shared" si="27"/>
        <v>W1141TMA0000468</v>
      </c>
      <c r="J546" s="61"/>
      <c r="K546" s="61"/>
      <c r="L546" s="30"/>
      <c r="M546" s="40"/>
      <c r="N546" s="27"/>
      <c r="O546" s="41">
        <v>0.4</v>
      </c>
      <c r="P546" s="42" t="str">
        <f t="shared" si="25"/>
        <v/>
      </c>
      <c r="Q546" s="51">
        <f t="shared" si="26"/>
        <v>-0.4</v>
      </c>
      <c r="R546" s="55"/>
      <c r="S546" s="53"/>
      <c r="T546" s="54"/>
      <c r="U546" s="54"/>
      <c r="V546" s="54"/>
      <c r="W546" s="54"/>
      <c r="X546" s="54"/>
      <c r="Y546" s="54"/>
      <c r="Z546" s="54"/>
      <c r="AA546" s="54"/>
      <c r="AB546" s="54"/>
      <c r="AC546" s="55"/>
    </row>
    <row r="547" s="1" customFormat="1" spans="1:29">
      <c r="A547" s="25">
        <v>549</v>
      </c>
      <c r="B547" s="26" t="s">
        <v>28</v>
      </c>
      <c r="C547" s="26" t="s">
        <v>29</v>
      </c>
      <c r="D547" s="26"/>
      <c r="E547" s="59" t="s">
        <v>1167</v>
      </c>
      <c r="F547" s="60" t="s">
        <v>1168</v>
      </c>
      <c r="G547" s="29" t="s">
        <v>828</v>
      </c>
      <c r="H547" s="29"/>
      <c r="I547" s="26" t="str">
        <f t="shared" si="27"/>
        <v>W1141TMA0000469</v>
      </c>
      <c r="J547" s="61"/>
      <c r="K547" s="61"/>
      <c r="L547" s="30"/>
      <c r="M547" s="40"/>
      <c r="N547" s="27"/>
      <c r="O547" s="41">
        <v>0.5</v>
      </c>
      <c r="P547" s="42" t="str">
        <f t="shared" si="25"/>
        <v/>
      </c>
      <c r="Q547" s="51">
        <f t="shared" si="26"/>
        <v>-0.5</v>
      </c>
      <c r="R547" s="55" t="s">
        <v>287</v>
      </c>
      <c r="S547" s="53"/>
      <c r="T547" s="54"/>
      <c r="U547" s="54"/>
      <c r="V547" s="54"/>
      <c r="W547" s="54"/>
      <c r="X547" s="54"/>
      <c r="Y547" s="54"/>
      <c r="Z547" s="54"/>
      <c r="AA547" s="54"/>
      <c r="AB547" s="54"/>
      <c r="AC547" s="55"/>
    </row>
    <row r="548" s="1" customFormat="1" spans="1:29">
      <c r="A548" s="25">
        <v>550</v>
      </c>
      <c r="B548" s="26" t="s">
        <v>28</v>
      </c>
      <c r="C548" s="26" t="s">
        <v>29</v>
      </c>
      <c r="D548" s="26"/>
      <c r="E548" s="59" t="s">
        <v>1169</v>
      </c>
      <c r="F548" s="60" t="s">
        <v>1170</v>
      </c>
      <c r="G548" s="29" t="s">
        <v>828</v>
      </c>
      <c r="H548" s="29"/>
      <c r="I548" s="26" t="str">
        <f t="shared" si="27"/>
        <v>W1141TMA0000495</v>
      </c>
      <c r="J548" s="61"/>
      <c r="K548" s="61"/>
      <c r="L548" s="30"/>
      <c r="M548" s="40"/>
      <c r="N548" s="27"/>
      <c r="O548" s="41">
        <v>0.332</v>
      </c>
      <c r="P548" s="42" t="str">
        <f t="shared" si="25"/>
        <v/>
      </c>
      <c r="Q548" s="51">
        <f t="shared" si="26"/>
        <v>-0.332</v>
      </c>
      <c r="R548" s="55"/>
      <c r="S548" s="53"/>
      <c r="T548" s="54"/>
      <c r="U548" s="54"/>
      <c r="V548" s="54"/>
      <c r="W548" s="54"/>
      <c r="X548" s="54"/>
      <c r="Y548" s="54"/>
      <c r="Z548" s="54"/>
      <c r="AA548" s="54"/>
      <c r="AB548" s="54"/>
      <c r="AC548" s="55"/>
    </row>
    <row r="549" s="1" customFormat="1" spans="1:29">
      <c r="A549" s="25">
        <v>551</v>
      </c>
      <c r="B549" s="26" t="s">
        <v>28</v>
      </c>
      <c r="C549" s="26" t="s">
        <v>29</v>
      </c>
      <c r="D549" s="26"/>
      <c r="E549" s="59" t="s">
        <v>1171</v>
      </c>
      <c r="F549" s="60" t="s">
        <v>1172</v>
      </c>
      <c r="G549" s="29" t="s">
        <v>828</v>
      </c>
      <c r="H549" s="29"/>
      <c r="I549" s="26" t="str">
        <f t="shared" si="27"/>
        <v>W1141TMA0000496</v>
      </c>
      <c r="J549" s="61"/>
      <c r="K549" s="61"/>
      <c r="L549" s="30"/>
      <c r="M549" s="40"/>
      <c r="N549" s="27"/>
      <c r="O549" s="41">
        <v>3</v>
      </c>
      <c r="P549" s="42" t="str">
        <f t="shared" si="25"/>
        <v/>
      </c>
      <c r="Q549" s="51">
        <f t="shared" si="26"/>
        <v>-3</v>
      </c>
      <c r="R549" s="55" t="s">
        <v>750</v>
      </c>
      <c r="S549" s="53"/>
      <c r="T549" s="54"/>
      <c r="U549" s="54"/>
      <c r="V549" s="54"/>
      <c r="W549" s="54"/>
      <c r="X549" s="54"/>
      <c r="Y549" s="54"/>
      <c r="Z549" s="54"/>
      <c r="AA549" s="54"/>
      <c r="AB549" s="54"/>
      <c r="AC549" s="55"/>
    </row>
    <row r="550" s="1" customFormat="1" spans="1:29">
      <c r="A550" s="25">
        <v>552</v>
      </c>
      <c r="B550" s="26" t="s">
        <v>28</v>
      </c>
      <c r="C550" s="26" t="s">
        <v>29</v>
      </c>
      <c r="D550" s="26"/>
      <c r="E550" s="62" t="s">
        <v>1173</v>
      </c>
      <c r="F550" s="63" t="s">
        <v>1174</v>
      </c>
      <c r="G550" s="29" t="s">
        <v>828</v>
      </c>
      <c r="H550" s="29"/>
      <c r="I550" s="26" t="str">
        <f t="shared" si="27"/>
        <v>W1141TMA0000517</v>
      </c>
      <c r="J550" s="61"/>
      <c r="K550" s="61"/>
      <c r="L550" s="30"/>
      <c r="M550" s="40"/>
      <c r="N550" s="61"/>
      <c r="O550" s="82">
        <v>416</v>
      </c>
      <c r="P550" s="42" t="str">
        <f t="shared" si="25"/>
        <v/>
      </c>
      <c r="Q550" s="51">
        <f t="shared" si="26"/>
        <v>-416</v>
      </c>
      <c r="R550" s="55" t="s">
        <v>750</v>
      </c>
      <c r="S550" s="53"/>
      <c r="T550" s="54"/>
      <c r="U550" s="54"/>
      <c r="V550" s="54"/>
      <c r="W550" s="54"/>
      <c r="X550" s="54"/>
      <c r="Y550" s="54"/>
      <c r="Z550" s="54"/>
      <c r="AA550" s="54"/>
      <c r="AB550" s="54"/>
      <c r="AC550" s="55"/>
    </row>
    <row r="551" s="1" customFormat="1" spans="1:29">
      <c r="A551" s="25">
        <v>553</v>
      </c>
      <c r="B551" s="26" t="s">
        <v>28</v>
      </c>
      <c r="C551" s="26" t="s">
        <v>29</v>
      </c>
      <c r="D551" s="64"/>
      <c r="E551" s="65" t="s">
        <v>1175</v>
      </c>
      <c r="F551" s="66" t="s">
        <v>1176</v>
      </c>
      <c r="G551" s="67" t="s">
        <v>736</v>
      </c>
      <c r="H551" s="67"/>
      <c r="I551" s="26" t="str">
        <f t="shared" si="27"/>
        <v>W1141TMA0000519</v>
      </c>
      <c r="J551" s="83"/>
      <c r="K551" s="83"/>
      <c r="L551" s="84"/>
      <c r="M551" s="85"/>
      <c r="N551" s="86"/>
      <c r="O551" s="87">
        <v>0.109</v>
      </c>
      <c r="P551" s="42" t="str">
        <f t="shared" si="25"/>
        <v/>
      </c>
      <c r="Q551" s="51">
        <f t="shared" si="26"/>
        <v>-0.109</v>
      </c>
      <c r="R551" s="90"/>
      <c r="S551" s="91"/>
      <c r="T551" s="92"/>
      <c r="U551" s="92"/>
      <c r="V551" s="92"/>
      <c r="W551" s="92"/>
      <c r="X551" s="92"/>
      <c r="Y551" s="92"/>
      <c r="Z551" s="92"/>
      <c r="AA551" s="92"/>
      <c r="AB551" s="92"/>
      <c r="AC551" s="90"/>
    </row>
    <row r="552" s="4" customFormat="1" ht="17.25" spans="1:29">
      <c r="A552" s="25">
        <v>554</v>
      </c>
      <c r="B552" s="68"/>
      <c r="C552" s="26" t="s">
        <v>29</v>
      </c>
      <c r="D552" s="68"/>
      <c r="E552" s="68"/>
      <c r="F552" s="69"/>
      <c r="G552" s="70"/>
      <c r="H552" s="70"/>
      <c r="I552" s="26" t="str">
        <f t="shared" si="27"/>
        <v/>
      </c>
      <c r="J552" s="68"/>
      <c r="K552" s="68"/>
      <c r="L552" s="70"/>
      <c r="M552" s="88"/>
      <c r="N552" s="89">
        <f>SUM(N4:N551)</f>
        <v>225468.1</v>
      </c>
      <c r="O552" s="89">
        <f>SUM(O4:O551)</f>
        <v>264672.510364499</v>
      </c>
      <c r="P552" s="89">
        <f>SUM(P4:P551)</f>
        <v>61207.2634595</v>
      </c>
      <c r="Q552" s="89">
        <f>SUM(Q4:Q551)</f>
        <v>-99459.673823999</v>
      </c>
      <c r="R552" s="93"/>
      <c r="S552" s="94"/>
      <c r="T552" s="95">
        <f>SUM(T4:T550)</f>
        <v>0</v>
      </c>
      <c r="U552" s="95">
        <f>SUM(U4:U550)</f>
        <v>0</v>
      </c>
      <c r="V552" s="95">
        <f>SUM(V4:V550)</f>
        <v>0</v>
      </c>
      <c r="W552" s="95">
        <f>SUM(W4:W550)</f>
        <v>0</v>
      </c>
      <c r="X552" s="95"/>
      <c r="Y552" s="95">
        <f>SUM(Y4:Y550)</f>
        <v>0</v>
      </c>
      <c r="Z552" s="95">
        <f>SUM(Z4:Z550)</f>
        <v>0</v>
      </c>
      <c r="AA552" s="95">
        <f>SUM(AA4:AA550)</f>
        <v>0</v>
      </c>
      <c r="AB552" s="95">
        <f>SUM(AB4:AB550)</f>
        <v>0</v>
      </c>
      <c r="AC552" s="93"/>
    </row>
    <row r="554" s="5" customFormat="1" ht="15" spans="5:14">
      <c r="E554" s="3"/>
      <c r="F554" s="71"/>
      <c r="G554" s="72"/>
      <c r="H554" s="72"/>
      <c r="J554" s="3"/>
      <c r="K554" s="3"/>
      <c r="L554" s="3"/>
      <c r="M554" s="3"/>
      <c r="N554" s="3"/>
    </row>
    <row r="555" s="6" customFormat="1" spans="3:14">
      <c r="C555" s="6" t="s">
        <v>1177</v>
      </c>
      <c r="E555" s="73"/>
      <c r="F555" s="74"/>
      <c r="G555" s="75"/>
      <c r="H555" s="75"/>
      <c r="J555" s="73"/>
      <c r="K555" s="73"/>
      <c r="L555" s="75"/>
      <c r="M555" s="75"/>
      <c r="N555" s="73"/>
    </row>
    <row r="556" s="6" customFormat="1" spans="3:14">
      <c r="C556" s="7" t="s">
        <v>1178</v>
      </c>
      <c r="D556" s="7"/>
      <c r="E556" s="73"/>
      <c r="F556" s="74"/>
      <c r="G556" s="75"/>
      <c r="H556" s="75"/>
      <c r="J556" s="73"/>
      <c r="K556" s="73"/>
      <c r="L556" s="75"/>
      <c r="M556" s="75"/>
      <c r="N556" s="73"/>
    </row>
    <row r="557" s="7" customFormat="1" spans="3:14">
      <c r="C557" s="7" t="s">
        <v>1179</v>
      </c>
      <c r="E557" s="76"/>
      <c r="F557" s="77"/>
      <c r="G557" s="78"/>
      <c r="H557" s="78"/>
      <c r="J557" s="76"/>
      <c r="K557" s="76"/>
      <c r="L557" s="78"/>
      <c r="M557" s="78"/>
      <c r="N557" s="76"/>
    </row>
    <row r="558" s="7" customFormat="1" spans="3:14">
      <c r="C558" s="7" t="s">
        <v>1180</v>
      </c>
      <c r="E558" s="76"/>
      <c r="F558" s="77"/>
      <c r="G558" s="78"/>
      <c r="H558" s="78"/>
      <c r="J558" s="76"/>
      <c r="K558" s="76"/>
      <c r="L558" s="78"/>
      <c r="M558" s="78"/>
      <c r="N558" s="76"/>
    </row>
    <row r="559" s="7" customFormat="1" spans="3:14">
      <c r="C559" s="7" t="s">
        <v>1181</v>
      </c>
      <c r="E559" s="76"/>
      <c r="F559" s="77"/>
      <c r="G559" s="78"/>
      <c r="H559" s="78"/>
      <c r="J559" s="76"/>
      <c r="K559" s="76"/>
      <c r="L559" s="78"/>
      <c r="M559" s="78"/>
      <c r="N559" s="76"/>
    </row>
    <row r="560" s="8" customFormat="1" spans="3:14">
      <c r="C560" s="7" t="s">
        <v>1182</v>
      </c>
      <c r="E560" s="79"/>
      <c r="F560" s="80"/>
      <c r="G560" s="81"/>
      <c r="H560" s="81"/>
      <c r="J560" s="79"/>
      <c r="K560" s="79"/>
      <c r="L560" s="81"/>
      <c r="M560" s="81"/>
      <c r="N560" s="79"/>
    </row>
    <row r="561" s="8" customFormat="1" spans="5:14">
      <c r="E561" s="79"/>
      <c r="F561" s="80"/>
      <c r="G561" s="81"/>
      <c r="H561" s="81"/>
      <c r="J561" s="79"/>
      <c r="K561" s="79"/>
      <c r="L561" s="81"/>
      <c r="M561" s="81"/>
      <c r="N561" s="79"/>
    </row>
  </sheetData>
  <autoFilter ref="A3:AC552">
    <extLst/>
  </autoFilter>
  <mergeCells count="24">
    <mergeCell ref="A1:M1"/>
    <mergeCell ref="N1:R1"/>
    <mergeCell ref="S1:AC1"/>
    <mergeCell ref="S2:W2"/>
    <mergeCell ref="X2:AB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C2:AC3"/>
  </mergeCells>
  <conditionalFormatting sqref="E156">
    <cfRule type="duplicateValues" dxfId="0" priority="7"/>
    <cfRule type="duplicateValues" dxfId="0" priority="11"/>
  </conditionalFormatting>
  <conditionalFormatting sqref="E157">
    <cfRule type="duplicateValues" dxfId="0" priority="6"/>
    <cfRule type="duplicateValues" dxfId="0" priority="10"/>
  </conditionalFormatting>
  <conditionalFormatting sqref="E158">
    <cfRule type="duplicateValues" dxfId="0" priority="5"/>
    <cfRule type="duplicateValues" dxfId="0" priority="9"/>
  </conditionalFormatting>
  <conditionalFormatting sqref="E159">
    <cfRule type="duplicateValues" dxfId="0" priority="4"/>
    <cfRule type="duplicateValues" dxfId="0" priority="8"/>
  </conditionalFormatting>
  <conditionalFormatting sqref="E$1:E$1048576">
    <cfRule type="duplicateValues" dxfId="0" priority="1"/>
  </conditionalFormatting>
  <conditionalFormatting sqref="I$1:I$1048576">
    <cfRule type="duplicateValues" dxfId="0" priority="13"/>
  </conditionalFormatting>
  <conditionalFormatting sqref="E1:E155 E160:E1048576">
    <cfRule type="duplicateValues" dxfId="0" priority="12"/>
    <cfRule type="duplicateValues" dxfId="0" priority="14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2" rgbClr="51C4F0"/>
    <comment s:ref="P2" rgbClr="51C4F0"/>
    <comment s:ref="Q2" rgbClr="51C4F0"/>
    <comment s:ref="S3" rgbClr="51C4F0"/>
    <comment s:ref="V3" rgbClr="51C4F0"/>
    <comment s:ref="W3" rgbClr="51C4F0"/>
    <comment s:ref="AA3" rgbClr="51C4F0"/>
    <comment s:ref="AB3" rgbClr="51C4F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GHRC</cp:lastModifiedBy>
  <dcterms:created xsi:type="dcterms:W3CDTF">2022-07-31T08:46:00Z</dcterms:created>
  <dcterms:modified xsi:type="dcterms:W3CDTF">2022-09-02T09:11:51Z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77B8263219054B74B7FB23E9ED36F614</vt:lpwstr>
  </property>
  <property fmtid="{D5CDD505-2E9C-101B-9397-08002B2CF9AE}" pid="3" name="KSOProductBuildVer">
    <vt:lpwstr>2052-11.1.0.12313</vt:lpwstr>
  </property>
</Properties>
</file>