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filterPrivacy="1" defaultThemeVersion="124226"/>
  <xr:revisionPtr revIDLastSave="0" documentId="13_ncr:1_{55E359E4-4B13-4474-B1F8-853619A850A2}" xr6:coauthVersionLast="47" xr6:coauthVersionMax="47" xr10:uidLastSave="{00000000-0000-0000-0000-000000000000}"/>
  <bookViews>
    <workbookView xWindow="-108" yWindow="-108" windowWidth="23256" windowHeight="12720" activeTab="1" xr2:uid="{00000000-000D-0000-FFFF-FFFF00000000}"/>
  </bookViews>
  <sheets>
    <sheet name="天丰 1" sheetId="11" r:id="rId1"/>
    <sheet name="天丰 2" sheetId="16" r:id="rId2"/>
  </sheets>
  <externalReferences>
    <externalReference r:id="rId3"/>
  </externalReferenc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16" l="1"/>
  <c r="F11" i="16"/>
  <c r="F12" i="16"/>
  <c r="F13" i="16"/>
  <c r="F14" i="16"/>
  <c r="F15" i="16"/>
  <c r="F16" i="16"/>
  <c r="F17" i="16"/>
  <c r="F18" i="16"/>
  <c r="F19" i="16"/>
  <c r="F20" i="16"/>
  <c r="F21" i="16"/>
  <c r="F22" i="16"/>
  <c r="F23" i="16"/>
  <c r="F24" i="16"/>
  <c r="F25" i="16"/>
  <c r="F26" i="16"/>
  <c r="F27" i="16"/>
  <c r="F28" i="16"/>
  <c r="F29" i="16"/>
  <c r="F30" i="16"/>
  <c r="F31" i="16"/>
  <c r="F32" i="16"/>
  <c r="F33" i="16"/>
  <c r="F34" i="16"/>
  <c r="F35" i="16"/>
  <c r="F36" i="16"/>
  <c r="F37" i="16"/>
  <c r="F38" i="16"/>
  <c r="F39" i="16"/>
  <c r="F40" i="16"/>
  <c r="F41" i="16"/>
  <c r="F42" i="16"/>
  <c r="F43" i="16"/>
  <c r="F9" i="16"/>
  <c r="J43" i="16"/>
  <c r="J42" i="16"/>
  <c r="J41" i="16"/>
  <c r="J40" i="16"/>
  <c r="J39" i="16"/>
  <c r="J38" i="16"/>
  <c r="J37" i="16"/>
  <c r="G37" i="16"/>
  <c r="J36" i="16"/>
  <c r="J35" i="16"/>
  <c r="J34" i="16"/>
  <c r="J33" i="16"/>
  <c r="J32" i="16"/>
  <c r="G32" i="16"/>
  <c r="J31" i="16"/>
  <c r="G31" i="16"/>
  <c r="J30" i="16"/>
  <c r="G30" i="16"/>
  <c r="J29" i="16"/>
  <c r="J28" i="16"/>
  <c r="J27" i="16"/>
  <c r="J26" i="16"/>
  <c r="J25" i="16"/>
  <c r="H24" i="16"/>
  <c r="J24" i="16"/>
  <c r="J23" i="16"/>
  <c r="J22" i="16"/>
  <c r="J21" i="16"/>
  <c r="J20" i="16"/>
  <c r="J19" i="16"/>
  <c r="J18" i="16"/>
  <c r="J17" i="16"/>
  <c r="J16" i="16"/>
  <c r="J15" i="16"/>
  <c r="J14" i="16"/>
  <c r="J13" i="16"/>
  <c r="H12" i="16"/>
  <c r="J12" i="16"/>
  <c r="J11" i="16"/>
  <c r="J10" i="16"/>
  <c r="G10" i="16"/>
  <c r="J9" i="16"/>
  <c r="H12" i="11"/>
  <c r="F31" i="11"/>
  <c r="J31" i="11"/>
  <c r="F30" i="11"/>
  <c r="J30" i="11"/>
  <c r="F11" i="11"/>
  <c r="F13" i="11"/>
  <c r="F14" i="11"/>
  <c r="F15" i="11"/>
  <c r="F16" i="11"/>
  <c r="F17" i="11"/>
  <c r="F18" i="11"/>
  <c r="F19" i="11"/>
  <c r="F20" i="11"/>
  <c r="F21" i="11"/>
  <c r="F22" i="11"/>
  <c r="F23" i="11"/>
  <c r="F24" i="11"/>
  <c r="F25" i="11"/>
  <c r="F26" i="11"/>
  <c r="F27" i="11"/>
  <c r="F28" i="11"/>
  <c r="F29" i="11"/>
  <c r="F10" i="11"/>
  <c r="F32" i="11"/>
  <c r="F33" i="11"/>
  <c r="F34" i="11"/>
  <c r="F35" i="11"/>
  <c r="F36" i="11"/>
  <c r="F37" i="11"/>
  <c r="F38" i="11"/>
  <c r="F39" i="11"/>
  <c r="F40" i="11"/>
  <c r="F41" i="11"/>
  <c r="F42" i="11"/>
  <c r="F43" i="11"/>
  <c r="F12" i="11"/>
  <c r="F9" i="11"/>
  <c r="H24" i="11"/>
  <c r="J24" i="11"/>
  <c r="J12" i="11"/>
  <c r="J14" i="11"/>
  <c r="J15" i="11"/>
  <c r="J16" i="11"/>
  <c r="J17" i="11"/>
  <c r="J18" i="11"/>
  <c r="J19" i="11"/>
  <c r="J20" i="11"/>
  <c r="J21" i="11"/>
  <c r="J22" i="11"/>
  <c r="J23" i="11"/>
  <c r="J25" i="11"/>
  <c r="J26" i="11"/>
  <c r="J27" i="11"/>
  <c r="J28" i="11"/>
  <c r="J29" i="11"/>
  <c r="G10" i="11"/>
  <c r="J10" i="11"/>
  <c r="G30" i="11"/>
  <c r="G31" i="11"/>
  <c r="G32" i="11"/>
  <c r="J32" i="11"/>
  <c r="J33" i="11"/>
  <c r="J34" i="11"/>
  <c r="J35" i="11"/>
  <c r="J36" i="11"/>
  <c r="J13" i="11"/>
  <c r="G37" i="11"/>
  <c r="J37" i="11"/>
  <c r="J38" i="11"/>
  <c r="J39" i="11"/>
  <c r="J40" i="11"/>
  <c r="J41" i="11"/>
  <c r="J42" i="11"/>
  <c r="J43" i="11"/>
  <c r="J9" i="11"/>
  <c r="J11" i="11"/>
</calcChain>
</file>

<file path=xl/sharedStrings.xml><?xml version="1.0" encoding="utf-8"?>
<sst xmlns="http://schemas.openxmlformats.org/spreadsheetml/2006/main" count="424" uniqueCount="154">
  <si>
    <t>甲方：河北光华荣昌汽车部件有限公司</t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</si>
  <si>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</si>
  <si>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_GB2312"/>
        <family val="3"/>
        <charset val="134"/>
      </rPr>
      <t>一、乙方供货价格（</t>
    </r>
    <r>
      <rPr>
        <b/>
        <sz val="12"/>
        <rFont val="楷体_GB2312"/>
        <family val="3"/>
        <charset val="134"/>
      </rPr>
      <t>以未税价格为准</t>
    </r>
    <r>
      <rPr>
        <sz val="12"/>
        <rFont val="楷体_GB2312"/>
        <family val="3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</si>
  <si>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</si>
  <si>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</si>
  <si>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</si>
  <si>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</si>
  <si>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</si>
  <si>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只</t>
  </si>
  <si>
    <t>SHT0001173</t>
  </si>
  <si>
    <t>件</t>
  </si>
  <si>
    <t>SHT0001170</t>
  </si>
  <si>
    <t>SHT0001169</t>
  </si>
  <si>
    <t>外绞架垫片</t>
  </si>
  <si>
    <t>SHT0001159</t>
  </si>
  <si>
    <t>SHT0001158</t>
  </si>
  <si>
    <t>SHT0001157</t>
  </si>
  <si>
    <t>SCS0004794</t>
  </si>
  <si>
    <t>SCS0004396</t>
  </si>
  <si>
    <t>SCS0004395</t>
  </si>
  <si>
    <t>SCS0004392</t>
  </si>
  <si>
    <t>SCS0004391</t>
  </si>
  <si>
    <t>二、发票开具：乙方必须开具国家规定税率的增值税专用发票，税率13%专票，开具发票时必须注明QAD编码且与入库/使用量中的QAD编码保持一致。</t>
  </si>
  <si>
    <t>甲方（签字盖章）：</t>
  </si>
  <si>
    <t>乙方（签字盖章）：</t>
  </si>
  <si>
    <t>签订日期：</t>
  </si>
  <si>
    <t>SHT0011003</t>
  </si>
  <si>
    <t>SHT0010999</t>
  </si>
  <si>
    <t>SHT0001874</t>
  </si>
  <si>
    <t>绞架大孔侧板</t>
  </si>
  <si>
    <t>SHT0001760</t>
  </si>
  <si>
    <t>绞架小孔侧板</t>
  </si>
  <si>
    <t>SHT0001864</t>
  </si>
  <si>
    <t>气囊下支架</t>
  </si>
  <si>
    <t>SCS0006413</t>
  </si>
  <si>
    <t>前排靠背复位卷簧限位支架</t>
  </si>
  <si>
    <t>SCS0005786</t>
  </si>
  <si>
    <t>前排座椅靠背右侧连接板</t>
  </si>
  <si>
    <t>SCS0005784</t>
  </si>
  <si>
    <t>前排座椅靠背左侧连接板</t>
  </si>
  <si>
    <t>SCS0005773</t>
  </si>
  <si>
    <t>调角器电机固定支架</t>
  </si>
  <si>
    <t>SHT0001853</t>
  </si>
  <si>
    <r>
      <t>02.03.37.030</t>
    </r>
    <r>
      <rPr>
        <sz val="10"/>
        <color indexed="8"/>
        <rFont val="宋体"/>
        <family val="3"/>
        <charset val="134"/>
      </rPr>
      <t>A</t>
    </r>
    <phoneticPr fontId="23" type="noConversion"/>
  </si>
  <si>
    <r>
      <t>02.03.37.031</t>
    </r>
    <r>
      <rPr>
        <sz val="10"/>
        <color indexed="8"/>
        <rFont val="宋体"/>
        <family val="3"/>
        <charset val="134"/>
      </rPr>
      <t>A</t>
    </r>
    <phoneticPr fontId="23" type="noConversion"/>
  </si>
  <si>
    <t>H4-2.0气囊上支架</t>
    <phoneticPr fontId="23" type="noConversion"/>
  </si>
  <si>
    <t>02.03.11.106</t>
    <phoneticPr fontId="23" type="noConversion"/>
  </si>
  <si>
    <t>B40L四分左侧仰卧器下连接板组合（中期改款）</t>
  </si>
  <si>
    <r>
      <t>02.03.30.1</t>
    </r>
    <r>
      <rPr>
        <sz val="10"/>
        <color indexed="8"/>
        <rFont val="宋体"/>
        <family val="3"/>
        <charset val="134"/>
      </rPr>
      <t>87</t>
    </r>
    <phoneticPr fontId="23" type="noConversion"/>
  </si>
  <si>
    <t>SCS0004385</t>
  </si>
  <si>
    <t>B40L四分右侧仰卧器下连接板总成（中期改款）</t>
  </si>
  <si>
    <t>SCS0004386</t>
  </si>
  <si>
    <t>B40L六分左侧仰卧器下连接板总成（中期改款）</t>
  </si>
  <si>
    <t>B40L六分右侧仰卧器下连接板组合（中期改款）</t>
  </si>
  <si>
    <t>SCS0004400</t>
  </si>
  <si>
    <t>调角器限位支架</t>
  </si>
  <si>
    <t>02.03.30.149</t>
    <phoneticPr fontId="23" type="noConversion"/>
  </si>
  <si>
    <t>B40L地脚上连接板（中期改款）</t>
  </si>
  <si>
    <t>SHT0010521</t>
  </si>
  <si>
    <t>02.03.11.101</t>
    <phoneticPr fontId="1" type="noConversion"/>
  </si>
  <si>
    <t>02.03.11.100</t>
    <phoneticPr fontId="1" type="noConversion"/>
  </si>
  <si>
    <t>02.03.37.028A</t>
    <phoneticPr fontId="1" type="noConversion"/>
  </si>
  <si>
    <t>X3000旋转轴支架/仰角轴支架总成</t>
    <phoneticPr fontId="1" type="noConversion"/>
  </si>
  <si>
    <t>SCS0004388</t>
    <phoneticPr fontId="1" type="noConversion"/>
  </si>
  <si>
    <t>H4-2.0下框右焊接组件（分总成）</t>
    <phoneticPr fontId="1" type="noConversion"/>
  </si>
  <si>
    <t>H4-2.0下框左焊接组件（分总成）</t>
    <phoneticPr fontId="1" type="noConversion"/>
  </si>
  <si>
    <r>
      <t>零部件采购价格协议</t>
    </r>
    <r>
      <rPr>
        <b/>
        <sz val="9"/>
        <rFont val="楷体_GB2312"/>
        <family val="3"/>
        <charset val="134"/>
      </rPr>
      <t>（ 1912032 ）</t>
    </r>
    <phoneticPr fontId="1" type="noConversion"/>
  </si>
  <si>
    <t>02.03.37.030B</t>
    <phoneticPr fontId="23" type="noConversion"/>
  </si>
  <si>
    <t>SHT0001864</t>
    <phoneticPr fontId="1" type="noConversion"/>
  </si>
  <si>
    <t>涡簧固定座</t>
    <phoneticPr fontId="1" type="noConversion"/>
  </si>
  <si>
    <t>02.03.09.024</t>
    <phoneticPr fontId="1" type="noConversion"/>
  </si>
  <si>
    <t>02.03.37.028</t>
    <phoneticPr fontId="1" type="noConversion"/>
  </si>
  <si>
    <r>
      <t>乙方：</t>
    </r>
    <r>
      <rPr>
        <u/>
        <sz val="12"/>
        <rFont val="楷体_GB2312"/>
        <family val="3"/>
        <charset val="134"/>
      </rPr>
      <t>黄骅市天丰汽车配件有限公司</t>
    </r>
    <phoneticPr fontId="1" type="noConversion"/>
  </si>
  <si>
    <t>02.03.37.029A</t>
    <phoneticPr fontId="1" type="noConversion"/>
  </si>
  <si>
    <t>SHT0001245</t>
    <phoneticPr fontId="1" type="noConversion"/>
  </si>
  <si>
    <t>备注</t>
    <phoneticPr fontId="1" type="noConversion"/>
  </si>
  <si>
    <t>02.03.03.054</t>
    <phoneticPr fontId="1" type="noConversion"/>
  </si>
  <si>
    <t>副总座左（欧曼）</t>
    <phoneticPr fontId="1" type="noConversion"/>
  </si>
  <si>
    <t>副总座右（欧曼）</t>
    <phoneticPr fontId="1" type="noConversion"/>
  </si>
  <si>
    <t>SHT0001184</t>
    <phoneticPr fontId="1" type="noConversion"/>
  </si>
  <si>
    <t>02.03.03.054A</t>
    <phoneticPr fontId="1" type="noConversion"/>
  </si>
  <si>
    <t>外绞架支撑板</t>
    <phoneticPr fontId="1" type="noConversion"/>
  </si>
  <si>
    <t>SHT0001172</t>
    <phoneticPr fontId="1" type="noConversion"/>
  </si>
  <si>
    <t>02.03.03.086</t>
    <phoneticPr fontId="1" type="noConversion"/>
  </si>
  <si>
    <t>后挂簧板</t>
    <phoneticPr fontId="1" type="noConversion"/>
  </si>
  <si>
    <t>内绞架垫片</t>
    <phoneticPr fontId="1" type="noConversion"/>
  </si>
  <si>
    <t>02.03.03.087</t>
    <phoneticPr fontId="1" type="noConversion"/>
  </si>
  <si>
    <t>内绞架左支撑板</t>
    <phoneticPr fontId="1" type="noConversion"/>
  </si>
  <si>
    <t>02.03.03.099</t>
    <phoneticPr fontId="1" type="noConversion"/>
  </si>
  <si>
    <t>内绞架右支撑板</t>
    <phoneticPr fontId="1" type="noConversion"/>
  </si>
  <si>
    <t>02.03.03.100</t>
    <phoneticPr fontId="1" type="noConversion"/>
  </si>
  <si>
    <t>02.03.03.109</t>
    <phoneticPr fontId="1" type="noConversion"/>
  </si>
  <si>
    <t>滑轨固定座</t>
    <phoneticPr fontId="1" type="noConversion"/>
  </si>
  <si>
    <t>左座椅右侧地锁安装支架-1总成（中期改款）</t>
    <phoneticPr fontId="1" type="noConversion"/>
  </si>
  <si>
    <t>02.03.30.153A</t>
    <phoneticPr fontId="1" type="noConversion"/>
  </si>
  <si>
    <t>左座椅右侧地锁安装支架-2总成（中期改款）</t>
    <phoneticPr fontId="1" type="noConversion"/>
  </si>
  <si>
    <t>02.03.30.154A</t>
    <phoneticPr fontId="1" type="noConversion"/>
  </si>
  <si>
    <t>地脚固定板组合左右共用总成（中期改款）</t>
    <phoneticPr fontId="1" type="noConversion"/>
  </si>
  <si>
    <t>02.03.30.156A</t>
    <phoneticPr fontId="1" type="noConversion"/>
  </si>
  <si>
    <t>02.03.30.157A</t>
    <phoneticPr fontId="1" type="noConversion"/>
  </si>
  <si>
    <t>左座椅右侧地脚固定板组合总成（中期改款）</t>
    <phoneticPr fontId="1" type="noConversion"/>
  </si>
  <si>
    <t>右座椅左侧地脚固定板组合总成（中期改款）</t>
    <phoneticPr fontId="1" type="noConversion"/>
  </si>
  <si>
    <t>02.03.30.158A</t>
    <phoneticPr fontId="1" type="noConversion"/>
  </si>
  <si>
    <t>未税产品价格
（不含摊销费）</t>
    <phoneticPr fontId="1" type="noConversion"/>
  </si>
  <si>
    <t>未税模检具摊销费</t>
    <phoneticPr fontId="1" type="noConversion"/>
  </si>
  <si>
    <t>模检具总价</t>
    <phoneticPr fontId="1" type="noConversion"/>
  </si>
  <si>
    <t>摊销费</t>
    <phoneticPr fontId="1" type="noConversion"/>
  </si>
  <si>
    <t>摊销方式</t>
    <phoneticPr fontId="1" type="noConversion"/>
  </si>
  <si>
    <t>1.供货之日起检具分摊至2万件产品。
2.模具归属荣昌</t>
    <phoneticPr fontId="1" type="noConversion"/>
  </si>
  <si>
    <t>气囊下支架</t>
    <phoneticPr fontId="1" type="noConversion"/>
  </si>
  <si>
    <t>02.03.37.029B</t>
    <phoneticPr fontId="1" type="noConversion"/>
  </si>
  <si>
    <t>件</t>
    <phoneticPr fontId="1" type="noConversion"/>
  </si>
  <si>
    <t>未税产品价格
（含模摊费）</t>
    <phoneticPr fontId="1" type="noConversion"/>
  </si>
  <si>
    <t>SHT0001874</t>
    <phoneticPr fontId="1" type="noConversion"/>
  </si>
  <si>
    <t>2021.2.2设变,6月停止调货</t>
    <phoneticPr fontId="1" type="noConversion"/>
  </si>
  <si>
    <t>荣昌提供模具</t>
    <phoneticPr fontId="1" type="noConversion"/>
  </si>
  <si>
    <t>02.03.03.085</t>
    <phoneticPr fontId="1" type="noConversion"/>
  </si>
  <si>
    <t>02.03.03.088</t>
    <phoneticPr fontId="1" type="noConversion"/>
  </si>
  <si>
    <t>SCS0004393</t>
    <phoneticPr fontId="1" type="noConversion"/>
  </si>
  <si>
    <t>1.13000元模具费算入02.03.37.030A
2.此产品含打磨费0.30元/件</t>
    <phoneticPr fontId="1" type="noConversion"/>
  </si>
  <si>
    <t>02.03.50.051</t>
    <phoneticPr fontId="1" type="noConversion"/>
  </si>
  <si>
    <t>02.03.50.053</t>
    <phoneticPr fontId="1" type="noConversion"/>
  </si>
  <si>
    <t>02.03.50.052</t>
    <phoneticPr fontId="1" type="noConversion"/>
  </si>
  <si>
    <t>02.03.50.050</t>
    <phoneticPr fontId="1" type="noConversion"/>
  </si>
  <si>
    <t>02.03.30.188</t>
    <phoneticPr fontId="1" type="noConversion"/>
  </si>
  <si>
    <t>02.03.30.189</t>
    <phoneticPr fontId="1" type="noConversion"/>
  </si>
  <si>
    <t>02.03.30.190</t>
    <phoneticPr fontId="1" type="noConversion"/>
  </si>
  <si>
    <t>02.03.30.160</t>
    <phoneticPr fontId="1" type="noConversion"/>
  </si>
  <si>
    <t>SCS0004387</t>
    <phoneticPr fontId="1" type="noConversion"/>
  </si>
  <si>
    <t>2022年</t>
    <phoneticPr fontId="1" type="noConversion"/>
  </si>
  <si>
    <r>
      <t xml:space="preserve">                  </t>
    </r>
    <r>
      <rPr>
        <b/>
        <sz val="12"/>
        <rFont val="等线"/>
        <family val="3"/>
        <charset val="134"/>
      </rPr>
      <t xml:space="preserve">                                                                                  </t>
    </r>
    <r>
      <rPr>
        <b/>
        <sz val="12"/>
        <rFont val="楷体_GB2312"/>
        <family val="3"/>
        <charset val="134"/>
      </rPr>
      <t xml:space="preserve">  协议编号：</t>
    </r>
    <phoneticPr fontId="1" type="noConversion"/>
  </si>
  <si>
    <t>四、产品的数量依据甲方具体采购产品时另行向乙方发出的采购订单。</t>
    <phoneticPr fontId="1" type="noConversion"/>
  </si>
  <si>
    <t>五、运输费用及运输过程中的风险由乙方承担。</t>
    <phoneticPr fontId="1" type="noConversion"/>
  </si>
  <si>
    <t>六、双方合作中出现的质量、技术、物流等问题按相应合同（协议）办理。</t>
    <phoneticPr fontId="1" type="noConversion"/>
  </si>
  <si>
    <r>
      <rPr>
        <sz val="12"/>
        <rFont val="宋体"/>
        <family val="3"/>
        <charset val="134"/>
        <scheme val="minor"/>
      </rPr>
      <t>七</t>
    </r>
    <r>
      <rPr>
        <sz val="12"/>
        <rFont val="楷体_GB2312"/>
        <family val="3"/>
        <charset val="134"/>
      </rPr>
      <t>、此协议一式二份，经双方代表签字后即生效，同时具有法律效力。复印件、传真件具备同等法律效力。双方合作中出现质量、技术、物流等问题按相应合同（协议）办理。</t>
    </r>
    <phoneticPr fontId="1" type="noConversion"/>
  </si>
  <si>
    <t>法定代表人/授权代表签字：</t>
    <phoneticPr fontId="1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</si>
  <si>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2022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宋体"/>
        <family val="3"/>
        <charset val="134"/>
      </rPr>
      <t>1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2022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宋体"/>
        <family val="3"/>
        <charset val="134"/>
      </rPr>
      <t>6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</t>
    </r>
    <r>
      <rPr>
        <u/>
        <sz val="12"/>
        <rFont val="宋体"/>
        <family val="3"/>
        <charset val="134"/>
      </rPr>
      <t>0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日(遇市场价格变动经双方协商同意后可调整)。</t>
    </r>
    <phoneticPr fontId="1" type="noConversion"/>
  </si>
  <si>
    <t>此状态产品2022年1月1日起不再使用，价格仅作结算用</t>
    <phoneticPr fontId="23" type="noConversion"/>
  </si>
  <si>
    <t>1.此状态在2022年1月20日前还有供货，至2022年1月20日后取消此状态
2.在2022年QAD系统中，体现02.03.37.029B状态</t>
    <phoneticPr fontId="1" type="noConversion"/>
  </si>
  <si>
    <t>1.编号02.03.37.029B的产品的冲孔模具费6000元
2.供货之日起模具分摊至5万件产品</t>
    <phoneticPr fontId="1" type="noConversion"/>
  </si>
  <si>
    <t>1.供货之日起模具分摊至5万件产品。
2.模具费已摊销完毕，2022年不再计算</t>
    <phoneticPr fontId="1" type="noConversion"/>
  </si>
  <si>
    <t>1.和02.03.37.029供货之日起，共计分摊至5万件产品
2.2021年起模具费已摊销完毕，2022年不再计算</t>
    <phoneticPr fontId="1" type="noConversion"/>
  </si>
  <si>
    <t>1.供货之日起模具分摊至5万件产品。
2.模具费已分摊完毕，2022年不再计算</t>
    <phoneticPr fontId="1" type="noConversion"/>
  </si>
  <si>
    <t>02.03.37.028模具费已摊销完毕，2022年不再计算</t>
    <phoneticPr fontId="1" type="noConversion"/>
  </si>
  <si>
    <t>随后自行新开1套3000元，卖给成卓.</t>
    <phoneticPr fontId="1" type="noConversion"/>
  </si>
  <si>
    <t>1.荣昌提供模具
2.供货之日起分摊至5万件产品
3.模具费已摊销完毕，2022年不再计算</t>
    <phoneticPr fontId="1" type="noConversion"/>
  </si>
  <si>
    <t>1.供货之日起检具分摊至2万件产品。检具费已分摊完毕，2022年不再计算
2.模具归属荣昌</t>
    <phoneticPr fontId="1" type="noConversion"/>
  </si>
  <si>
    <t>1.供货之日起检具费7600元，分摊至5万件产品。检具费已分摊完毕，2022年不再计算
2.模具归属荣昌</t>
    <phoneticPr fontId="1" type="noConversion"/>
  </si>
  <si>
    <t>1.与02.03.37.031供货之日起，模具共计分摊至5万件产品。
2.模具费已分摊完毕，2022年不再计算</t>
    <phoneticPr fontId="1" type="noConversion"/>
  </si>
  <si>
    <t>SCS0004389</t>
    <phoneticPr fontId="1" type="noConversion"/>
  </si>
  <si>
    <t>荣昌提供模具</t>
  </si>
  <si>
    <t>此状态在2022年1月31日前还有供货，至2022年1月31日后取消此状态，改为总成供货</t>
    <phoneticPr fontId="1" type="noConversion"/>
  </si>
  <si>
    <t>X3000旋转轴支架</t>
    <phoneticPr fontId="1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</si>
  <si>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2022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宋体"/>
        <family val="3"/>
        <charset val="134"/>
      </rPr>
      <t>7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2022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宋体"/>
        <family val="3"/>
        <charset val="134"/>
      </rPr>
      <t>10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</t>
    </r>
    <r>
      <rPr>
        <u/>
        <sz val="12"/>
        <rFont val="宋体"/>
        <family val="3"/>
        <charset val="134"/>
      </rPr>
      <t>1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日(遇市场价格变动经双方协商同意后可调整)。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</si>
</sst>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00_);[Red]\(0.0000\)"/>
    <numFmt numFmtId="177" formatCode="0.00_);[Red]\(0.00\)"/>
    <numFmt numFmtId="178" formatCode="0_ "/>
    <numFmt numFmtId="179" formatCode="0.0000_ "/>
  </numFmts>
  <fonts count="32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8"/>
      <name val="楷体_GB2312"/>
      <family val="3"/>
      <charset val="134"/>
    </font>
    <font>
      <b/>
      <sz val="9"/>
      <name val="楷体_GB2312"/>
      <family val="3"/>
      <charset val="134"/>
    </font>
    <font>
      <sz val="11"/>
      <color indexed="8"/>
      <name val="楷体_GB2312"/>
      <family val="3"/>
      <charset val="134"/>
    </font>
    <font>
      <b/>
      <sz val="11"/>
      <name val="宋体"/>
      <family val="3"/>
      <charset val="134"/>
      <scheme val="minor"/>
    </font>
    <font>
      <b/>
      <sz val="12"/>
      <name val="楷体_GB2312"/>
      <family val="3"/>
      <charset val="134"/>
    </font>
    <font>
      <sz val="12"/>
      <name val="楷体_GB2312"/>
      <family val="3"/>
      <charset val="134"/>
    </font>
    <font>
      <u/>
      <sz val="12"/>
      <name val="楷体_GB2312"/>
      <family val="3"/>
      <charset val="134"/>
    </font>
    <font>
      <sz val="11"/>
      <color indexed="8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2"/>
      <name val="宋体"/>
      <family val="3"/>
      <charset val="134"/>
    </font>
    <font>
      <sz val="10"/>
      <name val="微软雅黑"/>
      <family val="2"/>
      <charset val="134"/>
    </font>
    <font>
      <sz val="10"/>
      <color indexed="8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sz val="10"/>
      <color indexed="8"/>
      <name val="楷体_GB2312"/>
      <family val="3"/>
      <charset val="134"/>
    </font>
    <font>
      <sz val="10"/>
      <color theme="1"/>
      <name val="微软雅黑"/>
      <family val="2"/>
      <charset val="134"/>
    </font>
    <font>
      <sz val="12"/>
      <color indexed="8"/>
      <name val="楷体_GB2312"/>
      <family val="3"/>
      <charset val="134"/>
    </font>
    <font>
      <sz val="11"/>
      <color indexed="8"/>
      <name val="宋体"/>
      <family val="3"/>
      <charset val="134"/>
    </font>
    <font>
      <sz val="10"/>
      <name val="MS Sans Serif"/>
      <family val="2"/>
    </font>
    <font>
      <sz val="10"/>
      <color indexed="8"/>
      <name val="宋体"/>
      <family val="3"/>
      <charset val="134"/>
    </font>
    <font>
      <sz val="9"/>
      <name val="宋体"/>
      <family val="3"/>
      <charset val="134"/>
    </font>
    <font>
      <sz val="9"/>
      <color indexed="8"/>
      <name val="楷体_GB2312"/>
      <family val="3"/>
      <charset val="134"/>
    </font>
    <font>
      <b/>
      <sz val="10"/>
      <name val="楷体_GB2312"/>
      <family val="3"/>
      <charset val="134"/>
    </font>
    <font>
      <sz val="10"/>
      <name val="宋体"/>
      <family val="3"/>
      <charset val="134"/>
      <scheme val="minor"/>
    </font>
    <font>
      <sz val="9"/>
      <color indexed="8"/>
      <name val="宋体"/>
      <family val="3"/>
      <charset val="134"/>
      <scheme val="minor"/>
    </font>
    <font>
      <sz val="10"/>
      <color rgb="FF000000"/>
      <name val="宋体"/>
      <family val="3"/>
      <charset val="134"/>
    </font>
    <font>
      <sz val="9"/>
      <color rgb="FF000000"/>
      <name val="宋体"/>
      <family val="3"/>
      <charset val="134"/>
    </font>
    <font>
      <b/>
      <sz val="12"/>
      <name val="等线"/>
      <family val="3"/>
      <charset val="134"/>
    </font>
    <font>
      <u/>
      <sz val="12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3">
    <xf numFmtId="0" fontId="0" fillId="0" borderId="0">
      <alignment vertical="center"/>
    </xf>
    <xf numFmtId="0" fontId="2" fillId="0" borderId="0">
      <alignment vertical="center"/>
    </xf>
    <xf numFmtId="0" fontId="13" fillId="0" borderId="0" applyProtection="0">
      <alignment vertical="center"/>
    </xf>
    <xf numFmtId="0" fontId="13" fillId="0" borderId="0"/>
    <xf numFmtId="0" fontId="20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 applyProtection="0">
      <alignment vertical="center"/>
    </xf>
    <xf numFmtId="0" fontId="21" fillId="0" borderId="0"/>
    <xf numFmtId="179" fontId="13" fillId="0" borderId="0"/>
    <xf numFmtId="0" fontId="13" fillId="0" borderId="0"/>
    <xf numFmtId="0" fontId="13" fillId="0" borderId="0"/>
  </cellStyleXfs>
  <cellXfs count="99">
    <xf numFmtId="0" fontId="0" fillId="0" borderId="0" xfId="0">
      <alignment vertical="center"/>
    </xf>
    <xf numFmtId="176" fontId="14" fillId="0" borderId="5" xfId="2" applyNumberFormat="1" applyFont="1" applyFill="1" applyBorder="1" applyAlignment="1">
      <alignment horizontal="center" vertical="center" wrapText="1"/>
    </xf>
    <xf numFmtId="0" fontId="15" fillId="0" borderId="7" xfId="1" applyFont="1" applyFill="1" applyBorder="1" applyAlignment="1">
      <alignment horizontal="center" vertical="center" wrapText="1"/>
    </xf>
    <xf numFmtId="0" fontId="15" fillId="0" borderId="10" xfId="1" applyFont="1" applyFill="1" applyBorder="1" applyAlignment="1">
      <alignment horizontal="center" vertical="center" wrapText="1"/>
    </xf>
    <xf numFmtId="0" fontId="5" fillId="0" borderId="0" xfId="1" applyFont="1" applyFill="1" applyAlignment="1">
      <alignment vertical="center"/>
    </xf>
    <xf numFmtId="0" fontId="18" fillId="0" borderId="0" xfId="1" applyFont="1" applyFill="1">
      <alignment vertical="center"/>
    </xf>
    <xf numFmtId="0" fontId="18" fillId="0" borderId="0" xfId="1" applyFont="1" applyFill="1" applyAlignment="1">
      <alignment horizontal="center" vertical="center"/>
    </xf>
    <xf numFmtId="176" fontId="5" fillId="0" borderId="0" xfId="1" applyNumberFormat="1" applyFont="1" applyFill="1" applyAlignment="1">
      <alignment vertical="center"/>
    </xf>
    <xf numFmtId="0" fontId="5" fillId="0" borderId="0" xfId="1" applyFont="1" applyFill="1" applyAlignment="1">
      <alignment vertical="center" shrinkToFit="1"/>
    </xf>
    <xf numFmtId="0" fontId="5" fillId="0" borderId="0" xfId="1" applyFont="1" applyFill="1" applyAlignment="1">
      <alignment vertical="center" wrapText="1"/>
    </xf>
    <xf numFmtId="176" fontId="15" fillId="0" borderId="7" xfId="1" applyNumberFormat="1" applyFont="1" applyFill="1" applyBorder="1" applyAlignment="1">
      <alignment horizontal="center" vertical="center" wrapText="1"/>
    </xf>
    <xf numFmtId="176" fontId="15" fillId="0" borderId="10" xfId="1" applyNumberFormat="1" applyFont="1" applyFill="1" applyBorder="1" applyAlignment="1">
      <alignment horizontal="center" vertical="center" wrapText="1"/>
    </xf>
    <xf numFmtId="0" fontId="16" fillId="0" borderId="10" xfId="1" applyFont="1" applyFill="1" applyBorder="1" applyAlignment="1">
      <alignment horizontal="center" vertical="center" wrapText="1"/>
    </xf>
    <xf numFmtId="178" fontId="16" fillId="0" borderId="10" xfId="1" applyNumberFormat="1" applyFont="1" applyFill="1" applyBorder="1" applyAlignment="1">
      <alignment horizontal="center" vertical="center" wrapText="1"/>
    </xf>
    <xf numFmtId="0" fontId="2" fillId="0" borderId="0" xfId="1" applyFill="1">
      <alignment vertical="center"/>
    </xf>
    <xf numFmtId="0" fontId="5" fillId="0" borderId="0" xfId="1" applyFont="1" applyFill="1" applyAlignment="1">
      <alignment horizontal="center" vertical="center"/>
    </xf>
    <xf numFmtId="0" fontId="15" fillId="0" borderId="9" xfId="1" applyFont="1" applyFill="1" applyBorder="1" applyAlignment="1">
      <alignment horizontal="center" vertical="center"/>
    </xf>
    <xf numFmtId="0" fontId="11" fillId="0" borderId="10" xfId="1" applyFont="1" applyFill="1" applyBorder="1" applyAlignment="1">
      <alignment horizontal="center" vertical="center" wrapText="1"/>
    </xf>
    <xf numFmtId="176" fontId="15" fillId="0" borderId="11" xfId="1" applyNumberFormat="1" applyFont="1" applyFill="1" applyBorder="1" applyAlignment="1">
      <alignment horizontal="center" vertical="center" shrinkToFit="1"/>
    </xf>
    <xf numFmtId="0" fontId="17" fillId="0" borderId="11" xfId="1" applyFont="1" applyFill="1" applyBorder="1" applyAlignment="1">
      <alignment horizontal="center" vertical="center" shrinkToFit="1"/>
    </xf>
    <xf numFmtId="0" fontId="2" fillId="0" borderId="0" xfId="1" applyFill="1" applyAlignment="1">
      <alignment vertical="center" wrapText="1"/>
    </xf>
    <xf numFmtId="178" fontId="16" fillId="0" borderId="7" xfId="1" applyNumberFormat="1" applyFont="1" applyFill="1" applyBorder="1" applyAlignment="1">
      <alignment horizontal="center" vertical="center" wrapText="1"/>
    </xf>
    <xf numFmtId="0" fontId="16" fillId="0" borderId="7" xfId="1" applyFont="1" applyFill="1" applyBorder="1" applyAlignment="1">
      <alignment horizontal="center" vertical="center" wrapText="1"/>
    </xf>
    <xf numFmtId="176" fontId="15" fillId="0" borderId="8" xfId="1" applyNumberFormat="1" applyFont="1" applyFill="1" applyBorder="1" applyAlignment="1">
      <alignment horizontal="center" vertical="center" shrinkToFit="1"/>
    </xf>
    <xf numFmtId="0" fontId="16" fillId="0" borderId="12" xfId="1" applyFont="1" applyFill="1" applyBorder="1" applyAlignment="1">
      <alignment horizontal="center" vertical="center" wrapText="1"/>
    </xf>
    <xf numFmtId="0" fontId="15" fillId="0" borderId="12" xfId="1" applyFont="1" applyFill="1" applyBorder="1" applyAlignment="1">
      <alignment horizontal="center" vertical="center" wrapText="1"/>
    </xf>
    <xf numFmtId="176" fontId="15" fillId="0" borderId="13" xfId="1" applyNumberFormat="1" applyFont="1" applyFill="1" applyBorder="1" applyAlignment="1">
      <alignment horizontal="center" vertical="center" wrapText="1"/>
    </xf>
    <xf numFmtId="0" fontId="2" fillId="0" borderId="13" xfId="1" applyFill="1" applyBorder="1">
      <alignment vertical="center"/>
    </xf>
    <xf numFmtId="176" fontId="15" fillId="0" borderId="14" xfId="1" applyNumberFormat="1" applyFont="1" applyFill="1" applyBorder="1" applyAlignment="1">
      <alignment horizontal="center" vertical="center" wrapText="1"/>
    </xf>
    <xf numFmtId="177" fontId="15" fillId="0" borderId="14" xfId="1" applyNumberFormat="1" applyFont="1" applyFill="1" applyBorder="1" applyAlignment="1">
      <alignment horizontal="center" vertical="center" wrapText="1"/>
    </xf>
    <xf numFmtId="176" fontId="15" fillId="0" borderId="11" xfId="1" applyNumberFormat="1" applyFont="1" applyFill="1" applyBorder="1" applyAlignment="1">
      <alignment horizontal="center" vertical="center" wrapText="1" shrinkToFit="1"/>
    </xf>
    <xf numFmtId="176" fontId="27" fillId="0" borderId="15" xfId="1" applyNumberFormat="1" applyFont="1" applyFill="1" applyBorder="1" applyAlignment="1">
      <alignment horizontal="center" vertical="center" wrapText="1"/>
    </xf>
    <xf numFmtId="177" fontId="15" fillId="0" borderId="10" xfId="1" applyNumberFormat="1" applyFont="1" applyFill="1" applyBorder="1" applyAlignment="1">
      <alignment horizontal="center" vertical="center" wrapText="1"/>
    </xf>
    <xf numFmtId="176" fontId="15" fillId="0" borderId="11" xfId="1" applyNumberFormat="1" applyFont="1" applyFill="1" applyBorder="1" applyAlignment="1">
      <alignment horizontal="left" vertical="center" wrapText="1" shrinkToFit="1"/>
    </xf>
    <xf numFmtId="0" fontId="2" fillId="0" borderId="0" xfId="1" applyFill="1" applyBorder="1">
      <alignment vertical="center"/>
    </xf>
    <xf numFmtId="176" fontId="15" fillId="0" borderId="15" xfId="1" applyNumberFormat="1" applyFont="1" applyFill="1" applyBorder="1" applyAlignment="1">
      <alignment horizontal="center" vertical="center" wrapText="1"/>
    </xf>
    <xf numFmtId="176" fontId="14" fillId="0" borderId="2" xfId="2" applyNumberFormat="1" applyFont="1" applyFill="1" applyBorder="1" applyAlignment="1">
      <alignment horizontal="center" vertical="center" wrapText="1"/>
    </xf>
    <xf numFmtId="0" fontId="11" fillId="0" borderId="12" xfId="1" applyFont="1" applyFill="1" applyBorder="1" applyAlignment="1">
      <alignment horizontal="center" vertical="center" wrapText="1"/>
    </xf>
    <xf numFmtId="0" fontId="11" fillId="0" borderId="7" xfId="1" applyFont="1" applyFill="1" applyBorder="1" applyAlignment="1">
      <alignment horizontal="center" vertical="center" wrapText="1"/>
    </xf>
    <xf numFmtId="176" fontId="5" fillId="0" borderId="0" xfId="1" applyNumberFormat="1" applyFont="1" applyFill="1" applyAlignment="1">
      <alignment horizontal="center" vertical="center"/>
    </xf>
    <xf numFmtId="0" fontId="3" fillId="0" borderId="0" xfId="1" applyFont="1" applyFill="1" applyAlignment="1">
      <alignment horizontal="center" vertical="center"/>
    </xf>
    <xf numFmtId="0" fontId="3" fillId="0" borderId="0" xfId="1" applyFont="1" applyFill="1" applyAlignment="1">
      <alignment horizontal="center" vertical="center"/>
    </xf>
    <xf numFmtId="0" fontId="7" fillId="0" borderId="0" xfId="1" applyFont="1" applyFill="1" applyAlignment="1">
      <alignment horizontal="center" vertical="center"/>
    </xf>
    <xf numFmtId="0" fontId="7" fillId="0" borderId="0" xfId="1" applyFont="1" applyFill="1" applyAlignment="1">
      <alignment horizontal="center" vertical="center"/>
    </xf>
    <xf numFmtId="0" fontId="8" fillId="0" borderId="0" xfId="1" applyFont="1" applyFill="1" applyAlignment="1">
      <alignment horizontal="left" vertical="center"/>
    </xf>
    <xf numFmtId="0" fontId="8" fillId="0" borderId="0" xfId="1" applyFont="1" applyFill="1" applyAlignment="1">
      <alignment horizontal="left" vertical="center"/>
    </xf>
    <xf numFmtId="0" fontId="8" fillId="0" borderId="0" xfId="1" applyFont="1" applyFill="1" applyAlignment="1">
      <alignment horizontal="left" vertical="center" wrapText="1"/>
    </xf>
    <xf numFmtId="0" fontId="8" fillId="0" borderId="0" xfId="1" applyFont="1" applyFill="1" applyAlignment="1">
      <alignment horizontal="left" vertical="center" wrapText="1"/>
    </xf>
    <xf numFmtId="0" fontId="8" fillId="0" borderId="0" xfId="1" applyFont="1" applyFill="1" applyBorder="1" applyAlignment="1">
      <alignment horizontal="left" vertical="center" shrinkToFit="1"/>
    </xf>
    <xf numFmtId="0" fontId="8" fillId="0" borderId="0" xfId="1" applyFont="1" applyFill="1" applyBorder="1" applyAlignment="1">
      <alignment horizontal="left" vertical="center" shrinkToFit="1"/>
    </xf>
    <xf numFmtId="0" fontId="10" fillId="0" borderId="1" xfId="1" applyFont="1" applyFill="1" applyBorder="1" applyAlignment="1">
      <alignment horizontal="center" vertical="center" wrapText="1"/>
    </xf>
    <xf numFmtId="49" fontId="11" fillId="0" borderId="2" xfId="1" applyNumberFormat="1" applyFont="1" applyFill="1" applyBorder="1" applyAlignment="1">
      <alignment horizontal="center" vertical="center" wrapText="1"/>
    </xf>
    <xf numFmtId="0" fontId="11" fillId="0" borderId="2" xfId="1" applyFont="1" applyFill="1" applyBorder="1" applyAlignment="1">
      <alignment horizontal="center" vertical="center" wrapText="1"/>
    </xf>
    <xf numFmtId="0" fontId="12" fillId="0" borderId="2" xfId="1" applyFont="1" applyFill="1" applyBorder="1" applyAlignment="1">
      <alignment horizontal="center" vertical="center" wrapText="1"/>
    </xf>
    <xf numFmtId="0" fontId="25" fillId="0" borderId="2" xfId="0" applyFont="1" applyFill="1" applyBorder="1" applyAlignment="1">
      <alignment horizontal="center" vertical="center" wrapText="1"/>
    </xf>
    <xf numFmtId="177" fontId="11" fillId="0" borderId="3" xfId="1" applyNumberFormat="1" applyFont="1" applyFill="1" applyBorder="1" applyAlignment="1">
      <alignment horizontal="center" vertical="center" shrinkToFit="1"/>
    </xf>
    <xf numFmtId="177" fontId="11" fillId="0" borderId="0" xfId="1" applyNumberFormat="1" applyFont="1" applyFill="1" applyBorder="1" applyAlignment="1">
      <alignment horizontal="center" vertical="center" shrinkToFit="1"/>
    </xf>
    <xf numFmtId="0" fontId="10" fillId="0" borderId="4" xfId="1" applyFont="1" applyFill="1" applyBorder="1" applyAlignment="1">
      <alignment horizontal="center" vertical="center" wrapText="1"/>
    </xf>
    <xf numFmtId="49" fontId="11" fillId="0" borderId="5" xfId="1" applyNumberFormat="1" applyFont="1" applyFill="1" applyBorder="1" applyAlignment="1">
      <alignment horizontal="center" vertical="center" wrapText="1"/>
    </xf>
    <xf numFmtId="0" fontId="11" fillId="0" borderId="5" xfId="1" applyFont="1" applyFill="1" applyBorder="1" applyAlignment="1">
      <alignment horizontal="center" vertical="center" wrapText="1"/>
    </xf>
    <xf numFmtId="0" fontId="12" fillId="0" borderId="5" xfId="1" applyFont="1" applyFill="1" applyBorder="1" applyAlignment="1">
      <alignment horizontal="center" vertical="center" wrapText="1"/>
    </xf>
    <xf numFmtId="177" fontId="26" fillId="0" borderId="5" xfId="0" applyNumberFormat="1" applyFont="1" applyFill="1" applyBorder="1" applyAlignment="1">
      <alignment horizontal="center" vertical="center" wrapText="1"/>
    </xf>
    <xf numFmtId="177" fontId="11" fillId="0" borderId="6" xfId="1" applyNumberFormat="1" applyFont="1" applyFill="1" applyBorder="1" applyAlignment="1">
      <alignment horizontal="center" vertical="center" shrinkToFit="1"/>
    </xf>
    <xf numFmtId="177" fontId="15" fillId="0" borderId="15" xfId="1" applyNumberFormat="1" applyFont="1" applyFill="1" applyBorder="1" applyAlignment="1">
      <alignment horizontal="center" vertical="center" wrapText="1"/>
    </xf>
    <xf numFmtId="176" fontId="15" fillId="0" borderId="0" xfId="1" applyNumberFormat="1" applyFont="1" applyFill="1" applyBorder="1" applyAlignment="1">
      <alignment horizontal="center" vertical="center" wrapText="1" shrinkToFit="1"/>
    </xf>
    <xf numFmtId="177" fontId="15" fillId="0" borderId="10" xfId="1" applyNumberFormat="1" applyFont="1" applyFill="1" applyBorder="1" applyAlignment="1">
      <alignment horizontal="center" vertical="center" wrapText="1" shrinkToFit="1"/>
    </xf>
    <xf numFmtId="177" fontId="5" fillId="0" borderId="14" xfId="1" applyNumberFormat="1" applyFont="1" applyFill="1" applyBorder="1" applyAlignment="1">
      <alignment horizontal="center" vertical="center"/>
    </xf>
    <xf numFmtId="176" fontId="15" fillId="0" borderId="11" xfId="1" applyNumberFormat="1" applyFont="1" applyFill="1" applyBorder="1" applyAlignment="1">
      <alignment horizontal="left" vertical="center" shrinkToFit="1"/>
    </xf>
    <xf numFmtId="176" fontId="15" fillId="0" borderId="8" xfId="1" applyNumberFormat="1" applyFont="1" applyFill="1" applyBorder="1" applyAlignment="1">
      <alignment horizontal="left" vertical="center" wrapText="1" shrinkToFit="1"/>
    </xf>
    <xf numFmtId="176" fontId="15" fillId="0" borderId="8" xfId="1" applyNumberFormat="1" applyFont="1" applyFill="1" applyBorder="1" applyAlignment="1">
      <alignment horizontal="center" vertical="center" wrapText="1"/>
    </xf>
    <xf numFmtId="176" fontId="15" fillId="0" borderId="11" xfId="1" applyNumberFormat="1" applyFont="1" applyFill="1" applyBorder="1" applyAlignment="1">
      <alignment horizontal="center" vertical="center" wrapText="1"/>
    </xf>
    <xf numFmtId="0" fontId="28" fillId="0" borderId="11" xfId="1" applyFont="1" applyFill="1" applyBorder="1" applyAlignment="1">
      <alignment horizontal="left" vertical="center" wrapText="1" shrinkToFit="1"/>
    </xf>
    <xf numFmtId="0" fontId="16" fillId="0" borderId="10" xfId="1" applyFont="1" applyFill="1" applyBorder="1" applyAlignment="1">
      <alignment horizontal="center" vertical="center" wrapText="1" shrinkToFit="1"/>
    </xf>
    <xf numFmtId="0" fontId="29" fillId="0" borderId="11" xfId="1" applyFont="1" applyFill="1" applyBorder="1" applyAlignment="1">
      <alignment horizontal="left" vertical="center" wrapText="1" shrinkToFit="1"/>
    </xf>
    <xf numFmtId="0" fontId="24" fillId="0" borderId="11" xfId="1" applyFont="1" applyFill="1" applyBorder="1" applyAlignment="1">
      <alignment horizontal="left" vertical="center" wrapText="1" shrinkToFit="1"/>
    </xf>
    <xf numFmtId="0" fontId="5" fillId="0" borderId="14" xfId="1" applyFont="1" applyFill="1" applyBorder="1" applyAlignment="1">
      <alignment horizontal="center" vertical="center"/>
    </xf>
    <xf numFmtId="0" fontId="8" fillId="0" borderId="16" xfId="1" applyFont="1" applyFill="1" applyBorder="1" applyAlignment="1">
      <alignment horizontal="left" vertical="center" wrapText="1"/>
    </xf>
    <xf numFmtId="0" fontId="12" fillId="0" borderId="0" xfId="1" applyFont="1" applyFill="1" applyAlignment="1">
      <alignment horizontal="left" vertical="center" wrapText="1"/>
    </xf>
    <xf numFmtId="0" fontId="8" fillId="0" borderId="0" xfId="1" applyFont="1" applyFill="1">
      <alignment vertical="center"/>
    </xf>
    <xf numFmtId="49" fontId="7" fillId="0" borderId="0" xfId="1" applyNumberFormat="1" applyFont="1" applyFill="1" applyAlignment="1">
      <alignment vertical="center" wrapText="1"/>
    </xf>
    <xf numFmtId="176" fontId="8" fillId="0" borderId="0" xfId="1" applyNumberFormat="1" applyFont="1" applyFill="1">
      <alignment vertical="center"/>
    </xf>
    <xf numFmtId="0" fontId="8" fillId="0" borderId="0" xfId="1" applyFont="1" applyFill="1" applyAlignment="1">
      <alignment vertical="center" shrinkToFit="1"/>
    </xf>
    <xf numFmtId="0" fontId="5" fillId="0" borderId="0" xfId="1" applyFont="1" applyFill="1">
      <alignment vertical="center"/>
    </xf>
    <xf numFmtId="49" fontId="7" fillId="0" borderId="0" xfId="1" applyNumberFormat="1" applyFont="1" applyFill="1" applyAlignment="1">
      <alignment horizontal="left" vertical="center" wrapText="1"/>
    </xf>
    <xf numFmtId="0" fontId="18" fillId="0" borderId="0" xfId="1" applyFont="1" applyFill="1" applyAlignment="1">
      <alignment horizontal="left" vertical="center"/>
    </xf>
    <xf numFmtId="176" fontId="5" fillId="0" borderId="0" xfId="1" applyNumberFormat="1" applyFont="1" applyFill="1">
      <alignment vertical="center"/>
    </xf>
    <xf numFmtId="0" fontId="10" fillId="0" borderId="0" xfId="1" applyFont="1" applyFill="1" applyAlignment="1">
      <alignment horizontal="center" vertical="center"/>
    </xf>
    <xf numFmtId="0" fontId="5" fillId="0" borderId="0" xfId="1" applyFont="1" applyFill="1" applyAlignment="1">
      <alignment horizontal="center" vertical="center" wrapText="1"/>
    </xf>
    <xf numFmtId="0" fontId="19" fillId="0" borderId="0" xfId="1" applyFont="1" applyFill="1" applyAlignment="1">
      <alignment horizontal="center" vertical="center"/>
    </xf>
    <xf numFmtId="0" fontId="5" fillId="0" borderId="0" xfId="1" applyFont="1" applyFill="1" applyAlignment="1">
      <alignment horizontal="center" vertical="center" shrinkToFit="1"/>
    </xf>
    <xf numFmtId="49" fontId="6" fillId="0" borderId="0" xfId="1" applyNumberFormat="1" applyFont="1" applyFill="1" applyAlignment="1">
      <alignment horizontal="center" vertical="center"/>
    </xf>
    <xf numFmtId="177" fontId="26" fillId="0" borderId="5" xfId="0" applyNumberFormat="1" applyFont="1" applyFill="1" applyBorder="1" applyAlignment="1">
      <alignment vertical="center" wrapText="1"/>
    </xf>
    <xf numFmtId="176" fontId="27" fillId="0" borderId="15" xfId="1" applyNumberFormat="1" applyFont="1" applyFill="1" applyBorder="1" applyAlignment="1">
      <alignment vertical="center" wrapText="1"/>
    </xf>
    <xf numFmtId="176" fontId="27" fillId="0" borderId="14" xfId="1" applyNumberFormat="1" applyFont="1" applyFill="1" applyBorder="1" applyAlignment="1">
      <alignment vertical="center" wrapText="1"/>
    </xf>
    <xf numFmtId="176" fontId="27" fillId="0" borderId="10" xfId="1" applyNumberFormat="1" applyFont="1" applyFill="1" applyBorder="1" applyAlignment="1">
      <alignment vertical="center" wrapText="1"/>
    </xf>
    <xf numFmtId="176" fontId="15" fillId="0" borderId="15" xfId="1" applyNumberFormat="1" applyFont="1" applyFill="1" applyBorder="1" applyAlignment="1">
      <alignment vertical="center" wrapText="1"/>
    </xf>
    <xf numFmtId="0" fontId="5" fillId="0" borderId="14" xfId="1" applyFont="1" applyFill="1" applyBorder="1" applyAlignment="1">
      <alignment vertical="center"/>
    </xf>
    <xf numFmtId="176" fontId="8" fillId="0" borderId="0" xfId="1" applyNumberFormat="1" applyFont="1" applyFill="1" applyAlignment="1">
      <alignment vertical="center"/>
    </xf>
    <xf numFmtId="0" fontId="2" fillId="0" borderId="0" xfId="1" applyFill="1" applyAlignment="1">
      <alignment vertical="center"/>
    </xf>
  </cellXfs>
  <cellStyles count="13">
    <cellStyle name="常规" xfId="0" builtinId="0"/>
    <cellStyle name="常规 10" xfId="3" xr:uid="{00000000-0005-0000-0000-000001000000}"/>
    <cellStyle name="常规 2" xfId="1" xr:uid="{00000000-0005-0000-0000-000002000000}"/>
    <cellStyle name="常规 2 10" xfId="4" xr:uid="{00000000-0005-0000-0000-000003000000}"/>
    <cellStyle name="常规 2 2" xfId="5" xr:uid="{00000000-0005-0000-0000-000004000000}"/>
    <cellStyle name="常规 2 2 10" xfId="6" xr:uid="{00000000-0005-0000-0000-000005000000}"/>
    <cellStyle name="常规 2 2 2" xfId="7" xr:uid="{00000000-0005-0000-0000-000006000000}"/>
    <cellStyle name="常规 2 2 3" xfId="8" xr:uid="{00000000-0005-0000-0000-000007000000}"/>
    <cellStyle name="常规 2 2 6" xfId="2" xr:uid="{00000000-0005-0000-0000-000008000000}"/>
    <cellStyle name="常规 3" xfId="9" xr:uid="{00000000-0005-0000-0000-000009000000}"/>
    <cellStyle name="常规 5" xfId="10" xr:uid="{00000000-0005-0000-0000-00000A000000}"/>
    <cellStyle name="样式 1" xfId="11" xr:uid="{00000000-0005-0000-0000-00000B000000}"/>
    <cellStyle name="样式 1 5 21" xfId="12" xr:uid="{00000000-0005-0000-0000-00000C000000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21556;&#33521;&#26684;\Desktop\&#20215;&#26684;&#23457;&#25209;&#34920;-&#26356;&#2603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物料及工装采购价格审批表"/>
      <sheetName val="物料及工装采购价格审批表 (2)"/>
      <sheetName val="物料及工装采购价格审批表 (3)"/>
      <sheetName val="物料及工装采购价格审批表 (4)"/>
      <sheetName val="物料及工装采购价格审批表 (5)"/>
      <sheetName val="物料及工装采购价格审批表 (6)"/>
      <sheetName val="物料及工装采购价格审批表 (7)"/>
      <sheetName val="物料及工装采购价格审批表 (9)"/>
      <sheetName val="物料及工装采购价格审批表 (10)"/>
      <sheetName val="物料及工装采购价格审批表 (11)"/>
      <sheetName val="物料及工装采购价格审批表 (12)"/>
      <sheetName val="物料及工装采购价格审批表 (13)"/>
      <sheetName val="物料及工装采购价格审批表 (14)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4">
          <cell r="D4" t="str">
            <v>02.03.11.101</v>
          </cell>
          <cell r="E4" t="str">
            <v>件</v>
          </cell>
          <cell r="F4">
            <v>7.2302914538163714</v>
          </cell>
        </row>
        <row r="5">
          <cell r="D5" t="str">
            <v>02.03.11.100</v>
          </cell>
          <cell r="E5" t="str">
            <v>件</v>
          </cell>
          <cell r="F5">
            <v>7.2302914538163714</v>
          </cell>
        </row>
        <row r="6">
          <cell r="D6" t="str">
            <v>02.03.37.030A</v>
          </cell>
          <cell r="E6" t="str">
            <v>件</v>
          </cell>
          <cell r="F6">
            <v>5.4384137832000006</v>
          </cell>
        </row>
        <row r="7">
          <cell r="D7" t="str">
            <v>02.03.37.030B</v>
          </cell>
          <cell r="E7" t="str">
            <v>件</v>
          </cell>
          <cell r="F7">
            <v>5.7924137832000007</v>
          </cell>
        </row>
        <row r="8">
          <cell r="D8" t="str">
            <v>02.03.37.031A</v>
          </cell>
          <cell r="E8" t="str">
            <v>件</v>
          </cell>
          <cell r="F8">
            <v>5.4006537832000001</v>
          </cell>
        </row>
        <row r="9">
          <cell r="D9" t="str">
            <v>02.03.37.029A</v>
          </cell>
          <cell r="E9" t="str">
            <v>件</v>
          </cell>
          <cell r="F9">
            <v>6.9832406312999993</v>
          </cell>
        </row>
        <row r="10">
          <cell r="D10" t="str">
            <v>02.03.37.029B</v>
          </cell>
          <cell r="E10" t="str">
            <v>件</v>
          </cell>
          <cell r="F10">
            <v>7.0422406312999994</v>
          </cell>
        </row>
        <row r="11">
          <cell r="D11" t="str">
            <v>02.03.50.051</v>
          </cell>
          <cell r="E11" t="str">
            <v>件</v>
          </cell>
          <cell r="F11">
            <v>0.35465169938053098</v>
          </cell>
        </row>
        <row r="12">
          <cell r="D12" t="str">
            <v>02.03.50.053</v>
          </cell>
          <cell r="E12" t="str">
            <v>件</v>
          </cell>
          <cell r="F12">
            <v>2.7271892471874999</v>
          </cell>
        </row>
        <row r="13">
          <cell r="D13" t="str">
            <v>02.03.50.052</v>
          </cell>
          <cell r="E13" t="str">
            <v>件</v>
          </cell>
          <cell r="F13">
            <v>2.7271892471874999</v>
          </cell>
        </row>
        <row r="14">
          <cell r="D14" t="str">
            <v>02.03.50.050</v>
          </cell>
          <cell r="E14" t="str">
            <v>件</v>
          </cell>
          <cell r="F14">
            <v>0.38288512100530975</v>
          </cell>
        </row>
        <row r="15">
          <cell r="D15" t="str">
            <v>02.03.37.028</v>
          </cell>
          <cell r="E15" t="str">
            <v>件</v>
          </cell>
          <cell r="F15">
            <v>1.6096933903799997</v>
          </cell>
        </row>
        <row r="16">
          <cell r="D16" t="str">
            <v>02.03.37.028A</v>
          </cell>
          <cell r="E16" t="str">
            <v>件</v>
          </cell>
          <cell r="F16">
            <v>2.489438200648399</v>
          </cell>
        </row>
        <row r="17">
          <cell r="D17" t="str">
            <v>02.03.11.106</v>
          </cell>
          <cell r="E17" t="str">
            <v>件</v>
          </cell>
          <cell r="F17">
            <v>6.8906468749999998</v>
          </cell>
        </row>
        <row r="18">
          <cell r="D18" t="str">
            <v>02.03.30.189</v>
          </cell>
          <cell r="E18" t="str">
            <v>件</v>
          </cell>
          <cell r="F18">
            <v>4.8625892165674998</v>
          </cell>
        </row>
        <row r="19">
          <cell r="D19" t="str">
            <v>02.03.30.188</v>
          </cell>
          <cell r="E19" t="str">
            <v>件</v>
          </cell>
          <cell r="F19">
            <v>4.3182926862875002</v>
          </cell>
        </row>
        <row r="20">
          <cell r="D20" t="str">
            <v>02.03.30.187</v>
          </cell>
          <cell r="E20" t="str">
            <v>件</v>
          </cell>
          <cell r="F20">
            <v>4.2592926862875</v>
          </cell>
        </row>
        <row r="21">
          <cell r="D21" t="str">
            <v>02.03.30.190</v>
          </cell>
          <cell r="E21" t="str">
            <v>件</v>
          </cell>
          <cell r="F21">
            <v>4.8625892165674998</v>
          </cell>
        </row>
        <row r="22">
          <cell r="D22" t="str">
            <v>02.03.30.160</v>
          </cell>
          <cell r="E22" t="str">
            <v>件</v>
          </cell>
          <cell r="F22">
            <v>2.4286860189374995</v>
          </cell>
        </row>
        <row r="23">
          <cell r="D23" t="str">
            <v>02.03.30.149</v>
          </cell>
          <cell r="E23" t="str">
            <v>件</v>
          </cell>
          <cell r="F23">
            <v>0.2776687259785714</v>
          </cell>
        </row>
        <row r="24">
          <cell r="D24" t="str">
            <v>02.03.03.054</v>
          </cell>
          <cell r="E24" t="str">
            <v>件</v>
          </cell>
          <cell r="F24">
            <v>3.3049334642857144</v>
          </cell>
        </row>
        <row r="25">
          <cell r="D25" t="str">
            <v>02.03.03.054A</v>
          </cell>
          <cell r="E25" t="str">
            <v>件</v>
          </cell>
          <cell r="F25">
            <v>3.3049334642857144</v>
          </cell>
        </row>
        <row r="26">
          <cell r="D26" t="str">
            <v>02.03.03.085</v>
          </cell>
          <cell r="E26" t="str">
            <v>件</v>
          </cell>
          <cell r="F26">
            <v>2.3319867999999997</v>
          </cell>
        </row>
        <row r="27">
          <cell r="D27" t="str">
            <v>02.03.03.086</v>
          </cell>
          <cell r="E27" t="str">
            <v>件</v>
          </cell>
          <cell r="F27">
            <v>2.5557855999999997</v>
          </cell>
        </row>
        <row r="28">
          <cell r="D28" t="str">
            <v>02.03.03.087</v>
          </cell>
          <cell r="E28" t="str">
            <v>件</v>
          </cell>
          <cell r="F28">
            <v>0.38544275200000006</v>
          </cell>
        </row>
        <row r="29">
          <cell r="D29" t="str">
            <v>02.03.03.088</v>
          </cell>
          <cell r="E29" t="str">
            <v>件</v>
          </cell>
          <cell r="F29">
            <v>0.42084275199999999</v>
          </cell>
        </row>
        <row r="30">
          <cell r="D30" t="str">
            <v>02.03.03.099</v>
          </cell>
          <cell r="E30" t="str">
            <v>件</v>
          </cell>
          <cell r="F30">
            <v>2.3697467999999997</v>
          </cell>
        </row>
        <row r="31">
          <cell r="D31" t="str">
            <v>02.03.03.100</v>
          </cell>
          <cell r="E31" t="str">
            <v>件</v>
          </cell>
          <cell r="F31">
            <v>2.3697467999999997</v>
          </cell>
        </row>
        <row r="32">
          <cell r="D32" t="str">
            <v>02.03.03.109</v>
          </cell>
          <cell r="E32" t="str">
            <v>件</v>
          </cell>
          <cell r="F32">
            <v>0.73779204999999992</v>
          </cell>
        </row>
        <row r="33">
          <cell r="D33" t="str">
            <v>02.03.09.024</v>
          </cell>
          <cell r="E33" t="str">
            <v>件</v>
          </cell>
          <cell r="F33">
            <v>0.35986748510000005</v>
          </cell>
        </row>
        <row r="34">
          <cell r="D34" t="str">
            <v>02.03.30.153A</v>
          </cell>
          <cell r="E34" t="str">
            <v>件</v>
          </cell>
          <cell r="F34">
            <v>5.0412236135011064</v>
          </cell>
        </row>
        <row r="35">
          <cell r="D35" t="str">
            <v>02.03.30.154A</v>
          </cell>
          <cell r="E35" t="str">
            <v>件</v>
          </cell>
          <cell r="F35">
            <v>5.0412236135011064</v>
          </cell>
        </row>
        <row r="36">
          <cell r="D36" t="str">
            <v>02.03.30.156A</v>
          </cell>
          <cell r="E36" t="str">
            <v>件</v>
          </cell>
          <cell r="F36">
            <v>11.975394530202065</v>
          </cell>
        </row>
        <row r="37">
          <cell r="D37" t="str">
            <v>02.03.30.157A</v>
          </cell>
          <cell r="E37" t="str">
            <v>件</v>
          </cell>
          <cell r="F37">
            <v>12.001826530202067</v>
          </cell>
        </row>
        <row r="38">
          <cell r="D38" t="str">
            <v>02.03.30.158A</v>
          </cell>
          <cell r="E38" t="str">
            <v>件</v>
          </cell>
          <cell r="F38">
            <v>12.315234530202064</v>
          </cell>
        </row>
      </sheetData>
      <sheetData sheetId="8">
        <row r="4">
          <cell r="D4" t="str">
            <v>02.03.11.101</v>
          </cell>
          <cell r="E4" t="str">
            <v>件</v>
          </cell>
          <cell r="F4">
            <v>7.1864194225663711</v>
          </cell>
        </row>
        <row r="5">
          <cell r="D5" t="str">
            <v>02.03.11.100</v>
          </cell>
          <cell r="E5" t="str">
            <v>件</v>
          </cell>
          <cell r="F5">
            <v>7.1864194225663711</v>
          </cell>
        </row>
        <row r="6">
          <cell r="D6" t="str">
            <v>02.03.37.030A</v>
          </cell>
          <cell r="E6" t="str">
            <v>件</v>
          </cell>
          <cell r="F6">
            <v>5.3799975056000005</v>
          </cell>
        </row>
        <row r="7">
          <cell r="D7" t="str">
            <v>02.03.37.030B</v>
          </cell>
          <cell r="E7" t="str">
            <v>件</v>
          </cell>
          <cell r="F7">
            <v>5.7339975056000005</v>
          </cell>
        </row>
        <row r="8">
          <cell r="D8" t="str">
            <v>02.03.37.031A</v>
          </cell>
          <cell r="E8" t="str">
            <v>件</v>
          </cell>
          <cell r="F8">
            <v>5.3469575056000007</v>
          </cell>
        </row>
        <row r="9">
          <cell r="D9" t="str">
            <v>02.03.37.029A</v>
          </cell>
          <cell r="E9" t="str">
            <v>件</v>
          </cell>
          <cell r="F9">
            <v>6.8095853353999996</v>
          </cell>
        </row>
        <row r="10">
          <cell r="D10" t="str">
            <v>02.03.37.029B</v>
          </cell>
          <cell r="E10" t="str">
            <v>件</v>
          </cell>
          <cell r="F10">
            <v>6.8685853353999988</v>
          </cell>
        </row>
        <row r="11">
          <cell r="D11" t="str">
            <v>02.03.50.051</v>
          </cell>
          <cell r="E11" t="str">
            <v>件</v>
          </cell>
          <cell r="F11">
            <v>0.36799867938053099</v>
          </cell>
        </row>
        <row r="12">
          <cell r="D12" t="str">
            <v>02.03.50.053</v>
          </cell>
          <cell r="E12" t="str">
            <v>件</v>
          </cell>
          <cell r="F12">
            <v>2.7226405868749999</v>
          </cell>
        </row>
        <row r="13">
          <cell r="D13" t="str">
            <v>02.03.50.052</v>
          </cell>
          <cell r="E13" t="str">
            <v>件</v>
          </cell>
          <cell r="F13">
            <v>2.7226405868749999</v>
          </cell>
        </row>
        <row r="14">
          <cell r="D14" t="str">
            <v>02.03.50.050</v>
          </cell>
          <cell r="E14" t="str">
            <v>件</v>
          </cell>
          <cell r="F14">
            <v>0.38266262020530978</v>
          </cell>
        </row>
        <row r="15">
          <cell r="D15" t="str">
            <v>02.03.37.028</v>
          </cell>
          <cell r="E15" t="str">
            <v>件</v>
          </cell>
          <cell r="F15">
            <v>1.5926377140399999</v>
          </cell>
        </row>
        <row r="16">
          <cell r="D16" t="str">
            <v>02.03.37.028A</v>
          </cell>
          <cell r="E16" t="str">
            <v>件</v>
          </cell>
          <cell r="F16">
            <v>2.4693125025671998</v>
          </cell>
        </row>
        <row r="17">
          <cell r="D17" t="str">
            <v>02.03.11.106</v>
          </cell>
          <cell r="E17" t="str">
            <v>件</v>
          </cell>
          <cell r="F17">
            <v>6.7819467500000004</v>
          </cell>
        </row>
        <row r="18">
          <cell r="D18" t="str">
            <v>02.03.30.189</v>
          </cell>
          <cell r="E18" t="str">
            <v>件</v>
          </cell>
          <cell r="F18">
            <v>4.8072181580350009</v>
          </cell>
        </row>
        <row r="19">
          <cell r="D19" t="str">
            <v>02.03.30.188</v>
          </cell>
          <cell r="E19" t="str">
            <v>件</v>
          </cell>
          <cell r="F19">
            <v>4.2665610946749997</v>
          </cell>
        </row>
        <row r="20">
          <cell r="D20" t="str">
            <v>02.03.30.187</v>
          </cell>
          <cell r="E20" t="str">
            <v>件</v>
          </cell>
          <cell r="F20">
            <v>4.2075610946749995</v>
          </cell>
        </row>
        <row r="21">
          <cell r="D21" t="str">
            <v>02.03.30.190</v>
          </cell>
          <cell r="E21" t="str">
            <v>件</v>
          </cell>
          <cell r="F21">
            <v>4.8072181580350009</v>
          </cell>
        </row>
        <row r="22">
          <cell r="D22" t="str">
            <v>02.03.30.160</v>
          </cell>
          <cell r="E22" t="str">
            <v>件</v>
          </cell>
          <cell r="F22">
            <v>2.3997895483750007</v>
          </cell>
        </row>
        <row r="23">
          <cell r="D23" t="str">
            <v>02.03.30.149</v>
          </cell>
          <cell r="E23" t="str">
            <v>件</v>
          </cell>
          <cell r="F23">
            <v>0.27776012245714282</v>
          </cell>
        </row>
        <row r="24">
          <cell r="D24" t="str">
            <v>02.03.03.054</v>
          </cell>
          <cell r="E24" t="str">
            <v>件</v>
          </cell>
          <cell r="F24">
            <v>3.2204907678571431</v>
          </cell>
        </row>
        <row r="25">
          <cell r="D25" t="str">
            <v>02.03.03.054A</v>
          </cell>
          <cell r="E25" t="str">
            <v>件</v>
          </cell>
          <cell r="F25">
            <v>3.2204907678571431</v>
          </cell>
        </row>
        <row r="26">
          <cell r="D26" t="str">
            <v>02.03.03.085</v>
          </cell>
          <cell r="E26" t="str">
            <v>件</v>
          </cell>
          <cell r="F26">
            <v>2.3061764239999998</v>
          </cell>
        </row>
        <row r="27">
          <cell r="D27" t="str">
            <v>02.03.03.086</v>
          </cell>
          <cell r="E27" t="str">
            <v>件</v>
          </cell>
          <cell r="F27">
            <v>2.5426470079999999</v>
          </cell>
        </row>
        <row r="28">
          <cell r="D28" t="str">
            <v>02.03.03.087</v>
          </cell>
          <cell r="E28" t="str">
            <v>件</v>
          </cell>
          <cell r="F28">
            <v>0.38121876735999999</v>
          </cell>
        </row>
        <row r="29">
          <cell r="D29" t="str">
            <v>02.03.03.088</v>
          </cell>
          <cell r="E29" t="str">
            <v>件</v>
          </cell>
          <cell r="F29">
            <v>0.41661876736000003</v>
          </cell>
        </row>
        <row r="30">
          <cell r="D30" t="str">
            <v>02.03.03.099</v>
          </cell>
          <cell r="E30" t="str">
            <v>件</v>
          </cell>
          <cell r="F30">
            <v>2.3392164239999995</v>
          </cell>
        </row>
        <row r="31">
          <cell r="D31" t="str">
            <v>02.03.03.100</v>
          </cell>
          <cell r="E31" t="str">
            <v>件</v>
          </cell>
          <cell r="F31">
            <v>2.3392164239999995</v>
          </cell>
        </row>
        <row r="32">
          <cell r="D32" t="str">
            <v>02.03.03.109</v>
          </cell>
          <cell r="E32" t="str">
            <v>件</v>
          </cell>
          <cell r="F32">
            <v>0.72501560000000009</v>
          </cell>
        </row>
        <row r="33">
          <cell r="D33" t="str">
            <v>02.03.09.024</v>
          </cell>
          <cell r="E33" t="str">
            <v>件</v>
          </cell>
          <cell r="F33">
            <v>0.36108807119999997</v>
          </cell>
        </row>
        <row r="34">
          <cell r="D34" t="str">
            <v>02.03.30.153A</v>
          </cell>
          <cell r="E34" t="str">
            <v>件</v>
          </cell>
          <cell r="F34">
            <v>5.048174292876106</v>
          </cell>
        </row>
        <row r="35">
          <cell r="D35" t="str">
            <v>02.03.30.154A</v>
          </cell>
          <cell r="E35" t="str">
            <v>件</v>
          </cell>
          <cell r="F35">
            <v>5.048174292876106</v>
          </cell>
        </row>
        <row r="36">
          <cell r="D36" t="str">
            <v>02.03.30.156A</v>
          </cell>
          <cell r="E36" t="str">
            <v>件</v>
          </cell>
          <cell r="F36">
            <v>11.928973733368732</v>
          </cell>
        </row>
        <row r="37">
          <cell r="D37" t="str">
            <v>02.03.30.157A</v>
          </cell>
          <cell r="E37" t="str">
            <v>件</v>
          </cell>
          <cell r="F37">
            <v>11.987501733368731</v>
          </cell>
        </row>
        <row r="38">
          <cell r="D38" t="str">
            <v>02.03.30.158A</v>
          </cell>
          <cell r="E38" t="str">
            <v>件</v>
          </cell>
          <cell r="F38">
            <v>12.261733733368732</v>
          </cell>
        </row>
      </sheetData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194B48-B9F2-4D42-81A4-5FB5797CD467}">
  <dimension ref="A1:IT78"/>
  <sheetViews>
    <sheetView view="pageBreakPreview" zoomScale="80" zoomScaleSheetLayoutView="80" workbookViewId="0">
      <selection activeCell="K11" sqref="K1:K1048576"/>
    </sheetView>
  </sheetViews>
  <sheetFormatPr defaultRowHeight="15.6"/>
  <cols>
    <col min="1" max="1" width="5.44140625" style="15" customWidth="1"/>
    <col min="2" max="2" width="13.88671875" style="90" customWidth="1"/>
    <col min="3" max="3" width="32.21875" style="15" customWidth="1"/>
    <col min="4" max="4" width="18.88671875" style="87" customWidth="1"/>
    <col min="5" max="5" width="5.6640625" style="88" customWidth="1"/>
    <col min="6" max="6" width="16.109375" style="39" customWidth="1"/>
    <col min="7" max="7" width="11.109375" style="39" customWidth="1"/>
    <col min="8" max="8" width="8.33203125" style="39" customWidth="1"/>
    <col min="9" max="9" width="31.77734375" style="7" customWidth="1"/>
    <col min="10" max="10" width="14.44140625" style="39" customWidth="1"/>
    <col min="11" max="11" width="25.6640625" style="89" customWidth="1"/>
    <col min="12" max="12" width="10.77734375" style="89" customWidth="1"/>
    <col min="13" max="13" width="11.21875" style="15" customWidth="1"/>
    <col min="14" max="14" width="8.33203125" style="15" customWidth="1"/>
    <col min="15" max="15" width="8.88671875" style="15" customWidth="1"/>
    <col min="16" max="16" width="8.88671875" style="15"/>
    <col min="17" max="17" width="14.109375" style="15" customWidth="1"/>
    <col min="18" max="222" width="8.88671875" style="15"/>
    <col min="223" max="223" width="5" style="15" customWidth="1"/>
    <col min="224" max="224" width="15" style="15" customWidth="1"/>
    <col min="225" max="226" width="14.6640625" style="15" customWidth="1"/>
    <col min="227" max="227" width="6.21875" style="15" customWidth="1"/>
    <col min="228" max="230" width="10.109375" style="15" customWidth="1"/>
    <col min="231" max="231" width="10.44140625" style="15" customWidth="1"/>
    <col min="232" max="253" width="8.88671875" style="15"/>
    <col min="254" max="254" width="6.44140625" style="15" customWidth="1"/>
    <col min="255" max="255" width="12.21875" style="15" customWidth="1"/>
    <col min="256" max="256" width="28.21875" style="15" customWidth="1"/>
    <col min="257" max="257" width="13.77734375" style="15" customWidth="1"/>
    <col min="258" max="258" width="5.6640625" style="15" customWidth="1"/>
    <col min="259" max="260" width="9.33203125" style="15" customWidth="1"/>
    <col min="261" max="261" width="13.109375" style="15" customWidth="1"/>
    <col min="262" max="478" width="8.88671875" style="15"/>
    <col min="479" max="479" width="5" style="15" customWidth="1"/>
    <col min="480" max="480" width="15" style="15" customWidth="1"/>
    <col min="481" max="482" width="14.6640625" style="15" customWidth="1"/>
    <col min="483" max="483" width="6.21875" style="15" customWidth="1"/>
    <col min="484" max="486" width="10.109375" style="15" customWidth="1"/>
    <col min="487" max="487" width="10.44140625" style="15" customWidth="1"/>
    <col min="488" max="509" width="8.88671875" style="15"/>
    <col min="510" max="510" width="6.44140625" style="15" customWidth="1"/>
    <col min="511" max="511" width="12.21875" style="15" customWidth="1"/>
    <col min="512" max="512" width="28.21875" style="15" customWidth="1"/>
    <col min="513" max="513" width="13.77734375" style="15" customWidth="1"/>
    <col min="514" max="514" width="5.6640625" style="15" customWidth="1"/>
    <col min="515" max="516" width="9.33203125" style="15" customWidth="1"/>
    <col min="517" max="517" width="13.109375" style="15" customWidth="1"/>
    <col min="518" max="734" width="8.88671875" style="15"/>
    <col min="735" max="735" width="5" style="15" customWidth="1"/>
    <col min="736" max="736" width="15" style="15" customWidth="1"/>
    <col min="737" max="738" width="14.6640625" style="15" customWidth="1"/>
    <col min="739" max="739" width="6.21875" style="15" customWidth="1"/>
    <col min="740" max="742" width="10.109375" style="15" customWidth="1"/>
    <col min="743" max="743" width="10.44140625" style="15" customWidth="1"/>
    <col min="744" max="765" width="8.88671875" style="15"/>
    <col min="766" max="766" width="6.44140625" style="15" customWidth="1"/>
    <col min="767" max="767" width="12.21875" style="15" customWidth="1"/>
    <col min="768" max="768" width="28.21875" style="15" customWidth="1"/>
    <col min="769" max="769" width="13.77734375" style="15" customWidth="1"/>
    <col min="770" max="770" width="5.6640625" style="15" customWidth="1"/>
    <col min="771" max="772" width="9.33203125" style="15" customWidth="1"/>
    <col min="773" max="773" width="13.109375" style="15" customWidth="1"/>
    <col min="774" max="990" width="8.88671875" style="15"/>
    <col min="991" max="991" width="5" style="15" customWidth="1"/>
    <col min="992" max="992" width="15" style="15" customWidth="1"/>
    <col min="993" max="994" width="14.6640625" style="15" customWidth="1"/>
    <col min="995" max="995" width="6.21875" style="15" customWidth="1"/>
    <col min="996" max="998" width="10.109375" style="15" customWidth="1"/>
    <col min="999" max="999" width="10.44140625" style="15" customWidth="1"/>
    <col min="1000" max="1021" width="8.88671875" style="15"/>
    <col min="1022" max="1022" width="6.44140625" style="15" customWidth="1"/>
    <col min="1023" max="1023" width="12.21875" style="15" customWidth="1"/>
    <col min="1024" max="1024" width="28.21875" style="15" customWidth="1"/>
    <col min="1025" max="1025" width="13.77734375" style="15" customWidth="1"/>
    <col min="1026" max="1026" width="5.6640625" style="15" customWidth="1"/>
    <col min="1027" max="1028" width="9.33203125" style="15" customWidth="1"/>
    <col min="1029" max="1029" width="13.109375" style="15" customWidth="1"/>
    <col min="1030" max="1246" width="8.88671875" style="15"/>
    <col min="1247" max="1247" width="5" style="15" customWidth="1"/>
    <col min="1248" max="1248" width="15" style="15" customWidth="1"/>
    <col min="1249" max="1250" width="14.6640625" style="15" customWidth="1"/>
    <col min="1251" max="1251" width="6.21875" style="15" customWidth="1"/>
    <col min="1252" max="1254" width="10.109375" style="15" customWidth="1"/>
    <col min="1255" max="1255" width="10.44140625" style="15" customWidth="1"/>
    <col min="1256" max="1277" width="8.88671875" style="15"/>
    <col min="1278" max="1278" width="6.44140625" style="15" customWidth="1"/>
    <col min="1279" max="1279" width="12.21875" style="15" customWidth="1"/>
    <col min="1280" max="1280" width="28.21875" style="15" customWidth="1"/>
    <col min="1281" max="1281" width="13.77734375" style="15" customWidth="1"/>
    <col min="1282" max="1282" width="5.6640625" style="15" customWidth="1"/>
    <col min="1283" max="1284" width="9.33203125" style="15" customWidth="1"/>
    <col min="1285" max="1285" width="13.109375" style="15" customWidth="1"/>
    <col min="1286" max="1502" width="8.88671875" style="15"/>
    <col min="1503" max="1503" width="5" style="15" customWidth="1"/>
    <col min="1504" max="1504" width="15" style="15" customWidth="1"/>
    <col min="1505" max="1506" width="14.6640625" style="15" customWidth="1"/>
    <col min="1507" max="1507" width="6.21875" style="15" customWidth="1"/>
    <col min="1508" max="1510" width="10.109375" style="15" customWidth="1"/>
    <col min="1511" max="1511" width="10.44140625" style="15" customWidth="1"/>
    <col min="1512" max="1533" width="8.88671875" style="15"/>
    <col min="1534" max="1534" width="6.44140625" style="15" customWidth="1"/>
    <col min="1535" max="1535" width="12.21875" style="15" customWidth="1"/>
    <col min="1536" max="1536" width="28.21875" style="15" customWidth="1"/>
    <col min="1537" max="1537" width="13.77734375" style="15" customWidth="1"/>
    <col min="1538" max="1538" width="5.6640625" style="15" customWidth="1"/>
    <col min="1539" max="1540" width="9.33203125" style="15" customWidth="1"/>
    <col min="1541" max="1541" width="13.109375" style="15" customWidth="1"/>
    <col min="1542" max="1758" width="8.88671875" style="15"/>
    <col min="1759" max="1759" width="5" style="15" customWidth="1"/>
    <col min="1760" max="1760" width="15" style="15" customWidth="1"/>
    <col min="1761" max="1762" width="14.6640625" style="15" customWidth="1"/>
    <col min="1763" max="1763" width="6.21875" style="15" customWidth="1"/>
    <col min="1764" max="1766" width="10.109375" style="15" customWidth="1"/>
    <col min="1767" max="1767" width="10.44140625" style="15" customWidth="1"/>
    <col min="1768" max="1789" width="8.88671875" style="15"/>
    <col min="1790" max="1790" width="6.44140625" style="15" customWidth="1"/>
    <col min="1791" max="1791" width="12.21875" style="15" customWidth="1"/>
    <col min="1792" max="1792" width="28.21875" style="15" customWidth="1"/>
    <col min="1793" max="1793" width="13.77734375" style="15" customWidth="1"/>
    <col min="1794" max="1794" width="5.6640625" style="15" customWidth="1"/>
    <col min="1795" max="1796" width="9.33203125" style="15" customWidth="1"/>
    <col min="1797" max="1797" width="13.109375" style="15" customWidth="1"/>
    <col min="1798" max="2014" width="8.88671875" style="15"/>
    <col min="2015" max="2015" width="5" style="15" customWidth="1"/>
    <col min="2016" max="2016" width="15" style="15" customWidth="1"/>
    <col min="2017" max="2018" width="14.6640625" style="15" customWidth="1"/>
    <col min="2019" max="2019" width="6.21875" style="15" customWidth="1"/>
    <col min="2020" max="2022" width="10.109375" style="15" customWidth="1"/>
    <col min="2023" max="2023" width="10.44140625" style="15" customWidth="1"/>
    <col min="2024" max="2045" width="8.88671875" style="15"/>
    <col min="2046" max="2046" width="6.44140625" style="15" customWidth="1"/>
    <col min="2047" max="2047" width="12.21875" style="15" customWidth="1"/>
    <col min="2048" max="2048" width="28.21875" style="15" customWidth="1"/>
    <col min="2049" max="2049" width="13.77734375" style="15" customWidth="1"/>
    <col min="2050" max="2050" width="5.6640625" style="15" customWidth="1"/>
    <col min="2051" max="2052" width="9.33203125" style="15" customWidth="1"/>
    <col min="2053" max="2053" width="13.109375" style="15" customWidth="1"/>
    <col min="2054" max="2270" width="8.88671875" style="15"/>
    <col min="2271" max="2271" width="5" style="15" customWidth="1"/>
    <col min="2272" max="2272" width="15" style="15" customWidth="1"/>
    <col min="2273" max="2274" width="14.6640625" style="15" customWidth="1"/>
    <col min="2275" max="2275" width="6.21875" style="15" customWidth="1"/>
    <col min="2276" max="2278" width="10.109375" style="15" customWidth="1"/>
    <col min="2279" max="2279" width="10.44140625" style="15" customWidth="1"/>
    <col min="2280" max="2301" width="8.88671875" style="15"/>
    <col min="2302" max="2302" width="6.44140625" style="15" customWidth="1"/>
    <col min="2303" max="2303" width="12.21875" style="15" customWidth="1"/>
    <col min="2304" max="2304" width="28.21875" style="15" customWidth="1"/>
    <col min="2305" max="2305" width="13.77734375" style="15" customWidth="1"/>
    <col min="2306" max="2306" width="5.6640625" style="15" customWidth="1"/>
    <col min="2307" max="2308" width="9.33203125" style="15" customWidth="1"/>
    <col min="2309" max="2309" width="13.109375" style="15" customWidth="1"/>
    <col min="2310" max="2526" width="8.88671875" style="15"/>
    <col min="2527" max="2527" width="5" style="15" customWidth="1"/>
    <col min="2528" max="2528" width="15" style="15" customWidth="1"/>
    <col min="2529" max="2530" width="14.6640625" style="15" customWidth="1"/>
    <col min="2531" max="2531" width="6.21875" style="15" customWidth="1"/>
    <col min="2532" max="2534" width="10.109375" style="15" customWidth="1"/>
    <col min="2535" max="2535" width="10.44140625" style="15" customWidth="1"/>
    <col min="2536" max="2557" width="8.88671875" style="15"/>
    <col min="2558" max="2558" width="6.44140625" style="15" customWidth="1"/>
    <col min="2559" max="2559" width="12.21875" style="15" customWidth="1"/>
    <col min="2560" max="2560" width="28.21875" style="15" customWidth="1"/>
    <col min="2561" max="2561" width="13.77734375" style="15" customWidth="1"/>
    <col min="2562" max="2562" width="5.6640625" style="15" customWidth="1"/>
    <col min="2563" max="2564" width="9.33203125" style="15" customWidth="1"/>
    <col min="2565" max="2565" width="13.109375" style="15" customWidth="1"/>
    <col min="2566" max="2782" width="8.88671875" style="15"/>
    <col min="2783" max="2783" width="5" style="15" customWidth="1"/>
    <col min="2784" max="2784" width="15" style="15" customWidth="1"/>
    <col min="2785" max="2786" width="14.6640625" style="15" customWidth="1"/>
    <col min="2787" max="2787" width="6.21875" style="15" customWidth="1"/>
    <col min="2788" max="2790" width="10.109375" style="15" customWidth="1"/>
    <col min="2791" max="2791" width="10.44140625" style="15" customWidth="1"/>
    <col min="2792" max="2813" width="8.88671875" style="15"/>
    <col min="2814" max="2814" width="6.44140625" style="15" customWidth="1"/>
    <col min="2815" max="2815" width="12.21875" style="15" customWidth="1"/>
    <col min="2816" max="2816" width="28.21875" style="15" customWidth="1"/>
    <col min="2817" max="2817" width="13.77734375" style="15" customWidth="1"/>
    <col min="2818" max="2818" width="5.6640625" style="15" customWidth="1"/>
    <col min="2819" max="2820" width="9.33203125" style="15" customWidth="1"/>
    <col min="2821" max="2821" width="13.109375" style="15" customWidth="1"/>
    <col min="2822" max="3038" width="8.88671875" style="15"/>
    <col min="3039" max="3039" width="5" style="15" customWidth="1"/>
    <col min="3040" max="3040" width="15" style="15" customWidth="1"/>
    <col min="3041" max="3042" width="14.6640625" style="15" customWidth="1"/>
    <col min="3043" max="3043" width="6.21875" style="15" customWidth="1"/>
    <col min="3044" max="3046" width="10.109375" style="15" customWidth="1"/>
    <col min="3047" max="3047" width="10.44140625" style="15" customWidth="1"/>
    <col min="3048" max="3069" width="8.88671875" style="15"/>
    <col min="3070" max="3070" width="6.44140625" style="15" customWidth="1"/>
    <col min="3071" max="3071" width="12.21875" style="15" customWidth="1"/>
    <col min="3072" max="3072" width="28.21875" style="15" customWidth="1"/>
    <col min="3073" max="3073" width="13.77734375" style="15" customWidth="1"/>
    <col min="3074" max="3074" width="5.6640625" style="15" customWidth="1"/>
    <col min="3075" max="3076" width="9.33203125" style="15" customWidth="1"/>
    <col min="3077" max="3077" width="13.109375" style="15" customWidth="1"/>
    <col min="3078" max="3294" width="8.88671875" style="15"/>
    <col min="3295" max="3295" width="5" style="15" customWidth="1"/>
    <col min="3296" max="3296" width="15" style="15" customWidth="1"/>
    <col min="3297" max="3298" width="14.6640625" style="15" customWidth="1"/>
    <col min="3299" max="3299" width="6.21875" style="15" customWidth="1"/>
    <col min="3300" max="3302" width="10.109375" style="15" customWidth="1"/>
    <col min="3303" max="3303" width="10.44140625" style="15" customWidth="1"/>
    <col min="3304" max="3325" width="8.88671875" style="15"/>
    <col min="3326" max="3326" width="6.44140625" style="15" customWidth="1"/>
    <col min="3327" max="3327" width="12.21875" style="15" customWidth="1"/>
    <col min="3328" max="3328" width="28.21875" style="15" customWidth="1"/>
    <col min="3329" max="3329" width="13.77734375" style="15" customWidth="1"/>
    <col min="3330" max="3330" width="5.6640625" style="15" customWidth="1"/>
    <col min="3331" max="3332" width="9.33203125" style="15" customWidth="1"/>
    <col min="3333" max="3333" width="13.109375" style="15" customWidth="1"/>
    <col min="3334" max="3550" width="8.88671875" style="15"/>
    <col min="3551" max="3551" width="5" style="15" customWidth="1"/>
    <col min="3552" max="3552" width="15" style="15" customWidth="1"/>
    <col min="3553" max="3554" width="14.6640625" style="15" customWidth="1"/>
    <col min="3555" max="3555" width="6.21875" style="15" customWidth="1"/>
    <col min="3556" max="3558" width="10.109375" style="15" customWidth="1"/>
    <col min="3559" max="3559" width="10.44140625" style="15" customWidth="1"/>
    <col min="3560" max="3581" width="8.88671875" style="15"/>
    <col min="3582" max="3582" width="6.44140625" style="15" customWidth="1"/>
    <col min="3583" max="3583" width="12.21875" style="15" customWidth="1"/>
    <col min="3584" max="3584" width="28.21875" style="15" customWidth="1"/>
    <col min="3585" max="3585" width="13.77734375" style="15" customWidth="1"/>
    <col min="3586" max="3586" width="5.6640625" style="15" customWidth="1"/>
    <col min="3587" max="3588" width="9.33203125" style="15" customWidth="1"/>
    <col min="3589" max="3589" width="13.109375" style="15" customWidth="1"/>
    <col min="3590" max="3806" width="8.88671875" style="15"/>
    <col min="3807" max="3807" width="5" style="15" customWidth="1"/>
    <col min="3808" max="3808" width="15" style="15" customWidth="1"/>
    <col min="3809" max="3810" width="14.6640625" style="15" customWidth="1"/>
    <col min="3811" max="3811" width="6.21875" style="15" customWidth="1"/>
    <col min="3812" max="3814" width="10.109375" style="15" customWidth="1"/>
    <col min="3815" max="3815" width="10.44140625" style="15" customWidth="1"/>
    <col min="3816" max="3837" width="8.88671875" style="15"/>
    <col min="3838" max="3838" width="6.44140625" style="15" customWidth="1"/>
    <col min="3839" max="3839" width="12.21875" style="15" customWidth="1"/>
    <col min="3840" max="3840" width="28.21875" style="15" customWidth="1"/>
    <col min="3841" max="3841" width="13.77734375" style="15" customWidth="1"/>
    <col min="3842" max="3842" width="5.6640625" style="15" customWidth="1"/>
    <col min="3843" max="3844" width="9.33203125" style="15" customWidth="1"/>
    <col min="3845" max="3845" width="13.109375" style="15" customWidth="1"/>
    <col min="3846" max="4062" width="8.88671875" style="15"/>
    <col min="4063" max="4063" width="5" style="15" customWidth="1"/>
    <col min="4064" max="4064" width="15" style="15" customWidth="1"/>
    <col min="4065" max="4066" width="14.6640625" style="15" customWidth="1"/>
    <col min="4067" max="4067" width="6.21875" style="15" customWidth="1"/>
    <col min="4068" max="4070" width="10.109375" style="15" customWidth="1"/>
    <col min="4071" max="4071" width="10.44140625" style="15" customWidth="1"/>
    <col min="4072" max="4093" width="8.88671875" style="15"/>
    <col min="4094" max="4094" width="6.44140625" style="15" customWidth="1"/>
    <col min="4095" max="4095" width="12.21875" style="15" customWidth="1"/>
    <col min="4096" max="4096" width="28.21875" style="15" customWidth="1"/>
    <col min="4097" max="4097" width="13.77734375" style="15" customWidth="1"/>
    <col min="4098" max="4098" width="5.6640625" style="15" customWidth="1"/>
    <col min="4099" max="4100" width="9.33203125" style="15" customWidth="1"/>
    <col min="4101" max="4101" width="13.109375" style="15" customWidth="1"/>
    <col min="4102" max="4318" width="8.88671875" style="15"/>
    <col min="4319" max="4319" width="5" style="15" customWidth="1"/>
    <col min="4320" max="4320" width="15" style="15" customWidth="1"/>
    <col min="4321" max="4322" width="14.6640625" style="15" customWidth="1"/>
    <col min="4323" max="4323" width="6.21875" style="15" customWidth="1"/>
    <col min="4324" max="4326" width="10.109375" style="15" customWidth="1"/>
    <col min="4327" max="4327" width="10.44140625" style="15" customWidth="1"/>
    <col min="4328" max="4349" width="8.88671875" style="15"/>
    <col min="4350" max="4350" width="6.44140625" style="15" customWidth="1"/>
    <col min="4351" max="4351" width="12.21875" style="15" customWidth="1"/>
    <col min="4352" max="4352" width="28.21875" style="15" customWidth="1"/>
    <col min="4353" max="4353" width="13.77734375" style="15" customWidth="1"/>
    <col min="4354" max="4354" width="5.6640625" style="15" customWidth="1"/>
    <col min="4355" max="4356" width="9.33203125" style="15" customWidth="1"/>
    <col min="4357" max="4357" width="13.109375" style="15" customWidth="1"/>
    <col min="4358" max="4574" width="8.88671875" style="15"/>
    <col min="4575" max="4575" width="5" style="15" customWidth="1"/>
    <col min="4576" max="4576" width="15" style="15" customWidth="1"/>
    <col min="4577" max="4578" width="14.6640625" style="15" customWidth="1"/>
    <col min="4579" max="4579" width="6.21875" style="15" customWidth="1"/>
    <col min="4580" max="4582" width="10.109375" style="15" customWidth="1"/>
    <col min="4583" max="4583" width="10.44140625" style="15" customWidth="1"/>
    <col min="4584" max="4605" width="8.88671875" style="15"/>
    <col min="4606" max="4606" width="6.44140625" style="15" customWidth="1"/>
    <col min="4607" max="4607" width="12.21875" style="15" customWidth="1"/>
    <col min="4608" max="4608" width="28.21875" style="15" customWidth="1"/>
    <col min="4609" max="4609" width="13.77734375" style="15" customWidth="1"/>
    <col min="4610" max="4610" width="5.6640625" style="15" customWidth="1"/>
    <col min="4611" max="4612" width="9.33203125" style="15" customWidth="1"/>
    <col min="4613" max="4613" width="13.109375" style="15" customWidth="1"/>
    <col min="4614" max="4830" width="8.88671875" style="15"/>
    <col min="4831" max="4831" width="5" style="15" customWidth="1"/>
    <col min="4832" max="4832" width="15" style="15" customWidth="1"/>
    <col min="4833" max="4834" width="14.6640625" style="15" customWidth="1"/>
    <col min="4835" max="4835" width="6.21875" style="15" customWidth="1"/>
    <col min="4836" max="4838" width="10.109375" style="15" customWidth="1"/>
    <col min="4839" max="4839" width="10.44140625" style="15" customWidth="1"/>
    <col min="4840" max="4861" width="8.88671875" style="15"/>
    <col min="4862" max="4862" width="6.44140625" style="15" customWidth="1"/>
    <col min="4863" max="4863" width="12.21875" style="15" customWidth="1"/>
    <col min="4864" max="4864" width="28.21875" style="15" customWidth="1"/>
    <col min="4865" max="4865" width="13.77734375" style="15" customWidth="1"/>
    <col min="4866" max="4866" width="5.6640625" style="15" customWidth="1"/>
    <col min="4867" max="4868" width="9.33203125" style="15" customWidth="1"/>
    <col min="4869" max="4869" width="13.109375" style="15" customWidth="1"/>
    <col min="4870" max="5086" width="8.88671875" style="15"/>
    <col min="5087" max="5087" width="5" style="15" customWidth="1"/>
    <col min="5088" max="5088" width="15" style="15" customWidth="1"/>
    <col min="5089" max="5090" width="14.6640625" style="15" customWidth="1"/>
    <col min="5091" max="5091" width="6.21875" style="15" customWidth="1"/>
    <col min="5092" max="5094" width="10.109375" style="15" customWidth="1"/>
    <col min="5095" max="5095" width="10.44140625" style="15" customWidth="1"/>
    <col min="5096" max="5117" width="8.88671875" style="15"/>
    <col min="5118" max="5118" width="6.44140625" style="15" customWidth="1"/>
    <col min="5119" max="5119" width="12.21875" style="15" customWidth="1"/>
    <col min="5120" max="5120" width="28.21875" style="15" customWidth="1"/>
    <col min="5121" max="5121" width="13.77734375" style="15" customWidth="1"/>
    <col min="5122" max="5122" width="5.6640625" style="15" customWidth="1"/>
    <col min="5123" max="5124" width="9.33203125" style="15" customWidth="1"/>
    <col min="5125" max="5125" width="13.109375" style="15" customWidth="1"/>
    <col min="5126" max="5342" width="8.88671875" style="15"/>
    <col min="5343" max="5343" width="5" style="15" customWidth="1"/>
    <col min="5344" max="5344" width="15" style="15" customWidth="1"/>
    <col min="5345" max="5346" width="14.6640625" style="15" customWidth="1"/>
    <col min="5347" max="5347" width="6.21875" style="15" customWidth="1"/>
    <col min="5348" max="5350" width="10.109375" style="15" customWidth="1"/>
    <col min="5351" max="5351" width="10.44140625" style="15" customWidth="1"/>
    <col min="5352" max="5373" width="8.88671875" style="15"/>
    <col min="5374" max="5374" width="6.44140625" style="15" customWidth="1"/>
    <col min="5375" max="5375" width="12.21875" style="15" customWidth="1"/>
    <col min="5376" max="5376" width="28.21875" style="15" customWidth="1"/>
    <col min="5377" max="5377" width="13.77734375" style="15" customWidth="1"/>
    <col min="5378" max="5378" width="5.6640625" style="15" customWidth="1"/>
    <col min="5379" max="5380" width="9.33203125" style="15" customWidth="1"/>
    <col min="5381" max="5381" width="13.109375" style="15" customWidth="1"/>
    <col min="5382" max="5598" width="8.88671875" style="15"/>
    <col min="5599" max="5599" width="5" style="15" customWidth="1"/>
    <col min="5600" max="5600" width="15" style="15" customWidth="1"/>
    <col min="5601" max="5602" width="14.6640625" style="15" customWidth="1"/>
    <col min="5603" max="5603" width="6.21875" style="15" customWidth="1"/>
    <col min="5604" max="5606" width="10.109375" style="15" customWidth="1"/>
    <col min="5607" max="5607" width="10.44140625" style="15" customWidth="1"/>
    <col min="5608" max="5629" width="8.88671875" style="15"/>
    <col min="5630" max="5630" width="6.44140625" style="15" customWidth="1"/>
    <col min="5631" max="5631" width="12.21875" style="15" customWidth="1"/>
    <col min="5632" max="5632" width="28.21875" style="15" customWidth="1"/>
    <col min="5633" max="5633" width="13.77734375" style="15" customWidth="1"/>
    <col min="5634" max="5634" width="5.6640625" style="15" customWidth="1"/>
    <col min="5635" max="5636" width="9.33203125" style="15" customWidth="1"/>
    <col min="5637" max="5637" width="13.109375" style="15" customWidth="1"/>
    <col min="5638" max="5854" width="8.88671875" style="15"/>
    <col min="5855" max="5855" width="5" style="15" customWidth="1"/>
    <col min="5856" max="5856" width="15" style="15" customWidth="1"/>
    <col min="5857" max="5858" width="14.6640625" style="15" customWidth="1"/>
    <col min="5859" max="5859" width="6.21875" style="15" customWidth="1"/>
    <col min="5860" max="5862" width="10.109375" style="15" customWidth="1"/>
    <col min="5863" max="5863" width="10.44140625" style="15" customWidth="1"/>
    <col min="5864" max="5885" width="8.88671875" style="15"/>
    <col min="5886" max="5886" width="6.44140625" style="15" customWidth="1"/>
    <col min="5887" max="5887" width="12.21875" style="15" customWidth="1"/>
    <col min="5888" max="5888" width="28.21875" style="15" customWidth="1"/>
    <col min="5889" max="5889" width="13.77734375" style="15" customWidth="1"/>
    <col min="5890" max="5890" width="5.6640625" style="15" customWidth="1"/>
    <col min="5891" max="5892" width="9.33203125" style="15" customWidth="1"/>
    <col min="5893" max="5893" width="13.109375" style="15" customWidth="1"/>
    <col min="5894" max="6110" width="8.88671875" style="15"/>
    <col min="6111" max="6111" width="5" style="15" customWidth="1"/>
    <col min="6112" max="6112" width="15" style="15" customWidth="1"/>
    <col min="6113" max="6114" width="14.6640625" style="15" customWidth="1"/>
    <col min="6115" max="6115" width="6.21875" style="15" customWidth="1"/>
    <col min="6116" max="6118" width="10.109375" style="15" customWidth="1"/>
    <col min="6119" max="6119" width="10.44140625" style="15" customWidth="1"/>
    <col min="6120" max="6141" width="8.88671875" style="15"/>
    <col min="6142" max="6142" width="6.44140625" style="15" customWidth="1"/>
    <col min="6143" max="6143" width="12.21875" style="15" customWidth="1"/>
    <col min="6144" max="6144" width="28.21875" style="15" customWidth="1"/>
    <col min="6145" max="6145" width="13.77734375" style="15" customWidth="1"/>
    <col min="6146" max="6146" width="5.6640625" style="15" customWidth="1"/>
    <col min="6147" max="6148" width="9.33203125" style="15" customWidth="1"/>
    <col min="6149" max="6149" width="13.109375" style="15" customWidth="1"/>
    <col min="6150" max="6366" width="8.88671875" style="15"/>
    <col min="6367" max="6367" width="5" style="15" customWidth="1"/>
    <col min="6368" max="6368" width="15" style="15" customWidth="1"/>
    <col min="6369" max="6370" width="14.6640625" style="15" customWidth="1"/>
    <col min="6371" max="6371" width="6.21875" style="15" customWidth="1"/>
    <col min="6372" max="6374" width="10.109375" style="15" customWidth="1"/>
    <col min="6375" max="6375" width="10.44140625" style="15" customWidth="1"/>
    <col min="6376" max="6397" width="8.88671875" style="15"/>
    <col min="6398" max="6398" width="6.44140625" style="15" customWidth="1"/>
    <col min="6399" max="6399" width="12.21875" style="15" customWidth="1"/>
    <col min="6400" max="6400" width="28.21875" style="15" customWidth="1"/>
    <col min="6401" max="6401" width="13.77734375" style="15" customWidth="1"/>
    <col min="6402" max="6402" width="5.6640625" style="15" customWidth="1"/>
    <col min="6403" max="6404" width="9.33203125" style="15" customWidth="1"/>
    <col min="6405" max="6405" width="13.109375" style="15" customWidth="1"/>
    <col min="6406" max="6622" width="8.88671875" style="15"/>
    <col min="6623" max="6623" width="5" style="15" customWidth="1"/>
    <col min="6624" max="6624" width="15" style="15" customWidth="1"/>
    <col min="6625" max="6626" width="14.6640625" style="15" customWidth="1"/>
    <col min="6627" max="6627" width="6.21875" style="15" customWidth="1"/>
    <col min="6628" max="6630" width="10.109375" style="15" customWidth="1"/>
    <col min="6631" max="6631" width="10.44140625" style="15" customWidth="1"/>
    <col min="6632" max="6653" width="8.88671875" style="15"/>
    <col min="6654" max="6654" width="6.44140625" style="15" customWidth="1"/>
    <col min="6655" max="6655" width="12.21875" style="15" customWidth="1"/>
    <col min="6656" max="6656" width="28.21875" style="15" customWidth="1"/>
    <col min="6657" max="6657" width="13.77734375" style="15" customWidth="1"/>
    <col min="6658" max="6658" width="5.6640625" style="15" customWidth="1"/>
    <col min="6659" max="6660" width="9.33203125" style="15" customWidth="1"/>
    <col min="6661" max="6661" width="13.109375" style="15" customWidth="1"/>
    <col min="6662" max="6878" width="8.88671875" style="15"/>
    <col min="6879" max="6879" width="5" style="15" customWidth="1"/>
    <col min="6880" max="6880" width="15" style="15" customWidth="1"/>
    <col min="6881" max="6882" width="14.6640625" style="15" customWidth="1"/>
    <col min="6883" max="6883" width="6.21875" style="15" customWidth="1"/>
    <col min="6884" max="6886" width="10.109375" style="15" customWidth="1"/>
    <col min="6887" max="6887" width="10.44140625" style="15" customWidth="1"/>
    <col min="6888" max="6909" width="8.88671875" style="15"/>
    <col min="6910" max="6910" width="6.44140625" style="15" customWidth="1"/>
    <col min="6911" max="6911" width="12.21875" style="15" customWidth="1"/>
    <col min="6912" max="6912" width="28.21875" style="15" customWidth="1"/>
    <col min="6913" max="6913" width="13.77734375" style="15" customWidth="1"/>
    <col min="6914" max="6914" width="5.6640625" style="15" customWidth="1"/>
    <col min="6915" max="6916" width="9.33203125" style="15" customWidth="1"/>
    <col min="6917" max="6917" width="13.109375" style="15" customWidth="1"/>
    <col min="6918" max="7134" width="8.88671875" style="15"/>
    <col min="7135" max="7135" width="5" style="15" customWidth="1"/>
    <col min="7136" max="7136" width="15" style="15" customWidth="1"/>
    <col min="7137" max="7138" width="14.6640625" style="15" customWidth="1"/>
    <col min="7139" max="7139" width="6.21875" style="15" customWidth="1"/>
    <col min="7140" max="7142" width="10.109375" style="15" customWidth="1"/>
    <col min="7143" max="7143" width="10.44140625" style="15" customWidth="1"/>
    <col min="7144" max="7165" width="8.88671875" style="15"/>
    <col min="7166" max="7166" width="6.44140625" style="15" customWidth="1"/>
    <col min="7167" max="7167" width="12.21875" style="15" customWidth="1"/>
    <col min="7168" max="7168" width="28.21875" style="15" customWidth="1"/>
    <col min="7169" max="7169" width="13.77734375" style="15" customWidth="1"/>
    <col min="7170" max="7170" width="5.6640625" style="15" customWidth="1"/>
    <col min="7171" max="7172" width="9.33203125" style="15" customWidth="1"/>
    <col min="7173" max="7173" width="13.109375" style="15" customWidth="1"/>
    <col min="7174" max="7390" width="8.88671875" style="15"/>
    <col min="7391" max="7391" width="5" style="15" customWidth="1"/>
    <col min="7392" max="7392" width="15" style="15" customWidth="1"/>
    <col min="7393" max="7394" width="14.6640625" style="15" customWidth="1"/>
    <col min="7395" max="7395" width="6.21875" style="15" customWidth="1"/>
    <col min="7396" max="7398" width="10.109375" style="15" customWidth="1"/>
    <col min="7399" max="7399" width="10.44140625" style="15" customWidth="1"/>
    <col min="7400" max="7421" width="8.88671875" style="15"/>
    <col min="7422" max="7422" width="6.44140625" style="15" customWidth="1"/>
    <col min="7423" max="7423" width="12.21875" style="15" customWidth="1"/>
    <col min="7424" max="7424" width="28.21875" style="15" customWidth="1"/>
    <col min="7425" max="7425" width="13.77734375" style="15" customWidth="1"/>
    <col min="7426" max="7426" width="5.6640625" style="15" customWidth="1"/>
    <col min="7427" max="7428" width="9.33203125" style="15" customWidth="1"/>
    <col min="7429" max="7429" width="13.109375" style="15" customWidth="1"/>
    <col min="7430" max="7646" width="8.88671875" style="15"/>
    <col min="7647" max="7647" width="5" style="15" customWidth="1"/>
    <col min="7648" max="7648" width="15" style="15" customWidth="1"/>
    <col min="7649" max="7650" width="14.6640625" style="15" customWidth="1"/>
    <col min="7651" max="7651" width="6.21875" style="15" customWidth="1"/>
    <col min="7652" max="7654" width="10.109375" style="15" customWidth="1"/>
    <col min="7655" max="7655" width="10.44140625" style="15" customWidth="1"/>
    <col min="7656" max="7677" width="8.88671875" style="15"/>
    <col min="7678" max="7678" width="6.44140625" style="15" customWidth="1"/>
    <col min="7679" max="7679" width="12.21875" style="15" customWidth="1"/>
    <col min="7680" max="7680" width="28.21875" style="15" customWidth="1"/>
    <col min="7681" max="7681" width="13.77734375" style="15" customWidth="1"/>
    <col min="7682" max="7682" width="5.6640625" style="15" customWidth="1"/>
    <col min="7683" max="7684" width="9.33203125" style="15" customWidth="1"/>
    <col min="7685" max="7685" width="13.109375" style="15" customWidth="1"/>
    <col min="7686" max="7902" width="8.88671875" style="15"/>
    <col min="7903" max="7903" width="5" style="15" customWidth="1"/>
    <col min="7904" max="7904" width="15" style="15" customWidth="1"/>
    <col min="7905" max="7906" width="14.6640625" style="15" customWidth="1"/>
    <col min="7907" max="7907" width="6.21875" style="15" customWidth="1"/>
    <col min="7908" max="7910" width="10.109375" style="15" customWidth="1"/>
    <col min="7911" max="7911" width="10.44140625" style="15" customWidth="1"/>
    <col min="7912" max="7933" width="8.88671875" style="15"/>
    <col min="7934" max="7934" width="6.44140625" style="15" customWidth="1"/>
    <col min="7935" max="7935" width="12.21875" style="15" customWidth="1"/>
    <col min="7936" max="7936" width="28.21875" style="15" customWidth="1"/>
    <col min="7937" max="7937" width="13.77734375" style="15" customWidth="1"/>
    <col min="7938" max="7938" width="5.6640625" style="15" customWidth="1"/>
    <col min="7939" max="7940" width="9.33203125" style="15" customWidth="1"/>
    <col min="7941" max="7941" width="13.109375" style="15" customWidth="1"/>
    <col min="7942" max="8158" width="8.88671875" style="15"/>
    <col min="8159" max="8159" width="5" style="15" customWidth="1"/>
    <col min="8160" max="8160" width="15" style="15" customWidth="1"/>
    <col min="8161" max="8162" width="14.6640625" style="15" customWidth="1"/>
    <col min="8163" max="8163" width="6.21875" style="15" customWidth="1"/>
    <col min="8164" max="8166" width="10.109375" style="15" customWidth="1"/>
    <col min="8167" max="8167" width="10.44140625" style="15" customWidth="1"/>
    <col min="8168" max="8189" width="8.88671875" style="15"/>
    <col min="8190" max="8190" width="6.44140625" style="15" customWidth="1"/>
    <col min="8191" max="8191" width="12.21875" style="15" customWidth="1"/>
    <col min="8192" max="8192" width="28.21875" style="15" customWidth="1"/>
    <col min="8193" max="8193" width="13.77734375" style="15" customWidth="1"/>
    <col min="8194" max="8194" width="5.6640625" style="15" customWidth="1"/>
    <col min="8195" max="8196" width="9.33203125" style="15" customWidth="1"/>
    <col min="8197" max="8197" width="13.109375" style="15" customWidth="1"/>
    <col min="8198" max="8414" width="8.88671875" style="15"/>
    <col min="8415" max="8415" width="5" style="15" customWidth="1"/>
    <col min="8416" max="8416" width="15" style="15" customWidth="1"/>
    <col min="8417" max="8418" width="14.6640625" style="15" customWidth="1"/>
    <col min="8419" max="8419" width="6.21875" style="15" customWidth="1"/>
    <col min="8420" max="8422" width="10.109375" style="15" customWidth="1"/>
    <col min="8423" max="8423" width="10.44140625" style="15" customWidth="1"/>
    <col min="8424" max="8445" width="8.88671875" style="15"/>
    <col min="8446" max="8446" width="6.44140625" style="15" customWidth="1"/>
    <col min="8447" max="8447" width="12.21875" style="15" customWidth="1"/>
    <col min="8448" max="8448" width="28.21875" style="15" customWidth="1"/>
    <col min="8449" max="8449" width="13.77734375" style="15" customWidth="1"/>
    <col min="8450" max="8450" width="5.6640625" style="15" customWidth="1"/>
    <col min="8451" max="8452" width="9.33203125" style="15" customWidth="1"/>
    <col min="8453" max="8453" width="13.109375" style="15" customWidth="1"/>
    <col min="8454" max="8670" width="8.88671875" style="15"/>
    <col min="8671" max="8671" width="5" style="15" customWidth="1"/>
    <col min="8672" max="8672" width="15" style="15" customWidth="1"/>
    <col min="8673" max="8674" width="14.6640625" style="15" customWidth="1"/>
    <col min="8675" max="8675" width="6.21875" style="15" customWidth="1"/>
    <col min="8676" max="8678" width="10.109375" style="15" customWidth="1"/>
    <col min="8679" max="8679" width="10.44140625" style="15" customWidth="1"/>
    <col min="8680" max="8701" width="8.88671875" style="15"/>
    <col min="8702" max="8702" width="6.44140625" style="15" customWidth="1"/>
    <col min="8703" max="8703" width="12.21875" style="15" customWidth="1"/>
    <col min="8704" max="8704" width="28.21875" style="15" customWidth="1"/>
    <col min="8705" max="8705" width="13.77734375" style="15" customWidth="1"/>
    <col min="8706" max="8706" width="5.6640625" style="15" customWidth="1"/>
    <col min="8707" max="8708" width="9.33203125" style="15" customWidth="1"/>
    <col min="8709" max="8709" width="13.109375" style="15" customWidth="1"/>
    <col min="8710" max="8926" width="8.88671875" style="15"/>
    <col min="8927" max="8927" width="5" style="15" customWidth="1"/>
    <col min="8928" max="8928" width="15" style="15" customWidth="1"/>
    <col min="8929" max="8930" width="14.6640625" style="15" customWidth="1"/>
    <col min="8931" max="8931" width="6.21875" style="15" customWidth="1"/>
    <col min="8932" max="8934" width="10.109375" style="15" customWidth="1"/>
    <col min="8935" max="8935" width="10.44140625" style="15" customWidth="1"/>
    <col min="8936" max="8957" width="8.88671875" style="15"/>
    <col min="8958" max="8958" width="6.44140625" style="15" customWidth="1"/>
    <col min="8959" max="8959" width="12.21875" style="15" customWidth="1"/>
    <col min="8960" max="8960" width="28.21875" style="15" customWidth="1"/>
    <col min="8961" max="8961" width="13.77734375" style="15" customWidth="1"/>
    <col min="8962" max="8962" width="5.6640625" style="15" customWidth="1"/>
    <col min="8963" max="8964" width="9.33203125" style="15" customWidth="1"/>
    <col min="8965" max="8965" width="13.109375" style="15" customWidth="1"/>
    <col min="8966" max="9182" width="8.88671875" style="15"/>
    <col min="9183" max="9183" width="5" style="15" customWidth="1"/>
    <col min="9184" max="9184" width="15" style="15" customWidth="1"/>
    <col min="9185" max="9186" width="14.6640625" style="15" customWidth="1"/>
    <col min="9187" max="9187" width="6.21875" style="15" customWidth="1"/>
    <col min="9188" max="9190" width="10.109375" style="15" customWidth="1"/>
    <col min="9191" max="9191" width="10.44140625" style="15" customWidth="1"/>
    <col min="9192" max="9213" width="8.88671875" style="15"/>
    <col min="9214" max="9214" width="6.44140625" style="15" customWidth="1"/>
    <col min="9215" max="9215" width="12.21875" style="15" customWidth="1"/>
    <col min="9216" max="9216" width="28.21875" style="15" customWidth="1"/>
    <col min="9217" max="9217" width="13.77734375" style="15" customWidth="1"/>
    <col min="9218" max="9218" width="5.6640625" style="15" customWidth="1"/>
    <col min="9219" max="9220" width="9.33203125" style="15" customWidth="1"/>
    <col min="9221" max="9221" width="13.109375" style="15" customWidth="1"/>
    <col min="9222" max="9438" width="8.88671875" style="15"/>
    <col min="9439" max="9439" width="5" style="15" customWidth="1"/>
    <col min="9440" max="9440" width="15" style="15" customWidth="1"/>
    <col min="9441" max="9442" width="14.6640625" style="15" customWidth="1"/>
    <col min="9443" max="9443" width="6.21875" style="15" customWidth="1"/>
    <col min="9444" max="9446" width="10.109375" style="15" customWidth="1"/>
    <col min="9447" max="9447" width="10.44140625" style="15" customWidth="1"/>
    <col min="9448" max="9469" width="8.88671875" style="15"/>
    <col min="9470" max="9470" width="6.44140625" style="15" customWidth="1"/>
    <col min="9471" max="9471" width="12.21875" style="15" customWidth="1"/>
    <col min="9472" max="9472" width="28.21875" style="15" customWidth="1"/>
    <col min="9473" max="9473" width="13.77734375" style="15" customWidth="1"/>
    <col min="9474" max="9474" width="5.6640625" style="15" customWidth="1"/>
    <col min="9475" max="9476" width="9.33203125" style="15" customWidth="1"/>
    <col min="9477" max="9477" width="13.109375" style="15" customWidth="1"/>
    <col min="9478" max="9694" width="8.88671875" style="15"/>
    <col min="9695" max="9695" width="5" style="15" customWidth="1"/>
    <col min="9696" max="9696" width="15" style="15" customWidth="1"/>
    <col min="9697" max="9698" width="14.6640625" style="15" customWidth="1"/>
    <col min="9699" max="9699" width="6.21875" style="15" customWidth="1"/>
    <col min="9700" max="9702" width="10.109375" style="15" customWidth="1"/>
    <col min="9703" max="9703" width="10.44140625" style="15" customWidth="1"/>
    <col min="9704" max="9725" width="8.88671875" style="15"/>
    <col min="9726" max="9726" width="6.44140625" style="15" customWidth="1"/>
    <col min="9727" max="9727" width="12.21875" style="15" customWidth="1"/>
    <col min="9728" max="9728" width="28.21875" style="15" customWidth="1"/>
    <col min="9729" max="9729" width="13.77734375" style="15" customWidth="1"/>
    <col min="9730" max="9730" width="5.6640625" style="15" customWidth="1"/>
    <col min="9731" max="9732" width="9.33203125" style="15" customWidth="1"/>
    <col min="9733" max="9733" width="13.109375" style="15" customWidth="1"/>
    <col min="9734" max="9950" width="8.88671875" style="15"/>
    <col min="9951" max="9951" width="5" style="15" customWidth="1"/>
    <col min="9952" max="9952" width="15" style="15" customWidth="1"/>
    <col min="9953" max="9954" width="14.6640625" style="15" customWidth="1"/>
    <col min="9955" max="9955" width="6.21875" style="15" customWidth="1"/>
    <col min="9956" max="9958" width="10.109375" style="15" customWidth="1"/>
    <col min="9959" max="9959" width="10.44140625" style="15" customWidth="1"/>
    <col min="9960" max="9981" width="8.88671875" style="15"/>
    <col min="9982" max="9982" width="6.44140625" style="15" customWidth="1"/>
    <col min="9983" max="9983" width="12.21875" style="15" customWidth="1"/>
    <col min="9984" max="9984" width="28.21875" style="15" customWidth="1"/>
    <col min="9985" max="9985" width="13.77734375" style="15" customWidth="1"/>
    <col min="9986" max="9986" width="5.6640625" style="15" customWidth="1"/>
    <col min="9987" max="9988" width="9.33203125" style="15" customWidth="1"/>
    <col min="9989" max="9989" width="13.109375" style="15" customWidth="1"/>
    <col min="9990" max="10206" width="8.88671875" style="15"/>
    <col min="10207" max="10207" width="5" style="15" customWidth="1"/>
    <col min="10208" max="10208" width="15" style="15" customWidth="1"/>
    <col min="10209" max="10210" width="14.6640625" style="15" customWidth="1"/>
    <col min="10211" max="10211" width="6.21875" style="15" customWidth="1"/>
    <col min="10212" max="10214" width="10.109375" style="15" customWidth="1"/>
    <col min="10215" max="10215" width="10.44140625" style="15" customWidth="1"/>
    <col min="10216" max="10237" width="8.88671875" style="15"/>
    <col min="10238" max="10238" width="6.44140625" style="15" customWidth="1"/>
    <col min="10239" max="10239" width="12.21875" style="15" customWidth="1"/>
    <col min="10240" max="10240" width="28.21875" style="15" customWidth="1"/>
    <col min="10241" max="10241" width="13.77734375" style="15" customWidth="1"/>
    <col min="10242" max="10242" width="5.6640625" style="15" customWidth="1"/>
    <col min="10243" max="10244" width="9.33203125" style="15" customWidth="1"/>
    <col min="10245" max="10245" width="13.109375" style="15" customWidth="1"/>
    <col min="10246" max="10462" width="8.88671875" style="15"/>
    <col min="10463" max="10463" width="5" style="15" customWidth="1"/>
    <col min="10464" max="10464" width="15" style="15" customWidth="1"/>
    <col min="10465" max="10466" width="14.6640625" style="15" customWidth="1"/>
    <col min="10467" max="10467" width="6.21875" style="15" customWidth="1"/>
    <col min="10468" max="10470" width="10.109375" style="15" customWidth="1"/>
    <col min="10471" max="10471" width="10.44140625" style="15" customWidth="1"/>
    <col min="10472" max="10493" width="8.88671875" style="15"/>
    <col min="10494" max="10494" width="6.44140625" style="15" customWidth="1"/>
    <col min="10495" max="10495" width="12.21875" style="15" customWidth="1"/>
    <col min="10496" max="10496" width="28.21875" style="15" customWidth="1"/>
    <col min="10497" max="10497" width="13.77734375" style="15" customWidth="1"/>
    <col min="10498" max="10498" width="5.6640625" style="15" customWidth="1"/>
    <col min="10499" max="10500" width="9.33203125" style="15" customWidth="1"/>
    <col min="10501" max="10501" width="13.109375" style="15" customWidth="1"/>
    <col min="10502" max="10718" width="8.88671875" style="15"/>
    <col min="10719" max="10719" width="5" style="15" customWidth="1"/>
    <col min="10720" max="10720" width="15" style="15" customWidth="1"/>
    <col min="10721" max="10722" width="14.6640625" style="15" customWidth="1"/>
    <col min="10723" max="10723" width="6.21875" style="15" customWidth="1"/>
    <col min="10724" max="10726" width="10.109375" style="15" customWidth="1"/>
    <col min="10727" max="10727" width="10.44140625" style="15" customWidth="1"/>
    <col min="10728" max="10749" width="8.88671875" style="15"/>
    <col min="10750" max="10750" width="6.44140625" style="15" customWidth="1"/>
    <col min="10751" max="10751" width="12.21875" style="15" customWidth="1"/>
    <col min="10752" max="10752" width="28.21875" style="15" customWidth="1"/>
    <col min="10753" max="10753" width="13.77734375" style="15" customWidth="1"/>
    <col min="10754" max="10754" width="5.6640625" style="15" customWidth="1"/>
    <col min="10755" max="10756" width="9.33203125" style="15" customWidth="1"/>
    <col min="10757" max="10757" width="13.109375" style="15" customWidth="1"/>
    <col min="10758" max="10974" width="8.88671875" style="15"/>
    <col min="10975" max="10975" width="5" style="15" customWidth="1"/>
    <col min="10976" max="10976" width="15" style="15" customWidth="1"/>
    <col min="10977" max="10978" width="14.6640625" style="15" customWidth="1"/>
    <col min="10979" max="10979" width="6.21875" style="15" customWidth="1"/>
    <col min="10980" max="10982" width="10.109375" style="15" customWidth="1"/>
    <col min="10983" max="10983" width="10.44140625" style="15" customWidth="1"/>
    <col min="10984" max="11005" width="8.88671875" style="15"/>
    <col min="11006" max="11006" width="6.44140625" style="15" customWidth="1"/>
    <col min="11007" max="11007" width="12.21875" style="15" customWidth="1"/>
    <col min="11008" max="11008" width="28.21875" style="15" customWidth="1"/>
    <col min="11009" max="11009" width="13.77734375" style="15" customWidth="1"/>
    <col min="11010" max="11010" width="5.6640625" style="15" customWidth="1"/>
    <col min="11011" max="11012" width="9.33203125" style="15" customWidth="1"/>
    <col min="11013" max="11013" width="13.109375" style="15" customWidth="1"/>
    <col min="11014" max="11230" width="8.88671875" style="15"/>
    <col min="11231" max="11231" width="5" style="15" customWidth="1"/>
    <col min="11232" max="11232" width="15" style="15" customWidth="1"/>
    <col min="11233" max="11234" width="14.6640625" style="15" customWidth="1"/>
    <col min="11235" max="11235" width="6.21875" style="15" customWidth="1"/>
    <col min="11236" max="11238" width="10.109375" style="15" customWidth="1"/>
    <col min="11239" max="11239" width="10.44140625" style="15" customWidth="1"/>
    <col min="11240" max="11261" width="8.88671875" style="15"/>
    <col min="11262" max="11262" width="6.44140625" style="15" customWidth="1"/>
    <col min="11263" max="11263" width="12.21875" style="15" customWidth="1"/>
    <col min="11264" max="11264" width="28.21875" style="15" customWidth="1"/>
    <col min="11265" max="11265" width="13.77734375" style="15" customWidth="1"/>
    <col min="11266" max="11266" width="5.6640625" style="15" customWidth="1"/>
    <col min="11267" max="11268" width="9.33203125" style="15" customWidth="1"/>
    <col min="11269" max="11269" width="13.109375" style="15" customWidth="1"/>
    <col min="11270" max="11486" width="8.88671875" style="15"/>
    <col min="11487" max="11487" width="5" style="15" customWidth="1"/>
    <col min="11488" max="11488" width="15" style="15" customWidth="1"/>
    <col min="11489" max="11490" width="14.6640625" style="15" customWidth="1"/>
    <col min="11491" max="11491" width="6.21875" style="15" customWidth="1"/>
    <col min="11492" max="11494" width="10.109375" style="15" customWidth="1"/>
    <col min="11495" max="11495" width="10.44140625" style="15" customWidth="1"/>
    <col min="11496" max="11517" width="8.88671875" style="15"/>
    <col min="11518" max="11518" width="6.44140625" style="15" customWidth="1"/>
    <col min="11519" max="11519" width="12.21875" style="15" customWidth="1"/>
    <col min="11520" max="11520" width="28.21875" style="15" customWidth="1"/>
    <col min="11521" max="11521" width="13.77734375" style="15" customWidth="1"/>
    <col min="11522" max="11522" width="5.6640625" style="15" customWidth="1"/>
    <col min="11523" max="11524" width="9.33203125" style="15" customWidth="1"/>
    <col min="11525" max="11525" width="13.109375" style="15" customWidth="1"/>
    <col min="11526" max="11742" width="8.88671875" style="15"/>
    <col min="11743" max="11743" width="5" style="15" customWidth="1"/>
    <col min="11744" max="11744" width="15" style="15" customWidth="1"/>
    <col min="11745" max="11746" width="14.6640625" style="15" customWidth="1"/>
    <col min="11747" max="11747" width="6.21875" style="15" customWidth="1"/>
    <col min="11748" max="11750" width="10.109375" style="15" customWidth="1"/>
    <col min="11751" max="11751" width="10.44140625" style="15" customWidth="1"/>
    <col min="11752" max="11773" width="8.88671875" style="15"/>
    <col min="11774" max="11774" width="6.44140625" style="15" customWidth="1"/>
    <col min="11775" max="11775" width="12.21875" style="15" customWidth="1"/>
    <col min="11776" max="11776" width="28.21875" style="15" customWidth="1"/>
    <col min="11777" max="11777" width="13.77734375" style="15" customWidth="1"/>
    <col min="11778" max="11778" width="5.6640625" style="15" customWidth="1"/>
    <col min="11779" max="11780" width="9.33203125" style="15" customWidth="1"/>
    <col min="11781" max="11781" width="13.109375" style="15" customWidth="1"/>
    <col min="11782" max="11998" width="8.88671875" style="15"/>
    <col min="11999" max="11999" width="5" style="15" customWidth="1"/>
    <col min="12000" max="12000" width="15" style="15" customWidth="1"/>
    <col min="12001" max="12002" width="14.6640625" style="15" customWidth="1"/>
    <col min="12003" max="12003" width="6.21875" style="15" customWidth="1"/>
    <col min="12004" max="12006" width="10.109375" style="15" customWidth="1"/>
    <col min="12007" max="12007" width="10.44140625" style="15" customWidth="1"/>
    <col min="12008" max="12029" width="8.88671875" style="15"/>
    <col min="12030" max="12030" width="6.44140625" style="15" customWidth="1"/>
    <col min="12031" max="12031" width="12.21875" style="15" customWidth="1"/>
    <col min="12032" max="12032" width="28.21875" style="15" customWidth="1"/>
    <col min="12033" max="12033" width="13.77734375" style="15" customWidth="1"/>
    <col min="12034" max="12034" width="5.6640625" style="15" customWidth="1"/>
    <col min="12035" max="12036" width="9.33203125" style="15" customWidth="1"/>
    <col min="12037" max="12037" width="13.109375" style="15" customWidth="1"/>
    <col min="12038" max="12254" width="8.88671875" style="15"/>
    <col min="12255" max="12255" width="5" style="15" customWidth="1"/>
    <col min="12256" max="12256" width="15" style="15" customWidth="1"/>
    <col min="12257" max="12258" width="14.6640625" style="15" customWidth="1"/>
    <col min="12259" max="12259" width="6.21875" style="15" customWidth="1"/>
    <col min="12260" max="12262" width="10.109375" style="15" customWidth="1"/>
    <col min="12263" max="12263" width="10.44140625" style="15" customWidth="1"/>
    <col min="12264" max="12285" width="8.88671875" style="15"/>
    <col min="12286" max="12286" width="6.44140625" style="15" customWidth="1"/>
    <col min="12287" max="12287" width="12.21875" style="15" customWidth="1"/>
    <col min="12288" max="12288" width="28.21875" style="15" customWidth="1"/>
    <col min="12289" max="12289" width="13.77734375" style="15" customWidth="1"/>
    <col min="12290" max="12290" width="5.6640625" style="15" customWidth="1"/>
    <col min="12291" max="12292" width="9.33203125" style="15" customWidth="1"/>
    <col min="12293" max="12293" width="13.109375" style="15" customWidth="1"/>
    <col min="12294" max="12510" width="8.88671875" style="15"/>
    <col min="12511" max="12511" width="5" style="15" customWidth="1"/>
    <col min="12512" max="12512" width="15" style="15" customWidth="1"/>
    <col min="12513" max="12514" width="14.6640625" style="15" customWidth="1"/>
    <col min="12515" max="12515" width="6.21875" style="15" customWidth="1"/>
    <col min="12516" max="12518" width="10.109375" style="15" customWidth="1"/>
    <col min="12519" max="12519" width="10.44140625" style="15" customWidth="1"/>
    <col min="12520" max="12541" width="8.88671875" style="15"/>
    <col min="12542" max="12542" width="6.44140625" style="15" customWidth="1"/>
    <col min="12543" max="12543" width="12.21875" style="15" customWidth="1"/>
    <col min="12544" max="12544" width="28.21875" style="15" customWidth="1"/>
    <col min="12545" max="12545" width="13.77734375" style="15" customWidth="1"/>
    <col min="12546" max="12546" width="5.6640625" style="15" customWidth="1"/>
    <col min="12547" max="12548" width="9.33203125" style="15" customWidth="1"/>
    <col min="12549" max="12549" width="13.109375" style="15" customWidth="1"/>
    <col min="12550" max="12766" width="8.88671875" style="15"/>
    <col min="12767" max="12767" width="5" style="15" customWidth="1"/>
    <col min="12768" max="12768" width="15" style="15" customWidth="1"/>
    <col min="12769" max="12770" width="14.6640625" style="15" customWidth="1"/>
    <col min="12771" max="12771" width="6.21875" style="15" customWidth="1"/>
    <col min="12772" max="12774" width="10.109375" style="15" customWidth="1"/>
    <col min="12775" max="12775" width="10.44140625" style="15" customWidth="1"/>
    <col min="12776" max="12797" width="8.88671875" style="15"/>
    <col min="12798" max="12798" width="6.44140625" style="15" customWidth="1"/>
    <col min="12799" max="12799" width="12.21875" style="15" customWidth="1"/>
    <col min="12800" max="12800" width="28.21875" style="15" customWidth="1"/>
    <col min="12801" max="12801" width="13.77734375" style="15" customWidth="1"/>
    <col min="12802" max="12802" width="5.6640625" style="15" customWidth="1"/>
    <col min="12803" max="12804" width="9.33203125" style="15" customWidth="1"/>
    <col min="12805" max="12805" width="13.109375" style="15" customWidth="1"/>
    <col min="12806" max="13022" width="8.88671875" style="15"/>
    <col min="13023" max="13023" width="5" style="15" customWidth="1"/>
    <col min="13024" max="13024" width="15" style="15" customWidth="1"/>
    <col min="13025" max="13026" width="14.6640625" style="15" customWidth="1"/>
    <col min="13027" max="13027" width="6.21875" style="15" customWidth="1"/>
    <col min="13028" max="13030" width="10.109375" style="15" customWidth="1"/>
    <col min="13031" max="13031" width="10.44140625" style="15" customWidth="1"/>
    <col min="13032" max="13053" width="8.88671875" style="15"/>
    <col min="13054" max="13054" width="6.44140625" style="15" customWidth="1"/>
    <col min="13055" max="13055" width="12.21875" style="15" customWidth="1"/>
    <col min="13056" max="13056" width="28.21875" style="15" customWidth="1"/>
    <col min="13057" max="13057" width="13.77734375" style="15" customWidth="1"/>
    <col min="13058" max="13058" width="5.6640625" style="15" customWidth="1"/>
    <col min="13059" max="13060" width="9.33203125" style="15" customWidth="1"/>
    <col min="13061" max="13061" width="13.109375" style="15" customWidth="1"/>
    <col min="13062" max="13278" width="8.88671875" style="15"/>
    <col min="13279" max="13279" width="5" style="15" customWidth="1"/>
    <col min="13280" max="13280" width="15" style="15" customWidth="1"/>
    <col min="13281" max="13282" width="14.6640625" style="15" customWidth="1"/>
    <col min="13283" max="13283" width="6.21875" style="15" customWidth="1"/>
    <col min="13284" max="13286" width="10.109375" style="15" customWidth="1"/>
    <col min="13287" max="13287" width="10.44140625" style="15" customWidth="1"/>
    <col min="13288" max="13309" width="8.88671875" style="15"/>
    <col min="13310" max="13310" width="6.44140625" style="15" customWidth="1"/>
    <col min="13311" max="13311" width="12.21875" style="15" customWidth="1"/>
    <col min="13312" max="13312" width="28.21875" style="15" customWidth="1"/>
    <col min="13313" max="13313" width="13.77734375" style="15" customWidth="1"/>
    <col min="13314" max="13314" width="5.6640625" style="15" customWidth="1"/>
    <col min="13315" max="13316" width="9.33203125" style="15" customWidth="1"/>
    <col min="13317" max="13317" width="13.109375" style="15" customWidth="1"/>
    <col min="13318" max="13534" width="8.88671875" style="15"/>
    <col min="13535" max="13535" width="5" style="15" customWidth="1"/>
    <col min="13536" max="13536" width="15" style="15" customWidth="1"/>
    <col min="13537" max="13538" width="14.6640625" style="15" customWidth="1"/>
    <col min="13539" max="13539" width="6.21875" style="15" customWidth="1"/>
    <col min="13540" max="13542" width="10.109375" style="15" customWidth="1"/>
    <col min="13543" max="13543" width="10.44140625" style="15" customWidth="1"/>
    <col min="13544" max="13565" width="8.88671875" style="15"/>
    <col min="13566" max="13566" width="6.44140625" style="15" customWidth="1"/>
    <col min="13567" max="13567" width="12.21875" style="15" customWidth="1"/>
    <col min="13568" max="13568" width="28.21875" style="15" customWidth="1"/>
    <col min="13569" max="13569" width="13.77734375" style="15" customWidth="1"/>
    <col min="13570" max="13570" width="5.6640625" style="15" customWidth="1"/>
    <col min="13571" max="13572" width="9.33203125" style="15" customWidth="1"/>
    <col min="13573" max="13573" width="13.109375" style="15" customWidth="1"/>
    <col min="13574" max="13790" width="8.88671875" style="15"/>
    <col min="13791" max="13791" width="5" style="15" customWidth="1"/>
    <col min="13792" max="13792" width="15" style="15" customWidth="1"/>
    <col min="13793" max="13794" width="14.6640625" style="15" customWidth="1"/>
    <col min="13795" max="13795" width="6.21875" style="15" customWidth="1"/>
    <col min="13796" max="13798" width="10.109375" style="15" customWidth="1"/>
    <col min="13799" max="13799" width="10.44140625" style="15" customWidth="1"/>
    <col min="13800" max="13821" width="8.88671875" style="15"/>
    <col min="13822" max="13822" width="6.44140625" style="15" customWidth="1"/>
    <col min="13823" max="13823" width="12.21875" style="15" customWidth="1"/>
    <col min="13824" max="13824" width="28.21875" style="15" customWidth="1"/>
    <col min="13825" max="13825" width="13.77734375" style="15" customWidth="1"/>
    <col min="13826" max="13826" width="5.6640625" style="15" customWidth="1"/>
    <col min="13827" max="13828" width="9.33203125" style="15" customWidth="1"/>
    <col min="13829" max="13829" width="13.109375" style="15" customWidth="1"/>
    <col min="13830" max="14046" width="8.88671875" style="15"/>
    <col min="14047" max="14047" width="5" style="15" customWidth="1"/>
    <col min="14048" max="14048" width="15" style="15" customWidth="1"/>
    <col min="14049" max="14050" width="14.6640625" style="15" customWidth="1"/>
    <col min="14051" max="14051" width="6.21875" style="15" customWidth="1"/>
    <col min="14052" max="14054" width="10.109375" style="15" customWidth="1"/>
    <col min="14055" max="14055" width="10.44140625" style="15" customWidth="1"/>
    <col min="14056" max="14077" width="8.88671875" style="15"/>
    <col min="14078" max="14078" width="6.44140625" style="15" customWidth="1"/>
    <col min="14079" max="14079" width="12.21875" style="15" customWidth="1"/>
    <col min="14080" max="14080" width="28.21875" style="15" customWidth="1"/>
    <col min="14081" max="14081" width="13.77734375" style="15" customWidth="1"/>
    <col min="14082" max="14082" width="5.6640625" style="15" customWidth="1"/>
    <col min="14083" max="14084" width="9.33203125" style="15" customWidth="1"/>
    <col min="14085" max="14085" width="13.109375" style="15" customWidth="1"/>
    <col min="14086" max="14302" width="8.88671875" style="15"/>
    <col min="14303" max="14303" width="5" style="15" customWidth="1"/>
    <col min="14304" max="14304" width="15" style="15" customWidth="1"/>
    <col min="14305" max="14306" width="14.6640625" style="15" customWidth="1"/>
    <col min="14307" max="14307" width="6.21875" style="15" customWidth="1"/>
    <col min="14308" max="14310" width="10.109375" style="15" customWidth="1"/>
    <col min="14311" max="14311" width="10.44140625" style="15" customWidth="1"/>
    <col min="14312" max="14333" width="8.88671875" style="15"/>
    <col min="14334" max="14334" width="6.44140625" style="15" customWidth="1"/>
    <col min="14335" max="14335" width="12.21875" style="15" customWidth="1"/>
    <col min="14336" max="14336" width="28.21875" style="15" customWidth="1"/>
    <col min="14337" max="14337" width="13.77734375" style="15" customWidth="1"/>
    <col min="14338" max="14338" width="5.6640625" style="15" customWidth="1"/>
    <col min="14339" max="14340" width="9.33203125" style="15" customWidth="1"/>
    <col min="14341" max="14341" width="13.109375" style="15" customWidth="1"/>
    <col min="14342" max="14558" width="8.88671875" style="15"/>
    <col min="14559" max="14559" width="5" style="15" customWidth="1"/>
    <col min="14560" max="14560" width="15" style="15" customWidth="1"/>
    <col min="14561" max="14562" width="14.6640625" style="15" customWidth="1"/>
    <col min="14563" max="14563" width="6.21875" style="15" customWidth="1"/>
    <col min="14564" max="14566" width="10.109375" style="15" customWidth="1"/>
    <col min="14567" max="14567" width="10.44140625" style="15" customWidth="1"/>
    <col min="14568" max="14589" width="8.88671875" style="15"/>
    <col min="14590" max="14590" width="6.44140625" style="15" customWidth="1"/>
    <col min="14591" max="14591" width="12.21875" style="15" customWidth="1"/>
    <col min="14592" max="14592" width="28.21875" style="15" customWidth="1"/>
    <col min="14593" max="14593" width="13.77734375" style="15" customWidth="1"/>
    <col min="14594" max="14594" width="5.6640625" style="15" customWidth="1"/>
    <col min="14595" max="14596" width="9.33203125" style="15" customWidth="1"/>
    <col min="14597" max="14597" width="13.109375" style="15" customWidth="1"/>
    <col min="14598" max="14814" width="8.88671875" style="15"/>
    <col min="14815" max="14815" width="5" style="15" customWidth="1"/>
    <col min="14816" max="14816" width="15" style="15" customWidth="1"/>
    <col min="14817" max="14818" width="14.6640625" style="15" customWidth="1"/>
    <col min="14819" max="14819" width="6.21875" style="15" customWidth="1"/>
    <col min="14820" max="14822" width="10.109375" style="15" customWidth="1"/>
    <col min="14823" max="14823" width="10.44140625" style="15" customWidth="1"/>
    <col min="14824" max="14845" width="8.88671875" style="15"/>
    <col min="14846" max="14846" width="6.44140625" style="15" customWidth="1"/>
    <col min="14847" max="14847" width="12.21875" style="15" customWidth="1"/>
    <col min="14848" max="14848" width="28.21875" style="15" customWidth="1"/>
    <col min="14849" max="14849" width="13.77734375" style="15" customWidth="1"/>
    <col min="14850" max="14850" width="5.6640625" style="15" customWidth="1"/>
    <col min="14851" max="14852" width="9.33203125" style="15" customWidth="1"/>
    <col min="14853" max="14853" width="13.109375" style="15" customWidth="1"/>
    <col min="14854" max="15070" width="8.88671875" style="15"/>
    <col min="15071" max="15071" width="5" style="15" customWidth="1"/>
    <col min="15072" max="15072" width="15" style="15" customWidth="1"/>
    <col min="15073" max="15074" width="14.6640625" style="15" customWidth="1"/>
    <col min="15075" max="15075" width="6.21875" style="15" customWidth="1"/>
    <col min="15076" max="15078" width="10.109375" style="15" customWidth="1"/>
    <col min="15079" max="15079" width="10.44140625" style="15" customWidth="1"/>
    <col min="15080" max="15101" width="8.88671875" style="15"/>
    <col min="15102" max="15102" width="6.44140625" style="15" customWidth="1"/>
    <col min="15103" max="15103" width="12.21875" style="15" customWidth="1"/>
    <col min="15104" max="15104" width="28.21875" style="15" customWidth="1"/>
    <col min="15105" max="15105" width="13.77734375" style="15" customWidth="1"/>
    <col min="15106" max="15106" width="5.6640625" style="15" customWidth="1"/>
    <col min="15107" max="15108" width="9.33203125" style="15" customWidth="1"/>
    <col min="15109" max="15109" width="13.109375" style="15" customWidth="1"/>
    <col min="15110" max="15326" width="8.88671875" style="15"/>
    <col min="15327" max="15327" width="5" style="15" customWidth="1"/>
    <col min="15328" max="15328" width="15" style="15" customWidth="1"/>
    <col min="15329" max="15330" width="14.6640625" style="15" customWidth="1"/>
    <col min="15331" max="15331" width="6.21875" style="15" customWidth="1"/>
    <col min="15332" max="15334" width="10.109375" style="15" customWidth="1"/>
    <col min="15335" max="15335" width="10.44140625" style="15" customWidth="1"/>
    <col min="15336" max="15357" width="8.88671875" style="15"/>
    <col min="15358" max="15358" width="6.44140625" style="15" customWidth="1"/>
    <col min="15359" max="15359" width="12.21875" style="15" customWidth="1"/>
    <col min="15360" max="15360" width="28.21875" style="15" customWidth="1"/>
    <col min="15361" max="15361" width="13.77734375" style="15" customWidth="1"/>
    <col min="15362" max="15362" width="5.6640625" style="15" customWidth="1"/>
    <col min="15363" max="15364" width="9.33203125" style="15" customWidth="1"/>
    <col min="15365" max="15365" width="13.109375" style="15" customWidth="1"/>
    <col min="15366" max="15582" width="8.88671875" style="15"/>
    <col min="15583" max="15583" width="5" style="15" customWidth="1"/>
    <col min="15584" max="15584" width="15" style="15" customWidth="1"/>
    <col min="15585" max="15586" width="14.6640625" style="15" customWidth="1"/>
    <col min="15587" max="15587" width="6.21875" style="15" customWidth="1"/>
    <col min="15588" max="15590" width="10.109375" style="15" customWidth="1"/>
    <col min="15591" max="15591" width="10.44140625" style="15" customWidth="1"/>
    <col min="15592" max="15613" width="8.88671875" style="15"/>
    <col min="15614" max="15614" width="6.44140625" style="15" customWidth="1"/>
    <col min="15615" max="15615" width="12.21875" style="15" customWidth="1"/>
    <col min="15616" max="15616" width="28.21875" style="15" customWidth="1"/>
    <col min="15617" max="15617" width="13.77734375" style="15" customWidth="1"/>
    <col min="15618" max="15618" width="5.6640625" style="15" customWidth="1"/>
    <col min="15619" max="15620" width="9.33203125" style="15" customWidth="1"/>
    <col min="15621" max="15621" width="13.109375" style="15" customWidth="1"/>
    <col min="15622" max="15838" width="8.88671875" style="15"/>
    <col min="15839" max="15839" width="5" style="15" customWidth="1"/>
    <col min="15840" max="15840" width="15" style="15" customWidth="1"/>
    <col min="15841" max="15842" width="14.6640625" style="15" customWidth="1"/>
    <col min="15843" max="15843" width="6.21875" style="15" customWidth="1"/>
    <col min="15844" max="15846" width="10.109375" style="15" customWidth="1"/>
    <col min="15847" max="15847" width="10.44140625" style="15" customWidth="1"/>
    <col min="15848" max="15869" width="8.88671875" style="15"/>
    <col min="15870" max="15870" width="6.44140625" style="15" customWidth="1"/>
    <col min="15871" max="15871" width="12.21875" style="15" customWidth="1"/>
    <col min="15872" max="15872" width="28.21875" style="15" customWidth="1"/>
    <col min="15873" max="15873" width="13.77734375" style="15" customWidth="1"/>
    <col min="15874" max="15874" width="5.6640625" style="15" customWidth="1"/>
    <col min="15875" max="15876" width="9.33203125" style="15" customWidth="1"/>
    <col min="15877" max="15877" width="13.109375" style="15" customWidth="1"/>
    <col min="15878" max="16094" width="8.88671875" style="15"/>
    <col min="16095" max="16095" width="5" style="15" customWidth="1"/>
    <col min="16096" max="16096" width="15" style="15" customWidth="1"/>
    <col min="16097" max="16098" width="14.6640625" style="15" customWidth="1"/>
    <col min="16099" max="16099" width="6.21875" style="15" customWidth="1"/>
    <col min="16100" max="16102" width="10.109375" style="15" customWidth="1"/>
    <col min="16103" max="16103" width="10.44140625" style="15" customWidth="1"/>
    <col min="16104" max="16125" width="8.88671875" style="15"/>
    <col min="16126" max="16126" width="6.44140625" style="15" customWidth="1"/>
    <col min="16127" max="16127" width="12.21875" style="15" customWidth="1"/>
    <col min="16128" max="16128" width="28.21875" style="15" customWidth="1"/>
    <col min="16129" max="16129" width="13.77734375" style="15" customWidth="1"/>
    <col min="16130" max="16130" width="5.6640625" style="15" customWidth="1"/>
    <col min="16131" max="16132" width="9.33203125" style="15" customWidth="1"/>
    <col min="16133" max="16133" width="13.109375" style="15" customWidth="1"/>
    <col min="16134" max="16350" width="8.88671875" style="15"/>
    <col min="16351" max="16351" width="5" style="15" customWidth="1"/>
    <col min="16352" max="16352" width="15" style="15" customWidth="1"/>
    <col min="16353" max="16354" width="14.6640625" style="15" customWidth="1"/>
    <col min="16355" max="16355" width="6.21875" style="15" customWidth="1"/>
    <col min="16356" max="16358" width="10.109375" style="15" customWidth="1"/>
    <col min="16359" max="16359" width="10.44140625" style="15" customWidth="1"/>
    <col min="16360" max="16384" width="8.88671875" style="15"/>
  </cols>
  <sheetData>
    <row r="1" spans="1:254" ht="22.2">
      <c r="A1" s="40" t="s">
        <v>66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1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</row>
    <row r="2" spans="1:254" ht="16.5" customHeight="1">
      <c r="A2" s="42" t="s">
        <v>130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3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</row>
    <row r="3" spans="1:254">
      <c r="A3" s="44" t="s">
        <v>0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5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</row>
    <row r="4" spans="1:254" ht="21" customHeight="1">
      <c r="A4" s="44" t="s">
        <v>72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5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</row>
    <row r="5" spans="1:254" ht="31.5" customHeight="1">
      <c r="A5" s="46" t="s">
        <v>1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7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</row>
    <row r="6" spans="1:254" ht="16.2" thickBot="1">
      <c r="A6" s="48" t="s">
        <v>2</v>
      </c>
      <c r="B6" s="48"/>
      <c r="C6" s="48"/>
      <c r="D6" s="48"/>
      <c r="E6" s="48"/>
      <c r="F6" s="48"/>
      <c r="G6" s="48"/>
      <c r="H6" s="48"/>
      <c r="I6" s="48"/>
      <c r="J6" s="48"/>
      <c r="K6" s="48"/>
      <c r="L6" s="49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</row>
    <row r="7" spans="1:254" ht="33.6" customHeight="1">
      <c r="A7" s="50" t="s">
        <v>3</v>
      </c>
      <c r="B7" s="51" t="s">
        <v>4</v>
      </c>
      <c r="C7" s="52" t="s">
        <v>5</v>
      </c>
      <c r="D7" s="52" t="s">
        <v>6</v>
      </c>
      <c r="E7" s="53" t="s">
        <v>7</v>
      </c>
      <c r="F7" s="36" t="s">
        <v>103</v>
      </c>
      <c r="G7" s="54" t="s">
        <v>104</v>
      </c>
      <c r="H7" s="54"/>
      <c r="I7" s="54"/>
      <c r="J7" s="36" t="s">
        <v>112</v>
      </c>
      <c r="K7" s="55" t="s">
        <v>75</v>
      </c>
      <c r="L7" s="56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</row>
    <row r="8" spans="1:254" thickBot="1">
      <c r="A8" s="57"/>
      <c r="B8" s="58"/>
      <c r="C8" s="59"/>
      <c r="D8" s="59"/>
      <c r="E8" s="60"/>
      <c r="F8" s="1" t="s">
        <v>129</v>
      </c>
      <c r="G8" s="61" t="s">
        <v>105</v>
      </c>
      <c r="H8" s="61" t="s">
        <v>106</v>
      </c>
      <c r="I8" s="91" t="s">
        <v>107</v>
      </c>
      <c r="J8" s="1" t="s">
        <v>129</v>
      </c>
      <c r="K8" s="62"/>
      <c r="L8" s="56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</row>
    <row r="9" spans="1:254" ht="64.8" customHeight="1">
      <c r="A9" s="16">
        <v>1</v>
      </c>
      <c r="B9" s="13" t="s">
        <v>113</v>
      </c>
      <c r="C9" s="13" t="s">
        <v>29</v>
      </c>
      <c r="D9" s="3" t="s">
        <v>67</v>
      </c>
      <c r="E9" s="17" t="s">
        <v>10</v>
      </c>
      <c r="F9" s="10">
        <f>VLOOKUP(D9,'[1]物料及工装采购价格审批表 (9)'!$D$4:$F$38,3,0)</f>
        <v>5.7924137832000007</v>
      </c>
      <c r="G9" s="63">
        <v>0</v>
      </c>
      <c r="H9" s="63">
        <v>0</v>
      </c>
      <c r="I9" s="92" t="s">
        <v>119</v>
      </c>
      <c r="J9" s="31">
        <f>F9+H9</f>
        <v>5.7924137832000007</v>
      </c>
      <c r="K9" s="33" t="s">
        <v>137</v>
      </c>
      <c r="L9" s="64"/>
      <c r="M9" s="20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  <c r="BF9" s="14"/>
      <c r="BG9" s="14"/>
      <c r="BH9" s="14"/>
      <c r="BI9" s="14"/>
      <c r="BJ9" s="14"/>
      <c r="BK9" s="14"/>
      <c r="BL9" s="14"/>
      <c r="BM9" s="14"/>
      <c r="BN9" s="14"/>
      <c r="BO9" s="14"/>
      <c r="BP9" s="14"/>
      <c r="BQ9" s="14"/>
      <c r="BR9" s="14"/>
      <c r="BS9" s="14"/>
      <c r="BT9" s="14"/>
      <c r="BU9" s="14"/>
      <c r="BV9" s="14"/>
      <c r="BW9" s="14"/>
      <c r="BX9" s="14"/>
      <c r="BY9" s="14"/>
      <c r="BZ9" s="14"/>
      <c r="CA9" s="14"/>
      <c r="CB9" s="14"/>
      <c r="CC9" s="14"/>
      <c r="CD9" s="14"/>
      <c r="CE9" s="14"/>
      <c r="CF9" s="14"/>
      <c r="CG9" s="14"/>
      <c r="CH9" s="14"/>
      <c r="CI9" s="14"/>
      <c r="CJ9" s="14"/>
      <c r="CK9" s="14"/>
      <c r="CL9" s="14"/>
      <c r="CM9" s="14"/>
      <c r="CN9" s="14"/>
      <c r="CO9" s="14"/>
      <c r="CP9" s="14"/>
      <c r="CQ9" s="14"/>
      <c r="CR9" s="14"/>
      <c r="CS9" s="14"/>
      <c r="CT9" s="14"/>
      <c r="CU9" s="14"/>
      <c r="CV9" s="14"/>
      <c r="CW9" s="14"/>
      <c r="CX9" s="14"/>
      <c r="CY9" s="14"/>
      <c r="CZ9" s="14"/>
      <c r="DA9" s="14"/>
      <c r="DB9" s="14"/>
      <c r="DC9" s="14"/>
      <c r="DD9" s="14"/>
      <c r="DE9" s="14"/>
      <c r="DF9" s="14"/>
      <c r="DG9" s="14"/>
      <c r="DH9" s="14"/>
      <c r="DI9" s="14"/>
      <c r="DJ9" s="14"/>
      <c r="DK9" s="14"/>
      <c r="DL9" s="14"/>
      <c r="DM9" s="14"/>
      <c r="DN9" s="14"/>
      <c r="DO9" s="14"/>
      <c r="DP9" s="14"/>
      <c r="DQ9" s="14"/>
      <c r="DR9" s="14"/>
      <c r="DS9" s="14"/>
      <c r="DT9" s="14"/>
      <c r="DU9" s="14"/>
      <c r="DV9" s="14"/>
      <c r="DW9" s="14"/>
      <c r="DX9" s="14"/>
      <c r="DY9" s="14"/>
      <c r="DZ9" s="14"/>
      <c r="EA9" s="14"/>
      <c r="EB9" s="14"/>
      <c r="EC9" s="14"/>
      <c r="ED9" s="14"/>
      <c r="EE9" s="14"/>
      <c r="EF9" s="14"/>
      <c r="EG9" s="14"/>
      <c r="EH9" s="14"/>
      <c r="EI9" s="14"/>
      <c r="EJ9" s="14"/>
      <c r="EK9" s="14"/>
      <c r="EL9" s="14"/>
      <c r="EM9" s="14"/>
      <c r="EN9" s="14"/>
      <c r="EO9" s="14"/>
      <c r="EP9" s="14"/>
      <c r="EQ9" s="14"/>
      <c r="ER9" s="14"/>
      <c r="ES9" s="14"/>
      <c r="ET9" s="14"/>
      <c r="EU9" s="14"/>
      <c r="EV9" s="14"/>
      <c r="EW9" s="14"/>
      <c r="EX9" s="14"/>
      <c r="EY9" s="14"/>
      <c r="EZ9" s="14"/>
      <c r="FA9" s="14"/>
      <c r="FB9" s="14"/>
      <c r="FC9" s="14"/>
      <c r="FD9" s="14"/>
      <c r="FE9" s="14"/>
      <c r="FF9" s="14"/>
      <c r="FG9" s="14"/>
      <c r="FH9" s="14"/>
      <c r="FI9" s="14"/>
      <c r="FJ9" s="14"/>
      <c r="FK9" s="14"/>
      <c r="FL9" s="14"/>
      <c r="FM9" s="14"/>
      <c r="FN9" s="14"/>
      <c r="FO9" s="14"/>
      <c r="FP9" s="14"/>
      <c r="FQ9" s="14"/>
      <c r="FR9" s="14"/>
      <c r="FS9" s="14"/>
      <c r="FT9" s="14"/>
      <c r="FU9" s="14"/>
      <c r="FV9" s="14"/>
      <c r="FW9" s="14"/>
      <c r="FX9" s="14"/>
      <c r="FY9" s="14"/>
      <c r="FZ9" s="14"/>
      <c r="GA9" s="14"/>
      <c r="GB9" s="14"/>
      <c r="GC9" s="14"/>
      <c r="GD9" s="14"/>
      <c r="GE9" s="14"/>
      <c r="GF9" s="14"/>
      <c r="GG9" s="14"/>
      <c r="GH9" s="14"/>
      <c r="GI9" s="14"/>
      <c r="GJ9" s="14"/>
      <c r="GK9" s="14"/>
      <c r="GL9" s="14"/>
      <c r="GM9" s="14"/>
      <c r="GN9" s="14"/>
      <c r="GO9" s="14"/>
      <c r="GP9" s="14"/>
      <c r="GQ9" s="14"/>
      <c r="GR9" s="14"/>
      <c r="GS9" s="14"/>
      <c r="GT9" s="14"/>
      <c r="GU9" s="14"/>
      <c r="GV9" s="14"/>
      <c r="GW9" s="14"/>
      <c r="GX9" s="14"/>
      <c r="GY9" s="14"/>
      <c r="GZ9" s="14"/>
      <c r="HA9" s="14"/>
      <c r="HB9" s="14"/>
      <c r="HC9" s="14"/>
      <c r="HD9" s="14"/>
      <c r="HE9" s="14"/>
      <c r="HF9" s="14"/>
      <c r="HG9" s="14"/>
      <c r="HH9" s="14"/>
      <c r="HI9" s="14"/>
      <c r="HJ9" s="14"/>
      <c r="HK9" s="14"/>
      <c r="HL9" s="14"/>
      <c r="HM9" s="14"/>
      <c r="HN9" s="14"/>
      <c r="HO9" s="14"/>
      <c r="HP9" s="14"/>
      <c r="HQ9" s="14"/>
      <c r="HR9" s="14"/>
      <c r="HS9" s="14"/>
      <c r="HT9" s="14"/>
      <c r="HU9" s="14"/>
      <c r="HV9" s="14"/>
      <c r="HW9" s="14"/>
      <c r="HX9" s="14"/>
      <c r="HY9" s="14"/>
      <c r="HZ9" s="14"/>
      <c r="IA9" s="14"/>
      <c r="IB9" s="14"/>
      <c r="IC9" s="14"/>
      <c r="ID9" s="14"/>
      <c r="IE9" s="14"/>
      <c r="IF9" s="14"/>
      <c r="IG9" s="14"/>
      <c r="IH9" s="14"/>
      <c r="II9" s="14"/>
      <c r="IJ9" s="14"/>
      <c r="IK9" s="14"/>
      <c r="IL9" s="14"/>
      <c r="IM9" s="14"/>
      <c r="IN9" s="14"/>
      <c r="IO9" s="14"/>
      <c r="IP9" s="14"/>
      <c r="IQ9" s="14"/>
      <c r="IR9" s="14"/>
      <c r="IS9" s="14"/>
    </row>
    <row r="10" spans="1:254" ht="36" customHeight="1">
      <c r="A10" s="16">
        <v>2</v>
      </c>
      <c r="B10" s="13" t="s">
        <v>28</v>
      </c>
      <c r="C10" s="13" t="s">
        <v>29</v>
      </c>
      <c r="D10" s="3" t="s">
        <v>43</v>
      </c>
      <c r="E10" s="17" t="s">
        <v>10</v>
      </c>
      <c r="F10" s="10">
        <f>VLOOKUP(D10,'[1]物料及工装采购价格审批表 (9)'!$D$4:$F$38,3,0)</f>
        <v>5.4384137832000006</v>
      </c>
      <c r="G10" s="65">
        <f>50000*0.26</f>
        <v>13000</v>
      </c>
      <c r="H10" s="66">
        <v>0</v>
      </c>
      <c r="I10" s="93" t="s">
        <v>140</v>
      </c>
      <c r="J10" s="31">
        <f>F10+H10</f>
        <v>5.4384137832000006</v>
      </c>
      <c r="K10" s="67"/>
      <c r="L10" s="64"/>
      <c r="M10" s="20"/>
      <c r="N10" s="14"/>
      <c r="O10" s="26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  <c r="BM10" s="14"/>
      <c r="BN10" s="14"/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4"/>
      <c r="BZ10" s="14"/>
      <c r="CA10" s="14"/>
      <c r="CB10" s="14"/>
      <c r="CC10" s="14"/>
      <c r="CD10" s="14"/>
      <c r="CE10" s="14"/>
      <c r="CF10" s="14"/>
      <c r="CG10" s="14"/>
      <c r="CH10" s="14"/>
      <c r="CI10" s="14"/>
      <c r="CJ10" s="14"/>
      <c r="CK10" s="14"/>
      <c r="CL10" s="14"/>
      <c r="CM10" s="14"/>
      <c r="CN10" s="14"/>
      <c r="CO10" s="14"/>
      <c r="CP10" s="14"/>
      <c r="CQ10" s="14"/>
      <c r="CR10" s="14"/>
      <c r="CS10" s="14"/>
      <c r="CT10" s="14"/>
      <c r="CU10" s="14"/>
      <c r="CV10" s="14"/>
      <c r="CW10" s="14"/>
      <c r="CX10" s="14"/>
      <c r="CY10" s="14"/>
      <c r="CZ10" s="14"/>
      <c r="DA10" s="14"/>
      <c r="DB10" s="14"/>
      <c r="DC10" s="14"/>
      <c r="DD10" s="14"/>
      <c r="DE10" s="14"/>
      <c r="DF10" s="14"/>
      <c r="DG10" s="14"/>
      <c r="DH10" s="14"/>
      <c r="DI10" s="14"/>
      <c r="DJ10" s="14"/>
      <c r="DK10" s="14"/>
      <c r="DL10" s="14"/>
      <c r="DM10" s="14"/>
      <c r="DN10" s="14"/>
      <c r="DO10" s="14"/>
      <c r="DP10" s="14"/>
      <c r="DQ10" s="14"/>
      <c r="DR10" s="14"/>
      <c r="DS10" s="14"/>
      <c r="DT10" s="14"/>
      <c r="DU10" s="14"/>
      <c r="DV10" s="14"/>
      <c r="DW10" s="14"/>
      <c r="DX10" s="14"/>
      <c r="DY10" s="14"/>
      <c r="DZ10" s="14"/>
      <c r="EA10" s="14"/>
      <c r="EB10" s="14"/>
      <c r="EC10" s="14"/>
      <c r="ED10" s="14"/>
      <c r="EE10" s="14"/>
      <c r="EF10" s="14"/>
      <c r="EG10" s="14"/>
      <c r="EH10" s="14"/>
      <c r="EI10" s="14"/>
      <c r="EJ10" s="14"/>
      <c r="EK10" s="14"/>
      <c r="EL10" s="14"/>
      <c r="EM10" s="14"/>
      <c r="EN10" s="14"/>
      <c r="EO10" s="14"/>
      <c r="EP10" s="14"/>
      <c r="EQ10" s="14"/>
      <c r="ER10" s="14"/>
      <c r="ES10" s="14"/>
      <c r="ET10" s="14"/>
      <c r="EU10" s="14"/>
      <c r="EV10" s="14"/>
      <c r="EW10" s="14"/>
      <c r="EX10" s="14"/>
      <c r="EY10" s="14"/>
      <c r="EZ10" s="14"/>
      <c r="FA10" s="14"/>
      <c r="FB10" s="14"/>
      <c r="FC10" s="14"/>
      <c r="FD10" s="14"/>
      <c r="FE10" s="14"/>
      <c r="FF10" s="14"/>
      <c r="FG10" s="14"/>
      <c r="FH10" s="14"/>
      <c r="FI10" s="14"/>
      <c r="FJ10" s="14"/>
      <c r="FK10" s="14"/>
      <c r="FL10" s="14"/>
      <c r="FM10" s="14"/>
      <c r="FN10" s="14"/>
      <c r="FO10" s="14"/>
      <c r="FP10" s="14"/>
      <c r="FQ10" s="14"/>
      <c r="FR10" s="14"/>
      <c r="FS10" s="14"/>
      <c r="FT10" s="14"/>
      <c r="FU10" s="14"/>
      <c r="FV10" s="14"/>
      <c r="FW10" s="14"/>
      <c r="FX10" s="14"/>
      <c r="FY10" s="14"/>
      <c r="FZ10" s="14"/>
      <c r="GA10" s="14"/>
      <c r="GB10" s="14"/>
      <c r="GC10" s="14"/>
      <c r="GD10" s="14"/>
      <c r="GE10" s="14"/>
      <c r="GF10" s="14"/>
      <c r="GG10" s="14"/>
      <c r="GH10" s="14"/>
      <c r="GI10" s="14"/>
      <c r="GJ10" s="14"/>
      <c r="GK10" s="14"/>
      <c r="GL10" s="14"/>
      <c r="GM10" s="14"/>
      <c r="GN10" s="14"/>
      <c r="GO10" s="14"/>
      <c r="GP10" s="14"/>
      <c r="GQ10" s="14"/>
      <c r="GR10" s="14"/>
      <c r="GS10" s="14"/>
      <c r="GT10" s="14"/>
      <c r="GU10" s="14"/>
      <c r="GV10" s="14"/>
      <c r="GW10" s="14"/>
      <c r="GX10" s="14"/>
      <c r="GY10" s="14"/>
      <c r="GZ10" s="14"/>
      <c r="HA10" s="14"/>
      <c r="HB10" s="14"/>
      <c r="HC10" s="14"/>
      <c r="HD10" s="14"/>
      <c r="HE10" s="14"/>
      <c r="HF10" s="14"/>
      <c r="HG10" s="14"/>
      <c r="HH10" s="14"/>
      <c r="HI10" s="14"/>
      <c r="HJ10" s="14"/>
      <c r="HK10" s="14"/>
      <c r="HL10" s="14"/>
      <c r="HM10" s="14"/>
      <c r="HN10" s="14"/>
      <c r="HO10" s="14"/>
      <c r="HP10" s="14"/>
      <c r="HQ10" s="14"/>
      <c r="HR10" s="14"/>
      <c r="HS10" s="14"/>
      <c r="HT10" s="14"/>
      <c r="HU10" s="14"/>
      <c r="HV10" s="14"/>
      <c r="HW10" s="14"/>
      <c r="HX10" s="14"/>
      <c r="HY10" s="14"/>
      <c r="HZ10" s="14"/>
      <c r="IA10" s="14"/>
      <c r="IB10" s="14"/>
      <c r="IC10" s="14"/>
      <c r="ID10" s="14"/>
      <c r="IE10" s="14"/>
      <c r="IF10" s="14"/>
      <c r="IG10" s="14"/>
      <c r="IH10" s="14"/>
      <c r="II10" s="14"/>
      <c r="IJ10" s="14"/>
      <c r="IK10" s="14"/>
      <c r="IL10" s="14"/>
      <c r="IM10" s="14"/>
      <c r="IN10" s="14"/>
      <c r="IO10" s="14"/>
      <c r="IP10" s="14"/>
      <c r="IQ10" s="14"/>
      <c r="IR10" s="14"/>
      <c r="IS10" s="14"/>
    </row>
    <row r="11" spans="1:254" ht="74.400000000000006" customHeight="1">
      <c r="A11" s="16">
        <v>3</v>
      </c>
      <c r="B11" s="13" t="s">
        <v>68</v>
      </c>
      <c r="C11" s="12" t="s">
        <v>33</v>
      </c>
      <c r="D11" s="3" t="s">
        <v>73</v>
      </c>
      <c r="E11" s="17" t="s">
        <v>10</v>
      </c>
      <c r="F11" s="10">
        <f>VLOOKUP(D11,'[1]物料及工装采购价格审批表 (9)'!$D$4:$F$38,3,0)</f>
        <v>6.9832406312999993</v>
      </c>
      <c r="G11" s="29">
        <v>15500</v>
      </c>
      <c r="H11" s="29">
        <v>0</v>
      </c>
      <c r="I11" s="93" t="s">
        <v>141</v>
      </c>
      <c r="J11" s="31">
        <f>F11+H11</f>
        <v>6.9832406312999993</v>
      </c>
      <c r="K11" s="33" t="s">
        <v>138</v>
      </c>
      <c r="L11" s="64"/>
      <c r="M11" s="20" t="s">
        <v>114</v>
      </c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  <c r="BE11" s="14"/>
      <c r="BF11" s="14"/>
      <c r="BG11" s="14"/>
      <c r="BH11" s="14"/>
      <c r="BI11" s="14"/>
      <c r="BJ11" s="14"/>
      <c r="BK11" s="14"/>
      <c r="BL11" s="14"/>
      <c r="BM11" s="14"/>
      <c r="BN11" s="14"/>
      <c r="BO11" s="14"/>
      <c r="BP11" s="14"/>
      <c r="BQ11" s="14"/>
      <c r="BR11" s="14"/>
      <c r="BS11" s="14"/>
      <c r="BT11" s="14"/>
      <c r="BU11" s="14"/>
      <c r="BV11" s="14"/>
      <c r="BW11" s="14"/>
      <c r="BX11" s="14"/>
      <c r="BY11" s="14"/>
      <c r="BZ11" s="14"/>
      <c r="CA11" s="14"/>
      <c r="CB11" s="14"/>
      <c r="CC11" s="14"/>
      <c r="CD11" s="14"/>
      <c r="CE11" s="14"/>
      <c r="CF11" s="14"/>
      <c r="CG11" s="14"/>
      <c r="CH11" s="14"/>
      <c r="CI11" s="14"/>
      <c r="CJ11" s="14"/>
      <c r="CK11" s="14"/>
      <c r="CL11" s="14"/>
      <c r="CM11" s="14"/>
      <c r="CN11" s="14"/>
      <c r="CO11" s="14"/>
      <c r="CP11" s="14"/>
      <c r="CQ11" s="14"/>
      <c r="CR11" s="14"/>
      <c r="CS11" s="14"/>
      <c r="CT11" s="14"/>
      <c r="CU11" s="14"/>
      <c r="CV11" s="14"/>
      <c r="CW11" s="14"/>
      <c r="CX11" s="14"/>
      <c r="CY11" s="14"/>
      <c r="CZ11" s="14"/>
      <c r="DA11" s="14"/>
      <c r="DB11" s="14"/>
      <c r="DC11" s="14"/>
      <c r="DD11" s="14"/>
      <c r="DE11" s="14"/>
      <c r="DF11" s="14"/>
      <c r="DG11" s="14"/>
      <c r="DH11" s="14"/>
      <c r="DI11" s="14"/>
      <c r="DJ11" s="14"/>
      <c r="DK11" s="14"/>
      <c r="DL11" s="14"/>
      <c r="DM11" s="14"/>
      <c r="DN11" s="14"/>
      <c r="DO11" s="14"/>
      <c r="DP11" s="14"/>
      <c r="DQ11" s="14"/>
      <c r="DR11" s="14"/>
      <c r="DS11" s="14"/>
      <c r="DT11" s="14"/>
      <c r="DU11" s="14"/>
      <c r="DV11" s="14"/>
      <c r="DW11" s="14"/>
      <c r="DX11" s="14"/>
      <c r="DY11" s="14"/>
      <c r="DZ11" s="14"/>
      <c r="EA11" s="14"/>
      <c r="EB11" s="14"/>
      <c r="EC11" s="14"/>
      <c r="ED11" s="14"/>
      <c r="EE11" s="14"/>
      <c r="EF11" s="14"/>
      <c r="EG11" s="14"/>
      <c r="EH11" s="14"/>
      <c r="EI11" s="14"/>
      <c r="EJ11" s="14"/>
      <c r="EK11" s="14"/>
      <c r="EL11" s="14"/>
      <c r="EM11" s="14"/>
      <c r="EN11" s="14"/>
      <c r="EO11" s="14"/>
      <c r="EP11" s="14"/>
      <c r="EQ11" s="14"/>
      <c r="ER11" s="14"/>
      <c r="ES11" s="14"/>
      <c r="ET11" s="14"/>
      <c r="EU11" s="14"/>
      <c r="EV11" s="14"/>
      <c r="EW11" s="14"/>
      <c r="EX11" s="14"/>
      <c r="EY11" s="14"/>
      <c r="EZ11" s="14"/>
      <c r="FA11" s="14"/>
      <c r="FB11" s="14"/>
      <c r="FC11" s="14"/>
      <c r="FD11" s="14"/>
      <c r="FE11" s="14"/>
      <c r="FF11" s="14"/>
      <c r="FG11" s="14"/>
      <c r="FH11" s="14"/>
      <c r="FI11" s="14"/>
      <c r="FJ11" s="14"/>
      <c r="FK11" s="14"/>
      <c r="FL11" s="14"/>
      <c r="FM11" s="14"/>
      <c r="FN11" s="14"/>
      <c r="FO11" s="14"/>
      <c r="FP11" s="14"/>
      <c r="FQ11" s="14"/>
      <c r="FR11" s="14"/>
      <c r="FS11" s="14"/>
      <c r="FT11" s="14"/>
      <c r="FU11" s="14"/>
      <c r="FV11" s="14"/>
      <c r="FW11" s="14"/>
      <c r="FX11" s="14"/>
      <c r="FY11" s="14"/>
      <c r="FZ11" s="14"/>
      <c r="GA11" s="14"/>
      <c r="GB11" s="14"/>
      <c r="GC11" s="14"/>
      <c r="GD11" s="14"/>
      <c r="GE11" s="14"/>
      <c r="GF11" s="14"/>
      <c r="GG11" s="14"/>
      <c r="GH11" s="14"/>
      <c r="GI11" s="14"/>
      <c r="GJ11" s="14"/>
      <c r="GK11" s="14"/>
      <c r="GL11" s="14"/>
      <c r="GM11" s="14"/>
      <c r="GN11" s="14"/>
      <c r="GO11" s="14"/>
      <c r="GP11" s="14"/>
      <c r="GQ11" s="14"/>
      <c r="GR11" s="14"/>
      <c r="GS11" s="14"/>
      <c r="GT11" s="14"/>
      <c r="GU11" s="14"/>
      <c r="GV11" s="14"/>
      <c r="GW11" s="14"/>
      <c r="GX11" s="14"/>
      <c r="GY11" s="14"/>
      <c r="GZ11" s="14"/>
      <c r="HA11" s="14"/>
      <c r="HB11" s="14"/>
      <c r="HC11" s="14"/>
      <c r="HD11" s="14"/>
      <c r="HE11" s="14"/>
      <c r="HF11" s="14"/>
      <c r="HG11" s="14"/>
      <c r="HH11" s="14"/>
      <c r="HI11" s="14"/>
      <c r="HJ11" s="14"/>
      <c r="HK11" s="14"/>
      <c r="HL11" s="14"/>
      <c r="HM11" s="14"/>
      <c r="HN11" s="14"/>
      <c r="HO11" s="14"/>
      <c r="HP11" s="14"/>
      <c r="HQ11" s="14"/>
      <c r="HR11" s="14"/>
      <c r="HS11" s="14"/>
      <c r="HT11" s="14"/>
      <c r="HU11" s="14"/>
      <c r="HV11" s="14"/>
      <c r="HW11" s="14"/>
      <c r="HX11" s="14"/>
      <c r="HY11" s="14"/>
      <c r="HZ11" s="14"/>
      <c r="IA11" s="14"/>
      <c r="IB11" s="14"/>
      <c r="IC11" s="14"/>
      <c r="ID11" s="14"/>
      <c r="IE11" s="14"/>
      <c r="IF11" s="14"/>
      <c r="IG11" s="14"/>
      <c r="IH11" s="14"/>
      <c r="II11" s="14"/>
      <c r="IJ11" s="14"/>
      <c r="IK11" s="14"/>
      <c r="IL11" s="14"/>
      <c r="IM11" s="14"/>
      <c r="IN11" s="14"/>
      <c r="IO11" s="14"/>
      <c r="IP11" s="14"/>
      <c r="IQ11" s="14"/>
      <c r="IR11" s="14"/>
      <c r="IS11" s="14"/>
    </row>
    <row r="12" spans="1:254" ht="44.4" customHeight="1">
      <c r="A12" s="16">
        <v>4</v>
      </c>
      <c r="B12" s="13" t="s">
        <v>32</v>
      </c>
      <c r="C12" s="24" t="s">
        <v>109</v>
      </c>
      <c r="D12" s="25" t="s">
        <v>110</v>
      </c>
      <c r="E12" s="37" t="s">
        <v>111</v>
      </c>
      <c r="F12" s="10">
        <f>VLOOKUP(D12,'[1]物料及工装采购价格审批表 (9)'!$D$4:$F$38,3,0)</f>
        <v>7.0422406312999994</v>
      </c>
      <c r="G12" s="32">
        <v>6000</v>
      </c>
      <c r="H12" s="32">
        <f>G12/50000</f>
        <v>0.12</v>
      </c>
      <c r="I12" s="94" t="s">
        <v>139</v>
      </c>
      <c r="J12" s="31">
        <f t="shared" ref="J12" si="0">F12+H12</f>
        <v>7.1622406312999995</v>
      </c>
      <c r="K12" s="33"/>
      <c r="L12" s="64"/>
      <c r="M12" s="14"/>
      <c r="N12" s="14"/>
      <c r="O12" s="3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4"/>
      <c r="BJ12" s="14"/>
      <c r="BK12" s="14"/>
      <c r="BL12" s="14"/>
      <c r="BM12" s="14"/>
      <c r="BN12" s="14"/>
      <c r="BO12" s="14"/>
      <c r="BP12" s="14"/>
      <c r="BQ12" s="14"/>
      <c r="BR12" s="14"/>
      <c r="BS12" s="14"/>
      <c r="BT12" s="14"/>
      <c r="BU12" s="14"/>
      <c r="BV12" s="14"/>
      <c r="BW12" s="14"/>
      <c r="BX12" s="14"/>
      <c r="BY12" s="14"/>
      <c r="BZ12" s="14"/>
      <c r="CA12" s="14"/>
      <c r="CB12" s="14"/>
      <c r="CC12" s="14"/>
      <c r="CD12" s="14"/>
      <c r="CE12" s="14"/>
      <c r="CF12" s="14"/>
      <c r="CG12" s="14"/>
      <c r="CH12" s="14"/>
      <c r="CI12" s="14"/>
      <c r="CJ12" s="14"/>
      <c r="CK12" s="14"/>
      <c r="CL12" s="14"/>
      <c r="CM12" s="14"/>
      <c r="CN12" s="14"/>
      <c r="CO12" s="14"/>
      <c r="CP12" s="14"/>
      <c r="CQ12" s="14"/>
      <c r="CR12" s="14"/>
      <c r="CS12" s="14"/>
      <c r="CT12" s="14"/>
      <c r="CU12" s="14"/>
      <c r="CV12" s="14"/>
      <c r="CW12" s="14"/>
      <c r="CX12" s="14"/>
      <c r="CY12" s="14"/>
      <c r="CZ12" s="14"/>
      <c r="DA12" s="14"/>
      <c r="DB12" s="14"/>
      <c r="DC12" s="14"/>
      <c r="DD12" s="14"/>
      <c r="DE12" s="14"/>
      <c r="DF12" s="14"/>
      <c r="DG12" s="14"/>
      <c r="DH12" s="14"/>
      <c r="DI12" s="14"/>
      <c r="DJ12" s="14"/>
      <c r="DK12" s="14"/>
      <c r="DL12" s="14"/>
      <c r="DM12" s="14"/>
      <c r="DN12" s="14"/>
      <c r="DO12" s="14"/>
      <c r="DP12" s="14"/>
      <c r="DQ12" s="14"/>
      <c r="DR12" s="14"/>
      <c r="DS12" s="14"/>
      <c r="DT12" s="14"/>
      <c r="DU12" s="14"/>
      <c r="DV12" s="14"/>
      <c r="DW12" s="14"/>
      <c r="DX12" s="14"/>
      <c r="DY12" s="14"/>
      <c r="DZ12" s="14"/>
      <c r="EA12" s="14"/>
      <c r="EB12" s="14"/>
      <c r="EC12" s="14"/>
      <c r="ED12" s="14"/>
      <c r="EE12" s="14"/>
      <c r="EF12" s="14"/>
      <c r="EG12" s="14"/>
      <c r="EH12" s="14"/>
      <c r="EI12" s="14"/>
      <c r="EJ12" s="14"/>
      <c r="EK12" s="14"/>
      <c r="EL12" s="14"/>
      <c r="EM12" s="14"/>
      <c r="EN12" s="14"/>
      <c r="EO12" s="14"/>
      <c r="EP12" s="14"/>
      <c r="EQ12" s="14"/>
      <c r="ER12" s="14"/>
      <c r="ES12" s="14"/>
      <c r="ET12" s="14"/>
      <c r="EU12" s="14"/>
      <c r="EV12" s="14"/>
      <c r="EW12" s="14"/>
      <c r="EX12" s="14"/>
      <c r="EY12" s="14"/>
      <c r="EZ12" s="14"/>
      <c r="FA12" s="14"/>
      <c r="FB12" s="14"/>
      <c r="FC12" s="14"/>
      <c r="FD12" s="14"/>
      <c r="FE12" s="14"/>
      <c r="FF12" s="14"/>
      <c r="FG12" s="14"/>
      <c r="FH12" s="14"/>
      <c r="FI12" s="14"/>
      <c r="FJ12" s="14"/>
      <c r="FK12" s="14"/>
      <c r="FL12" s="14"/>
      <c r="FM12" s="14"/>
      <c r="FN12" s="14"/>
      <c r="FO12" s="14"/>
      <c r="FP12" s="14"/>
      <c r="FQ12" s="14"/>
      <c r="FR12" s="14"/>
      <c r="FS12" s="14"/>
      <c r="FT12" s="14"/>
      <c r="FU12" s="14"/>
      <c r="FV12" s="14"/>
      <c r="FW12" s="14"/>
      <c r="FX12" s="14"/>
      <c r="FY12" s="14"/>
      <c r="FZ12" s="14"/>
      <c r="GA12" s="14"/>
      <c r="GB12" s="14"/>
      <c r="GC12" s="14"/>
      <c r="GD12" s="14"/>
      <c r="GE12" s="14"/>
      <c r="GF12" s="14"/>
      <c r="GG12" s="14"/>
      <c r="GH12" s="14"/>
      <c r="GI12" s="14"/>
      <c r="GJ12" s="14"/>
      <c r="GK12" s="14"/>
      <c r="GL12" s="14"/>
      <c r="GM12" s="14"/>
      <c r="GN12" s="14"/>
      <c r="GO12" s="14"/>
      <c r="GP12" s="14"/>
      <c r="GQ12" s="14"/>
      <c r="GR12" s="14"/>
      <c r="GS12" s="14"/>
      <c r="GT12" s="14"/>
      <c r="GU12" s="14"/>
      <c r="GV12" s="14"/>
      <c r="GW12" s="14"/>
      <c r="GX12" s="14"/>
      <c r="GY12" s="14"/>
      <c r="GZ12" s="14"/>
      <c r="HA12" s="14"/>
      <c r="HB12" s="14"/>
      <c r="HC12" s="14"/>
      <c r="HD12" s="14"/>
      <c r="HE12" s="14"/>
      <c r="HF12" s="14"/>
      <c r="HG12" s="14"/>
      <c r="HH12" s="14"/>
      <c r="HI12" s="14"/>
      <c r="HJ12" s="14"/>
      <c r="HK12" s="14"/>
      <c r="HL12" s="14"/>
      <c r="HM12" s="14"/>
      <c r="HN12" s="14"/>
      <c r="HO12" s="14"/>
      <c r="HP12" s="14"/>
      <c r="HQ12" s="14"/>
      <c r="HR12" s="14"/>
      <c r="HS12" s="14"/>
      <c r="HT12" s="14"/>
      <c r="HU12" s="14"/>
      <c r="HV12" s="14"/>
      <c r="HW12" s="14"/>
      <c r="HX12" s="14"/>
      <c r="HY12" s="14"/>
      <c r="HZ12" s="14"/>
      <c r="IA12" s="14"/>
      <c r="IB12" s="14"/>
      <c r="IC12" s="14"/>
      <c r="ID12" s="14"/>
      <c r="IE12" s="14"/>
      <c r="IF12" s="14"/>
      <c r="IG12" s="14"/>
      <c r="IH12" s="14"/>
      <c r="II12" s="14"/>
      <c r="IJ12" s="14"/>
      <c r="IK12" s="14"/>
      <c r="IL12" s="14"/>
      <c r="IM12" s="14"/>
      <c r="IN12" s="14"/>
      <c r="IO12" s="14"/>
      <c r="IP12" s="14"/>
      <c r="IQ12" s="14"/>
      <c r="IR12" s="14"/>
      <c r="IS12" s="14"/>
    </row>
    <row r="13" spans="1:254" ht="63" customHeight="1">
      <c r="A13" s="16">
        <v>5</v>
      </c>
      <c r="B13" s="13" t="s">
        <v>42</v>
      </c>
      <c r="C13" s="12" t="s">
        <v>152</v>
      </c>
      <c r="D13" s="3" t="s">
        <v>71</v>
      </c>
      <c r="E13" s="17" t="s">
        <v>10</v>
      </c>
      <c r="F13" s="10">
        <f>VLOOKUP(D13,'[1]物料及工装采购价格审批表 (9)'!$D$4:$F$38,3,0)</f>
        <v>1.6096933903799997</v>
      </c>
      <c r="G13" s="65">
        <v>22800</v>
      </c>
      <c r="H13" s="66">
        <v>0</v>
      </c>
      <c r="I13" s="93" t="s">
        <v>142</v>
      </c>
      <c r="J13" s="31">
        <f>F13+H13</f>
        <v>1.6096933903799997</v>
      </c>
      <c r="K13" s="68" t="s">
        <v>151</v>
      </c>
      <c r="L13" s="64"/>
      <c r="M13" s="14"/>
      <c r="N13" s="14"/>
      <c r="O13" s="27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4"/>
      <c r="BC13" s="14"/>
      <c r="BD13" s="14"/>
      <c r="BE13" s="14"/>
      <c r="BF13" s="14"/>
      <c r="BG13" s="14"/>
      <c r="BH13" s="14"/>
      <c r="BI13" s="14"/>
      <c r="BJ13" s="14"/>
      <c r="BK13" s="14"/>
      <c r="BL13" s="14"/>
      <c r="BM13" s="14"/>
      <c r="BN13" s="14"/>
      <c r="BO13" s="14"/>
      <c r="BP13" s="14"/>
      <c r="BQ13" s="14"/>
      <c r="BR13" s="14"/>
      <c r="BS13" s="14"/>
      <c r="BT13" s="14"/>
      <c r="BU13" s="14"/>
      <c r="BV13" s="14"/>
      <c r="BW13" s="14"/>
      <c r="BX13" s="14"/>
      <c r="BY13" s="14"/>
      <c r="BZ13" s="14"/>
      <c r="CA13" s="14"/>
      <c r="CB13" s="14"/>
      <c r="CC13" s="14"/>
      <c r="CD13" s="14"/>
      <c r="CE13" s="14"/>
      <c r="CF13" s="14"/>
      <c r="CG13" s="14"/>
      <c r="CH13" s="14"/>
      <c r="CI13" s="14"/>
      <c r="CJ13" s="14"/>
      <c r="CK13" s="14"/>
      <c r="CL13" s="14"/>
      <c r="CM13" s="14"/>
      <c r="CN13" s="14"/>
      <c r="CO13" s="14"/>
      <c r="CP13" s="14"/>
      <c r="CQ13" s="14"/>
      <c r="CR13" s="14"/>
      <c r="CS13" s="14"/>
      <c r="CT13" s="14"/>
      <c r="CU13" s="14"/>
      <c r="CV13" s="14"/>
      <c r="CW13" s="14"/>
      <c r="CX13" s="14"/>
      <c r="CY13" s="14"/>
      <c r="CZ13" s="14"/>
      <c r="DA13" s="14"/>
      <c r="DB13" s="14"/>
      <c r="DC13" s="14"/>
      <c r="DD13" s="14"/>
      <c r="DE13" s="14"/>
      <c r="DF13" s="14"/>
      <c r="DG13" s="14"/>
      <c r="DH13" s="14"/>
      <c r="DI13" s="14"/>
      <c r="DJ13" s="14"/>
      <c r="DK13" s="14"/>
      <c r="DL13" s="14"/>
      <c r="DM13" s="14"/>
      <c r="DN13" s="14"/>
      <c r="DO13" s="14"/>
      <c r="DP13" s="14"/>
      <c r="DQ13" s="14"/>
      <c r="DR13" s="14"/>
      <c r="DS13" s="14"/>
      <c r="DT13" s="14"/>
      <c r="DU13" s="14"/>
      <c r="DV13" s="14"/>
      <c r="DW13" s="14"/>
      <c r="DX13" s="14"/>
      <c r="DY13" s="14"/>
      <c r="DZ13" s="14"/>
      <c r="EA13" s="14"/>
      <c r="EB13" s="14"/>
      <c r="EC13" s="14"/>
      <c r="ED13" s="14"/>
      <c r="EE13" s="14"/>
      <c r="EF13" s="14"/>
      <c r="EG13" s="14"/>
      <c r="EH13" s="14"/>
      <c r="EI13" s="14"/>
      <c r="EJ13" s="14"/>
      <c r="EK13" s="14"/>
      <c r="EL13" s="14"/>
      <c r="EM13" s="14"/>
      <c r="EN13" s="14"/>
      <c r="EO13" s="14"/>
      <c r="EP13" s="14"/>
      <c r="EQ13" s="14"/>
      <c r="ER13" s="14"/>
      <c r="ES13" s="14"/>
      <c r="ET13" s="14"/>
      <c r="EU13" s="14"/>
      <c r="EV13" s="14"/>
      <c r="EW13" s="14"/>
      <c r="EX13" s="14"/>
      <c r="EY13" s="14"/>
      <c r="EZ13" s="14"/>
      <c r="FA13" s="14"/>
      <c r="FB13" s="14"/>
      <c r="FC13" s="14"/>
      <c r="FD13" s="14"/>
      <c r="FE13" s="14"/>
      <c r="FF13" s="14"/>
      <c r="FG13" s="14"/>
      <c r="FH13" s="14"/>
      <c r="FI13" s="14"/>
      <c r="FJ13" s="14"/>
      <c r="FK13" s="14"/>
      <c r="FL13" s="14"/>
      <c r="FM13" s="14"/>
      <c r="FN13" s="14"/>
      <c r="FO13" s="14"/>
      <c r="FP13" s="14"/>
      <c r="FQ13" s="14"/>
      <c r="FR13" s="14"/>
      <c r="FS13" s="14"/>
      <c r="FT13" s="14"/>
      <c r="FU13" s="14"/>
      <c r="FV13" s="14"/>
      <c r="FW13" s="14"/>
      <c r="FX13" s="14"/>
      <c r="FY13" s="14"/>
      <c r="FZ13" s="14"/>
      <c r="GA13" s="14"/>
      <c r="GB13" s="14"/>
      <c r="GC13" s="14"/>
      <c r="GD13" s="14"/>
      <c r="GE13" s="14"/>
      <c r="GF13" s="14"/>
      <c r="GG13" s="14"/>
      <c r="GH13" s="14"/>
      <c r="GI13" s="14"/>
      <c r="GJ13" s="14"/>
      <c r="GK13" s="14"/>
      <c r="GL13" s="14"/>
      <c r="GM13" s="14"/>
      <c r="GN13" s="14"/>
      <c r="GO13" s="14"/>
      <c r="GP13" s="14"/>
      <c r="GQ13" s="14"/>
      <c r="GR13" s="14"/>
      <c r="GS13" s="14"/>
      <c r="GT13" s="14"/>
      <c r="GU13" s="14"/>
      <c r="GV13" s="14"/>
      <c r="GW13" s="14"/>
      <c r="GX13" s="14"/>
      <c r="GY13" s="14"/>
      <c r="GZ13" s="14"/>
      <c r="HA13" s="14"/>
      <c r="HB13" s="14"/>
      <c r="HC13" s="14"/>
      <c r="HD13" s="14"/>
      <c r="HE13" s="14"/>
      <c r="HF13" s="14"/>
      <c r="HG13" s="14"/>
      <c r="HH13" s="14"/>
      <c r="HI13" s="14"/>
      <c r="HJ13" s="14"/>
      <c r="HK13" s="14"/>
      <c r="HL13" s="14"/>
      <c r="HM13" s="14"/>
      <c r="HN13" s="14"/>
      <c r="HO13" s="14"/>
      <c r="HP13" s="14"/>
      <c r="HQ13" s="14"/>
      <c r="HR13" s="14"/>
      <c r="HS13" s="14"/>
      <c r="HT13" s="14"/>
      <c r="HU13" s="14"/>
      <c r="HV13" s="14"/>
      <c r="HW13" s="14"/>
      <c r="HX13" s="14"/>
      <c r="HY13" s="14"/>
      <c r="HZ13" s="14"/>
      <c r="IA13" s="14"/>
      <c r="IB13" s="14"/>
      <c r="IC13" s="14"/>
      <c r="ID13" s="14"/>
      <c r="IE13" s="14"/>
      <c r="IF13" s="14"/>
      <c r="IG13" s="14"/>
      <c r="IH13" s="14"/>
      <c r="II13" s="14"/>
      <c r="IJ13" s="14"/>
      <c r="IK13" s="14"/>
      <c r="IL13" s="14"/>
      <c r="IM13" s="14"/>
      <c r="IN13" s="14"/>
      <c r="IO13" s="14"/>
      <c r="IP13" s="14"/>
      <c r="IQ13" s="14"/>
      <c r="IR13" s="14"/>
      <c r="IS13" s="14"/>
    </row>
    <row r="14" spans="1:254" ht="31.2" customHeight="1">
      <c r="A14" s="16">
        <v>6</v>
      </c>
      <c r="B14" s="13" t="s">
        <v>42</v>
      </c>
      <c r="C14" s="12" t="s">
        <v>62</v>
      </c>
      <c r="D14" s="3" t="s">
        <v>61</v>
      </c>
      <c r="E14" s="17" t="s">
        <v>10</v>
      </c>
      <c r="F14" s="10">
        <f>VLOOKUP(D14,'[1]物料及工装采购价格审批表 (9)'!$D$4:$F$38,3,0)</f>
        <v>2.489438200648399</v>
      </c>
      <c r="G14" s="29">
        <v>0</v>
      </c>
      <c r="H14" s="29">
        <v>0</v>
      </c>
      <c r="I14" s="93" t="s">
        <v>143</v>
      </c>
      <c r="J14" s="31">
        <f t="shared" ref="J14:J43" si="1">F14+H14</f>
        <v>2.489438200648399</v>
      </c>
      <c r="K14" s="30"/>
      <c r="L14" s="6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14"/>
      <c r="CD14" s="14"/>
      <c r="CE14" s="14"/>
      <c r="CF14" s="14"/>
      <c r="CG14" s="14"/>
      <c r="CH14" s="14"/>
      <c r="CI14" s="14"/>
      <c r="CJ14" s="14"/>
      <c r="CK14" s="14"/>
      <c r="CL14" s="14"/>
      <c r="CM14" s="14"/>
      <c r="CN14" s="14"/>
      <c r="CO14" s="14"/>
      <c r="CP14" s="14"/>
      <c r="CQ14" s="14"/>
      <c r="CR14" s="14"/>
      <c r="CS14" s="14"/>
      <c r="CT14" s="14"/>
      <c r="CU14" s="14"/>
      <c r="CV14" s="14"/>
      <c r="CW14" s="14"/>
      <c r="CX14" s="14"/>
      <c r="CY14" s="14"/>
      <c r="CZ14" s="14"/>
      <c r="DA14" s="14"/>
      <c r="DB14" s="14"/>
      <c r="DC14" s="14"/>
      <c r="DD14" s="14"/>
      <c r="DE14" s="14"/>
      <c r="DF14" s="14"/>
      <c r="DG14" s="14"/>
      <c r="DH14" s="14"/>
      <c r="DI14" s="14"/>
      <c r="DJ14" s="14"/>
      <c r="DK14" s="14"/>
      <c r="DL14" s="14"/>
      <c r="DM14" s="14"/>
      <c r="DN14" s="14"/>
      <c r="DO14" s="14"/>
      <c r="DP14" s="14"/>
      <c r="DQ14" s="14"/>
      <c r="DR14" s="14"/>
      <c r="DS14" s="14"/>
      <c r="DT14" s="14"/>
      <c r="DU14" s="14"/>
      <c r="DV14" s="14"/>
      <c r="DW14" s="14"/>
      <c r="DX14" s="14"/>
      <c r="DY14" s="14"/>
      <c r="DZ14" s="14"/>
      <c r="EA14" s="14"/>
      <c r="EB14" s="14"/>
      <c r="EC14" s="14"/>
      <c r="ED14" s="14"/>
      <c r="EE14" s="14"/>
      <c r="EF14" s="14"/>
      <c r="EG14" s="14"/>
      <c r="EH14" s="14"/>
      <c r="EI14" s="14"/>
      <c r="EJ14" s="14"/>
      <c r="EK14" s="14"/>
      <c r="EL14" s="14"/>
      <c r="EM14" s="14"/>
      <c r="EN14" s="14"/>
      <c r="EO14" s="14"/>
      <c r="EP14" s="14"/>
      <c r="EQ14" s="14"/>
      <c r="ER14" s="14"/>
      <c r="ES14" s="14"/>
      <c r="ET14" s="14"/>
      <c r="EU14" s="14"/>
      <c r="EV14" s="14"/>
      <c r="EW14" s="14"/>
      <c r="EX14" s="14"/>
      <c r="EY14" s="14"/>
      <c r="EZ14" s="14"/>
      <c r="FA14" s="14"/>
      <c r="FB14" s="14"/>
      <c r="FC14" s="14"/>
      <c r="FD14" s="14"/>
      <c r="FE14" s="14"/>
      <c r="FF14" s="14"/>
      <c r="FG14" s="14"/>
      <c r="FH14" s="14"/>
      <c r="FI14" s="14"/>
      <c r="FJ14" s="14"/>
      <c r="FK14" s="14"/>
      <c r="FL14" s="14"/>
      <c r="FM14" s="14"/>
      <c r="FN14" s="14"/>
      <c r="FO14" s="14"/>
      <c r="FP14" s="14"/>
      <c r="FQ14" s="14"/>
      <c r="FR14" s="14"/>
      <c r="FS14" s="14"/>
      <c r="FT14" s="14"/>
      <c r="FU14" s="14"/>
      <c r="FV14" s="14"/>
      <c r="FW14" s="14"/>
      <c r="FX14" s="14"/>
      <c r="FY14" s="14"/>
      <c r="FZ14" s="14"/>
      <c r="GA14" s="14"/>
      <c r="GB14" s="14"/>
      <c r="GC14" s="14"/>
      <c r="GD14" s="14"/>
      <c r="GE14" s="14"/>
      <c r="GF14" s="14"/>
      <c r="GG14" s="14"/>
      <c r="GH14" s="14"/>
      <c r="GI14" s="14"/>
      <c r="GJ14" s="14"/>
      <c r="GK14" s="14"/>
      <c r="GL14" s="14"/>
      <c r="GM14" s="14"/>
      <c r="GN14" s="14"/>
      <c r="GO14" s="14"/>
      <c r="GP14" s="14"/>
      <c r="GQ14" s="14"/>
      <c r="GR14" s="14"/>
      <c r="GS14" s="14"/>
      <c r="GT14" s="14"/>
      <c r="GU14" s="14"/>
      <c r="GV14" s="14"/>
      <c r="GW14" s="14"/>
      <c r="GX14" s="14"/>
      <c r="GY14" s="14"/>
      <c r="GZ14" s="14"/>
      <c r="HA14" s="14"/>
      <c r="HB14" s="14"/>
      <c r="HC14" s="14"/>
      <c r="HD14" s="14"/>
      <c r="HE14" s="14"/>
      <c r="HF14" s="14"/>
      <c r="HG14" s="14"/>
      <c r="HH14" s="14"/>
      <c r="HI14" s="14"/>
      <c r="HJ14" s="14"/>
      <c r="HK14" s="14"/>
      <c r="HL14" s="14"/>
      <c r="HM14" s="14"/>
      <c r="HN14" s="14"/>
      <c r="HO14" s="14"/>
      <c r="HP14" s="14"/>
      <c r="HQ14" s="14"/>
      <c r="HR14" s="14"/>
      <c r="HS14" s="14"/>
      <c r="HT14" s="14"/>
      <c r="HU14" s="14"/>
      <c r="HV14" s="14"/>
      <c r="HW14" s="14"/>
      <c r="HX14" s="14"/>
      <c r="HY14" s="14"/>
      <c r="HZ14" s="14"/>
      <c r="IA14" s="14"/>
      <c r="IB14" s="14"/>
      <c r="IC14" s="14"/>
      <c r="ID14" s="14"/>
      <c r="IE14" s="14"/>
      <c r="IF14" s="14"/>
      <c r="IG14" s="14"/>
      <c r="IH14" s="14"/>
      <c r="II14" s="14"/>
      <c r="IJ14" s="14"/>
      <c r="IK14" s="14"/>
      <c r="IL14" s="14"/>
      <c r="IM14" s="14"/>
      <c r="IN14" s="14"/>
      <c r="IO14" s="14"/>
      <c r="IP14" s="14"/>
      <c r="IQ14" s="14"/>
      <c r="IR14" s="14"/>
      <c r="IS14" s="14"/>
    </row>
    <row r="15" spans="1:254" ht="15" customHeight="1">
      <c r="A15" s="16">
        <v>7</v>
      </c>
      <c r="B15" s="21" t="s">
        <v>74</v>
      </c>
      <c r="C15" s="22" t="s">
        <v>77</v>
      </c>
      <c r="D15" s="2" t="s">
        <v>76</v>
      </c>
      <c r="E15" s="38" t="s">
        <v>8</v>
      </c>
      <c r="F15" s="10">
        <f>VLOOKUP(D15,'[1]物料及工装采购价格审批表 (9)'!$D$4:$F$38,3,0)</f>
        <v>3.3049334642857144</v>
      </c>
      <c r="G15" s="35">
        <v>0</v>
      </c>
      <c r="H15" s="63">
        <v>0</v>
      </c>
      <c r="I15" s="95" t="s">
        <v>115</v>
      </c>
      <c r="J15" s="31">
        <f t="shared" si="1"/>
        <v>3.3049334642857144</v>
      </c>
      <c r="K15" s="69"/>
      <c r="L15" s="64"/>
      <c r="M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14"/>
      <c r="AY15" s="14"/>
      <c r="AZ15" s="14"/>
      <c r="BA15" s="14"/>
      <c r="BB15" s="14"/>
      <c r="BC15" s="14"/>
      <c r="BD15" s="14"/>
      <c r="BE15" s="14"/>
      <c r="BF15" s="14"/>
      <c r="BG15" s="14"/>
      <c r="BH15" s="14"/>
      <c r="BI15" s="14"/>
      <c r="BJ15" s="14"/>
      <c r="BK15" s="14"/>
      <c r="BL15" s="14"/>
      <c r="BM15" s="14"/>
      <c r="BN15" s="14"/>
      <c r="BO15" s="14"/>
      <c r="BP15" s="14"/>
      <c r="BQ15" s="14"/>
      <c r="BR15" s="14"/>
      <c r="BS15" s="14"/>
      <c r="BT15" s="14"/>
      <c r="BU15" s="14"/>
      <c r="BV15" s="14"/>
      <c r="BW15" s="14"/>
      <c r="BX15" s="14"/>
      <c r="BY15" s="14"/>
      <c r="BZ15" s="14"/>
      <c r="CA15" s="14"/>
      <c r="CB15" s="14"/>
      <c r="CC15" s="14"/>
      <c r="CD15" s="14"/>
      <c r="CE15" s="14"/>
      <c r="CF15" s="14"/>
      <c r="CG15" s="14"/>
      <c r="CH15" s="14"/>
      <c r="CI15" s="14"/>
      <c r="CJ15" s="14"/>
      <c r="CK15" s="14"/>
      <c r="CL15" s="14"/>
      <c r="CM15" s="14"/>
      <c r="CN15" s="14"/>
      <c r="CO15" s="14"/>
      <c r="CP15" s="14"/>
      <c r="CQ15" s="14"/>
      <c r="CR15" s="14"/>
      <c r="CS15" s="14"/>
      <c r="CT15" s="14"/>
      <c r="CU15" s="14"/>
      <c r="CV15" s="14"/>
      <c r="CW15" s="14"/>
      <c r="CX15" s="14"/>
      <c r="CY15" s="14"/>
      <c r="CZ15" s="14"/>
      <c r="DA15" s="14"/>
      <c r="DB15" s="14"/>
      <c r="DC15" s="14"/>
      <c r="DD15" s="14"/>
      <c r="DE15" s="14"/>
      <c r="DF15" s="14"/>
      <c r="DG15" s="14"/>
      <c r="DH15" s="14"/>
      <c r="DI15" s="14"/>
      <c r="DJ15" s="14"/>
      <c r="DK15" s="14"/>
      <c r="DL15" s="14"/>
      <c r="DM15" s="14"/>
      <c r="DN15" s="14"/>
      <c r="DO15" s="14"/>
      <c r="DP15" s="14"/>
      <c r="DQ15" s="14"/>
      <c r="DR15" s="14"/>
      <c r="DS15" s="14"/>
      <c r="DT15" s="14"/>
      <c r="DU15" s="14"/>
      <c r="DV15" s="14"/>
      <c r="DW15" s="14"/>
      <c r="DX15" s="14"/>
      <c r="DY15" s="14"/>
      <c r="DZ15" s="14"/>
      <c r="EA15" s="14"/>
      <c r="EB15" s="14"/>
      <c r="EC15" s="14"/>
      <c r="ED15" s="14"/>
      <c r="EE15" s="14"/>
      <c r="EF15" s="14"/>
      <c r="EG15" s="14"/>
      <c r="EH15" s="14"/>
      <c r="EI15" s="14"/>
      <c r="EJ15" s="14"/>
      <c r="EK15" s="14"/>
      <c r="EL15" s="14"/>
      <c r="EM15" s="14"/>
      <c r="EN15" s="14"/>
      <c r="EO15" s="14"/>
      <c r="EP15" s="14"/>
      <c r="EQ15" s="14"/>
      <c r="ER15" s="14"/>
      <c r="ES15" s="14"/>
      <c r="ET15" s="14"/>
      <c r="EU15" s="14"/>
      <c r="EV15" s="14"/>
      <c r="EW15" s="14"/>
      <c r="EX15" s="14"/>
      <c r="EY15" s="14"/>
      <c r="EZ15" s="14"/>
      <c r="FA15" s="14"/>
      <c r="FB15" s="14"/>
      <c r="FC15" s="14"/>
      <c r="FD15" s="14"/>
      <c r="FE15" s="14"/>
      <c r="FF15" s="14"/>
      <c r="FG15" s="14"/>
      <c r="FH15" s="14"/>
      <c r="FI15" s="14"/>
      <c r="FJ15" s="14"/>
      <c r="FK15" s="14"/>
      <c r="FL15" s="14"/>
      <c r="FM15" s="14"/>
      <c r="FN15" s="14"/>
      <c r="FO15" s="14"/>
      <c r="FP15" s="14"/>
      <c r="FQ15" s="14"/>
      <c r="FR15" s="14"/>
      <c r="FS15" s="14"/>
      <c r="FT15" s="14"/>
      <c r="FU15" s="14"/>
      <c r="FV15" s="14"/>
      <c r="FW15" s="14"/>
      <c r="FX15" s="14"/>
      <c r="FY15" s="14"/>
      <c r="FZ15" s="14"/>
      <c r="GA15" s="14"/>
      <c r="GB15" s="14"/>
      <c r="GC15" s="14"/>
      <c r="GD15" s="14"/>
      <c r="GE15" s="14"/>
      <c r="GF15" s="14"/>
      <c r="GG15" s="14"/>
      <c r="GH15" s="14"/>
      <c r="GI15" s="14"/>
      <c r="GJ15" s="14"/>
      <c r="GK15" s="14"/>
      <c r="GL15" s="14"/>
      <c r="GM15" s="14"/>
      <c r="GN15" s="14"/>
      <c r="GO15" s="14"/>
      <c r="GP15" s="14"/>
      <c r="GQ15" s="14"/>
      <c r="GR15" s="14"/>
      <c r="GS15" s="14"/>
      <c r="GT15" s="14"/>
      <c r="GU15" s="14"/>
      <c r="GV15" s="14"/>
      <c r="GW15" s="14"/>
      <c r="GX15" s="14"/>
      <c r="GY15" s="14"/>
      <c r="GZ15" s="14"/>
      <c r="HA15" s="14"/>
      <c r="HB15" s="14"/>
      <c r="HC15" s="14"/>
      <c r="HD15" s="14"/>
      <c r="HE15" s="14"/>
      <c r="HF15" s="14"/>
      <c r="HG15" s="14"/>
      <c r="HH15" s="14"/>
      <c r="HI15" s="14"/>
      <c r="HJ15" s="14"/>
      <c r="HK15" s="14"/>
      <c r="HL15" s="14"/>
      <c r="HM15" s="14"/>
      <c r="HN15" s="14"/>
      <c r="HO15" s="14"/>
      <c r="HP15" s="14"/>
      <c r="HQ15" s="14"/>
      <c r="HR15" s="14"/>
      <c r="HS15" s="14"/>
      <c r="HT15" s="14"/>
      <c r="HU15" s="14"/>
      <c r="HV15" s="14"/>
      <c r="HW15" s="14"/>
      <c r="HX15" s="14"/>
      <c r="HY15" s="14"/>
      <c r="HZ15" s="14"/>
      <c r="IA15" s="14"/>
      <c r="IB15" s="14"/>
      <c r="IC15" s="14"/>
      <c r="ID15" s="14"/>
      <c r="IE15" s="14"/>
      <c r="IF15" s="14"/>
      <c r="IG15" s="14"/>
      <c r="IH15" s="14"/>
      <c r="II15" s="14"/>
      <c r="IJ15" s="14"/>
      <c r="IK15" s="14"/>
      <c r="IL15" s="14"/>
      <c r="IM15" s="14"/>
      <c r="IN15" s="14"/>
      <c r="IO15" s="14"/>
      <c r="IP15" s="14"/>
      <c r="IQ15" s="14"/>
      <c r="IR15" s="14"/>
      <c r="IS15" s="14"/>
      <c r="IT15" s="14"/>
    </row>
    <row r="16" spans="1:254" ht="15" customHeight="1">
      <c r="A16" s="16">
        <v>8</v>
      </c>
      <c r="B16" s="13" t="s">
        <v>79</v>
      </c>
      <c r="C16" s="12" t="s">
        <v>78</v>
      </c>
      <c r="D16" s="3" t="s">
        <v>80</v>
      </c>
      <c r="E16" s="17" t="s">
        <v>8</v>
      </c>
      <c r="F16" s="10">
        <f>VLOOKUP(D16,'[1]物料及工装采购价格审批表 (9)'!$D$4:$F$38,3,0)</f>
        <v>3.3049334642857144</v>
      </c>
      <c r="G16" s="35">
        <v>0</v>
      </c>
      <c r="H16" s="63">
        <v>0</v>
      </c>
      <c r="I16" s="95" t="s">
        <v>115</v>
      </c>
      <c r="J16" s="31">
        <f t="shared" si="1"/>
        <v>3.3049334642857144</v>
      </c>
      <c r="K16" s="70"/>
      <c r="L16" s="64"/>
      <c r="M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4"/>
      <c r="BC16" s="14"/>
      <c r="BD16" s="14"/>
      <c r="BE16" s="14"/>
      <c r="BF16" s="14"/>
      <c r="BG16" s="14"/>
      <c r="BH16" s="14"/>
      <c r="BI16" s="14"/>
      <c r="BJ16" s="14"/>
      <c r="BK16" s="14"/>
      <c r="BL16" s="14"/>
      <c r="BM16" s="14"/>
      <c r="BN16" s="14"/>
      <c r="BO16" s="14"/>
      <c r="BP16" s="14"/>
      <c r="BQ16" s="14"/>
      <c r="BR16" s="14"/>
      <c r="BS16" s="14"/>
      <c r="BT16" s="14"/>
      <c r="BU16" s="14"/>
      <c r="BV16" s="14"/>
      <c r="BW16" s="14"/>
      <c r="BX16" s="14"/>
      <c r="BY16" s="14"/>
      <c r="BZ16" s="14"/>
      <c r="CA16" s="14"/>
      <c r="CB16" s="14"/>
      <c r="CC16" s="14"/>
      <c r="CD16" s="14"/>
      <c r="CE16" s="14"/>
      <c r="CF16" s="14"/>
      <c r="CG16" s="14"/>
      <c r="CH16" s="14"/>
      <c r="CI16" s="14"/>
      <c r="CJ16" s="14"/>
      <c r="CK16" s="14"/>
      <c r="CL16" s="14"/>
      <c r="CM16" s="14"/>
      <c r="CN16" s="14"/>
      <c r="CO16" s="14"/>
      <c r="CP16" s="14"/>
      <c r="CQ16" s="14"/>
      <c r="CR16" s="14"/>
      <c r="CS16" s="14"/>
      <c r="CT16" s="14"/>
      <c r="CU16" s="14"/>
      <c r="CV16" s="14"/>
      <c r="CW16" s="14"/>
      <c r="CX16" s="14"/>
      <c r="CY16" s="14"/>
      <c r="CZ16" s="14"/>
      <c r="DA16" s="14"/>
      <c r="DB16" s="14"/>
      <c r="DC16" s="14"/>
      <c r="DD16" s="14"/>
      <c r="DE16" s="14"/>
      <c r="DF16" s="14"/>
      <c r="DG16" s="14"/>
      <c r="DH16" s="14"/>
      <c r="DI16" s="14"/>
      <c r="DJ16" s="14"/>
      <c r="DK16" s="14"/>
      <c r="DL16" s="14"/>
      <c r="DM16" s="14"/>
      <c r="DN16" s="14"/>
      <c r="DO16" s="14"/>
      <c r="DP16" s="14"/>
      <c r="DQ16" s="14"/>
      <c r="DR16" s="14"/>
      <c r="DS16" s="14"/>
      <c r="DT16" s="14"/>
      <c r="DU16" s="14"/>
      <c r="DV16" s="14"/>
      <c r="DW16" s="14"/>
      <c r="DX16" s="14"/>
      <c r="DY16" s="14"/>
      <c r="DZ16" s="14"/>
      <c r="EA16" s="14"/>
      <c r="EB16" s="14"/>
      <c r="EC16" s="14"/>
      <c r="ED16" s="14"/>
      <c r="EE16" s="14"/>
      <c r="EF16" s="14"/>
      <c r="EG16" s="14"/>
      <c r="EH16" s="14"/>
      <c r="EI16" s="14"/>
      <c r="EJ16" s="14"/>
      <c r="EK16" s="14"/>
      <c r="EL16" s="14"/>
      <c r="EM16" s="14"/>
      <c r="EN16" s="14"/>
      <c r="EO16" s="14"/>
      <c r="EP16" s="14"/>
      <c r="EQ16" s="14"/>
      <c r="ER16" s="14"/>
      <c r="ES16" s="14"/>
      <c r="ET16" s="14"/>
      <c r="EU16" s="14"/>
      <c r="EV16" s="14"/>
      <c r="EW16" s="14"/>
      <c r="EX16" s="14"/>
      <c r="EY16" s="14"/>
      <c r="EZ16" s="14"/>
      <c r="FA16" s="14"/>
      <c r="FB16" s="14"/>
      <c r="FC16" s="14"/>
      <c r="FD16" s="14"/>
      <c r="FE16" s="14"/>
      <c r="FF16" s="14"/>
      <c r="FG16" s="14"/>
      <c r="FH16" s="14"/>
      <c r="FI16" s="14"/>
      <c r="FJ16" s="14"/>
      <c r="FK16" s="14"/>
      <c r="FL16" s="14"/>
      <c r="FM16" s="14"/>
      <c r="FN16" s="14"/>
      <c r="FO16" s="14"/>
      <c r="FP16" s="14"/>
      <c r="FQ16" s="14"/>
      <c r="FR16" s="14"/>
      <c r="FS16" s="14"/>
      <c r="FT16" s="14"/>
      <c r="FU16" s="14"/>
      <c r="FV16" s="14"/>
      <c r="FW16" s="14"/>
      <c r="FX16" s="14"/>
      <c r="FY16" s="14"/>
      <c r="FZ16" s="14"/>
      <c r="GA16" s="14"/>
      <c r="GB16" s="14"/>
      <c r="GC16" s="14"/>
      <c r="GD16" s="14"/>
      <c r="GE16" s="14"/>
      <c r="GF16" s="14"/>
      <c r="GG16" s="14"/>
      <c r="GH16" s="14"/>
      <c r="GI16" s="14"/>
      <c r="GJ16" s="14"/>
      <c r="GK16" s="14"/>
      <c r="GL16" s="14"/>
      <c r="GM16" s="14"/>
      <c r="GN16" s="14"/>
      <c r="GO16" s="14"/>
      <c r="GP16" s="14"/>
      <c r="GQ16" s="14"/>
      <c r="GR16" s="14"/>
      <c r="GS16" s="14"/>
      <c r="GT16" s="14"/>
      <c r="GU16" s="14"/>
      <c r="GV16" s="14"/>
      <c r="GW16" s="14"/>
      <c r="GX16" s="14"/>
      <c r="GY16" s="14"/>
      <c r="GZ16" s="14"/>
      <c r="HA16" s="14"/>
      <c r="HB16" s="14"/>
      <c r="HC16" s="14"/>
      <c r="HD16" s="14"/>
      <c r="HE16" s="14"/>
      <c r="HF16" s="14"/>
      <c r="HG16" s="14"/>
      <c r="HH16" s="14"/>
      <c r="HI16" s="14"/>
      <c r="HJ16" s="14"/>
      <c r="HK16" s="14"/>
      <c r="HL16" s="14"/>
      <c r="HM16" s="14"/>
      <c r="HN16" s="14"/>
      <c r="HO16" s="14"/>
      <c r="HP16" s="14"/>
      <c r="HQ16" s="14"/>
      <c r="HR16" s="14"/>
      <c r="HS16" s="14"/>
      <c r="HT16" s="14"/>
      <c r="HU16" s="14"/>
      <c r="HV16" s="14"/>
      <c r="HW16" s="14"/>
      <c r="HX16" s="14"/>
      <c r="HY16" s="14"/>
      <c r="HZ16" s="14"/>
      <c r="IA16" s="14"/>
      <c r="IB16" s="14"/>
      <c r="IC16" s="14"/>
      <c r="ID16" s="14"/>
      <c r="IE16" s="14"/>
      <c r="IF16" s="14"/>
      <c r="IG16" s="14"/>
      <c r="IH16" s="14"/>
      <c r="II16" s="14"/>
      <c r="IJ16" s="14"/>
      <c r="IK16" s="14"/>
      <c r="IL16" s="14"/>
      <c r="IM16" s="14"/>
      <c r="IN16" s="14"/>
      <c r="IO16" s="14"/>
      <c r="IP16" s="14"/>
      <c r="IQ16" s="14"/>
      <c r="IR16" s="14"/>
      <c r="IS16" s="14"/>
      <c r="IT16" s="14"/>
    </row>
    <row r="17" spans="1:254" ht="15" customHeight="1">
      <c r="A17" s="16">
        <v>9</v>
      </c>
      <c r="B17" s="13" t="s">
        <v>9</v>
      </c>
      <c r="C17" s="13" t="s">
        <v>81</v>
      </c>
      <c r="D17" s="3" t="s">
        <v>116</v>
      </c>
      <c r="E17" s="17" t="s">
        <v>10</v>
      </c>
      <c r="F17" s="10">
        <f>VLOOKUP(D17,'[1]物料及工装采购价格审批表 (9)'!$D$4:$F$38,3,0)</f>
        <v>2.3319867999999997</v>
      </c>
      <c r="G17" s="35">
        <v>0</v>
      </c>
      <c r="H17" s="63">
        <v>0</v>
      </c>
      <c r="I17" s="95" t="s">
        <v>115</v>
      </c>
      <c r="J17" s="31">
        <f t="shared" si="1"/>
        <v>2.3319867999999997</v>
      </c>
      <c r="K17" s="70"/>
      <c r="L17" s="64"/>
      <c r="M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/>
      <c r="BE17" s="14"/>
      <c r="BF17" s="14"/>
      <c r="BG17" s="14"/>
      <c r="BH17" s="14"/>
      <c r="BI17" s="14"/>
      <c r="BJ17" s="14"/>
      <c r="BK17" s="14"/>
      <c r="BL17" s="14"/>
      <c r="BM17" s="14"/>
      <c r="BN17" s="14"/>
      <c r="BO17" s="14"/>
      <c r="BP17" s="14"/>
      <c r="BQ17" s="14"/>
      <c r="BR17" s="14"/>
      <c r="BS17" s="14"/>
      <c r="BT17" s="14"/>
      <c r="BU17" s="14"/>
      <c r="BV17" s="14"/>
      <c r="BW17" s="14"/>
      <c r="BX17" s="14"/>
      <c r="BY17" s="14"/>
      <c r="BZ17" s="14"/>
      <c r="CA17" s="14"/>
      <c r="CB17" s="14"/>
      <c r="CC17" s="14"/>
      <c r="CD17" s="14"/>
      <c r="CE17" s="14"/>
      <c r="CF17" s="14"/>
      <c r="CG17" s="14"/>
      <c r="CH17" s="14"/>
      <c r="CI17" s="14"/>
      <c r="CJ17" s="14"/>
      <c r="CK17" s="14"/>
      <c r="CL17" s="14"/>
      <c r="CM17" s="14"/>
      <c r="CN17" s="14"/>
      <c r="CO17" s="14"/>
      <c r="CP17" s="14"/>
      <c r="CQ17" s="14"/>
      <c r="CR17" s="14"/>
      <c r="CS17" s="14"/>
      <c r="CT17" s="14"/>
      <c r="CU17" s="14"/>
      <c r="CV17" s="14"/>
      <c r="CW17" s="14"/>
      <c r="CX17" s="14"/>
      <c r="CY17" s="14"/>
      <c r="CZ17" s="14"/>
      <c r="DA17" s="14"/>
      <c r="DB17" s="14"/>
      <c r="DC17" s="14"/>
      <c r="DD17" s="14"/>
      <c r="DE17" s="14"/>
      <c r="DF17" s="14"/>
      <c r="DG17" s="14"/>
      <c r="DH17" s="14"/>
      <c r="DI17" s="14"/>
      <c r="DJ17" s="14"/>
      <c r="DK17" s="14"/>
      <c r="DL17" s="14"/>
      <c r="DM17" s="14"/>
      <c r="DN17" s="14"/>
      <c r="DO17" s="14"/>
      <c r="DP17" s="14"/>
      <c r="DQ17" s="14"/>
      <c r="DR17" s="14"/>
      <c r="DS17" s="14"/>
      <c r="DT17" s="14"/>
      <c r="DU17" s="14"/>
      <c r="DV17" s="14"/>
      <c r="DW17" s="14"/>
      <c r="DX17" s="14"/>
      <c r="DY17" s="14"/>
      <c r="DZ17" s="14"/>
      <c r="EA17" s="14"/>
      <c r="EB17" s="14"/>
      <c r="EC17" s="14"/>
      <c r="ED17" s="14"/>
      <c r="EE17" s="14"/>
      <c r="EF17" s="14"/>
      <c r="EG17" s="14"/>
      <c r="EH17" s="14"/>
      <c r="EI17" s="14"/>
      <c r="EJ17" s="14"/>
      <c r="EK17" s="14"/>
      <c r="EL17" s="14"/>
      <c r="EM17" s="14"/>
      <c r="EN17" s="14"/>
      <c r="EO17" s="14"/>
      <c r="EP17" s="14"/>
      <c r="EQ17" s="14"/>
      <c r="ER17" s="14"/>
      <c r="ES17" s="14"/>
      <c r="ET17" s="14"/>
      <c r="EU17" s="14"/>
      <c r="EV17" s="14"/>
      <c r="EW17" s="14"/>
      <c r="EX17" s="14"/>
      <c r="EY17" s="14"/>
      <c r="EZ17" s="14"/>
      <c r="FA17" s="14"/>
      <c r="FB17" s="14"/>
      <c r="FC17" s="14"/>
      <c r="FD17" s="14"/>
      <c r="FE17" s="14"/>
      <c r="FF17" s="14"/>
      <c r="FG17" s="14"/>
      <c r="FH17" s="14"/>
      <c r="FI17" s="14"/>
      <c r="FJ17" s="14"/>
      <c r="FK17" s="14"/>
      <c r="FL17" s="14"/>
      <c r="FM17" s="14"/>
      <c r="FN17" s="14"/>
      <c r="FO17" s="14"/>
      <c r="FP17" s="14"/>
      <c r="FQ17" s="14"/>
      <c r="FR17" s="14"/>
      <c r="FS17" s="14"/>
      <c r="FT17" s="14"/>
      <c r="FU17" s="14"/>
      <c r="FV17" s="14"/>
      <c r="FW17" s="14"/>
      <c r="FX17" s="14"/>
      <c r="FY17" s="14"/>
      <c r="FZ17" s="14"/>
      <c r="GA17" s="14"/>
      <c r="GB17" s="14"/>
      <c r="GC17" s="14"/>
      <c r="GD17" s="14"/>
      <c r="GE17" s="14"/>
      <c r="GF17" s="14"/>
      <c r="GG17" s="14"/>
      <c r="GH17" s="14"/>
      <c r="GI17" s="14"/>
      <c r="GJ17" s="14"/>
      <c r="GK17" s="14"/>
      <c r="GL17" s="14"/>
      <c r="GM17" s="14"/>
      <c r="GN17" s="14"/>
      <c r="GO17" s="14"/>
      <c r="GP17" s="14"/>
      <c r="GQ17" s="14"/>
      <c r="GR17" s="14"/>
      <c r="GS17" s="14"/>
      <c r="GT17" s="14"/>
      <c r="GU17" s="14"/>
      <c r="GV17" s="14"/>
      <c r="GW17" s="14"/>
      <c r="GX17" s="14"/>
      <c r="GY17" s="14"/>
      <c r="GZ17" s="14"/>
      <c r="HA17" s="14"/>
      <c r="HB17" s="14"/>
      <c r="HC17" s="14"/>
      <c r="HD17" s="14"/>
      <c r="HE17" s="14"/>
      <c r="HF17" s="14"/>
      <c r="HG17" s="14"/>
      <c r="HH17" s="14"/>
      <c r="HI17" s="14"/>
      <c r="HJ17" s="14"/>
      <c r="HK17" s="14"/>
      <c r="HL17" s="14"/>
      <c r="HM17" s="14"/>
      <c r="HN17" s="14"/>
      <c r="HO17" s="14"/>
      <c r="HP17" s="14"/>
      <c r="HQ17" s="14"/>
      <c r="HR17" s="14"/>
      <c r="HS17" s="14"/>
      <c r="HT17" s="14"/>
      <c r="HU17" s="14"/>
      <c r="HV17" s="14"/>
      <c r="HW17" s="14"/>
      <c r="HX17" s="14"/>
      <c r="HY17" s="14"/>
      <c r="HZ17" s="14"/>
      <c r="IA17" s="14"/>
      <c r="IB17" s="14"/>
      <c r="IC17" s="14"/>
      <c r="ID17" s="14"/>
      <c r="IE17" s="14"/>
      <c r="IF17" s="14"/>
      <c r="IG17" s="14"/>
      <c r="IH17" s="14"/>
      <c r="II17" s="14"/>
      <c r="IJ17" s="14"/>
      <c r="IK17" s="14"/>
      <c r="IL17" s="14"/>
      <c r="IM17" s="14"/>
      <c r="IN17" s="14"/>
      <c r="IO17" s="14"/>
      <c r="IP17" s="14"/>
      <c r="IQ17" s="14"/>
      <c r="IR17" s="14"/>
      <c r="IS17" s="14"/>
      <c r="IT17" s="14"/>
    </row>
    <row r="18" spans="1:254" ht="15" customHeight="1">
      <c r="A18" s="16">
        <v>10</v>
      </c>
      <c r="B18" s="13" t="s">
        <v>82</v>
      </c>
      <c r="C18" s="13" t="s">
        <v>84</v>
      </c>
      <c r="D18" s="3" t="s">
        <v>83</v>
      </c>
      <c r="E18" s="17" t="s">
        <v>10</v>
      </c>
      <c r="F18" s="10">
        <f>VLOOKUP(D18,'[1]物料及工装采购价格审批表 (9)'!$D$4:$F$38,3,0)</f>
        <v>2.5557855999999997</v>
      </c>
      <c r="G18" s="35">
        <v>0</v>
      </c>
      <c r="H18" s="63">
        <v>0</v>
      </c>
      <c r="I18" s="95" t="s">
        <v>115</v>
      </c>
      <c r="J18" s="31">
        <f t="shared" si="1"/>
        <v>2.5557855999999997</v>
      </c>
      <c r="K18" s="70"/>
      <c r="L18" s="64"/>
      <c r="M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  <c r="BF18" s="14"/>
      <c r="BG18" s="14"/>
      <c r="BH18" s="14"/>
      <c r="BI18" s="14"/>
      <c r="BJ18" s="14"/>
      <c r="BK18" s="14"/>
      <c r="BL18" s="14"/>
      <c r="BM18" s="14"/>
      <c r="BN18" s="14"/>
      <c r="BO18" s="14"/>
      <c r="BP18" s="14"/>
      <c r="BQ18" s="14"/>
      <c r="BR18" s="14"/>
      <c r="BS18" s="14"/>
      <c r="BT18" s="14"/>
      <c r="BU18" s="14"/>
      <c r="BV18" s="14"/>
      <c r="BW18" s="14"/>
      <c r="BX18" s="14"/>
      <c r="BY18" s="14"/>
      <c r="BZ18" s="14"/>
      <c r="CA18" s="14"/>
      <c r="CB18" s="14"/>
      <c r="CC18" s="14"/>
      <c r="CD18" s="14"/>
      <c r="CE18" s="14"/>
      <c r="CF18" s="14"/>
      <c r="CG18" s="14"/>
      <c r="CH18" s="14"/>
      <c r="CI18" s="14"/>
      <c r="CJ18" s="14"/>
      <c r="CK18" s="14"/>
      <c r="CL18" s="14"/>
      <c r="CM18" s="14"/>
      <c r="CN18" s="14"/>
      <c r="CO18" s="14"/>
      <c r="CP18" s="14"/>
      <c r="CQ18" s="14"/>
      <c r="CR18" s="14"/>
      <c r="CS18" s="14"/>
      <c r="CT18" s="14"/>
      <c r="CU18" s="14"/>
      <c r="CV18" s="14"/>
      <c r="CW18" s="14"/>
      <c r="CX18" s="14"/>
      <c r="CY18" s="14"/>
      <c r="CZ18" s="14"/>
      <c r="DA18" s="14"/>
      <c r="DB18" s="14"/>
      <c r="DC18" s="14"/>
      <c r="DD18" s="14"/>
      <c r="DE18" s="14"/>
      <c r="DF18" s="14"/>
      <c r="DG18" s="14"/>
      <c r="DH18" s="14"/>
      <c r="DI18" s="14"/>
      <c r="DJ18" s="14"/>
      <c r="DK18" s="14"/>
      <c r="DL18" s="14"/>
      <c r="DM18" s="14"/>
      <c r="DN18" s="14"/>
      <c r="DO18" s="14"/>
      <c r="DP18" s="14"/>
      <c r="DQ18" s="14"/>
      <c r="DR18" s="14"/>
      <c r="DS18" s="14"/>
      <c r="DT18" s="14"/>
      <c r="DU18" s="14"/>
      <c r="DV18" s="14"/>
      <c r="DW18" s="14"/>
      <c r="DX18" s="14"/>
      <c r="DY18" s="14"/>
      <c r="DZ18" s="14"/>
      <c r="EA18" s="14"/>
      <c r="EB18" s="14"/>
      <c r="EC18" s="14"/>
      <c r="ED18" s="14"/>
      <c r="EE18" s="14"/>
      <c r="EF18" s="14"/>
      <c r="EG18" s="14"/>
      <c r="EH18" s="14"/>
      <c r="EI18" s="14"/>
      <c r="EJ18" s="14"/>
      <c r="EK18" s="14"/>
      <c r="EL18" s="14"/>
      <c r="EM18" s="14"/>
      <c r="EN18" s="14"/>
      <c r="EO18" s="14"/>
      <c r="EP18" s="14"/>
      <c r="EQ18" s="14"/>
      <c r="ER18" s="14"/>
      <c r="ES18" s="14"/>
      <c r="ET18" s="14"/>
      <c r="EU18" s="14"/>
      <c r="EV18" s="14"/>
      <c r="EW18" s="14"/>
      <c r="EX18" s="14"/>
      <c r="EY18" s="14"/>
      <c r="EZ18" s="14"/>
      <c r="FA18" s="14"/>
      <c r="FB18" s="14"/>
      <c r="FC18" s="14"/>
      <c r="FD18" s="14"/>
      <c r="FE18" s="14"/>
      <c r="FF18" s="14"/>
      <c r="FG18" s="14"/>
      <c r="FH18" s="14"/>
      <c r="FI18" s="14"/>
      <c r="FJ18" s="14"/>
      <c r="FK18" s="14"/>
      <c r="FL18" s="14"/>
      <c r="FM18" s="14"/>
      <c r="FN18" s="14"/>
      <c r="FO18" s="14"/>
      <c r="FP18" s="14"/>
      <c r="FQ18" s="14"/>
      <c r="FR18" s="14"/>
      <c r="FS18" s="14"/>
      <c r="FT18" s="14"/>
      <c r="FU18" s="14"/>
      <c r="FV18" s="14"/>
      <c r="FW18" s="14"/>
      <c r="FX18" s="14"/>
      <c r="FY18" s="14"/>
      <c r="FZ18" s="14"/>
      <c r="GA18" s="14"/>
      <c r="GB18" s="14"/>
      <c r="GC18" s="14"/>
      <c r="GD18" s="14"/>
      <c r="GE18" s="14"/>
      <c r="GF18" s="14"/>
      <c r="GG18" s="14"/>
      <c r="GH18" s="14"/>
      <c r="GI18" s="14"/>
      <c r="GJ18" s="14"/>
      <c r="GK18" s="14"/>
      <c r="GL18" s="14"/>
      <c r="GM18" s="14"/>
      <c r="GN18" s="14"/>
      <c r="GO18" s="14"/>
      <c r="GP18" s="14"/>
      <c r="GQ18" s="14"/>
      <c r="GR18" s="14"/>
      <c r="GS18" s="14"/>
      <c r="GT18" s="14"/>
      <c r="GU18" s="14"/>
      <c r="GV18" s="14"/>
      <c r="GW18" s="14"/>
      <c r="GX18" s="14"/>
      <c r="GY18" s="14"/>
      <c r="GZ18" s="14"/>
      <c r="HA18" s="14"/>
      <c r="HB18" s="14"/>
      <c r="HC18" s="14"/>
      <c r="HD18" s="14"/>
      <c r="HE18" s="14"/>
      <c r="HF18" s="14"/>
      <c r="HG18" s="14"/>
      <c r="HH18" s="14"/>
      <c r="HI18" s="14"/>
      <c r="HJ18" s="14"/>
      <c r="HK18" s="14"/>
      <c r="HL18" s="14"/>
      <c r="HM18" s="14"/>
      <c r="HN18" s="14"/>
      <c r="HO18" s="14"/>
      <c r="HP18" s="14"/>
      <c r="HQ18" s="14"/>
      <c r="HR18" s="14"/>
      <c r="HS18" s="14"/>
      <c r="HT18" s="14"/>
      <c r="HU18" s="14"/>
      <c r="HV18" s="14"/>
      <c r="HW18" s="14"/>
      <c r="HX18" s="14"/>
      <c r="HY18" s="14"/>
      <c r="HZ18" s="14"/>
      <c r="IA18" s="14"/>
      <c r="IB18" s="14"/>
      <c r="IC18" s="14"/>
      <c r="ID18" s="14"/>
      <c r="IE18" s="14"/>
      <c r="IF18" s="14"/>
      <c r="IG18" s="14"/>
      <c r="IH18" s="14"/>
      <c r="II18" s="14"/>
      <c r="IJ18" s="14"/>
      <c r="IK18" s="14"/>
      <c r="IL18" s="14"/>
      <c r="IM18" s="14"/>
      <c r="IN18" s="14"/>
      <c r="IO18" s="14"/>
      <c r="IP18" s="14"/>
      <c r="IQ18" s="14"/>
      <c r="IR18" s="14"/>
      <c r="IS18" s="14"/>
      <c r="IT18" s="14"/>
    </row>
    <row r="19" spans="1:254" ht="15" customHeight="1">
      <c r="A19" s="16">
        <v>11</v>
      </c>
      <c r="B19" s="13" t="s">
        <v>11</v>
      </c>
      <c r="C19" s="12" t="s">
        <v>85</v>
      </c>
      <c r="D19" s="3" t="s">
        <v>86</v>
      </c>
      <c r="E19" s="17" t="s">
        <v>10</v>
      </c>
      <c r="F19" s="10">
        <f>VLOOKUP(D19,'[1]物料及工装采购价格审批表 (9)'!$D$4:$F$38,3,0)</f>
        <v>0.38544275200000006</v>
      </c>
      <c r="G19" s="35">
        <v>0</v>
      </c>
      <c r="H19" s="63">
        <v>0</v>
      </c>
      <c r="I19" s="95" t="s">
        <v>115</v>
      </c>
      <c r="J19" s="31">
        <f t="shared" si="1"/>
        <v>0.38544275200000006</v>
      </c>
      <c r="K19" s="19"/>
      <c r="L19" s="64"/>
      <c r="M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4"/>
      <c r="AV19" s="14"/>
      <c r="AW19" s="14"/>
      <c r="AX19" s="14"/>
      <c r="AY19" s="14"/>
      <c r="AZ19" s="14"/>
      <c r="BA19" s="14"/>
      <c r="BB19" s="14"/>
      <c r="BC19" s="14"/>
      <c r="BD19" s="14"/>
      <c r="BE19" s="14"/>
      <c r="BF19" s="14"/>
      <c r="BG19" s="14"/>
      <c r="BH19" s="14"/>
      <c r="BI19" s="14"/>
      <c r="BJ19" s="14"/>
      <c r="BK19" s="14"/>
      <c r="BL19" s="14"/>
      <c r="BM19" s="14"/>
      <c r="BN19" s="14"/>
      <c r="BO19" s="14"/>
      <c r="BP19" s="14"/>
      <c r="BQ19" s="14"/>
      <c r="BR19" s="14"/>
      <c r="BS19" s="14"/>
      <c r="BT19" s="14"/>
      <c r="BU19" s="14"/>
      <c r="BV19" s="14"/>
      <c r="BW19" s="14"/>
      <c r="BX19" s="14"/>
      <c r="BY19" s="14"/>
      <c r="BZ19" s="14"/>
      <c r="CA19" s="14"/>
      <c r="CB19" s="14"/>
      <c r="CC19" s="14"/>
      <c r="CD19" s="14"/>
      <c r="CE19" s="14"/>
      <c r="CF19" s="14"/>
      <c r="CG19" s="14"/>
      <c r="CH19" s="14"/>
      <c r="CI19" s="14"/>
      <c r="CJ19" s="14"/>
      <c r="CK19" s="14"/>
      <c r="CL19" s="14"/>
      <c r="CM19" s="14"/>
      <c r="CN19" s="14"/>
      <c r="CO19" s="14"/>
      <c r="CP19" s="14"/>
      <c r="CQ19" s="14"/>
      <c r="CR19" s="14"/>
      <c r="CS19" s="14"/>
      <c r="CT19" s="14"/>
      <c r="CU19" s="14"/>
      <c r="CV19" s="14"/>
      <c r="CW19" s="14"/>
      <c r="CX19" s="14"/>
      <c r="CY19" s="14"/>
      <c r="CZ19" s="14"/>
      <c r="DA19" s="14"/>
      <c r="DB19" s="14"/>
      <c r="DC19" s="14"/>
      <c r="DD19" s="14"/>
      <c r="DE19" s="14"/>
      <c r="DF19" s="14"/>
      <c r="DG19" s="14"/>
      <c r="DH19" s="14"/>
      <c r="DI19" s="14"/>
      <c r="DJ19" s="14"/>
      <c r="DK19" s="14"/>
      <c r="DL19" s="14"/>
      <c r="DM19" s="14"/>
      <c r="DN19" s="14"/>
      <c r="DO19" s="14"/>
      <c r="DP19" s="14"/>
      <c r="DQ19" s="14"/>
      <c r="DR19" s="14"/>
      <c r="DS19" s="14"/>
      <c r="DT19" s="14"/>
      <c r="DU19" s="14"/>
      <c r="DV19" s="14"/>
      <c r="DW19" s="14"/>
      <c r="DX19" s="14"/>
      <c r="DY19" s="14"/>
      <c r="DZ19" s="14"/>
      <c r="EA19" s="14"/>
      <c r="EB19" s="14"/>
      <c r="EC19" s="14"/>
      <c r="ED19" s="14"/>
      <c r="EE19" s="14"/>
      <c r="EF19" s="14"/>
      <c r="EG19" s="14"/>
      <c r="EH19" s="14"/>
      <c r="EI19" s="14"/>
      <c r="EJ19" s="14"/>
      <c r="EK19" s="14"/>
      <c r="EL19" s="14"/>
      <c r="EM19" s="14"/>
      <c r="EN19" s="14"/>
      <c r="EO19" s="14"/>
      <c r="EP19" s="14"/>
      <c r="EQ19" s="14"/>
      <c r="ER19" s="14"/>
      <c r="ES19" s="14"/>
      <c r="ET19" s="14"/>
      <c r="EU19" s="14"/>
      <c r="EV19" s="14"/>
      <c r="EW19" s="14"/>
      <c r="EX19" s="14"/>
      <c r="EY19" s="14"/>
      <c r="EZ19" s="14"/>
      <c r="FA19" s="14"/>
      <c r="FB19" s="14"/>
      <c r="FC19" s="14"/>
      <c r="FD19" s="14"/>
      <c r="FE19" s="14"/>
      <c r="FF19" s="14"/>
      <c r="FG19" s="14"/>
      <c r="FH19" s="14"/>
      <c r="FI19" s="14"/>
      <c r="FJ19" s="14"/>
      <c r="FK19" s="14"/>
      <c r="FL19" s="14"/>
      <c r="FM19" s="14"/>
      <c r="FN19" s="14"/>
      <c r="FO19" s="14"/>
      <c r="FP19" s="14"/>
      <c r="FQ19" s="14"/>
      <c r="FR19" s="14"/>
      <c r="FS19" s="14"/>
      <c r="FT19" s="14"/>
      <c r="FU19" s="14"/>
      <c r="FV19" s="14"/>
      <c r="FW19" s="14"/>
      <c r="FX19" s="14"/>
      <c r="FY19" s="14"/>
      <c r="FZ19" s="14"/>
      <c r="GA19" s="14"/>
      <c r="GB19" s="14"/>
      <c r="GC19" s="14"/>
      <c r="GD19" s="14"/>
      <c r="GE19" s="14"/>
      <c r="GF19" s="14"/>
      <c r="GG19" s="14"/>
      <c r="GH19" s="14"/>
      <c r="GI19" s="14"/>
      <c r="GJ19" s="14"/>
      <c r="GK19" s="14"/>
      <c r="GL19" s="14"/>
      <c r="GM19" s="14"/>
      <c r="GN19" s="14"/>
      <c r="GO19" s="14"/>
      <c r="GP19" s="14"/>
      <c r="GQ19" s="14"/>
      <c r="GR19" s="14"/>
      <c r="GS19" s="14"/>
      <c r="GT19" s="14"/>
      <c r="GU19" s="14"/>
      <c r="GV19" s="14"/>
      <c r="GW19" s="14"/>
      <c r="GX19" s="14"/>
      <c r="GY19" s="14"/>
      <c r="GZ19" s="14"/>
      <c r="HA19" s="14"/>
      <c r="HB19" s="14"/>
      <c r="HC19" s="14"/>
      <c r="HD19" s="14"/>
      <c r="HE19" s="14"/>
      <c r="HF19" s="14"/>
      <c r="HG19" s="14"/>
      <c r="HH19" s="14"/>
      <c r="HI19" s="14"/>
      <c r="HJ19" s="14"/>
      <c r="HK19" s="14"/>
      <c r="HL19" s="14"/>
      <c r="HM19" s="14"/>
      <c r="HN19" s="14"/>
      <c r="HO19" s="14"/>
      <c r="HP19" s="14"/>
      <c r="HQ19" s="14"/>
      <c r="HR19" s="14"/>
      <c r="HS19" s="14"/>
      <c r="HT19" s="14"/>
      <c r="HU19" s="14"/>
      <c r="HV19" s="14"/>
      <c r="HW19" s="14"/>
      <c r="HX19" s="14"/>
      <c r="HY19" s="14"/>
      <c r="HZ19" s="14"/>
      <c r="IA19" s="14"/>
      <c r="IB19" s="14"/>
      <c r="IC19" s="14"/>
      <c r="ID19" s="14"/>
      <c r="IE19" s="14"/>
      <c r="IF19" s="14"/>
      <c r="IG19" s="14"/>
      <c r="IH19" s="14"/>
      <c r="II19" s="14"/>
      <c r="IJ19" s="14"/>
      <c r="IK19" s="14"/>
      <c r="IL19" s="14"/>
      <c r="IM19" s="14"/>
      <c r="IN19" s="14"/>
      <c r="IO19" s="14"/>
      <c r="IP19" s="14"/>
      <c r="IQ19" s="14"/>
      <c r="IR19" s="14"/>
      <c r="IS19" s="14"/>
      <c r="IT19" s="14"/>
    </row>
    <row r="20" spans="1:254" ht="15" customHeight="1">
      <c r="A20" s="16">
        <v>12</v>
      </c>
      <c r="B20" s="13" t="s">
        <v>12</v>
      </c>
      <c r="C20" s="12" t="s">
        <v>13</v>
      </c>
      <c r="D20" s="3" t="s">
        <v>117</v>
      </c>
      <c r="E20" s="17" t="s">
        <v>10</v>
      </c>
      <c r="F20" s="10">
        <f>VLOOKUP(D20,'[1]物料及工装采购价格审批表 (9)'!$D$4:$F$38,3,0)</f>
        <v>0.42084275199999999</v>
      </c>
      <c r="G20" s="35">
        <v>0</v>
      </c>
      <c r="H20" s="63">
        <v>0</v>
      </c>
      <c r="I20" s="95" t="s">
        <v>115</v>
      </c>
      <c r="J20" s="31">
        <f t="shared" si="1"/>
        <v>0.42084275199999999</v>
      </c>
      <c r="K20" s="19"/>
      <c r="L20" s="64"/>
      <c r="M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4"/>
      <c r="AV20" s="14"/>
      <c r="AW20" s="14"/>
      <c r="AX20" s="14"/>
      <c r="AY20" s="14"/>
      <c r="AZ20" s="14"/>
      <c r="BA20" s="14"/>
      <c r="BB20" s="14"/>
      <c r="BC20" s="14"/>
      <c r="BD20" s="14"/>
      <c r="BE20" s="14"/>
      <c r="BF20" s="14"/>
      <c r="BG20" s="14"/>
      <c r="BH20" s="14"/>
      <c r="BI20" s="14"/>
      <c r="BJ20" s="14"/>
      <c r="BK20" s="14"/>
      <c r="BL20" s="14"/>
      <c r="BM20" s="14"/>
      <c r="BN20" s="14"/>
      <c r="BO20" s="14"/>
      <c r="BP20" s="14"/>
      <c r="BQ20" s="14"/>
      <c r="BR20" s="14"/>
      <c r="BS20" s="14"/>
      <c r="BT20" s="14"/>
      <c r="BU20" s="14"/>
      <c r="BV20" s="14"/>
      <c r="BW20" s="14"/>
      <c r="BX20" s="14"/>
      <c r="BY20" s="14"/>
      <c r="BZ20" s="14"/>
      <c r="CA20" s="14"/>
      <c r="CB20" s="14"/>
      <c r="CC20" s="14"/>
      <c r="CD20" s="14"/>
      <c r="CE20" s="14"/>
      <c r="CF20" s="14"/>
      <c r="CG20" s="14"/>
      <c r="CH20" s="14"/>
      <c r="CI20" s="14"/>
      <c r="CJ20" s="14"/>
      <c r="CK20" s="14"/>
      <c r="CL20" s="14"/>
      <c r="CM20" s="14"/>
      <c r="CN20" s="14"/>
      <c r="CO20" s="14"/>
      <c r="CP20" s="14"/>
      <c r="CQ20" s="14"/>
      <c r="CR20" s="14"/>
      <c r="CS20" s="14"/>
      <c r="CT20" s="14"/>
      <c r="CU20" s="14"/>
      <c r="CV20" s="14"/>
      <c r="CW20" s="14"/>
      <c r="CX20" s="14"/>
      <c r="CY20" s="14"/>
      <c r="CZ20" s="14"/>
      <c r="DA20" s="14"/>
      <c r="DB20" s="14"/>
      <c r="DC20" s="14"/>
      <c r="DD20" s="14"/>
      <c r="DE20" s="14"/>
      <c r="DF20" s="14"/>
      <c r="DG20" s="14"/>
      <c r="DH20" s="14"/>
      <c r="DI20" s="14"/>
      <c r="DJ20" s="14"/>
      <c r="DK20" s="14"/>
      <c r="DL20" s="14"/>
      <c r="DM20" s="14"/>
      <c r="DN20" s="14"/>
      <c r="DO20" s="14"/>
      <c r="DP20" s="14"/>
      <c r="DQ20" s="14"/>
      <c r="DR20" s="14"/>
      <c r="DS20" s="14"/>
      <c r="DT20" s="14"/>
      <c r="DU20" s="14"/>
      <c r="DV20" s="14"/>
      <c r="DW20" s="14"/>
      <c r="DX20" s="14"/>
      <c r="DY20" s="14"/>
      <c r="DZ20" s="14"/>
      <c r="EA20" s="14"/>
      <c r="EB20" s="14"/>
      <c r="EC20" s="14"/>
      <c r="ED20" s="14"/>
      <c r="EE20" s="14"/>
      <c r="EF20" s="14"/>
      <c r="EG20" s="14"/>
      <c r="EH20" s="14"/>
      <c r="EI20" s="14"/>
      <c r="EJ20" s="14"/>
      <c r="EK20" s="14"/>
      <c r="EL20" s="14"/>
      <c r="EM20" s="14"/>
      <c r="EN20" s="14"/>
      <c r="EO20" s="14"/>
      <c r="EP20" s="14"/>
      <c r="EQ20" s="14"/>
      <c r="ER20" s="14"/>
      <c r="ES20" s="14"/>
      <c r="ET20" s="14"/>
      <c r="EU20" s="14"/>
      <c r="EV20" s="14"/>
      <c r="EW20" s="14"/>
      <c r="EX20" s="14"/>
      <c r="EY20" s="14"/>
      <c r="EZ20" s="14"/>
      <c r="FA20" s="14"/>
      <c r="FB20" s="14"/>
      <c r="FC20" s="14"/>
      <c r="FD20" s="14"/>
      <c r="FE20" s="14"/>
      <c r="FF20" s="14"/>
      <c r="FG20" s="14"/>
      <c r="FH20" s="14"/>
      <c r="FI20" s="14"/>
      <c r="FJ20" s="14"/>
      <c r="FK20" s="14"/>
      <c r="FL20" s="14"/>
      <c r="FM20" s="14"/>
      <c r="FN20" s="14"/>
      <c r="FO20" s="14"/>
      <c r="FP20" s="14"/>
      <c r="FQ20" s="14"/>
      <c r="FR20" s="14"/>
      <c r="FS20" s="14"/>
      <c r="FT20" s="14"/>
      <c r="FU20" s="14"/>
      <c r="FV20" s="14"/>
      <c r="FW20" s="14"/>
      <c r="FX20" s="14"/>
      <c r="FY20" s="14"/>
      <c r="FZ20" s="14"/>
      <c r="GA20" s="14"/>
      <c r="GB20" s="14"/>
      <c r="GC20" s="14"/>
      <c r="GD20" s="14"/>
      <c r="GE20" s="14"/>
      <c r="GF20" s="14"/>
      <c r="GG20" s="14"/>
      <c r="GH20" s="14"/>
      <c r="GI20" s="14"/>
      <c r="GJ20" s="14"/>
      <c r="GK20" s="14"/>
      <c r="GL20" s="14"/>
      <c r="GM20" s="14"/>
      <c r="GN20" s="14"/>
      <c r="GO20" s="14"/>
      <c r="GP20" s="14"/>
      <c r="GQ20" s="14"/>
      <c r="GR20" s="14"/>
      <c r="GS20" s="14"/>
      <c r="GT20" s="14"/>
      <c r="GU20" s="14"/>
      <c r="GV20" s="14"/>
      <c r="GW20" s="14"/>
      <c r="GX20" s="14"/>
      <c r="GY20" s="14"/>
      <c r="GZ20" s="14"/>
      <c r="HA20" s="14"/>
      <c r="HB20" s="14"/>
      <c r="HC20" s="14"/>
      <c r="HD20" s="14"/>
      <c r="HE20" s="14"/>
      <c r="HF20" s="14"/>
      <c r="HG20" s="14"/>
      <c r="HH20" s="14"/>
      <c r="HI20" s="14"/>
      <c r="HJ20" s="14"/>
      <c r="HK20" s="14"/>
      <c r="HL20" s="14"/>
      <c r="HM20" s="14"/>
      <c r="HN20" s="14"/>
      <c r="HO20" s="14"/>
      <c r="HP20" s="14"/>
      <c r="HQ20" s="14"/>
      <c r="HR20" s="14"/>
      <c r="HS20" s="14"/>
      <c r="HT20" s="14"/>
      <c r="HU20" s="14"/>
      <c r="HV20" s="14"/>
      <c r="HW20" s="14"/>
      <c r="HX20" s="14"/>
      <c r="HY20" s="14"/>
      <c r="HZ20" s="14"/>
      <c r="IA20" s="14"/>
      <c r="IB20" s="14"/>
      <c r="IC20" s="14"/>
      <c r="ID20" s="14"/>
      <c r="IE20" s="14"/>
      <c r="IF20" s="14"/>
      <c r="IG20" s="14"/>
      <c r="IH20" s="14"/>
      <c r="II20" s="14"/>
      <c r="IJ20" s="14"/>
      <c r="IK20" s="14"/>
      <c r="IL20" s="14"/>
      <c r="IM20" s="14"/>
      <c r="IN20" s="14"/>
      <c r="IO20" s="14"/>
      <c r="IP20" s="14"/>
      <c r="IQ20" s="14"/>
      <c r="IR20" s="14"/>
      <c r="IS20" s="14"/>
      <c r="IT20" s="14"/>
    </row>
    <row r="21" spans="1:254" ht="15" customHeight="1">
      <c r="A21" s="16">
        <v>13</v>
      </c>
      <c r="B21" s="13" t="s">
        <v>14</v>
      </c>
      <c r="C21" s="12" t="s">
        <v>87</v>
      </c>
      <c r="D21" s="3" t="s">
        <v>88</v>
      </c>
      <c r="E21" s="17" t="s">
        <v>10</v>
      </c>
      <c r="F21" s="10">
        <f>VLOOKUP(D21,'[1]物料及工装采购价格审批表 (9)'!$D$4:$F$38,3,0)</f>
        <v>2.3697467999999997</v>
      </c>
      <c r="G21" s="35">
        <v>0</v>
      </c>
      <c r="H21" s="63">
        <v>0</v>
      </c>
      <c r="I21" s="95" t="s">
        <v>115</v>
      </c>
      <c r="J21" s="31">
        <f t="shared" si="1"/>
        <v>2.3697467999999997</v>
      </c>
      <c r="K21" s="19"/>
      <c r="L21" s="64"/>
      <c r="M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4"/>
      <c r="BD21" s="14"/>
      <c r="BE21" s="14"/>
      <c r="BF21" s="14"/>
      <c r="BG21" s="14"/>
      <c r="BH21" s="14"/>
      <c r="BI21" s="14"/>
      <c r="BJ21" s="14"/>
      <c r="BK21" s="14"/>
      <c r="BL21" s="14"/>
      <c r="BM21" s="14"/>
      <c r="BN21" s="14"/>
      <c r="BO21" s="14"/>
      <c r="BP21" s="14"/>
      <c r="BQ21" s="14"/>
      <c r="BR21" s="14"/>
      <c r="BS21" s="14"/>
      <c r="BT21" s="14"/>
      <c r="BU21" s="14"/>
      <c r="BV21" s="14"/>
      <c r="BW21" s="14"/>
      <c r="BX21" s="14"/>
      <c r="BY21" s="14"/>
      <c r="BZ21" s="14"/>
      <c r="CA21" s="14"/>
      <c r="CB21" s="14"/>
      <c r="CC21" s="14"/>
      <c r="CD21" s="14"/>
      <c r="CE21" s="14"/>
      <c r="CF21" s="14"/>
      <c r="CG21" s="14"/>
      <c r="CH21" s="14"/>
      <c r="CI21" s="14"/>
      <c r="CJ21" s="14"/>
      <c r="CK21" s="14"/>
      <c r="CL21" s="14"/>
      <c r="CM21" s="14"/>
      <c r="CN21" s="14"/>
      <c r="CO21" s="14"/>
      <c r="CP21" s="14"/>
      <c r="CQ21" s="14"/>
      <c r="CR21" s="14"/>
      <c r="CS21" s="14"/>
      <c r="CT21" s="14"/>
      <c r="CU21" s="14"/>
      <c r="CV21" s="14"/>
      <c r="CW21" s="14"/>
      <c r="CX21" s="14"/>
      <c r="CY21" s="14"/>
      <c r="CZ21" s="14"/>
      <c r="DA21" s="14"/>
      <c r="DB21" s="14"/>
      <c r="DC21" s="14"/>
      <c r="DD21" s="14"/>
      <c r="DE21" s="14"/>
      <c r="DF21" s="14"/>
      <c r="DG21" s="14"/>
      <c r="DH21" s="14"/>
      <c r="DI21" s="14"/>
      <c r="DJ21" s="14"/>
      <c r="DK21" s="14"/>
      <c r="DL21" s="14"/>
      <c r="DM21" s="14"/>
      <c r="DN21" s="14"/>
      <c r="DO21" s="14"/>
      <c r="DP21" s="14"/>
      <c r="DQ21" s="14"/>
      <c r="DR21" s="14"/>
      <c r="DS21" s="14"/>
      <c r="DT21" s="14"/>
      <c r="DU21" s="14"/>
      <c r="DV21" s="14"/>
      <c r="DW21" s="14"/>
      <c r="DX21" s="14"/>
      <c r="DY21" s="14"/>
      <c r="DZ21" s="14"/>
      <c r="EA21" s="14"/>
      <c r="EB21" s="14"/>
      <c r="EC21" s="14"/>
      <c r="ED21" s="14"/>
      <c r="EE21" s="14"/>
      <c r="EF21" s="14"/>
      <c r="EG21" s="14"/>
      <c r="EH21" s="14"/>
      <c r="EI21" s="14"/>
      <c r="EJ21" s="14"/>
      <c r="EK21" s="14"/>
      <c r="EL21" s="14"/>
      <c r="EM21" s="14"/>
      <c r="EN21" s="14"/>
      <c r="EO21" s="14"/>
      <c r="EP21" s="14"/>
      <c r="EQ21" s="14"/>
      <c r="ER21" s="14"/>
      <c r="ES21" s="14"/>
      <c r="ET21" s="14"/>
      <c r="EU21" s="14"/>
      <c r="EV21" s="14"/>
      <c r="EW21" s="14"/>
      <c r="EX21" s="14"/>
      <c r="EY21" s="14"/>
      <c r="EZ21" s="14"/>
      <c r="FA21" s="14"/>
      <c r="FB21" s="14"/>
      <c r="FC21" s="14"/>
      <c r="FD21" s="14"/>
      <c r="FE21" s="14"/>
      <c r="FF21" s="14"/>
      <c r="FG21" s="14"/>
      <c r="FH21" s="14"/>
      <c r="FI21" s="14"/>
      <c r="FJ21" s="14"/>
      <c r="FK21" s="14"/>
      <c r="FL21" s="14"/>
      <c r="FM21" s="14"/>
      <c r="FN21" s="14"/>
      <c r="FO21" s="14"/>
      <c r="FP21" s="14"/>
      <c r="FQ21" s="14"/>
      <c r="FR21" s="14"/>
      <c r="FS21" s="14"/>
      <c r="FT21" s="14"/>
      <c r="FU21" s="14"/>
      <c r="FV21" s="14"/>
      <c r="FW21" s="14"/>
      <c r="FX21" s="14"/>
      <c r="FY21" s="14"/>
      <c r="FZ21" s="14"/>
      <c r="GA21" s="14"/>
      <c r="GB21" s="14"/>
      <c r="GC21" s="14"/>
      <c r="GD21" s="14"/>
      <c r="GE21" s="14"/>
      <c r="GF21" s="14"/>
      <c r="GG21" s="14"/>
      <c r="GH21" s="14"/>
      <c r="GI21" s="14"/>
      <c r="GJ21" s="14"/>
      <c r="GK21" s="14"/>
      <c r="GL21" s="14"/>
      <c r="GM21" s="14"/>
      <c r="GN21" s="14"/>
      <c r="GO21" s="14"/>
      <c r="GP21" s="14"/>
      <c r="GQ21" s="14"/>
      <c r="GR21" s="14"/>
      <c r="GS21" s="14"/>
      <c r="GT21" s="14"/>
      <c r="GU21" s="14"/>
      <c r="GV21" s="14"/>
      <c r="GW21" s="14"/>
      <c r="GX21" s="14"/>
      <c r="GY21" s="14"/>
      <c r="GZ21" s="14"/>
      <c r="HA21" s="14"/>
      <c r="HB21" s="14"/>
      <c r="HC21" s="14"/>
      <c r="HD21" s="14"/>
      <c r="HE21" s="14"/>
      <c r="HF21" s="14"/>
      <c r="HG21" s="14"/>
      <c r="HH21" s="14"/>
      <c r="HI21" s="14"/>
      <c r="HJ21" s="14"/>
      <c r="HK21" s="14"/>
      <c r="HL21" s="14"/>
      <c r="HM21" s="14"/>
      <c r="HN21" s="14"/>
      <c r="HO21" s="14"/>
      <c r="HP21" s="14"/>
      <c r="HQ21" s="14"/>
      <c r="HR21" s="14"/>
      <c r="HS21" s="14"/>
      <c r="HT21" s="14"/>
      <c r="HU21" s="14"/>
      <c r="HV21" s="14"/>
      <c r="HW21" s="14"/>
      <c r="HX21" s="14"/>
      <c r="HY21" s="14"/>
      <c r="HZ21" s="14"/>
      <c r="IA21" s="14"/>
      <c r="IB21" s="14"/>
      <c r="IC21" s="14"/>
      <c r="ID21" s="14"/>
      <c r="IE21" s="14"/>
      <c r="IF21" s="14"/>
      <c r="IG21" s="14"/>
      <c r="IH21" s="14"/>
      <c r="II21" s="14"/>
      <c r="IJ21" s="14"/>
      <c r="IK21" s="14"/>
      <c r="IL21" s="14"/>
      <c r="IM21" s="14"/>
      <c r="IN21" s="14"/>
      <c r="IO21" s="14"/>
      <c r="IP21" s="14"/>
      <c r="IQ21" s="14"/>
      <c r="IR21" s="14"/>
      <c r="IS21" s="14"/>
      <c r="IT21" s="14"/>
    </row>
    <row r="22" spans="1:254" ht="15" customHeight="1">
      <c r="A22" s="16">
        <v>14</v>
      </c>
      <c r="B22" s="13" t="s">
        <v>15</v>
      </c>
      <c r="C22" s="12" t="s">
        <v>89</v>
      </c>
      <c r="D22" s="3" t="s">
        <v>90</v>
      </c>
      <c r="E22" s="17" t="s">
        <v>10</v>
      </c>
      <c r="F22" s="10">
        <f>VLOOKUP(D22,'[1]物料及工装采购价格审批表 (9)'!$D$4:$F$38,3,0)</f>
        <v>2.3697467999999997</v>
      </c>
      <c r="G22" s="35">
        <v>0</v>
      </c>
      <c r="H22" s="63">
        <v>0</v>
      </c>
      <c r="I22" s="95" t="s">
        <v>115</v>
      </c>
      <c r="J22" s="31">
        <f t="shared" si="1"/>
        <v>2.3697467999999997</v>
      </c>
      <c r="K22" s="19"/>
      <c r="L22" s="64"/>
      <c r="M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14"/>
      <c r="BC22" s="14"/>
      <c r="BD22" s="14"/>
      <c r="BE22" s="14"/>
      <c r="BF22" s="14"/>
      <c r="BG22" s="14"/>
      <c r="BH22" s="14"/>
      <c r="BI22" s="14"/>
      <c r="BJ22" s="14"/>
      <c r="BK22" s="14"/>
      <c r="BL22" s="14"/>
      <c r="BM22" s="14"/>
      <c r="BN22" s="14"/>
      <c r="BO22" s="14"/>
      <c r="BP22" s="14"/>
      <c r="BQ22" s="14"/>
      <c r="BR22" s="14"/>
      <c r="BS22" s="14"/>
      <c r="BT22" s="14"/>
      <c r="BU22" s="14"/>
      <c r="BV22" s="14"/>
      <c r="BW22" s="14"/>
      <c r="BX22" s="14"/>
      <c r="BY22" s="14"/>
      <c r="BZ22" s="14"/>
      <c r="CA22" s="14"/>
      <c r="CB22" s="14"/>
      <c r="CC22" s="14"/>
      <c r="CD22" s="14"/>
      <c r="CE22" s="14"/>
      <c r="CF22" s="14"/>
      <c r="CG22" s="14"/>
      <c r="CH22" s="14"/>
      <c r="CI22" s="14"/>
      <c r="CJ22" s="14"/>
      <c r="CK22" s="14"/>
      <c r="CL22" s="14"/>
      <c r="CM22" s="14"/>
      <c r="CN22" s="14"/>
      <c r="CO22" s="14"/>
      <c r="CP22" s="14"/>
      <c r="CQ22" s="14"/>
      <c r="CR22" s="14"/>
      <c r="CS22" s="14"/>
      <c r="CT22" s="14"/>
      <c r="CU22" s="14"/>
      <c r="CV22" s="14"/>
      <c r="CW22" s="14"/>
      <c r="CX22" s="14"/>
      <c r="CY22" s="14"/>
      <c r="CZ22" s="14"/>
      <c r="DA22" s="14"/>
      <c r="DB22" s="14"/>
      <c r="DC22" s="14"/>
      <c r="DD22" s="14"/>
      <c r="DE22" s="14"/>
      <c r="DF22" s="14"/>
      <c r="DG22" s="14"/>
      <c r="DH22" s="14"/>
      <c r="DI22" s="14"/>
      <c r="DJ22" s="14"/>
      <c r="DK22" s="14"/>
      <c r="DL22" s="14"/>
      <c r="DM22" s="14"/>
      <c r="DN22" s="14"/>
      <c r="DO22" s="14"/>
      <c r="DP22" s="14"/>
      <c r="DQ22" s="14"/>
      <c r="DR22" s="14"/>
      <c r="DS22" s="14"/>
      <c r="DT22" s="14"/>
      <c r="DU22" s="14"/>
      <c r="DV22" s="14"/>
      <c r="DW22" s="14"/>
      <c r="DX22" s="14"/>
      <c r="DY22" s="14"/>
      <c r="DZ22" s="14"/>
      <c r="EA22" s="14"/>
      <c r="EB22" s="14"/>
      <c r="EC22" s="14"/>
      <c r="ED22" s="14"/>
      <c r="EE22" s="14"/>
      <c r="EF22" s="14"/>
      <c r="EG22" s="14"/>
      <c r="EH22" s="14"/>
      <c r="EI22" s="14"/>
      <c r="EJ22" s="14"/>
      <c r="EK22" s="14"/>
      <c r="EL22" s="14"/>
      <c r="EM22" s="14"/>
      <c r="EN22" s="14"/>
      <c r="EO22" s="14"/>
      <c r="EP22" s="14"/>
      <c r="EQ22" s="14"/>
      <c r="ER22" s="14"/>
      <c r="ES22" s="14"/>
      <c r="ET22" s="14"/>
      <c r="EU22" s="14"/>
      <c r="EV22" s="14"/>
      <c r="EW22" s="14"/>
      <c r="EX22" s="14"/>
      <c r="EY22" s="14"/>
      <c r="EZ22" s="14"/>
      <c r="FA22" s="14"/>
      <c r="FB22" s="14"/>
      <c r="FC22" s="14"/>
      <c r="FD22" s="14"/>
      <c r="FE22" s="14"/>
      <c r="FF22" s="14"/>
      <c r="FG22" s="14"/>
      <c r="FH22" s="14"/>
      <c r="FI22" s="14"/>
      <c r="FJ22" s="14"/>
      <c r="FK22" s="14"/>
      <c r="FL22" s="14"/>
      <c r="FM22" s="14"/>
      <c r="FN22" s="14"/>
      <c r="FO22" s="14"/>
      <c r="FP22" s="14"/>
      <c r="FQ22" s="14"/>
      <c r="FR22" s="14"/>
      <c r="FS22" s="14"/>
      <c r="FT22" s="14"/>
      <c r="FU22" s="14"/>
      <c r="FV22" s="14"/>
      <c r="FW22" s="14"/>
      <c r="FX22" s="14"/>
      <c r="FY22" s="14"/>
      <c r="FZ22" s="14"/>
      <c r="GA22" s="14"/>
      <c r="GB22" s="14"/>
      <c r="GC22" s="14"/>
      <c r="GD22" s="14"/>
      <c r="GE22" s="14"/>
      <c r="GF22" s="14"/>
      <c r="GG22" s="14"/>
      <c r="GH22" s="14"/>
      <c r="GI22" s="14"/>
      <c r="GJ22" s="14"/>
      <c r="GK22" s="14"/>
      <c r="GL22" s="14"/>
      <c r="GM22" s="14"/>
      <c r="GN22" s="14"/>
      <c r="GO22" s="14"/>
      <c r="GP22" s="14"/>
      <c r="GQ22" s="14"/>
      <c r="GR22" s="14"/>
      <c r="GS22" s="14"/>
      <c r="GT22" s="14"/>
      <c r="GU22" s="14"/>
      <c r="GV22" s="14"/>
      <c r="GW22" s="14"/>
      <c r="GX22" s="14"/>
      <c r="GY22" s="14"/>
      <c r="GZ22" s="14"/>
      <c r="HA22" s="14"/>
      <c r="HB22" s="14"/>
      <c r="HC22" s="14"/>
      <c r="HD22" s="14"/>
      <c r="HE22" s="14"/>
      <c r="HF22" s="14"/>
      <c r="HG22" s="14"/>
      <c r="HH22" s="14"/>
      <c r="HI22" s="14"/>
      <c r="HJ22" s="14"/>
      <c r="HK22" s="14"/>
      <c r="HL22" s="14"/>
      <c r="HM22" s="14"/>
      <c r="HN22" s="14"/>
      <c r="HO22" s="14"/>
      <c r="HP22" s="14"/>
      <c r="HQ22" s="14"/>
      <c r="HR22" s="14"/>
      <c r="HS22" s="14"/>
      <c r="HT22" s="14"/>
      <c r="HU22" s="14"/>
      <c r="HV22" s="14"/>
      <c r="HW22" s="14"/>
      <c r="HX22" s="14"/>
      <c r="HY22" s="14"/>
      <c r="HZ22" s="14"/>
      <c r="IA22" s="14"/>
      <c r="IB22" s="14"/>
      <c r="IC22" s="14"/>
      <c r="ID22" s="14"/>
      <c r="IE22" s="14"/>
      <c r="IF22" s="14"/>
      <c r="IG22" s="14"/>
      <c r="IH22" s="14"/>
      <c r="II22" s="14"/>
      <c r="IJ22" s="14"/>
      <c r="IK22" s="14"/>
      <c r="IL22" s="14"/>
      <c r="IM22" s="14"/>
      <c r="IN22" s="14"/>
      <c r="IO22" s="14"/>
      <c r="IP22" s="14"/>
      <c r="IQ22" s="14"/>
      <c r="IR22" s="14"/>
      <c r="IS22" s="14"/>
      <c r="IT22" s="14"/>
    </row>
    <row r="23" spans="1:254" ht="15" customHeight="1">
      <c r="A23" s="16">
        <v>15</v>
      </c>
      <c r="B23" s="13" t="s">
        <v>16</v>
      </c>
      <c r="C23" s="12" t="s">
        <v>92</v>
      </c>
      <c r="D23" s="3" t="s">
        <v>91</v>
      </c>
      <c r="E23" s="17" t="s">
        <v>10</v>
      </c>
      <c r="F23" s="10">
        <f>VLOOKUP(D23,'[1]物料及工装采购价格审批表 (9)'!$D$4:$F$38,3,0)</f>
        <v>0.73779204999999992</v>
      </c>
      <c r="G23" s="35">
        <v>0</v>
      </c>
      <c r="H23" s="63">
        <v>0</v>
      </c>
      <c r="I23" s="95" t="s">
        <v>115</v>
      </c>
      <c r="J23" s="31">
        <f t="shared" si="1"/>
        <v>0.73779204999999992</v>
      </c>
      <c r="K23" s="19"/>
      <c r="L23" s="64"/>
      <c r="M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  <c r="AQ23" s="14"/>
      <c r="AR23" s="14"/>
      <c r="AS23" s="14"/>
      <c r="AT23" s="14"/>
      <c r="AU23" s="14"/>
      <c r="AV23" s="14"/>
      <c r="AW23" s="14"/>
      <c r="AX23" s="14"/>
      <c r="AY23" s="14"/>
      <c r="AZ23" s="14"/>
      <c r="BA23" s="14"/>
      <c r="BB23" s="14"/>
      <c r="BC23" s="14"/>
      <c r="BD23" s="14"/>
      <c r="BE23" s="14"/>
      <c r="BF23" s="14"/>
      <c r="BG23" s="14"/>
      <c r="BH23" s="14"/>
      <c r="BI23" s="14"/>
      <c r="BJ23" s="14"/>
      <c r="BK23" s="14"/>
      <c r="BL23" s="14"/>
      <c r="BM23" s="14"/>
      <c r="BN23" s="14"/>
      <c r="BO23" s="14"/>
      <c r="BP23" s="14"/>
      <c r="BQ23" s="14"/>
      <c r="BR23" s="14"/>
      <c r="BS23" s="14"/>
      <c r="BT23" s="14"/>
      <c r="BU23" s="14"/>
      <c r="BV23" s="14"/>
      <c r="BW23" s="14"/>
      <c r="BX23" s="14"/>
      <c r="BY23" s="14"/>
      <c r="BZ23" s="14"/>
      <c r="CA23" s="14"/>
      <c r="CB23" s="14"/>
      <c r="CC23" s="14"/>
      <c r="CD23" s="14"/>
      <c r="CE23" s="14"/>
      <c r="CF23" s="14"/>
      <c r="CG23" s="14"/>
      <c r="CH23" s="14"/>
      <c r="CI23" s="14"/>
      <c r="CJ23" s="14"/>
      <c r="CK23" s="14"/>
      <c r="CL23" s="14"/>
      <c r="CM23" s="14"/>
      <c r="CN23" s="14"/>
      <c r="CO23" s="14"/>
      <c r="CP23" s="14"/>
      <c r="CQ23" s="14"/>
      <c r="CR23" s="14"/>
      <c r="CS23" s="14"/>
      <c r="CT23" s="14"/>
      <c r="CU23" s="14"/>
      <c r="CV23" s="14"/>
      <c r="CW23" s="14"/>
      <c r="CX23" s="14"/>
      <c r="CY23" s="14"/>
      <c r="CZ23" s="14"/>
      <c r="DA23" s="14"/>
      <c r="DB23" s="14"/>
      <c r="DC23" s="14"/>
      <c r="DD23" s="14"/>
      <c r="DE23" s="14"/>
      <c r="DF23" s="14"/>
      <c r="DG23" s="14"/>
      <c r="DH23" s="14"/>
      <c r="DI23" s="14"/>
      <c r="DJ23" s="14"/>
      <c r="DK23" s="14"/>
      <c r="DL23" s="14"/>
      <c r="DM23" s="14"/>
      <c r="DN23" s="14"/>
      <c r="DO23" s="14"/>
      <c r="DP23" s="14"/>
      <c r="DQ23" s="14"/>
      <c r="DR23" s="14"/>
      <c r="DS23" s="14"/>
      <c r="DT23" s="14"/>
      <c r="DU23" s="14"/>
      <c r="DV23" s="14"/>
      <c r="DW23" s="14"/>
      <c r="DX23" s="14"/>
      <c r="DY23" s="14"/>
      <c r="DZ23" s="14"/>
      <c r="EA23" s="14"/>
      <c r="EB23" s="14"/>
      <c r="EC23" s="14"/>
      <c r="ED23" s="14"/>
      <c r="EE23" s="14"/>
      <c r="EF23" s="14"/>
      <c r="EG23" s="14"/>
      <c r="EH23" s="14"/>
      <c r="EI23" s="14"/>
      <c r="EJ23" s="14"/>
      <c r="EK23" s="14"/>
      <c r="EL23" s="14"/>
      <c r="EM23" s="14"/>
      <c r="EN23" s="14"/>
      <c r="EO23" s="14"/>
      <c r="EP23" s="14"/>
      <c r="EQ23" s="14"/>
      <c r="ER23" s="14"/>
      <c r="ES23" s="14"/>
      <c r="ET23" s="14"/>
      <c r="EU23" s="14"/>
      <c r="EV23" s="14"/>
      <c r="EW23" s="14"/>
      <c r="EX23" s="14"/>
      <c r="EY23" s="14"/>
      <c r="EZ23" s="14"/>
      <c r="FA23" s="14"/>
      <c r="FB23" s="14"/>
      <c r="FC23" s="14"/>
      <c r="FD23" s="14"/>
      <c r="FE23" s="14"/>
      <c r="FF23" s="14"/>
      <c r="FG23" s="14"/>
      <c r="FH23" s="14"/>
      <c r="FI23" s="14"/>
      <c r="FJ23" s="14"/>
      <c r="FK23" s="14"/>
      <c r="FL23" s="14"/>
      <c r="FM23" s="14"/>
      <c r="FN23" s="14"/>
      <c r="FO23" s="14"/>
      <c r="FP23" s="14"/>
      <c r="FQ23" s="14"/>
      <c r="FR23" s="14"/>
      <c r="FS23" s="14"/>
      <c r="FT23" s="14"/>
      <c r="FU23" s="14"/>
      <c r="FV23" s="14"/>
      <c r="FW23" s="14"/>
      <c r="FX23" s="14"/>
      <c r="FY23" s="14"/>
      <c r="FZ23" s="14"/>
      <c r="GA23" s="14"/>
      <c r="GB23" s="14"/>
      <c r="GC23" s="14"/>
      <c r="GD23" s="14"/>
      <c r="GE23" s="14"/>
      <c r="GF23" s="14"/>
      <c r="GG23" s="14"/>
      <c r="GH23" s="14"/>
      <c r="GI23" s="14"/>
      <c r="GJ23" s="14"/>
      <c r="GK23" s="14"/>
      <c r="GL23" s="14"/>
      <c r="GM23" s="14"/>
      <c r="GN23" s="14"/>
      <c r="GO23" s="14"/>
      <c r="GP23" s="14"/>
      <c r="GQ23" s="14"/>
      <c r="GR23" s="14"/>
      <c r="GS23" s="14"/>
      <c r="GT23" s="14"/>
      <c r="GU23" s="14"/>
      <c r="GV23" s="14"/>
      <c r="GW23" s="14"/>
      <c r="GX23" s="14"/>
      <c r="GY23" s="14"/>
      <c r="GZ23" s="14"/>
      <c r="HA23" s="14"/>
      <c r="HB23" s="14"/>
      <c r="HC23" s="14"/>
      <c r="HD23" s="14"/>
      <c r="HE23" s="14"/>
      <c r="HF23" s="14"/>
      <c r="HG23" s="14"/>
      <c r="HH23" s="14"/>
      <c r="HI23" s="14"/>
      <c r="HJ23" s="14"/>
      <c r="HK23" s="14"/>
      <c r="HL23" s="14"/>
      <c r="HM23" s="14"/>
      <c r="HN23" s="14"/>
      <c r="HO23" s="14"/>
      <c r="HP23" s="14"/>
      <c r="HQ23" s="14"/>
      <c r="HR23" s="14"/>
      <c r="HS23" s="14"/>
      <c r="HT23" s="14"/>
      <c r="HU23" s="14"/>
      <c r="HV23" s="14"/>
      <c r="HW23" s="14"/>
      <c r="HX23" s="14"/>
      <c r="HY23" s="14"/>
      <c r="HZ23" s="14"/>
      <c r="IA23" s="14"/>
      <c r="IB23" s="14"/>
      <c r="IC23" s="14"/>
      <c r="ID23" s="14"/>
      <c r="IE23" s="14"/>
      <c r="IF23" s="14"/>
      <c r="IG23" s="14"/>
      <c r="IH23" s="14"/>
      <c r="II23" s="14"/>
      <c r="IJ23" s="14"/>
      <c r="IK23" s="14"/>
      <c r="IL23" s="14"/>
      <c r="IM23" s="14"/>
      <c r="IN23" s="14"/>
      <c r="IO23" s="14"/>
      <c r="IP23" s="14"/>
      <c r="IQ23" s="14"/>
      <c r="IR23" s="14"/>
      <c r="IS23" s="14"/>
      <c r="IT23" s="14"/>
    </row>
    <row r="24" spans="1:254" ht="56.4" customHeight="1">
      <c r="A24" s="16">
        <v>16</v>
      </c>
      <c r="B24" s="13" t="s">
        <v>17</v>
      </c>
      <c r="C24" s="12" t="s">
        <v>69</v>
      </c>
      <c r="D24" s="3" t="s">
        <v>70</v>
      </c>
      <c r="E24" s="17" t="s">
        <v>10</v>
      </c>
      <c r="F24" s="10">
        <f>VLOOKUP(D24,'[1]物料及工装采购价格审批表 (9)'!$D$4:$F$38,3,0)</f>
        <v>0.35986748510000005</v>
      </c>
      <c r="G24" s="28">
        <v>0</v>
      </c>
      <c r="H24" s="29">
        <f>G24/50000</f>
        <v>0</v>
      </c>
      <c r="I24" s="93" t="s">
        <v>145</v>
      </c>
      <c r="J24" s="31">
        <f>F24+H24</f>
        <v>0.35986748510000005</v>
      </c>
      <c r="K24" s="71"/>
      <c r="L24" s="64"/>
      <c r="M24" s="14"/>
      <c r="N24" s="15" t="s">
        <v>144</v>
      </c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  <c r="AV24" s="14"/>
      <c r="AW24" s="14"/>
      <c r="AX24" s="14"/>
      <c r="AY24" s="14"/>
      <c r="AZ24" s="14"/>
      <c r="BA24" s="14"/>
      <c r="BB24" s="14"/>
      <c r="BC24" s="14"/>
      <c r="BD24" s="14"/>
      <c r="BE24" s="14"/>
      <c r="BF24" s="14"/>
      <c r="BG24" s="14"/>
      <c r="BH24" s="14"/>
      <c r="BI24" s="14"/>
      <c r="BJ24" s="14"/>
      <c r="BK24" s="14"/>
      <c r="BL24" s="14"/>
      <c r="BM24" s="14"/>
      <c r="BN24" s="14"/>
      <c r="BO24" s="14"/>
      <c r="BP24" s="14"/>
      <c r="BQ24" s="14"/>
      <c r="BR24" s="14"/>
      <c r="BS24" s="14"/>
      <c r="BT24" s="14"/>
      <c r="BU24" s="14"/>
      <c r="BV24" s="14"/>
      <c r="BW24" s="14"/>
      <c r="BX24" s="14"/>
      <c r="BY24" s="14"/>
      <c r="BZ24" s="14"/>
      <c r="CA24" s="14"/>
      <c r="CB24" s="14"/>
      <c r="CC24" s="14"/>
      <c r="CD24" s="14"/>
      <c r="CE24" s="14"/>
      <c r="CF24" s="14"/>
      <c r="CG24" s="14"/>
      <c r="CH24" s="14"/>
      <c r="CI24" s="14"/>
      <c r="CJ24" s="14"/>
      <c r="CK24" s="14"/>
      <c r="CL24" s="14"/>
      <c r="CM24" s="14"/>
      <c r="CN24" s="14"/>
      <c r="CO24" s="14"/>
      <c r="CP24" s="14"/>
      <c r="CQ24" s="14"/>
      <c r="CR24" s="14"/>
      <c r="CS24" s="14"/>
      <c r="CT24" s="14"/>
      <c r="CU24" s="14"/>
      <c r="CV24" s="14"/>
      <c r="CW24" s="14"/>
      <c r="CX24" s="14"/>
      <c r="CY24" s="14"/>
      <c r="CZ24" s="14"/>
      <c r="DA24" s="14"/>
      <c r="DB24" s="14"/>
      <c r="DC24" s="14"/>
      <c r="DD24" s="14"/>
      <c r="DE24" s="14"/>
      <c r="DF24" s="14"/>
      <c r="DG24" s="14"/>
      <c r="DH24" s="14"/>
      <c r="DI24" s="14"/>
      <c r="DJ24" s="14"/>
      <c r="DK24" s="14"/>
      <c r="DL24" s="14"/>
      <c r="DM24" s="14"/>
      <c r="DN24" s="14"/>
      <c r="DO24" s="14"/>
      <c r="DP24" s="14"/>
      <c r="DQ24" s="14"/>
      <c r="DR24" s="14"/>
      <c r="DS24" s="14"/>
      <c r="DT24" s="14"/>
      <c r="DU24" s="14"/>
      <c r="DV24" s="14"/>
      <c r="DW24" s="14"/>
      <c r="DX24" s="14"/>
      <c r="DY24" s="14"/>
      <c r="DZ24" s="14"/>
      <c r="EA24" s="14"/>
      <c r="EB24" s="14"/>
      <c r="EC24" s="14"/>
      <c r="ED24" s="14"/>
      <c r="EE24" s="14"/>
      <c r="EF24" s="14"/>
      <c r="EG24" s="14"/>
      <c r="EH24" s="14"/>
      <c r="EI24" s="14"/>
      <c r="EJ24" s="14"/>
      <c r="EK24" s="14"/>
      <c r="EL24" s="14"/>
      <c r="EM24" s="14"/>
      <c r="EN24" s="14"/>
      <c r="EO24" s="14"/>
      <c r="EP24" s="14"/>
      <c r="EQ24" s="14"/>
      <c r="ER24" s="14"/>
      <c r="ES24" s="14"/>
      <c r="ET24" s="14"/>
      <c r="EU24" s="14"/>
      <c r="EV24" s="14"/>
      <c r="EW24" s="14"/>
      <c r="EX24" s="14"/>
      <c r="EY24" s="14"/>
      <c r="EZ24" s="14"/>
      <c r="FA24" s="14"/>
      <c r="FB24" s="14"/>
      <c r="FC24" s="14"/>
      <c r="FD24" s="14"/>
      <c r="FE24" s="14"/>
      <c r="FF24" s="14"/>
      <c r="FG24" s="14"/>
      <c r="FH24" s="14"/>
      <c r="FI24" s="14"/>
      <c r="FJ24" s="14"/>
      <c r="FK24" s="14"/>
      <c r="FL24" s="14"/>
      <c r="FM24" s="14"/>
      <c r="FN24" s="14"/>
      <c r="FO24" s="14"/>
      <c r="FP24" s="14"/>
      <c r="FQ24" s="14"/>
      <c r="FR24" s="14"/>
      <c r="FS24" s="14"/>
      <c r="FT24" s="14"/>
      <c r="FU24" s="14"/>
      <c r="FV24" s="14"/>
      <c r="FW24" s="14"/>
      <c r="FX24" s="14"/>
      <c r="FY24" s="14"/>
      <c r="FZ24" s="14"/>
      <c r="GA24" s="14"/>
      <c r="GB24" s="14"/>
      <c r="GC24" s="14"/>
      <c r="GD24" s="14"/>
      <c r="GE24" s="14"/>
      <c r="GF24" s="14"/>
      <c r="GG24" s="14"/>
      <c r="GH24" s="14"/>
      <c r="GI24" s="14"/>
      <c r="GJ24" s="14"/>
      <c r="GK24" s="14"/>
      <c r="GL24" s="14"/>
      <c r="GM24" s="14"/>
      <c r="GN24" s="14"/>
      <c r="GO24" s="14"/>
      <c r="GP24" s="14"/>
      <c r="GQ24" s="14"/>
      <c r="GR24" s="14"/>
      <c r="GS24" s="14"/>
      <c r="GT24" s="14"/>
      <c r="GU24" s="14"/>
      <c r="GV24" s="14"/>
      <c r="GW24" s="14"/>
      <c r="GX24" s="14"/>
      <c r="GY24" s="14"/>
      <c r="GZ24" s="14"/>
      <c r="HA24" s="14"/>
      <c r="HB24" s="14"/>
      <c r="HC24" s="14"/>
      <c r="HD24" s="14"/>
      <c r="HE24" s="14"/>
      <c r="HF24" s="14"/>
      <c r="HG24" s="14"/>
      <c r="HH24" s="14"/>
      <c r="HI24" s="14"/>
      <c r="HJ24" s="14"/>
      <c r="HK24" s="14"/>
      <c r="HL24" s="14"/>
      <c r="HM24" s="14"/>
      <c r="HN24" s="14"/>
      <c r="HO24" s="14"/>
      <c r="HP24" s="14"/>
      <c r="HQ24" s="14"/>
      <c r="HR24" s="14"/>
      <c r="HS24" s="14"/>
      <c r="HT24" s="14"/>
      <c r="HU24" s="14"/>
      <c r="HV24" s="14"/>
      <c r="HW24" s="14"/>
      <c r="HX24" s="14"/>
      <c r="HY24" s="14"/>
      <c r="HZ24" s="14"/>
      <c r="IA24" s="14"/>
      <c r="IB24" s="14"/>
      <c r="IC24" s="14"/>
      <c r="ID24" s="14"/>
      <c r="IE24" s="14"/>
      <c r="IF24" s="14"/>
      <c r="IG24" s="14"/>
      <c r="IH24" s="14"/>
      <c r="II24" s="14"/>
      <c r="IJ24" s="14"/>
      <c r="IK24" s="14"/>
      <c r="IL24" s="14"/>
      <c r="IM24" s="14"/>
      <c r="IN24" s="14"/>
      <c r="IO24" s="14"/>
      <c r="IP24" s="14"/>
      <c r="IQ24" s="14"/>
      <c r="IR24" s="14"/>
      <c r="IS24" s="14"/>
      <c r="IT24" s="14"/>
    </row>
    <row r="25" spans="1:254" ht="49.8" customHeight="1">
      <c r="A25" s="16">
        <v>17</v>
      </c>
      <c r="B25" s="13" t="s">
        <v>18</v>
      </c>
      <c r="C25" s="72" t="s">
        <v>93</v>
      </c>
      <c r="D25" s="3" t="s">
        <v>94</v>
      </c>
      <c r="E25" s="17" t="s">
        <v>10</v>
      </c>
      <c r="F25" s="10">
        <f>VLOOKUP(D25,'[1]物料及工装采购价格审批表 (9)'!$D$4:$F$38,3,0)</f>
        <v>5.0412236135011064</v>
      </c>
      <c r="G25" s="63">
        <v>7600</v>
      </c>
      <c r="H25" s="63">
        <v>0</v>
      </c>
      <c r="I25" s="93" t="s">
        <v>147</v>
      </c>
      <c r="J25" s="31">
        <f t="shared" si="1"/>
        <v>5.0412236135011064</v>
      </c>
      <c r="K25" s="73"/>
      <c r="L25" s="64"/>
      <c r="M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  <c r="BL25" s="14"/>
      <c r="BM25" s="14"/>
      <c r="BN25" s="14"/>
      <c r="BO25" s="14"/>
      <c r="BP25" s="14"/>
      <c r="BQ25" s="14"/>
      <c r="BR25" s="14"/>
      <c r="BS25" s="14"/>
      <c r="BT25" s="14"/>
      <c r="BU25" s="14"/>
      <c r="BV25" s="14"/>
      <c r="BW25" s="14"/>
      <c r="BX25" s="14"/>
      <c r="BY25" s="14"/>
      <c r="BZ25" s="14"/>
      <c r="CA25" s="14"/>
      <c r="CB25" s="14"/>
      <c r="CC25" s="14"/>
      <c r="CD25" s="14"/>
      <c r="CE25" s="14"/>
      <c r="CF25" s="14"/>
      <c r="CG25" s="14"/>
      <c r="CH25" s="14"/>
      <c r="CI25" s="14"/>
      <c r="CJ25" s="14"/>
      <c r="CK25" s="14"/>
      <c r="CL25" s="14"/>
      <c r="CM25" s="14"/>
      <c r="CN25" s="14"/>
      <c r="CO25" s="14"/>
      <c r="CP25" s="14"/>
      <c r="CQ25" s="14"/>
      <c r="CR25" s="14"/>
      <c r="CS25" s="14"/>
      <c r="CT25" s="14"/>
      <c r="CU25" s="14"/>
      <c r="CV25" s="14"/>
      <c r="CW25" s="14"/>
      <c r="CX25" s="14"/>
      <c r="CY25" s="14"/>
      <c r="CZ25" s="14"/>
      <c r="DA25" s="14"/>
      <c r="DB25" s="14"/>
      <c r="DC25" s="14"/>
      <c r="DD25" s="14"/>
      <c r="DE25" s="14"/>
      <c r="DF25" s="14"/>
      <c r="DG25" s="14"/>
      <c r="DH25" s="14"/>
      <c r="DI25" s="14"/>
      <c r="DJ25" s="14"/>
      <c r="DK25" s="14"/>
      <c r="DL25" s="14"/>
      <c r="DM25" s="14"/>
      <c r="DN25" s="14"/>
      <c r="DO25" s="14"/>
      <c r="DP25" s="14"/>
      <c r="DQ25" s="14"/>
      <c r="DR25" s="14"/>
      <c r="DS25" s="14"/>
      <c r="DT25" s="14"/>
      <c r="DU25" s="14"/>
      <c r="DV25" s="14"/>
      <c r="DW25" s="14"/>
      <c r="DX25" s="14"/>
      <c r="DY25" s="14"/>
      <c r="DZ25" s="14"/>
      <c r="EA25" s="14"/>
      <c r="EB25" s="14"/>
      <c r="EC25" s="14"/>
      <c r="ED25" s="14"/>
      <c r="EE25" s="14"/>
      <c r="EF25" s="14"/>
      <c r="EG25" s="14"/>
      <c r="EH25" s="14"/>
      <c r="EI25" s="14"/>
      <c r="EJ25" s="14"/>
      <c r="EK25" s="14"/>
      <c r="EL25" s="14"/>
      <c r="EM25" s="14"/>
      <c r="EN25" s="14"/>
      <c r="EO25" s="14"/>
      <c r="EP25" s="14"/>
      <c r="EQ25" s="14"/>
      <c r="ER25" s="14"/>
      <c r="ES25" s="14"/>
      <c r="ET25" s="14"/>
      <c r="EU25" s="14"/>
      <c r="EV25" s="14"/>
      <c r="EW25" s="14"/>
      <c r="EX25" s="14"/>
      <c r="EY25" s="14"/>
      <c r="EZ25" s="14"/>
      <c r="FA25" s="14"/>
      <c r="FB25" s="14"/>
      <c r="FC25" s="14"/>
      <c r="FD25" s="14"/>
      <c r="FE25" s="14"/>
      <c r="FF25" s="14"/>
      <c r="FG25" s="14"/>
      <c r="FH25" s="14"/>
      <c r="FI25" s="14"/>
      <c r="FJ25" s="14"/>
      <c r="FK25" s="14"/>
      <c r="FL25" s="14"/>
      <c r="FM25" s="14"/>
      <c r="FN25" s="14"/>
      <c r="FO25" s="14"/>
      <c r="FP25" s="14"/>
      <c r="FQ25" s="14"/>
      <c r="FR25" s="14"/>
      <c r="FS25" s="14"/>
      <c r="FT25" s="14"/>
      <c r="FU25" s="14"/>
      <c r="FV25" s="14"/>
      <c r="FW25" s="14"/>
      <c r="FX25" s="14"/>
      <c r="FY25" s="14"/>
      <c r="FZ25" s="14"/>
      <c r="GA25" s="14"/>
      <c r="GB25" s="14"/>
      <c r="GC25" s="14"/>
      <c r="GD25" s="14"/>
      <c r="GE25" s="14"/>
      <c r="GF25" s="14"/>
      <c r="GG25" s="14"/>
      <c r="GH25" s="14"/>
      <c r="GI25" s="14"/>
      <c r="GJ25" s="14"/>
      <c r="GK25" s="14"/>
      <c r="GL25" s="14"/>
      <c r="GM25" s="14"/>
      <c r="GN25" s="14"/>
      <c r="GO25" s="14"/>
      <c r="GP25" s="14"/>
      <c r="GQ25" s="14"/>
      <c r="GR25" s="14"/>
      <c r="GS25" s="14"/>
      <c r="GT25" s="14"/>
      <c r="GU25" s="14"/>
      <c r="GV25" s="14"/>
      <c r="GW25" s="14"/>
      <c r="GX25" s="14"/>
      <c r="GY25" s="14"/>
      <c r="GZ25" s="14"/>
      <c r="HA25" s="14"/>
      <c r="HB25" s="14"/>
      <c r="HC25" s="14"/>
      <c r="HD25" s="14"/>
      <c r="HE25" s="14"/>
      <c r="HF25" s="14"/>
      <c r="HG25" s="14"/>
      <c r="HH25" s="14"/>
      <c r="HI25" s="14"/>
      <c r="HJ25" s="14"/>
      <c r="HK25" s="14"/>
      <c r="HL25" s="14"/>
      <c r="HM25" s="14"/>
      <c r="HN25" s="14"/>
      <c r="HO25" s="14"/>
      <c r="HP25" s="14"/>
      <c r="HQ25" s="14"/>
      <c r="HR25" s="14"/>
      <c r="HS25" s="14"/>
      <c r="HT25" s="14"/>
      <c r="HU25" s="14"/>
      <c r="HV25" s="14"/>
      <c r="HW25" s="14"/>
      <c r="HX25" s="14"/>
      <c r="HY25" s="14"/>
      <c r="HZ25" s="14"/>
      <c r="IA25" s="14"/>
      <c r="IB25" s="14"/>
      <c r="IC25" s="14"/>
      <c r="ID25" s="14"/>
      <c r="IE25" s="14"/>
      <c r="IF25" s="14"/>
      <c r="IG25" s="14"/>
      <c r="IH25" s="14"/>
      <c r="II25" s="14"/>
      <c r="IJ25" s="14"/>
      <c r="IK25" s="14"/>
      <c r="IL25" s="14"/>
      <c r="IM25" s="14"/>
      <c r="IN25" s="14"/>
      <c r="IO25" s="14"/>
      <c r="IP25" s="14"/>
      <c r="IQ25" s="14"/>
      <c r="IR25" s="14"/>
      <c r="IS25" s="14"/>
      <c r="IT25" s="14"/>
    </row>
    <row r="26" spans="1:254" ht="52.2" customHeight="1">
      <c r="A26" s="16">
        <v>18</v>
      </c>
      <c r="B26" s="13" t="s">
        <v>19</v>
      </c>
      <c r="C26" s="72" t="s">
        <v>95</v>
      </c>
      <c r="D26" s="3" t="s">
        <v>96</v>
      </c>
      <c r="E26" s="17" t="s">
        <v>10</v>
      </c>
      <c r="F26" s="10">
        <f>VLOOKUP(D26,'[1]物料及工装采购价格审批表 (9)'!$D$4:$F$38,3,0)</f>
        <v>5.0412236135011064</v>
      </c>
      <c r="G26" s="63">
        <v>7600</v>
      </c>
      <c r="H26" s="63">
        <v>0</v>
      </c>
      <c r="I26" s="93" t="s">
        <v>147</v>
      </c>
      <c r="J26" s="31">
        <f t="shared" si="1"/>
        <v>5.0412236135011064</v>
      </c>
      <c r="K26" s="73"/>
      <c r="L26" s="64"/>
      <c r="M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  <c r="BM26" s="14"/>
      <c r="BN26" s="14"/>
      <c r="BO26" s="14"/>
      <c r="BP26" s="14"/>
      <c r="BQ26" s="14"/>
      <c r="BR26" s="14"/>
      <c r="BS26" s="14"/>
      <c r="BT26" s="14"/>
      <c r="BU26" s="14"/>
      <c r="BV26" s="14"/>
      <c r="BW26" s="14"/>
      <c r="BX26" s="14"/>
      <c r="BY26" s="14"/>
      <c r="BZ26" s="14"/>
      <c r="CA26" s="14"/>
      <c r="CB26" s="14"/>
      <c r="CC26" s="14"/>
      <c r="CD26" s="14"/>
      <c r="CE26" s="14"/>
      <c r="CF26" s="14"/>
      <c r="CG26" s="14"/>
      <c r="CH26" s="14"/>
      <c r="CI26" s="14"/>
      <c r="CJ26" s="14"/>
      <c r="CK26" s="14"/>
      <c r="CL26" s="14"/>
      <c r="CM26" s="14"/>
      <c r="CN26" s="14"/>
      <c r="CO26" s="14"/>
      <c r="CP26" s="14"/>
      <c r="CQ26" s="14"/>
      <c r="CR26" s="14"/>
      <c r="CS26" s="14"/>
      <c r="CT26" s="14"/>
      <c r="CU26" s="14"/>
      <c r="CV26" s="14"/>
      <c r="CW26" s="14"/>
      <c r="CX26" s="14"/>
      <c r="CY26" s="14"/>
      <c r="CZ26" s="14"/>
      <c r="DA26" s="14"/>
      <c r="DB26" s="14"/>
      <c r="DC26" s="14"/>
      <c r="DD26" s="14"/>
      <c r="DE26" s="14"/>
      <c r="DF26" s="14"/>
      <c r="DG26" s="14"/>
      <c r="DH26" s="14"/>
      <c r="DI26" s="14"/>
      <c r="DJ26" s="14"/>
      <c r="DK26" s="14"/>
      <c r="DL26" s="14"/>
      <c r="DM26" s="14"/>
      <c r="DN26" s="14"/>
      <c r="DO26" s="14"/>
      <c r="DP26" s="14"/>
      <c r="DQ26" s="14"/>
      <c r="DR26" s="14"/>
      <c r="DS26" s="14"/>
      <c r="DT26" s="14"/>
      <c r="DU26" s="14"/>
      <c r="DV26" s="14"/>
      <c r="DW26" s="14"/>
      <c r="DX26" s="14"/>
      <c r="DY26" s="14"/>
      <c r="DZ26" s="14"/>
      <c r="EA26" s="14"/>
      <c r="EB26" s="14"/>
      <c r="EC26" s="14"/>
      <c r="ED26" s="14"/>
      <c r="EE26" s="14"/>
      <c r="EF26" s="14"/>
      <c r="EG26" s="14"/>
      <c r="EH26" s="14"/>
      <c r="EI26" s="14"/>
      <c r="EJ26" s="14"/>
      <c r="EK26" s="14"/>
      <c r="EL26" s="14"/>
      <c r="EM26" s="14"/>
      <c r="EN26" s="14"/>
      <c r="EO26" s="14"/>
      <c r="EP26" s="14"/>
      <c r="EQ26" s="14"/>
      <c r="ER26" s="14"/>
      <c r="ES26" s="14"/>
      <c r="ET26" s="14"/>
      <c r="EU26" s="14"/>
      <c r="EV26" s="14"/>
      <c r="EW26" s="14"/>
      <c r="EX26" s="14"/>
      <c r="EY26" s="14"/>
      <c r="EZ26" s="14"/>
      <c r="FA26" s="14"/>
      <c r="FB26" s="14"/>
      <c r="FC26" s="14"/>
      <c r="FD26" s="14"/>
      <c r="FE26" s="14"/>
      <c r="FF26" s="14"/>
      <c r="FG26" s="14"/>
      <c r="FH26" s="14"/>
      <c r="FI26" s="14"/>
      <c r="FJ26" s="14"/>
      <c r="FK26" s="14"/>
      <c r="FL26" s="14"/>
      <c r="FM26" s="14"/>
      <c r="FN26" s="14"/>
      <c r="FO26" s="14"/>
      <c r="FP26" s="14"/>
      <c r="FQ26" s="14"/>
      <c r="FR26" s="14"/>
      <c r="FS26" s="14"/>
      <c r="FT26" s="14"/>
      <c r="FU26" s="14"/>
      <c r="FV26" s="14"/>
      <c r="FW26" s="14"/>
      <c r="FX26" s="14"/>
      <c r="FY26" s="14"/>
      <c r="FZ26" s="14"/>
      <c r="GA26" s="14"/>
      <c r="GB26" s="14"/>
      <c r="GC26" s="14"/>
      <c r="GD26" s="14"/>
      <c r="GE26" s="14"/>
      <c r="GF26" s="14"/>
      <c r="GG26" s="14"/>
      <c r="GH26" s="14"/>
      <c r="GI26" s="14"/>
      <c r="GJ26" s="14"/>
      <c r="GK26" s="14"/>
      <c r="GL26" s="14"/>
      <c r="GM26" s="14"/>
      <c r="GN26" s="14"/>
      <c r="GO26" s="14"/>
      <c r="GP26" s="14"/>
      <c r="GQ26" s="14"/>
      <c r="GR26" s="14"/>
      <c r="GS26" s="14"/>
      <c r="GT26" s="14"/>
      <c r="GU26" s="14"/>
      <c r="GV26" s="14"/>
      <c r="GW26" s="14"/>
      <c r="GX26" s="14"/>
      <c r="GY26" s="14"/>
      <c r="GZ26" s="14"/>
      <c r="HA26" s="14"/>
      <c r="HB26" s="14"/>
      <c r="HC26" s="14"/>
      <c r="HD26" s="14"/>
      <c r="HE26" s="14"/>
      <c r="HF26" s="14"/>
      <c r="HG26" s="14"/>
      <c r="HH26" s="14"/>
      <c r="HI26" s="14"/>
      <c r="HJ26" s="14"/>
      <c r="HK26" s="14"/>
      <c r="HL26" s="14"/>
      <c r="HM26" s="14"/>
      <c r="HN26" s="14"/>
      <c r="HO26" s="14"/>
      <c r="HP26" s="14"/>
      <c r="HQ26" s="14"/>
      <c r="HR26" s="14"/>
      <c r="HS26" s="14"/>
      <c r="HT26" s="14"/>
      <c r="HU26" s="14"/>
      <c r="HV26" s="14"/>
      <c r="HW26" s="14"/>
      <c r="HX26" s="14"/>
      <c r="HY26" s="14"/>
      <c r="HZ26" s="14"/>
      <c r="IA26" s="14"/>
      <c r="IB26" s="14"/>
      <c r="IC26" s="14"/>
      <c r="ID26" s="14"/>
      <c r="IE26" s="14"/>
      <c r="IF26" s="14"/>
      <c r="IG26" s="14"/>
      <c r="IH26" s="14"/>
      <c r="II26" s="14"/>
      <c r="IJ26" s="14"/>
      <c r="IK26" s="14"/>
      <c r="IL26" s="14"/>
      <c r="IM26" s="14"/>
      <c r="IN26" s="14"/>
      <c r="IO26" s="14"/>
      <c r="IP26" s="14"/>
      <c r="IQ26" s="14"/>
      <c r="IR26" s="14"/>
      <c r="IS26" s="14"/>
      <c r="IT26" s="14"/>
    </row>
    <row r="27" spans="1:254" ht="33" customHeight="1">
      <c r="A27" s="16">
        <v>19</v>
      </c>
      <c r="B27" s="13" t="s">
        <v>118</v>
      </c>
      <c r="C27" s="72" t="s">
        <v>97</v>
      </c>
      <c r="D27" s="3" t="s">
        <v>98</v>
      </c>
      <c r="E27" s="17" t="s">
        <v>10</v>
      </c>
      <c r="F27" s="10">
        <f>VLOOKUP(D27,'[1]物料及工装采购价格审批表 (9)'!$D$4:$F$38,3,0)</f>
        <v>11.975394530202065</v>
      </c>
      <c r="G27" s="63">
        <v>0</v>
      </c>
      <c r="H27" s="63">
        <v>0</v>
      </c>
      <c r="I27" s="95" t="s">
        <v>115</v>
      </c>
      <c r="J27" s="31">
        <f t="shared" si="1"/>
        <v>11.975394530202065</v>
      </c>
      <c r="K27" s="19"/>
      <c r="L27" s="64"/>
      <c r="M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  <c r="BM27" s="14"/>
      <c r="BN27" s="14"/>
      <c r="BO27" s="14"/>
      <c r="BP27" s="14"/>
      <c r="BQ27" s="14"/>
      <c r="BR27" s="14"/>
      <c r="BS27" s="14"/>
      <c r="BT27" s="14"/>
      <c r="BU27" s="14"/>
      <c r="BV27" s="14"/>
      <c r="BW27" s="14"/>
      <c r="BX27" s="14"/>
      <c r="BY27" s="14"/>
      <c r="BZ27" s="14"/>
      <c r="CA27" s="14"/>
      <c r="CB27" s="14"/>
      <c r="CC27" s="14"/>
      <c r="CD27" s="14"/>
      <c r="CE27" s="14"/>
      <c r="CF27" s="14"/>
      <c r="CG27" s="14"/>
      <c r="CH27" s="14"/>
      <c r="CI27" s="14"/>
      <c r="CJ27" s="14"/>
      <c r="CK27" s="14"/>
      <c r="CL27" s="14"/>
      <c r="CM27" s="14"/>
      <c r="CN27" s="14"/>
      <c r="CO27" s="14"/>
      <c r="CP27" s="14"/>
      <c r="CQ27" s="14"/>
      <c r="CR27" s="14"/>
      <c r="CS27" s="14"/>
      <c r="CT27" s="14"/>
      <c r="CU27" s="14"/>
      <c r="CV27" s="14"/>
      <c r="CW27" s="14"/>
      <c r="CX27" s="14"/>
      <c r="CY27" s="14"/>
      <c r="CZ27" s="14"/>
      <c r="DA27" s="14"/>
      <c r="DB27" s="14"/>
      <c r="DC27" s="14"/>
      <c r="DD27" s="14"/>
      <c r="DE27" s="14"/>
      <c r="DF27" s="14"/>
      <c r="DG27" s="14"/>
      <c r="DH27" s="14"/>
      <c r="DI27" s="14"/>
      <c r="DJ27" s="14"/>
      <c r="DK27" s="14"/>
      <c r="DL27" s="14"/>
      <c r="DM27" s="14"/>
      <c r="DN27" s="14"/>
      <c r="DO27" s="14"/>
      <c r="DP27" s="14"/>
      <c r="DQ27" s="14"/>
      <c r="DR27" s="14"/>
      <c r="DS27" s="14"/>
      <c r="DT27" s="14"/>
      <c r="DU27" s="14"/>
      <c r="DV27" s="14"/>
      <c r="DW27" s="14"/>
      <c r="DX27" s="14"/>
      <c r="DY27" s="14"/>
      <c r="DZ27" s="14"/>
      <c r="EA27" s="14"/>
      <c r="EB27" s="14"/>
      <c r="EC27" s="14"/>
      <c r="ED27" s="14"/>
      <c r="EE27" s="14"/>
      <c r="EF27" s="14"/>
      <c r="EG27" s="14"/>
      <c r="EH27" s="14"/>
      <c r="EI27" s="14"/>
      <c r="EJ27" s="14"/>
      <c r="EK27" s="14"/>
      <c r="EL27" s="14"/>
      <c r="EM27" s="14"/>
      <c r="EN27" s="14"/>
      <c r="EO27" s="14"/>
      <c r="EP27" s="14"/>
      <c r="EQ27" s="14"/>
      <c r="ER27" s="14"/>
      <c r="ES27" s="14"/>
      <c r="ET27" s="14"/>
      <c r="EU27" s="14"/>
      <c r="EV27" s="14"/>
      <c r="EW27" s="14"/>
      <c r="EX27" s="14"/>
      <c r="EY27" s="14"/>
      <c r="EZ27" s="14"/>
      <c r="FA27" s="14"/>
      <c r="FB27" s="14"/>
      <c r="FC27" s="14"/>
      <c r="FD27" s="14"/>
      <c r="FE27" s="14"/>
      <c r="FF27" s="14"/>
      <c r="FG27" s="14"/>
      <c r="FH27" s="14"/>
      <c r="FI27" s="14"/>
      <c r="FJ27" s="14"/>
      <c r="FK27" s="14"/>
      <c r="FL27" s="14"/>
      <c r="FM27" s="14"/>
      <c r="FN27" s="14"/>
      <c r="FO27" s="14"/>
      <c r="FP27" s="14"/>
      <c r="FQ27" s="14"/>
      <c r="FR27" s="14"/>
      <c r="FS27" s="14"/>
      <c r="FT27" s="14"/>
      <c r="FU27" s="14"/>
      <c r="FV27" s="14"/>
      <c r="FW27" s="14"/>
      <c r="FX27" s="14"/>
      <c r="FY27" s="14"/>
      <c r="FZ27" s="14"/>
      <c r="GA27" s="14"/>
      <c r="GB27" s="14"/>
      <c r="GC27" s="14"/>
      <c r="GD27" s="14"/>
      <c r="GE27" s="14"/>
      <c r="GF27" s="14"/>
      <c r="GG27" s="14"/>
      <c r="GH27" s="14"/>
      <c r="GI27" s="14"/>
      <c r="GJ27" s="14"/>
      <c r="GK27" s="14"/>
      <c r="GL27" s="14"/>
      <c r="GM27" s="14"/>
      <c r="GN27" s="14"/>
      <c r="GO27" s="14"/>
      <c r="GP27" s="14"/>
      <c r="GQ27" s="14"/>
      <c r="GR27" s="14"/>
      <c r="GS27" s="14"/>
      <c r="GT27" s="14"/>
      <c r="GU27" s="14"/>
      <c r="GV27" s="14"/>
      <c r="GW27" s="14"/>
      <c r="GX27" s="14"/>
      <c r="GY27" s="14"/>
      <c r="GZ27" s="14"/>
      <c r="HA27" s="14"/>
      <c r="HB27" s="14"/>
      <c r="HC27" s="14"/>
      <c r="HD27" s="14"/>
      <c r="HE27" s="14"/>
      <c r="HF27" s="14"/>
      <c r="HG27" s="14"/>
      <c r="HH27" s="14"/>
      <c r="HI27" s="14"/>
      <c r="HJ27" s="14"/>
      <c r="HK27" s="14"/>
      <c r="HL27" s="14"/>
      <c r="HM27" s="14"/>
      <c r="HN27" s="14"/>
      <c r="HO27" s="14"/>
      <c r="HP27" s="14"/>
      <c r="HQ27" s="14"/>
      <c r="HR27" s="14"/>
      <c r="HS27" s="14"/>
      <c r="HT27" s="14"/>
      <c r="HU27" s="14"/>
      <c r="HV27" s="14"/>
      <c r="HW27" s="14"/>
      <c r="HX27" s="14"/>
      <c r="HY27" s="14"/>
      <c r="HZ27" s="14"/>
      <c r="IA27" s="14"/>
      <c r="IB27" s="14"/>
      <c r="IC27" s="14"/>
      <c r="ID27" s="14"/>
      <c r="IE27" s="14"/>
      <c r="IF27" s="14"/>
      <c r="IG27" s="14"/>
      <c r="IH27" s="14"/>
      <c r="II27" s="14"/>
      <c r="IJ27" s="14"/>
      <c r="IK27" s="14"/>
      <c r="IL27" s="14"/>
      <c r="IM27" s="14"/>
      <c r="IN27" s="14"/>
      <c r="IO27" s="14"/>
      <c r="IP27" s="14"/>
      <c r="IQ27" s="14"/>
      <c r="IR27" s="14"/>
      <c r="IS27" s="14"/>
      <c r="IT27" s="14"/>
    </row>
    <row r="28" spans="1:254" ht="41.4" customHeight="1">
      <c r="A28" s="16">
        <v>20</v>
      </c>
      <c r="B28" s="13" t="s">
        <v>20</v>
      </c>
      <c r="C28" s="72" t="s">
        <v>100</v>
      </c>
      <c r="D28" s="3" t="s">
        <v>99</v>
      </c>
      <c r="E28" s="17" t="s">
        <v>10</v>
      </c>
      <c r="F28" s="11">
        <f>VLOOKUP(D28,'[1]物料及工装采购价格审批表 (9)'!$D$4:$F$38,3,0)</f>
        <v>12.001826530202067</v>
      </c>
      <c r="G28" s="63">
        <v>7758</v>
      </c>
      <c r="H28" s="63">
        <v>0</v>
      </c>
      <c r="I28" s="93" t="s">
        <v>146</v>
      </c>
      <c r="J28" s="31">
        <f t="shared" si="1"/>
        <v>12.001826530202067</v>
      </c>
      <c r="K28" s="74"/>
      <c r="L28" s="64"/>
      <c r="M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  <c r="BM28" s="14"/>
      <c r="BN28" s="14"/>
      <c r="BO28" s="14"/>
      <c r="BP28" s="14"/>
      <c r="BQ28" s="14"/>
      <c r="BR28" s="14"/>
      <c r="BS28" s="14"/>
      <c r="BT28" s="14"/>
      <c r="BU28" s="14"/>
      <c r="BV28" s="14"/>
      <c r="BW28" s="14"/>
      <c r="BX28" s="14"/>
      <c r="BY28" s="14"/>
      <c r="BZ28" s="14"/>
      <c r="CA28" s="14"/>
      <c r="CB28" s="14"/>
      <c r="CC28" s="14"/>
      <c r="CD28" s="14"/>
      <c r="CE28" s="14"/>
      <c r="CF28" s="14"/>
      <c r="CG28" s="14"/>
      <c r="CH28" s="14"/>
      <c r="CI28" s="14"/>
      <c r="CJ28" s="14"/>
      <c r="CK28" s="14"/>
      <c r="CL28" s="14"/>
      <c r="CM28" s="14"/>
      <c r="CN28" s="14"/>
      <c r="CO28" s="14"/>
      <c r="CP28" s="14"/>
      <c r="CQ28" s="14"/>
      <c r="CR28" s="14"/>
      <c r="CS28" s="14"/>
      <c r="CT28" s="14"/>
      <c r="CU28" s="14"/>
      <c r="CV28" s="14"/>
      <c r="CW28" s="14"/>
      <c r="CX28" s="14"/>
      <c r="CY28" s="14"/>
      <c r="CZ28" s="14"/>
      <c r="DA28" s="14"/>
      <c r="DB28" s="14"/>
      <c r="DC28" s="14"/>
      <c r="DD28" s="14"/>
      <c r="DE28" s="14"/>
      <c r="DF28" s="14"/>
      <c r="DG28" s="14"/>
      <c r="DH28" s="14"/>
      <c r="DI28" s="14"/>
      <c r="DJ28" s="14"/>
      <c r="DK28" s="14"/>
      <c r="DL28" s="14"/>
      <c r="DM28" s="14"/>
      <c r="DN28" s="14"/>
      <c r="DO28" s="14"/>
      <c r="DP28" s="14"/>
      <c r="DQ28" s="14"/>
      <c r="DR28" s="14"/>
      <c r="DS28" s="14"/>
      <c r="DT28" s="14"/>
      <c r="DU28" s="14"/>
      <c r="DV28" s="14"/>
      <c r="DW28" s="14"/>
      <c r="DX28" s="14"/>
      <c r="DY28" s="14"/>
      <c r="DZ28" s="14"/>
      <c r="EA28" s="14"/>
      <c r="EB28" s="14"/>
      <c r="EC28" s="14"/>
      <c r="ED28" s="14"/>
      <c r="EE28" s="14"/>
      <c r="EF28" s="14"/>
      <c r="EG28" s="14"/>
      <c r="EH28" s="14"/>
      <c r="EI28" s="14"/>
      <c r="EJ28" s="14"/>
      <c r="EK28" s="14"/>
      <c r="EL28" s="14"/>
      <c r="EM28" s="14"/>
      <c r="EN28" s="14"/>
      <c r="EO28" s="14"/>
      <c r="EP28" s="14"/>
      <c r="EQ28" s="14"/>
      <c r="ER28" s="14"/>
      <c r="ES28" s="14"/>
      <c r="ET28" s="14"/>
      <c r="EU28" s="14"/>
      <c r="EV28" s="14"/>
      <c r="EW28" s="14"/>
      <c r="EX28" s="14"/>
      <c r="EY28" s="14"/>
      <c r="EZ28" s="14"/>
      <c r="FA28" s="14"/>
      <c r="FB28" s="14"/>
      <c r="FC28" s="14"/>
      <c r="FD28" s="14"/>
      <c r="FE28" s="14"/>
      <c r="FF28" s="14"/>
      <c r="FG28" s="14"/>
      <c r="FH28" s="14"/>
      <c r="FI28" s="14"/>
      <c r="FJ28" s="14"/>
      <c r="FK28" s="14"/>
      <c r="FL28" s="14"/>
      <c r="FM28" s="14"/>
      <c r="FN28" s="14"/>
      <c r="FO28" s="14"/>
      <c r="FP28" s="14"/>
      <c r="FQ28" s="14"/>
      <c r="FR28" s="14"/>
      <c r="FS28" s="14"/>
      <c r="FT28" s="14"/>
      <c r="FU28" s="14"/>
      <c r="FV28" s="14"/>
      <c r="FW28" s="14"/>
      <c r="FX28" s="14"/>
      <c r="FY28" s="14"/>
      <c r="FZ28" s="14"/>
      <c r="GA28" s="14"/>
      <c r="GB28" s="14"/>
      <c r="GC28" s="14"/>
      <c r="GD28" s="14"/>
      <c r="GE28" s="14"/>
      <c r="GF28" s="14"/>
      <c r="GG28" s="14"/>
      <c r="GH28" s="14"/>
      <c r="GI28" s="14"/>
      <c r="GJ28" s="14"/>
      <c r="GK28" s="14"/>
      <c r="GL28" s="14"/>
      <c r="GM28" s="14"/>
      <c r="GN28" s="14"/>
      <c r="GO28" s="14"/>
      <c r="GP28" s="14"/>
      <c r="GQ28" s="14"/>
      <c r="GR28" s="14"/>
      <c r="GS28" s="14"/>
      <c r="GT28" s="14"/>
      <c r="GU28" s="14"/>
      <c r="GV28" s="14"/>
      <c r="GW28" s="14"/>
      <c r="GX28" s="14"/>
      <c r="GY28" s="14"/>
      <c r="GZ28" s="14"/>
      <c r="HA28" s="14"/>
      <c r="HB28" s="14"/>
      <c r="HC28" s="14"/>
      <c r="HD28" s="14"/>
      <c r="HE28" s="14"/>
      <c r="HF28" s="14"/>
      <c r="HG28" s="14"/>
      <c r="HH28" s="14"/>
      <c r="HI28" s="14"/>
      <c r="HJ28" s="14"/>
      <c r="HK28" s="14"/>
      <c r="HL28" s="14"/>
      <c r="HM28" s="14"/>
      <c r="HN28" s="14"/>
      <c r="HO28" s="14"/>
      <c r="HP28" s="14"/>
      <c r="HQ28" s="14"/>
      <c r="HR28" s="14"/>
      <c r="HS28" s="14"/>
      <c r="HT28" s="14"/>
      <c r="HU28" s="14"/>
      <c r="HV28" s="14"/>
      <c r="HW28" s="14"/>
      <c r="HX28" s="14"/>
      <c r="HY28" s="14"/>
      <c r="HZ28" s="14"/>
      <c r="IA28" s="14"/>
      <c r="IB28" s="14"/>
      <c r="IC28" s="14"/>
      <c r="ID28" s="14"/>
      <c r="IE28" s="14"/>
      <c r="IF28" s="14"/>
      <c r="IG28" s="14"/>
      <c r="IH28" s="14"/>
      <c r="II28" s="14"/>
      <c r="IJ28" s="14"/>
      <c r="IK28" s="14"/>
      <c r="IL28" s="14"/>
      <c r="IM28" s="14"/>
      <c r="IN28" s="14"/>
      <c r="IO28" s="14"/>
      <c r="IP28" s="14"/>
      <c r="IQ28" s="14"/>
      <c r="IR28" s="14"/>
      <c r="IS28" s="14"/>
      <c r="IT28" s="14"/>
    </row>
    <row r="29" spans="1:254" ht="31.8" customHeight="1">
      <c r="A29" s="16">
        <v>21</v>
      </c>
      <c r="B29" s="13" t="s">
        <v>21</v>
      </c>
      <c r="C29" s="72" t="s">
        <v>101</v>
      </c>
      <c r="D29" s="3" t="s">
        <v>102</v>
      </c>
      <c r="E29" s="17" t="s">
        <v>10</v>
      </c>
      <c r="F29" s="11">
        <f>VLOOKUP(D29,'[1]物料及工装采购价格审批表 (9)'!$D$4:$F$38,3,0)</f>
        <v>12.315234530202064</v>
      </c>
      <c r="G29" s="63">
        <v>7758</v>
      </c>
      <c r="H29" s="63">
        <v>0</v>
      </c>
      <c r="I29" s="93" t="s">
        <v>108</v>
      </c>
      <c r="J29" s="31">
        <f t="shared" si="1"/>
        <v>12.315234530202064</v>
      </c>
      <c r="K29" s="74"/>
      <c r="L29" s="64"/>
      <c r="M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  <c r="AQ29" s="14"/>
      <c r="AR29" s="14"/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  <c r="BF29" s="14"/>
      <c r="BG29" s="14"/>
      <c r="BH29" s="14"/>
      <c r="BI29" s="14"/>
      <c r="BJ29" s="14"/>
      <c r="BK29" s="14"/>
      <c r="BL29" s="14"/>
      <c r="BM29" s="14"/>
      <c r="BN29" s="14"/>
      <c r="BO29" s="14"/>
      <c r="BP29" s="14"/>
      <c r="BQ29" s="14"/>
      <c r="BR29" s="14"/>
      <c r="BS29" s="14"/>
      <c r="BT29" s="14"/>
      <c r="BU29" s="14"/>
      <c r="BV29" s="14"/>
      <c r="BW29" s="14"/>
      <c r="BX29" s="14"/>
      <c r="BY29" s="14"/>
      <c r="BZ29" s="14"/>
      <c r="CA29" s="14"/>
      <c r="CB29" s="14"/>
      <c r="CC29" s="14"/>
      <c r="CD29" s="14"/>
      <c r="CE29" s="14"/>
      <c r="CF29" s="14"/>
      <c r="CG29" s="14"/>
      <c r="CH29" s="14"/>
      <c r="CI29" s="14"/>
      <c r="CJ29" s="14"/>
      <c r="CK29" s="14"/>
      <c r="CL29" s="14"/>
      <c r="CM29" s="14"/>
      <c r="CN29" s="14"/>
      <c r="CO29" s="14"/>
      <c r="CP29" s="14"/>
      <c r="CQ29" s="14"/>
      <c r="CR29" s="14"/>
      <c r="CS29" s="14"/>
      <c r="CT29" s="14"/>
      <c r="CU29" s="14"/>
      <c r="CV29" s="14"/>
      <c r="CW29" s="14"/>
      <c r="CX29" s="14"/>
      <c r="CY29" s="14"/>
      <c r="CZ29" s="14"/>
      <c r="DA29" s="14"/>
      <c r="DB29" s="14"/>
      <c r="DC29" s="14"/>
      <c r="DD29" s="14"/>
      <c r="DE29" s="14"/>
      <c r="DF29" s="14"/>
      <c r="DG29" s="14"/>
      <c r="DH29" s="14"/>
      <c r="DI29" s="14"/>
      <c r="DJ29" s="14"/>
      <c r="DK29" s="14"/>
      <c r="DL29" s="14"/>
      <c r="DM29" s="14"/>
      <c r="DN29" s="14"/>
      <c r="DO29" s="14"/>
      <c r="DP29" s="14"/>
      <c r="DQ29" s="14"/>
      <c r="DR29" s="14"/>
      <c r="DS29" s="14"/>
      <c r="DT29" s="14"/>
      <c r="DU29" s="14"/>
      <c r="DV29" s="14"/>
      <c r="DW29" s="14"/>
      <c r="DX29" s="14"/>
      <c r="DY29" s="14"/>
      <c r="DZ29" s="14"/>
      <c r="EA29" s="14"/>
      <c r="EB29" s="14"/>
      <c r="EC29" s="14"/>
      <c r="ED29" s="14"/>
      <c r="EE29" s="14"/>
      <c r="EF29" s="14"/>
      <c r="EG29" s="14"/>
      <c r="EH29" s="14"/>
      <c r="EI29" s="14"/>
      <c r="EJ29" s="14"/>
      <c r="EK29" s="14"/>
      <c r="EL29" s="14"/>
      <c r="EM29" s="14"/>
      <c r="EN29" s="14"/>
      <c r="EO29" s="14"/>
      <c r="EP29" s="14"/>
      <c r="EQ29" s="14"/>
      <c r="ER29" s="14"/>
      <c r="ES29" s="14"/>
      <c r="ET29" s="14"/>
      <c r="EU29" s="14"/>
      <c r="EV29" s="14"/>
      <c r="EW29" s="14"/>
      <c r="EX29" s="14"/>
      <c r="EY29" s="14"/>
      <c r="EZ29" s="14"/>
      <c r="FA29" s="14"/>
      <c r="FB29" s="14"/>
      <c r="FC29" s="14"/>
      <c r="FD29" s="14"/>
      <c r="FE29" s="14"/>
      <c r="FF29" s="14"/>
      <c r="FG29" s="14"/>
      <c r="FH29" s="14"/>
      <c r="FI29" s="14"/>
      <c r="FJ29" s="14"/>
      <c r="FK29" s="14"/>
      <c r="FL29" s="14"/>
      <c r="FM29" s="14"/>
      <c r="FN29" s="14"/>
      <c r="FO29" s="14"/>
      <c r="FP29" s="14"/>
      <c r="FQ29" s="14"/>
      <c r="FR29" s="14"/>
      <c r="FS29" s="14"/>
      <c r="FT29" s="14"/>
      <c r="FU29" s="14"/>
      <c r="FV29" s="14"/>
      <c r="FW29" s="14"/>
      <c r="FX29" s="14"/>
      <c r="FY29" s="14"/>
      <c r="FZ29" s="14"/>
      <c r="GA29" s="14"/>
      <c r="GB29" s="14"/>
      <c r="GC29" s="14"/>
      <c r="GD29" s="14"/>
      <c r="GE29" s="14"/>
      <c r="GF29" s="14"/>
      <c r="GG29" s="14"/>
      <c r="GH29" s="14"/>
      <c r="GI29" s="14"/>
      <c r="GJ29" s="14"/>
      <c r="GK29" s="14"/>
      <c r="GL29" s="14"/>
      <c r="GM29" s="14"/>
      <c r="GN29" s="14"/>
      <c r="GO29" s="14"/>
      <c r="GP29" s="14"/>
      <c r="GQ29" s="14"/>
      <c r="GR29" s="14"/>
      <c r="GS29" s="14"/>
      <c r="GT29" s="14"/>
      <c r="GU29" s="14"/>
      <c r="GV29" s="14"/>
      <c r="GW29" s="14"/>
      <c r="GX29" s="14"/>
      <c r="GY29" s="14"/>
      <c r="GZ29" s="14"/>
      <c r="HA29" s="14"/>
      <c r="HB29" s="14"/>
      <c r="HC29" s="14"/>
      <c r="HD29" s="14"/>
      <c r="HE29" s="14"/>
      <c r="HF29" s="14"/>
      <c r="HG29" s="14"/>
      <c r="HH29" s="14"/>
      <c r="HI29" s="14"/>
      <c r="HJ29" s="14"/>
      <c r="HK29" s="14"/>
      <c r="HL29" s="14"/>
      <c r="HM29" s="14"/>
      <c r="HN29" s="14"/>
      <c r="HO29" s="14"/>
      <c r="HP29" s="14"/>
      <c r="HQ29" s="14"/>
      <c r="HR29" s="14"/>
      <c r="HS29" s="14"/>
      <c r="HT29" s="14"/>
      <c r="HU29" s="14"/>
      <c r="HV29" s="14"/>
      <c r="HW29" s="14"/>
      <c r="HX29" s="14"/>
      <c r="HY29" s="14"/>
      <c r="HZ29" s="14"/>
      <c r="IA29" s="14"/>
      <c r="IB29" s="14"/>
      <c r="IC29" s="14"/>
      <c r="ID29" s="14"/>
      <c r="IE29" s="14"/>
      <c r="IF29" s="14"/>
      <c r="IG29" s="14"/>
      <c r="IH29" s="14"/>
      <c r="II29" s="14"/>
      <c r="IJ29" s="14"/>
      <c r="IK29" s="14"/>
      <c r="IL29" s="14"/>
      <c r="IM29" s="14"/>
      <c r="IN29" s="14"/>
      <c r="IO29" s="14"/>
      <c r="IP29" s="14"/>
      <c r="IQ29" s="14"/>
      <c r="IR29" s="14"/>
      <c r="IS29" s="14"/>
      <c r="IT29" s="14"/>
    </row>
    <row r="30" spans="1:254" ht="37.799999999999997" customHeight="1">
      <c r="A30" s="16">
        <v>22</v>
      </c>
      <c r="B30" s="13" t="s">
        <v>26</v>
      </c>
      <c r="C30" s="12" t="s">
        <v>64</v>
      </c>
      <c r="D30" s="3" t="s">
        <v>59</v>
      </c>
      <c r="E30" s="17" t="s">
        <v>10</v>
      </c>
      <c r="F30" s="11">
        <f>VLOOKUP(D30,'[1]物料及工装采购价格审批表 (9)'!$D$4:$F$38,3,0)</f>
        <v>7.2302914538163714</v>
      </c>
      <c r="G30" s="65">
        <f>50000*0.86</f>
        <v>43000</v>
      </c>
      <c r="H30" s="66">
        <v>0</v>
      </c>
      <c r="I30" s="93" t="s">
        <v>142</v>
      </c>
      <c r="J30" s="31">
        <f t="shared" si="1"/>
        <v>7.2302914538163714</v>
      </c>
      <c r="K30" s="23"/>
      <c r="L30" s="64"/>
      <c r="M30" s="14"/>
      <c r="N30" s="14"/>
      <c r="O30" s="27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  <c r="BF30" s="14"/>
      <c r="BG30" s="14"/>
      <c r="BH30" s="14"/>
      <c r="BI30" s="14"/>
      <c r="BJ30" s="14"/>
      <c r="BK30" s="14"/>
      <c r="BL30" s="14"/>
      <c r="BM30" s="14"/>
      <c r="BN30" s="14"/>
      <c r="BO30" s="14"/>
      <c r="BP30" s="14"/>
      <c r="BQ30" s="14"/>
      <c r="BR30" s="14"/>
      <c r="BS30" s="14"/>
      <c r="BT30" s="14"/>
      <c r="BU30" s="14"/>
      <c r="BV30" s="14"/>
      <c r="BW30" s="14"/>
      <c r="BX30" s="14"/>
      <c r="BY30" s="14"/>
      <c r="BZ30" s="14"/>
      <c r="CA30" s="14"/>
      <c r="CB30" s="14"/>
      <c r="CC30" s="14"/>
      <c r="CD30" s="14"/>
      <c r="CE30" s="14"/>
      <c r="CF30" s="14"/>
      <c r="CG30" s="14"/>
      <c r="CH30" s="14"/>
      <c r="CI30" s="14"/>
      <c r="CJ30" s="14"/>
      <c r="CK30" s="14"/>
      <c r="CL30" s="14"/>
      <c r="CM30" s="14"/>
      <c r="CN30" s="14"/>
      <c r="CO30" s="14"/>
      <c r="CP30" s="14"/>
      <c r="CQ30" s="14"/>
      <c r="CR30" s="14"/>
      <c r="CS30" s="14"/>
      <c r="CT30" s="14"/>
      <c r="CU30" s="14"/>
      <c r="CV30" s="14"/>
      <c r="CW30" s="14"/>
      <c r="CX30" s="14"/>
      <c r="CY30" s="14"/>
      <c r="CZ30" s="14"/>
      <c r="DA30" s="14"/>
      <c r="DB30" s="14"/>
      <c r="DC30" s="14"/>
      <c r="DD30" s="14"/>
      <c r="DE30" s="14"/>
      <c r="DF30" s="14"/>
      <c r="DG30" s="14"/>
      <c r="DH30" s="14"/>
      <c r="DI30" s="14"/>
      <c r="DJ30" s="14"/>
      <c r="DK30" s="14"/>
      <c r="DL30" s="14"/>
      <c r="DM30" s="14"/>
      <c r="DN30" s="14"/>
      <c r="DO30" s="14"/>
      <c r="DP30" s="14"/>
      <c r="DQ30" s="14"/>
      <c r="DR30" s="14"/>
      <c r="DS30" s="14"/>
      <c r="DT30" s="14"/>
      <c r="DU30" s="14"/>
      <c r="DV30" s="14"/>
      <c r="DW30" s="14"/>
      <c r="DX30" s="14"/>
      <c r="DY30" s="14"/>
      <c r="DZ30" s="14"/>
      <c r="EA30" s="14"/>
      <c r="EB30" s="14"/>
      <c r="EC30" s="14"/>
      <c r="ED30" s="14"/>
      <c r="EE30" s="14"/>
      <c r="EF30" s="14"/>
      <c r="EG30" s="14"/>
      <c r="EH30" s="14"/>
      <c r="EI30" s="14"/>
      <c r="EJ30" s="14"/>
      <c r="EK30" s="14"/>
      <c r="EL30" s="14"/>
      <c r="EM30" s="14"/>
      <c r="EN30" s="14"/>
      <c r="EO30" s="14"/>
      <c r="EP30" s="14"/>
      <c r="EQ30" s="14"/>
      <c r="ER30" s="14"/>
      <c r="ES30" s="14"/>
      <c r="ET30" s="14"/>
      <c r="EU30" s="14"/>
      <c r="EV30" s="14"/>
      <c r="EW30" s="14"/>
      <c r="EX30" s="14"/>
      <c r="EY30" s="14"/>
      <c r="EZ30" s="14"/>
      <c r="FA30" s="14"/>
      <c r="FB30" s="14"/>
      <c r="FC30" s="14"/>
      <c r="FD30" s="14"/>
      <c r="FE30" s="14"/>
      <c r="FF30" s="14"/>
      <c r="FG30" s="14"/>
      <c r="FH30" s="14"/>
      <c r="FI30" s="14"/>
      <c r="FJ30" s="14"/>
      <c r="FK30" s="14"/>
      <c r="FL30" s="14"/>
      <c r="FM30" s="14"/>
      <c r="FN30" s="14"/>
      <c r="FO30" s="14"/>
      <c r="FP30" s="14"/>
      <c r="FQ30" s="14"/>
      <c r="FR30" s="14"/>
      <c r="FS30" s="14"/>
      <c r="FT30" s="14"/>
      <c r="FU30" s="14"/>
      <c r="FV30" s="14"/>
      <c r="FW30" s="14"/>
      <c r="FX30" s="14"/>
      <c r="FY30" s="14"/>
      <c r="FZ30" s="14"/>
      <c r="GA30" s="14"/>
      <c r="GB30" s="14"/>
      <c r="GC30" s="14"/>
      <c r="GD30" s="14"/>
      <c r="GE30" s="14"/>
      <c r="GF30" s="14"/>
      <c r="GG30" s="14"/>
      <c r="GH30" s="14"/>
      <c r="GI30" s="14"/>
      <c r="GJ30" s="14"/>
      <c r="GK30" s="14"/>
      <c r="GL30" s="14"/>
      <c r="GM30" s="14"/>
      <c r="GN30" s="14"/>
      <c r="GO30" s="14"/>
      <c r="GP30" s="14"/>
      <c r="GQ30" s="14"/>
      <c r="GR30" s="14"/>
      <c r="GS30" s="14"/>
      <c r="GT30" s="14"/>
      <c r="GU30" s="14"/>
      <c r="GV30" s="14"/>
      <c r="GW30" s="14"/>
      <c r="GX30" s="14"/>
      <c r="GY30" s="14"/>
      <c r="GZ30" s="14"/>
      <c r="HA30" s="14"/>
      <c r="HB30" s="14"/>
      <c r="HC30" s="14"/>
      <c r="HD30" s="14"/>
      <c r="HE30" s="14"/>
      <c r="HF30" s="14"/>
      <c r="HG30" s="14"/>
      <c r="HH30" s="14"/>
      <c r="HI30" s="14"/>
      <c r="HJ30" s="14"/>
      <c r="HK30" s="14"/>
      <c r="HL30" s="14"/>
      <c r="HM30" s="14"/>
      <c r="HN30" s="14"/>
      <c r="HO30" s="14"/>
      <c r="HP30" s="14"/>
      <c r="HQ30" s="14"/>
      <c r="HR30" s="14"/>
      <c r="HS30" s="14"/>
      <c r="HT30" s="14"/>
      <c r="HU30" s="14"/>
      <c r="HV30" s="14"/>
      <c r="HW30" s="14"/>
      <c r="HX30" s="14"/>
      <c r="HY30" s="14"/>
      <c r="HZ30" s="14"/>
      <c r="IA30" s="14"/>
      <c r="IB30" s="14"/>
      <c r="IC30" s="14"/>
      <c r="ID30" s="14"/>
      <c r="IE30" s="14"/>
      <c r="IF30" s="14"/>
      <c r="IG30" s="14"/>
      <c r="IH30" s="14"/>
      <c r="II30" s="14"/>
      <c r="IJ30" s="14"/>
      <c r="IK30" s="14"/>
      <c r="IL30" s="14"/>
      <c r="IM30" s="14"/>
      <c r="IN30" s="14"/>
      <c r="IO30" s="14"/>
      <c r="IP30" s="14"/>
      <c r="IQ30" s="14"/>
      <c r="IR30" s="14"/>
      <c r="IS30" s="14"/>
    </row>
    <row r="31" spans="1:254" ht="37.799999999999997" customHeight="1">
      <c r="A31" s="16">
        <v>23</v>
      </c>
      <c r="B31" s="13" t="s">
        <v>27</v>
      </c>
      <c r="C31" s="12" t="s">
        <v>65</v>
      </c>
      <c r="D31" s="3" t="s">
        <v>60</v>
      </c>
      <c r="E31" s="17" t="s">
        <v>10</v>
      </c>
      <c r="F31" s="11">
        <f>VLOOKUP(D31,'[1]物料及工装采购价格审批表 (9)'!$D$4:$F$38,3,0)</f>
        <v>7.2302914538163714</v>
      </c>
      <c r="G31" s="65">
        <f>50000*0.86</f>
        <v>43000</v>
      </c>
      <c r="H31" s="66">
        <v>0</v>
      </c>
      <c r="I31" s="93" t="s">
        <v>142</v>
      </c>
      <c r="J31" s="31">
        <f t="shared" si="1"/>
        <v>7.2302914538163714</v>
      </c>
      <c r="K31" s="23"/>
      <c r="L31" s="64"/>
      <c r="N31" s="14"/>
      <c r="O31" s="27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14"/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  <c r="BL31" s="14"/>
      <c r="BM31" s="14"/>
      <c r="BN31" s="14"/>
      <c r="BO31" s="14"/>
      <c r="BP31" s="14"/>
      <c r="BQ31" s="14"/>
      <c r="BR31" s="14"/>
      <c r="BS31" s="14"/>
      <c r="BT31" s="14"/>
      <c r="BU31" s="14"/>
      <c r="BV31" s="14"/>
      <c r="BW31" s="14"/>
      <c r="BX31" s="14"/>
      <c r="BY31" s="14"/>
      <c r="BZ31" s="14"/>
      <c r="CA31" s="14"/>
      <c r="CB31" s="14"/>
      <c r="CC31" s="14"/>
      <c r="CD31" s="14"/>
      <c r="CE31" s="14"/>
      <c r="CF31" s="14"/>
      <c r="CG31" s="14"/>
      <c r="CH31" s="14"/>
      <c r="CI31" s="14"/>
      <c r="CJ31" s="14"/>
      <c r="CK31" s="14"/>
      <c r="CL31" s="14"/>
      <c r="CM31" s="14"/>
      <c r="CN31" s="14"/>
      <c r="CO31" s="14"/>
      <c r="CP31" s="14"/>
      <c r="CQ31" s="14"/>
      <c r="CR31" s="14"/>
      <c r="CS31" s="14"/>
      <c r="CT31" s="14"/>
      <c r="CU31" s="14"/>
      <c r="CV31" s="14"/>
      <c r="CW31" s="14"/>
      <c r="CX31" s="14"/>
      <c r="CY31" s="14"/>
      <c r="CZ31" s="14"/>
      <c r="DA31" s="14"/>
      <c r="DB31" s="14"/>
      <c r="DC31" s="14"/>
      <c r="DD31" s="14"/>
      <c r="DE31" s="14"/>
      <c r="DF31" s="14"/>
      <c r="DG31" s="14"/>
      <c r="DH31" s="14"/>
      <c r="DI31" s="14"/>
      <c r="DJ31" s="14"/>
      <c r="DK31" s="14"/>
      <c r="DL31" s="14"/>
      <c r="DM31" s="14"/>
      <c r="DN31" s="14"/>
      <c r="DO31" s="14"/>
      <c r="DP31" s="14"/>
      <c r="DQ31" s="14"/>
      <c r="DR31" s="14"/>
      <c r="DS31" s="14"/>
      <c r="DT31" s="14"/>
      <c r="DU31" s="14"/>
      <c r="DV31" s="14"/>
      <c r="DW31" s="14"/>
      <c r="DX31" s="14"/>
      <c r="DY31" s="14"/>
      <c r="DZ31" s="14"/>
      <c r="EA31" s="14"/>
      <c r="EB31" s="14"/>
      <c r="EC31" s="14"/>
      <c r="ED31" s="14"/>
      <c r="EE31" s="14"/>
      <c r="EF31" s="14"/>
      <c r="EG31" s="14"/>
      <c r="EH31" s="14"/>
      <c r="EI31" s="14"/>
      <c r="EJ31" s="14"/>
      <c r="EK31" s="14"/>
      <c r="EL31" s="14"/>
      <c r="EM31" s="14"/>
      <c r="EN31" s="14"/>
      <c r="EO31" s="14"/>
      <c r="EP31" s="14"/>
      <c r="EQ31" s="14"/>
      <c r="ER31" s="14"/>
      <c r="ES31" s="14"/>
      <c r="ET31" s="14"/>
      <c r="EU31" s="14"/>
      <c r="EV31" s="14"/>
      <c r="EW31" s="14"/>
      <c r="EX31" s="14"/>
      <c r="EY31" s="14"/>
      <c r="EZ31" s="14"/>
      <c r="FA31" s="14"/>
      <c r="FB31" s="14"/>
      <c r="FC31" s="14"/>
      <c r="FD31" s="14"/>
      <c r="FE31" s="14"/>
      <c r="FF31" s="14"/>
      <c r="FG31" s="14"/>
      <c r="FH31" s="14"/>
      <c r="FI31" s="14"/>
      <c r="FJ31" s="14"/>
      <c r="FK31" s="14"/>
      <c r="FL31" s="14"/>
      <c r="FM31" s="14"/>
      <c r="FN31" s="14"/>
      <c r="FO31" s="14"/>
      <c r="FP31" s="14"/>
      <c r="FQ31" s="14"/>
      <c r="FR31" s="14"/>
      <c r="FS31" s="14"/>
      <c r="FT31" s="14"/>
      <c r="FU31" s="14"/>
      <c r="FV31" s="14"/>
      <c r="FW31" s="14"/>
      <c r="FX31" s="14"/>
      <c r="FY31" s="14"/>
      <c r="FZ31" s="14"/>
      <c r="GA31" s="14"/>
      <c r="GB31" s="14"/>
      <c r="GC31" s="14"/>
      <c r="GD31" s="14"/>
      <c r="GE31" s="14"/>
      <c r="GF31" s="14"/>
      <c r="GG31" s="14"/>
      <c r="GH31" s="14"/>
      <c r="GI31" s="14"/>
      <c r="GJ31" s="14"/>
      <c r="GK31" s="14"/>
      <c r="GL31" s="14"/>
      <c r="GM31" s="14"/>
      <c r="GN31" s="14"/>
      <c r="GO31" s="14"/>
      <c r="GP31" s="14"/>
      <c r="GQ31" s="14"/>
      <c r="GR31" s="14"/>
      <c r="GS31" s="14"/>
      <c r="GT31" s="14"/>
      <c r="GU31" s="14"/>
      <c r="GV31" s="14"/>
      <c r="GW31" s="14"/>
      <c r="GX31" s="14"/>
      <c r="GY31" s="14"/>
      <c r="GZ31" s="14"/>
      <c r="HA31" s="14"/>
      <c r="HB31" s="14"/>
      <c r="HC31" s="14"/>
      <c r="HD31" s="14"/>
      <c r="HE31" s="14"/>
      <c r="HF31" s="14"/>
      <c r="HG31" s="14"/>
      <c r="HH31" s="14"/>
      <c r="HI31" s="14"/>
      <c r="HJ31" s="14"/>
      <c r="HK31" s="14"/>
      <c r="HL31" s="14"/>
      <c r="HM31" s="14"/>
      <c r="HN31" s="14"/>
      <c r="HO31" s="14"/>
      <c r="HP31" s="14"/>
      <c r="HQ31" s="14"/>
      <c r="HR31" s="14"/>
      <c r="HS31" s="14"/>
      <c r="HT31" s="14"/>
      <c r="HU31" s="14"/>
      <c r="HV31" s="14"/>
      <c r="HW31" s="14"/>
      <c r="HX31" s="14"/>
      <c r="HY31" s="14"/>
      <c r="HZ31" s="14"/>
      <c r="IA31" s="14"/>
      <c r="IB31" s="14"/>
      <c r="IC31" s="14"/>
      <c r="ID31" s="14"/>
      <c r="IE31" s="14"/>
      <c r="IF31" s="14"/>
      <c r="IG31" s="14"/>
      <c r="IH31" s="14"/>
      <c r="II31" s="14"/>
      <c r="IJ31" s="14"/>
      <c r="IK31" s="14"/>
      <c r="IL31" s="14"/>
      <c r="IM31" s="14"/>
      <c r="IN31" s="14"/>
      <c r="IO31" s="14"/>
      <c r="IP31" s="14"/>
      <c r="IQ31" s="14"/>
      <c r="IR31" s="14"/>
      <c r="IS31" s="14"/>
    </row>
    <row r="32" spans="1:254" ht="49.8" customHeight="1">
      <c r="A32" s="16">
        <v>24</v>
      </c>
      <c r="B32" s="13" t="s">
        <v>30</v>
      </c>
      <c r="C32" s="13" t="s">
        <v>31</v>
      </c>
      <c r="D32" s="3" t="s">
        <v>44</v>
      </c>
      <c r="E32" s="17" t="s">
        <v>10</v>
      </c>
      <c r="F32" s="11">
        <f>VLOOKUP(D32,'[1]物料及工装采购价格审批表 (9)'!$D$4:$F$38,3,0)</f>
        <v>5.4006537832000001</v>
      </c>
      <c r="G32" s="65">
        <f>50000*0.26</f>
        <v>13000</v>
      </c>
      <c r="H32" s="66">
        <v>0</v>
      </c>
      <c r="I32" s="93" t="s">
        <v>148</v>
      </c>
      <c r="J32" s="31">
        <f t="shared" si="1"/>
        <v>5.4006537832000001</v>
      </c>
      <c r="K32" s="23"/>
      <c r="L32" s="64"/>
      <c r="M32" s="14"/>
      <c r="N32" s="14"/>
      <c r="O32" s="27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4"/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  <c r="BL32" s="14"/>
      <c r="BM32" s="14"/>
      <c r="BN32" s="14"/>
      <c r="BO32" s="14"/>
      <c r="BP32" s="14"/>
      <c r="BQ32" s="14"/>
      <c r="BR32" s="14"/>
      <c r="BS32" s="14"/>
      <c r="BT32" s="14"/>
      <c r="BU32" s="14"/>
      <c r="BV32" s="14"/>
      <c r="BW32" s="14"/>
      <c r="BX32" s="14"/>
      <c r="BY32" s="14"/>
      <c r="BZ32" s="14"/>
      <c r="CA32" s="14"/>
      <c r="CB32" s="14"/>
      <c r="CC32" s="14"/>
      <c r="CD32" s="14"/>
      <c r="CE32" s="14"/>
      <c r="CF32" s="14"/>
      <c r="CG32" s="14"/>
      <c r="CH32" s="14"/>
      <c r="CI32" s="14"/>
      <c r="CJ32" s="14"/>
      <c r="CK32" s="14"/>
      <c r="CL32" s="14"/>
      <c r="CM32" s="14"/>
      <c r="CN32" s="14"/>
      <c r="CO32" s="14"/>
      <c r="CP32" s="14"/>
      <c r="CQ32" s="14"/>
      <c r="CR32" s="14"/>
      <c r="CS32" s="14"/>
      <c r="CT32" s="14"/>
      <c r="CU32" s="14"/>
      <c r="CV32" s="14"/>
      <c r="CW32" s="14"/>
      <c r="CX32" s="14"/>
      <c r="CY32" s="14"/>
      <c r="CZ32" s="14"/>
      <c r="DA32" s="14"/>
      <c r="DB32" s="14"/>
      <c r="DC32" s="14"/>
      <c r="DD32" s="14"/>
      <c r="DE32" s="14"/>
      <c r="DF32" s="14"/>
      <c r="DG32" s="14"/>
      <c r="DH32" s="14"/>
      <c r="DI32" s="14"/>
      <c r="DJ32" s="14"/>
      <c r="DK32" s="14"/>
      <c r="DL32" s="14"/>
      <c r="DM32" s="14"/>
      <c r="DN32" s="14"/>
      <c r="DO32" s="14"/>
      <c r="DP32" s="14"/>
      <c r="DQ32" s="14"/>
      <c r="DR32" s="14"/>
      <c r="DS32" s="14"/>
      <c r="DT32" s="14"/>
      <c r="DU32" s="14"/>
      <c r="DV32" s="14"/>
      <c r="DW32" s="14"/>
      <c r="DX32" s="14"/>
      <c r="DY32" s="14"/>
      <c r="DZ32" s="14"/>
      <c r="EA32" s="14"/>
      <c r="EB32" s="14"/>
      <c r="EC32" s="14"/>
      <c r="ED32" s="14"/>
      <c r="EE32" s="14"/>
      <c r="EF32" s="14"/>
      <c r="EG32" s="14"/>
      <c r="EH32" s="14"/>
      <c r="EI32" s="14"/>
      <c r="EJ32" s="14"/>
      <c r="EK32" s="14"/>
      <c r="EL32" s="14"/>
      <c r="EM32" s="14"/>
      <c r="EN32" s="14"/>
      <c r="EO32" s="14"/>
      <c r="EP32" s="14"/>
      <c r="EQ32" s="14"/>
      <c r="ER32" s="14"/>
      <c r="ES32" s="14"/>
      <c r="ET32" s="14"/>
      <c r="EU32" s="14"/>
      <c r="EV32" s="14"/>
      <c r="EW32" s="14"/>
      <c r="EX32" s="14"/>
      <c r="EY32" s="14"/>
      <c r="EZ32" s="14"/>
      <c r="FA32" s="14"/>
      <c r="FB32" s="14"/>
      <c r="FC32" s="14"/>
      <c r="FD32" s="14"/>
      <c r="FE32" s="14"/>
      <c r="FF32" s="14"/>
      <c r="FG32" s="14"/>
      <c r="FH32" s="14"/>
      <c r="FI32" s="14"/>
      <c r="FJ32" s="14"/>
      <c r="FK32" s="14"/>
      <c r="FL32" s="14"/>
      <c r="FM32" s="14"/>
      <c r="FN32" s="14"/>
      <c r="FO32" s="14"/>
      <c r="FP32" s="14"/>
      <c r="FQ32" s="14"/>
      <c r="FR32" s="14"/>
      <c r="FS32" s="14"/>
      <c r="FT32" s="14"/>
      <c r="FU32" s="14"/>
      <c r="FV32" s="14"/>
      <c r="FW32" s="14"/>
      <c r="FX32" s="14"/>
      <c r="FY32" s="14"/>
      <c r="FZ32" s="14"/>
      <c r="GA32" s="14"/>
      <c r="GB32" s="14"/>
      <c r="GC32" s="14"/>
      <c r="GD32" s="14"/>
      <c r="GE32" s="14"/>
      <c r="GF32" s="14"/>
      <c r="GG32" s="14"/>
      <c r="GH32" s="14"/>
      <c r="GI32" s="14"/>
      <c r="GJ32" s="14"/>
      <c r="GK32" s="14"/>
      <c r="GL32" s="14"/>
      <c r="GM32" s="14"/>
      <c r="GN32" s="14"/>
      <c r="GO32" s="14"/>
      <c r="GP32" s="14"/>
      <c r="GQ32" s="14"/>
      <c r="GR32" s="14"/>
      <c r="GS32" s="14"/>
      <c r="GT32" s="14"/>
      <c r="GU32" s="14"/>
      <c r="GV32" s="14"/>
      <c r="GW32" s="14"/>
      <c r="GX32" s="14"/>
      <c r="GY32" s="14"/>
      <c r="GZ32" s="14"/>
      <c r="HA32" s="14"/>
      <c r="HB32" s="14"/>
      <c r="HC32" s="14"/>
      <c r="HD32" s="14"/>
      <c r="HE32" s="14"/>
      <c r="HF32" s="14"/>
      <c r="HG32" s="14"/>
      <c r="HH32" s="14"/>
      <c r="HI32" s="14"/>
      <c r="HJ32" s="14"/>
      <c r="HK32" s="14"/>
      <c r="HL32" s="14"/>
      <c r="HM32" s="14"/>
      <c r="HN32" s="14"/>
      <c r="HO32" s="14"/>
      <c r="HP32" s="14"/>
      <c r="HQ32" s="14"/>
      <c r="HR32" s="14"/>
      <c r="HS32" s="14"/>
      <c r="HT32" s="14"/>
      <c r="HU32" s="14"/>
      <c r="HV32" s="14"/>
      <c r="HW32" s="14"/>
      <c r="HX32" s="14"/>
      <c r="HY32" s="14"/>
      <c r="HZ32" s="14"/>
      <c r="IA32" s="14"/>
      <c r="IB32" s="14"/>
      <c r="IC32" s="14"/>
      <c r="ID32" s="14"/>
      <c r="IE32" s="14"/>
      <c r="IF32" s="14"/>
      <c r="IG32" s="14"/>
      <c r="IH32" s="14"/>
      <c r="II32" s="14"/>
      <c r="IJ32" s="14"/>
      <c r="IK32" s="14"/>
      <c r="IL32" s="14"/>
      <c r="IM32" s="14"/>
      <c r="IN32" s="14"/>
      <c r="IO32" s="14"/>
      <c r="IP32" s="14"/>
      <c r="IQ32" s="14"/>
      <c r="IR32" s="14"/>
      <c r="IS32" s="14"/>
    </row>
    <row r="33" spans="1:253" ht="22.5" customHeight="1">
      <c r="A33" s="16">
        <v>25</v>
      </c>
      <c r="B33" s="13" t="s">
        <v>34</v>
      </c>
      <c r="C33" s="12" t="s">
        <v>35</v>
      </c>
      <c r="D33" s="3" t="s">
        <v>120</v>
      </c>
      <c r="E33" s="17" t="s">
        <v>10</v>
      </c>
      <c r="F33" s="10">
        <f>VLOOKUP(D33,'[1]物料及工装采购价格审批表 (9)'!$D$4:$F$38,3,0)</f>
        <v>0.35465169938053098</v>
      </c>
      <c r="G33" s="35">
        <v>0</v>
      </c>
      <c r="H33" s="63">
        <v>0</v>
      </c>
      <c r="I33" s="95" t="s">
        <v>115</v>
      </c>
      <c r="J33" s="31">
        <f t="shared" si="1"/>
        <v>0.35465169938053098</v>
      </c>
      <c r="K33" s="19"/>
      <c r="L33" s="64"/>
      <c r="M33" s="14"/>
      <c r="N33" s="14"/>
      <c r="O33" s="27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  <c r="BM33" s="14"/>
      <c r="BN33" s="14"/>
      <c r="BO33" s="14"/>
      <c r="BP33" s="14"/>
      <c r="BQ33" s="14"/>
      <c r="BR33" s="14"/>
      <c r="BS33" s="14"/>
      <c r="BT33" s="14"/>
      <c r="BU33" s="14"/>
      <c r="BV33" s="14"/>
      <c r="BW33" s="14"/>
      <c r="BX33" s="14"/>
      <c r="BY33" s="14"/>
      <c r="BZ33" s="14"/>
      <c r="CA33" s="14"/>
      <c r="CB33" s="14"/>
      <c r="CC33" s="14"/>
      <c r="CD33" s="14"/>
      <c r="CE33" s="14"/>
      <c r="CF33" s="14"/>
      <c r="CG33" s="14"/>
      <c r="CH33" s="14"/>
      <c r="CI33" s="14"/>
      <c r="CJ33" s="14"/>
      <c r="CK33" s="14"/>
      <c r="CL33" s="14"/>
      <c r="CM33" s="14"/>
      <c r="CN33" s="14"/>
      <c r="CO33" s="14"/>
      <c r="CP33" s="14"/>
      <c r="CQ33" s="14"/>
      <c r="CR33" s="14"/>
      <c r="CS33" s="14"/>
      <c r="CT33" s="14"/>
      <c r="CU33" s="14"/>
      <c r="CV33" s="14"/>
      <c r="CW33" s="14"/>
      <c r="CX33" s="14"/>
      <c r="CY33" s="14"/>
      <c r="CZ33" s="14"/>
      <c r="DA33" s="14"/>
      <c r="DB33" s="14"/>
      <c r="DC33" s="14"/>
      <c r="DD33" s="14"/>
      <c r="DE33" s="14"/>
      <c r="DF33" s="14"/>
      <c r="DG33" s="14"/>
      <c r="DH33" s="14"/>
      <c r="DI33" s="14"/>
      <c r="DJ33" s="14"/>
      <c r="DK33" s="14"/>
      <c r="DL33" s="14"/>
      <c r="DM33" s="14"/>
      <c r="DN33" s="14"/>
      <c r="DO33" s="14"/>
      <c r="DP33" s="14"/>
      <c r="DQ33" s="14"/>
      <c r="DR33" s="14"/>
      <c r="DS33" s="14"/>
      <c r="DT33" s="14"/>
      <c r="DU33" s="14"/>
      <c r="DV33" s="14"/>
      <c r="DW33" s="14"/>
      <c r="DX33" s="14"/>
      <c r="DY33" s="14"/>
      <c r="DZ33" s="14"/>
      <c r="EA33" s="14"/>
      <c r="EB33" s="14"/>
      <c r="EC33" s="14"/>
      <c r="ED33" s="14"/>
      <c r="EE33" s="14"/>
      <c r="EF33" s="14"/>
      <c r="EG33" s="14"/>
      <c r="EH33" s="14"/>
      <c r="EI33" s="14"/>
      <c r="EJ33" s="14"/>
      <c r="EK33" s="14"/>
      <c r="EL33" s="14"/>
      <c r="EM33" s="14"/>
      <c r="EN33" s="14"/>
      <c r="EO33" s="14"/>
      <c r="EP33" s="14"/>
      <c r="EQ33" s="14"/>
      <c r="ER33" s="14"/>
      <c r="ES33" s="14"/>
      <c r="ET33" s="14"/>
      <c r="EU33" s="14"/>
      <c r="EV33" s="14"/>
      <c r="EW33" s="14"/>
      <c r="EX33" s="14"/>
      <c r="EY33" s="14"/>
      <c r="EZ33" s="14"/>
      <c r="FA33" s="14"/>
      <c r="FB33" s="14"/>
      <c r="FC33" s="14"/>
      <c r="FD33" s="14"/>
      <c r="FE33" s="14"/>
      <c r="FF33" s="14"/>
      <c r="FG33" s="14"/>
      <c r="FH33" s="14"/>
      <c r="FI33" s="14"/>
      <c r="FJ33" s="14"/>
      <c r="FK33" s="14"/>
      <c r="FL33" s="14"/>
      <c r="FM33" s="14"/>
      <c r="FN33" s="14"/>
      <c r="FO33" s="14"/>
      <c r="FP33" s="14"/>
      <c r="FQ33" s="14"/>
      <c r="FR33" s="14"/>
      <c r="FS33" s="14"/>
      <c r="FT33" s="14"/>
      <c r="FU33" s="14"/>
      <c r="FV33" s="14"/>
      <c r="FW33" s="14"/>
      <c r="FX33" s="14"/>
      <c r="FY33" s="14"/>
      <c r="FZ33" s="14"/>
      <c r="GA33" s="14"/>
      <c r="GB33" s="14"/>
      <c r="GC33" s="14"/>
      <c r="GD33" s="14"/>
      <c r="GE33" s="14"/>
      <c r="GF33" s="14"/>
      <c r="GG33" s="14"/>
      <c r="GH33" s="14"/>
      <c r="GI33" s="14"/>
      <c r="GJ33" s="14"/>
      <c r="GK33" s="14"/>
      <c r="GL33" s="14"/>
      <c r="GM33" s="14"/>
      <c r="GN33" s="14"/>
      <c r="GO33" s="14"/>
      <c r="GP33" s="14"/>
      <c r="GQ33" s="14"/>
      <c r="GR33" s="14"/>
      <c r="GS33" s="14"/>
      <c r="GT33" s="14"/>
      <c r="GU33" s="14"/>
      <c r="GV33" s="14"/>
      <c r="GW33" s="14"/>
      <c r="GX33" s="14"/>
      <c r="GY33" s="14"/>
      <c r="GZ33" s="14"/>
      <c r="HA33" s="14"/>
      <c r="HB33" s="14"/>
      <c r="HC33" s="14"/>
      <c r="HD33" s="14"/>
      <c r="HE33" s="14"/>
      <c r="HF33" s="14"/>
      <c r="HG33" s="14"/>
      <c r="HH33" s="14"/>
      <c r="HI33" s="14"/>
      <c r="HJ33" s="14"/>
      <c r="HK33" s="14"/>
      <c r="HL33" s="14"/>
      <c r="HM33" s="14"/>
      <c r="HN33" s="14"/>
      <c r="HO33" s="14"/>
      <c r="HP33" s="14"/>
      <c r="HQ33" s="14"/>
      <c r="HR33" s="14"/>
      <c r="HS33" s="14"/>
      <c r="HT33" s="14"/>
      <c r="HU33" s="14"/>
      <c r="HV33" s="14"/>
      <c r="HW33" s="14"/>
      <c r="HX33" s="14"/>
      <c r="HY33" s="14"/>
      <c r="HZ33" s="14"/>
      <c r="IA33" s="14"/>
      <c r="IB33" s="14"/>
      <c r="IC33" s="14"/>
      <c r="ID33" s="14"/>
      <c r="IE33" s="14"/>
      <c r="IF33" s="14"/>
      <c r="IG33" s="14"/>
      <c r="IH33" s="14"/>
      <c r="II33" s="14"/>
      <c r="IJ33" s="14"/>
      <c r="IK33" s="14"/>
      <c r="IL33" s="14"/>
      <c r="IM33" s="14"/>
      <c r="IN33" s="14"/>
      <c r="IO33" s="14"/>
      <c r="IP33" s="14"/>
      <c r="IQ33" s="14"/>
      <c r="IR33" s="14"/>
      <c r="IS33" s="14"/>
    </row>
    <row r="34" spans="1:253" ht="22.5" customHeight="1">
      <c r="A34" s="16">
        <v>26</v>
      </c>
      <c r="B34" s="13" t="s">
        <v>36</v>
      </c>
      <c r="C34" s="12" t="s">
        <v>37</v>
      </c>
      <c r="D34" s="3" t="s">
        <v>121</v>
      </c>
      <c r="E34" s="17" t="s">
        <v>10</v>
      </c>
      <c r="F34" s="10">
        <f>VLOOKUP(D34,'[1]物料及工装采购价格审批表 (9)'!$D$4:$F$38,3,0)</f>
        <v>2.7271892471874999</v>
      </c>
      <c r="G34" s="35">
        <v>0</v>
      </c>
      <c r="H34" s="63">
        <v>0</v>
      </c>
      <c r="I34" s="95" t="s">
        <v>115</v>
      </c>
      <c r="J34" s="31">
        <f t="shared" si="1"/>
        <v>2.7271892471874999</v>
      </c>
      <c r="K34" s="19"/>
      <c r="L34" s="64"/>
      <c r="M34" s="14"/>
      <c r="N34" s="14"/>
      <c r="O34" s="27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  <c r="BP34" s="14"/>
      <c r="BQ34" s="14"/>
      <c r="BR34" s="14"/>
      <c r="BS34" s="14"/>
      <c r="BT34" s="14"/>
      <c r="BU34" s="14"/>
      <c r="BV34" s="14"/>
      <c r="BW34" s="14"/>
      <c r="BX34" s="14"/>
      <c r="BY34" s="14"/>
      <c r="BZ34" s="14"/>
      <c r="CA34" s="14"/>
      <c r="CB34" s="14"/>
      <c r="CC34" s="14"/>
      <c r="CD34" s="14"/>
      <c r="CE34" s="14"/>
      <c r="CF34" s="14"/>
      <c r="CG34" s="14"/>
      <c r="CH34" s="14"/>
      <c r="CI34" s="14"/>
      <c r="CJ34" s="14"/>
      <c r="CK34" s="14"/>
      <c r="CL34" s="14"/>
      <c r="CM34" s="14"/>
      <c r="CN34" s="14"/>
      <c r="CO34" s="14"/>
      <c r="CP34" s="14"/>
      <c r="CQ34" s="14"/>
      <c r="CR34" s="14"/>
      <c r="CS34" s="14"/>
      <c r="CT34" s="14"/>
      <c r="CU34" s="14"/>
      <c r="CV34" s="14"/>
      <c r="CW34" s="14"/>
      <c r="CX34" s="14"/>
      <c r="CY34" s="14"/>
      <c r="CZ34" s="14"/>
      <c r="DA34" s="14"/>
      <c r="DB34" s="14"/>
      <c r="DC34" s="14"/>
      <c r="DD34" s="14"/>
      <c r="DE34" s="14"/>
      <c r="DF34" s="14"/>
      <c r="DG34" s="14"/>
      <c r="DH34" s="14"/>
      <c r="DI34" s="14"/>
      <c r="DJ34" s="14"/>
      <c r="DK34" s="14"/>
      <c r="DL34" s="14"/>
      <c r="DM34" s="14"/>
      <c r="DN34" s="14"/>
      <c r="DO34" s="14"/>
      <c r="DP34" s="14"/>
      <c r="DQ34" s="14"/>
      <c r="DR34" s="14"/>
      <c r="DS34" s="14"/>
      <c r="DT34" s="14"/>
      <c r="DU34" s="14"/>
      <c r="DV34" s="14"/>
      <c r="DW34" s="14"/>
      <c r="DX34" s="14"/>
      <c r="DY34" s="14"/>
      <c r="DZ34" s="14"/>
      <c r="EA34" s="14"/>
      <c r="EB34" s="14"/>
      <c r="EC34" s="14"/>
      <c r="ED34" s="14"/>
      <c r="EE34" s="14"/>
      <c r="EF34" s="14"/>
      <c r="EG34" s="14"/>
      <c r="EH34" s="14"/>
      <c r="EI34" s="14"/>
      <c r="EJ34" s="14"/>
      <c r="EK34" s="14"/>
      <c r="EL34" s="14"/>
      <c r="EM34" s="14"/>
      <c r="EN34" s="14"/>
      <c r="EO34" s="14"/>
      <c r="EP34" s="14"/>
      <c r="EQ34" s="14"/>
      <c r="ER34" s="14"/>
      <c r="ES34" s="14"/>
      <c r="ET34" s="14"/>
      <c r="EU34" s="14"/>
      <c r="EV34" s="14"/>
      <c r="EW34" s="14"/>
      <c r="EX34" s="14"/>
      <c r="EY34" s="14"/>
      <c r="EZ34" s="14"/>
      <c r="FA34" s="14"/>
      <c r="FB34" s="14"/>
      <c r="FC34" s="14"/>
      <c r="FD34" s="14"/>
      <c r="FE34" s="14"/>
      <c r="FF34" s="14"/>
      <c r="FG34" s="14"/>
      <c r="FH34" s="14"/>
      <c r="FI34" s="14"/>
      <c r="FJ34" s="14"/>
      <c r="FK34" s="14"/>
      <c r="FL34" s="14"/>
      <c r="FM34" s="14"/>
      <c r="FN34" s="14"/>
      <c r="FO34" s="14"/>
      <c r="FP34" s="14"/>
      <c r="FQ34" s="14"/>
      <c r="FR34" s="14"/>
      <c r="FS34" s="14"/>
      <c r="FT34" s="14"/>
      <c r="FU34" s="14"/>
      <c r="FV34" s="14"/>
      <c r="FW34" s="14"/>
      <c r="FX34" s="14"/>
      <c r="FY34" s="14"/>
      <c r="FZ34" s="14"/>
      <c r="GA34" s="14"/>
      <c r="GB34" s="14"/>
      <c r="GC34" s="14"/>
      <c r="GD34" s="14"/>
      <c r="GE34" s="14"/>
      <c r="GF34" s="14"/>
      <c r="GG34" s="14"/>
      <c r="GH34" s="14"/>
      <c r="GI34" s="14"/>
      <c r="GJ34" s="14"/>
      <c r="GK34" s="14"/>
      <c r="GL34" s="14"/>
      <c r="GM34" s="14"/>
      <c r="GN34" s="14"/>
      <c r="GO34" s="14"/>
      <c r="GP34" s="14"/>
      <c r="GQ34" s="14"/>
      <c r="GR34" s="14"/>
      <c r="GS34" s="14"/>
      <c r="GT34" s="14"/>
      <c r="GU34" s="14"/>
      <c r="GV34" s="14"/>
      <c r="GW34" s="14"/>
      <c r="GX34" s="14"/>
      <c r="GY34" s="14"/>
      <c r="GZ34" s="14"/>
      <c r="HA34" s="14"/>
      <c r="HB34" s="14"/>
      <c r="HC34" s="14"/>
      <c r="HD34" s="14"/>
      <c r="HE34" s="14"/>
      <c r="HF34" s="14"/>
      <c r="HG34" s="14"/>
      <c r="HH34" s="14"/>
      <c r="HI34" s="14"/>
      <c r="HJ34" s="14"/>
      <c r="HK34" s="14"/>
      <c r="HL34" s="14"/>
      <c r="HM34" s="14"/>
      <c r="HN34" s="14"/>
      <c r="HO34" s="14"/>
      <c r="HP34" s="14"/>
      <c r="HQ34" s="14"/>
      <c r="HR34" s="14"/>
      <c r="HS34" s="14"/>
      <c r="HT34" s="14"/>
      <c r="HU34" s="14"/>
      <c r="HV34" s="14"/>
      <c r="HW34" s="14"/>
      <c r="HX34" s="14"/>
      <c r="HY34" s="14"/>
      <c r="HZ34" s="14"/>
      <c r="IA34" s="14"/>
      <c r="IB34" s="14"/>
      <c r="IC34" s="14"/>
      <c r="ID34" s="14"/>
      <c r="IE34" s="14"/>
      <c r="IF34" s="14"/>
      <c r="IG34" s="14"/>
      <c r="IH34" s="14"/>
      <c r="II34" s="14"/>
      <c r="IJ34" s="14"/>
      <c r="IK34" s="14"/>
      <c r="IL34" s="14"/>
      <c r="IM34" s="14"/>
      <c r="IN34" s="14"/>
      <c r="IO34" s="14"/>
      <c r="IP34" s="14"/>
      <c r="IQ34" s="14"/>
      <c r="IR34" s="14"/>
      <c r="IS34" s="14"/>
    </row>
    <row r="35" spans="1:253" ht="22.5" customHeight="1">
      <c r="A35" s="16">
        <v>27</v>
      </c>
      <c r="B35" s="13" t="s">
        <v>38</v>
      </c>
      <c r="C35" s="12" t="s">
        <v>39</v>
      </c>
      <c r="D35" s="3" t="s">
        <v>122</v>
      </c>
      <c r="E35" s="17" t="s">
        <v>10</v>
      </c>
      <c r="F35" s="10">
        <f>VLOOKUP(D35,'[1]物料及工装采购价格审批表 (9)'!$D$4:$F$38,3,0)</f>
        <v>2.7271892471874999</v>
      </c>
      <c r="G35" s="35">
        <v>0</v>
      </c>
      <c r="H35" s="63">
        <v>0</v>
      </c>
      <c r="I35" s="95" t="s">
        <v>115</v>
      </c>
      <c r="J35" s="31">
        <f t="shared" si="1"/>
        <v>2.7271892471874999</v>
      </c>
      <c r="K35" s="19"/>
      <c r="L35" s="64"/>
      <c r="M35" s="14"/>
      <c r="N35" s="14"/>
      <c r="O35" s="27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  <c r="BL35" s="14"/>
      <c r="BM35" s="14"/>
      <c r="BN35" s="14"/>
      <c r="BO35" s="14"/>
      <c r="BP35" s="14"/>
      <c r="BQ35" s="14"/>
      <c r="BR35" s="14"/>
      <c r="BS35" s="14"/>
      <c r="BT35" s="14"/>
      <c r="BU35" s="14"/>
      <c r="BV35" s="14"/>
      <c r="BW35" s="14"/>
      <c r="BX35" s="14"/>
      <c r="BY35" s="14"/>
      <c r="BZ35" s="14"/>
      <c r="CA35" s="14"/>
      <c r="CB35" s="14"/>
      <c r="CC35" s="14"/>
      <c r="CD35" s="14"/>
      <c r="CE35" s="14"/>
      <c r="CF35" s="14"/>
      <c r="CG35" s="14"/>
      <c r="CH35" s="14"/>
      <c r="CI35" s="14"/>
      <c r="CJ35" s="14"/>
      <c r="CK35" s="14"/>
      <c r="CL35" s="14"/>
      <c r="CM35" s="14"/>
      <c r="CN35" s="14"/>
      <c r="CO35" s="14"/>
      <c r="CP35" s="14"/>
      <c r="CQ35" s="14"/>
      <c r="CR35" s="14"/>
      <c r="CS35" s="14"/>
      <c r="CT35" s="14"/>
      <c r="CU35" s="14"/>
      <c r="CV35" s="14"/>
      <c r="CW35" s="14"/>
      <c r="CX35" s="14"/>
      <c r="CY35" s="14"/>
      <c r="CZ35" s="14"/>
      <c r="DA35" s="14"/>
      <c r="DB35" s="14"/>
      <c r="DC35" s="14"/>
      <c r="DD35" s="14"/>
      <c r="DE35" s="14"/>
      <c r="DF35" s="14"/>
      <c r="DG35" s="14"/>
      <c r="DH35" s="14"/>
      <c r="DI35" s="14"/>
      <c r="DJ35" s="14"/>
      <c r="DK35" s="14"/>
      <c r="DL35" s="14"/>
      <c r="DM35" s="14"/>
      <c r="DN35" s="14"/>
      <c r="DO35" s="14"/>
      <c r="DP35" s="14"/>
      <c r="DQ35" s="14"/>
      <c r="DR35" s="14"/>
      <c r="DS35" s="14"/>
      <c r="DT35" s="14"/>
      <c r="DU35" s="14"/>
      <c r="DV35" s="14"/>
      <c r="DW35" s="14"/>
      <c r="DX35" s="14"/>
      <c r="DY35" s="14"/>
      <c r="DZ35" s="14"/>
      <c r="EA35" s="14"/>
      <c r="EB35" s="14"/>
      <c r="EC35" s="14"/>
      <c r="ED35" s="14"/>
      <c r="EE35" s="14"/>
      <c r="EF35" s="14"/>
      <c r="EG35" s="14"/>
      <c r="EH35" s="14"/>
      <c r="EI35" s="14"/>
      <c r="EJ35" s="14"/>
      <c r="EK35" s="14"/>
      <c r="EL35" s="14"/>
      <c r="EM35" s="14"/>
      <c r="EN35" s="14"/>
      <c r="EO35" s="14"/>
      <c r="EP35" s="14"/>
      <c r="EQ35" s="14"/>
      <c r="ER35" s="14"/>
      <c r="ES35" s="14"/>
      <c r="ET35" s="14"/>
      <c r="EU35" s="14"/>
      <c r="EV35" s="14"/>
      <c r="EW35" s="14"/>
      <c r="EX35" s="14"/>
      <c r="EY35" s="14"/>
      <c r="EZ35" s="14"/>
      <c r="FA35" s="14"/>
      <c r="FB35" s="14"/>
      <c r="FC35" s="14"/>
      <c r="FD35" s="14"/>
      <c r="FE35" s="14"/>
      <c r="FF35" s="14"/>
      <c r="FG35" s="14"/>
      <c r="FH35" s="14"/>
      <c r="FI35" s="14"/>
      <c r="FJ35" s="14"/>
      <c r="FK35" s="14"/>
      <c r="FL35" s="14"/>
      <c r="FM35" s="14"/>
      <c r="FN35" s="14"/>
      <c r="FO35" s="14"/>
      <c r="FP35" s="14"/>
      <c r="FQ35" s="14"/>
      <c r="FR35" s="14"/>
      <c r="FS35" s="14"/>
      <c r="FT35" s="14"/>
      <c r="FU35" s="14"/>
      <c r="FV35" s="14"/>
      <c r="FW35" s="14"/>
      <c r="FX35" s="14"/>
      <c r="FY35" s="14"/>
      <c r="FZ35" s="14"/>
      <c r="GA35" s="14"/>
      <c r="GB35" s="14"/>
      <c r="GC35" s="14"/>
      <c r="GD35" s="14"/>
      <c r="GE35" s="14"/>
      <c r="GF35" s="14"/>
      <c r="GG35" s="14"/>
      <c r="GH35" s="14"/>
      <c r="GI35" s="14"/>
      <c r="GJ35" s="14"/>
      <c r="GK35" s="14"/>
      <c r="GL35" s="14"/>
      <c r="GM35" s="14"/>
      <c r="GN35" s="14"/>
      <c r="GO35" s="14"/>
      <c r="GP35" s="14"/>
      <c r="GQ35" s="14"/>
      <c r="GR35" s="14"/>
      <c r="GS35" s="14"/>
      <c r="GT35" s="14"/>
      <c r="GU35" s="14"/>
      <c r="GV35" s="14"/>
      <c r="GW35" s="14"/>
      <c r="GX35" s="14"/>
      <c r="GY35" s="14"/>
      <c r="GZ35" s="14"/>
      <c r="HA35" s="14"/>
      <c r="HB35" s="14"/>
      <c r="HC35" s="14"/>
      <c r="HD35" s="14"/>
      <c r="HE35" s="14"/>
      <c r="HF35" s="14"/>
      <c r="HG35" s="14"/>
      <c r="HH35" s="14"/>
      <c r="HI35" s="14"/>
      <c r="HJ35" s="14"/>
      <c r="HK35" s="14"/>
      <c r="HL35" s="14"/>
      <c r="HM35" s="14"/>
      <c r="HN35" s="14"/>
      <c r="HO35" s="14"/>
      <c r="HP35" s="14"/>
      <c r="HQ35" s="14"/>
      <c r="HR35" s="14"/>
      <c r="HS35" s="14"/>
      <c r="HT35" s="14"/>
      <c r="HU35" s="14"/>
      <c r="HV35" s="14"/>
      <c r="HW35" s="14"/>
      <c r="HX35" s="14"/>
      <c r="HY35" s="14"/>
      <c r="HZ35" s="14"/>
      <c r="IA35" s="14"/>
      <c r="IB35" s="14"/>
      <c r="IC35" s="14"/>
      <c r="ID35" s="14"/>
      <c r="IE35" s="14"/>
      <c r="IF35" s="14"/>
      <c r="IG35" s="14"/>
      <c r="IH35" s="14"/>
      <c r="II35" s="14"/>
      <c r="IJ35" s="14"/>
      <c r="IK35" s="14"/>
      <c r="IL35" s="14"/>
      <c r="IM35" s="14"/>
      <c r="IN35" s="14"/>
      <c r="IO35" s="14"/>
      <c r="IP35" s="14"/>
      <c r="IQ35" s="14"/>
      <c r="IR35" s="14"/>
      <c r="IS35" s="14"/>
    </row>
    <row r="36" spans="1:253" ht="22.2" customHeight="1">
      <c r="A36" s="16">
        <v>28</v>
      </c>
      <c r="B36" s="13" t="s">
        <v>40</v>
      </c>
      <c r="C36" s="12" t="s">
        <v>41</v>
      </c>
      <c r="D36" s="3" t="s">
        <v>123</v>
      </c>
      <c r="E36" s="17" t="s">
        <v>10</v>
      </c>
      <c r="F36" s="10">
        <f>VLOOKUP(D36,'[1]物料及工装采购价格审批表 (9)'!$D$4:$F$38,3,0)</f>
        <v>0.38288512100530975</v>
      </c>
      <c r="G36" s="35">
        <v>0</v>
      </c>
      <c r="H36" s="63">
        <v>0</v>
      </c>
      <c r="I36" s="95" t="s">
        <v>115</v>
      </c>
      <c r="J36" s="31">
        <f t="shared" si="1"/>
        <v>0.38288512100530975</v>
      </c>
      <c r="K36" s="19"/>
      <c r="L36" s="64"/>
      <c r="M36" s="14"/>
      <c r="N36" s="14"/>
      <c r="O36" s="27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  <c r="BL36" s="14"/>
      <c r="BM36" s="14"/>
      <c r="BN36" s="14"/>
      <c r="BO36" s="14"/>
      <c r="BP36" s="14"/>
      <c r="BQ36" s="14"/>
      <c r="BR36" s="14"/>
      <c r="BS36" s="14"/>
      <c r="BT36" s="14"/>
      <c r="BU36" s="14"/>
      <c r="BV36" s="14"/>
      <c r="BW36" s="14"/>
      <c r="BX36" s="14"/>
      <c r="BY36" s="14"/>
      <c r="BZ36" s="14"/>
      <c r="CA36" s="14"/>
      <c r="CB36" s="14"/>
      <c r="CC36" s="14"/>
      <c r="CD36" s="14"/>
      <c r="CE36" s="14"/>
      <c r="CF36" s="14"/>
      <c r="CG36" s="14"/>
      <c r="CH36" s="14"/>
      <c r="CI36" s="14"/>
      <c r="CJ36" s="14"/>
      <c r="CK36" s="14"/>
      <c r="CL36" s="14"/>
      <c r="CM36" s="14"/>
      <c r="CN36" s="14"/>
      <c r="CO36" s="14"/>
      <c r="CP36" s="14"/>
      <c r="CQ36" s="14"/>
      <c r="CR36" s="14"/>
      <c r="CS36" s="14"/>
      <c r="CT36" s="14"/>
      <c r="CU36" s="14"/>
      <c r="CV36" s="14"/>
      <c r="CW36" s="14"/>
      <c r="CX36" s="14"/>
      <c r="CY36" s="14"/>
      <c r="CZ36" s="14"/>
      <c r="DA36" s="14"/>
      <c r="DB36" s="14"/>
      <c r="DC36" s="14"/>
      <c r="DD36" s="14"/>
      <c r="DE36" s="14"/>
      <c r="DF36" s="14"/>
      <c r="DG36" s="14"/>
      <c r="DH36" s="14"/>
      <c r="DI36" s="14"/>
      <c r="DJ36" s="14"/>
      <c r="DK36" s="14"/>
      <c r="DL36" s="14"/>
      <c r="DM36" s="14"/>
      <c r="DN36" s="14"/>
      <c r="DO36" s="14"/>
      <c r="DP36" s="14"/>
      <c r="DQ36" s="14"/>
      <c r="DR36" s="14"/>
      <c r="DS36" s="14"/>
      <c r="DT36" s="14"/>
      <c r="DU36" s="14"/>
      <c r="DV36" s="14"/>
      <c r="DW36" s="14"/>
      <c r="DX36" s="14"/>
      <c r="DY36" s="14"/>
      <c r="DZ36" s="14"/>
      <c r="EA36" s="14"/>
      <c r="EB36" s="14"/>
      <c r="EC36" s="14"/>
      <c r="ED36" s="14"/>
      <c r="EE36" s="14"/>
      <c r="EF36" s="14"/>
      <c r="EG36" s="14"/>
      <c r="EH36" s="14"/>
      <c r="EI36" s="14"/>
      <c r="EJ36" s="14"/>
      <c r="EK36" s="14"/>
      <c r="EL36" s="14"/>
      <c r="EM36" s="14"/>
      <c r="EN36" s="14"/>
      <c r="EO36" s="14"/>
      <c r="EP36" s="14"/>
      <c r="EQ36" s="14"/>
      <c r="ER36" s="14"/>
      <c r="ES36" s="14"/>
      <c r="ET36" s="14"/>
      <c r="EU36" s="14"/>
      <c r="EV36" s="14"/>
      <c r="EW36" s="14"/>
      <c r="EX36" s="14"/>
      <c r="EY36" s="14"/>
      <c r="EZ36" s="14"/>
      <c r="FA36" s="14"/>
      <c r="FB36" s="14"/>
      <c r="FC36" s="14"/>
      <c r="FD36" s="14"/>
      <c r="FE36" s="14"/>
      <c r="FF36" s="14"/>
      <c r="FG36" s="14"/>
      <c r="FH36" s="14"/>
      <c r="FI36" s="14"/>
      <c r="FJ36" s="14"/>
      <c r="FK36" s="14"/>
      <c r="FL36" s="14"/>
      <c r="FM36" s="14"/>
      <c r="FN36" s="14"/>
      <c r="FO36" s="14"/>
      <c r="FP36" s="14"/>
      <c r="FQ36" s="14"/>
      <c r="FR36" s="14"/>
      <c r="FS36" s="14"/>
      <c r="FT36" s="14"/>
      <c r="FU36" s="14"/>
      <c r="FV36" s="14"/>
      <c r="FW36" s="14"/>
      <c r="FX36" s="14"/>
      <c r="FY36" s="14"/>
      <c r="FZ36" s="14"/>
      <c r="GA36" s="14"/>
      <c r="GB36" s="14"/>
      <c r="GC36" s="14"/>
      <c r="GD36" s="14"/>
      <c r="GE36" s="14"/>
      <c r="GF36" s="14"/>
      <c r="GG36" s="14"/>
      <c r="GH36" s="14"/>
      <c r="GI36" s="14"/>
      <c r="GJ36" s="14"/>
      <c r="GK36" s="14"/>
      <c r="GL36" s="14"/>
      <c r="GM36" s="14"/>
      <c r="GN36" s="14"/>
      <c r="GO36" s="14"/>
      <c r="GP36" s="14"/>
      <c r="GQ36" s="14"/>
      <c r="GR36" s="14"/>
      <c r="GS36" s="14"/>
      <c r="GT36" s="14"/>
      <c r="GU36" s="14"/>
      <c r="GV36" s="14"/>
      <c r="GW36" s="14"/>
      <c r="GX36" s="14"/>
      <c r="GY36" s="14"/>
      <c r="GZ36" s="14"/>
      <c r="HA36" s="14"/>
      <c r="HB36" s="14"/>
      <c r="HC36" s="14"/>
      <c r="HD36" s="14"/>
      <c r="HE36" s="14"/>
      <c r="HF36" s="14"/>
      <c r="HG36" s="14"/>
      <c r="HH36" s="14"/>
      <c r="HI36" s="14"/>
      <c r="HJ36" s="14"/>
      <c r="HK36" s="14"/>
      <c r="HL36" s="14"/>
      <c r="HM36" s="14"/>
      <c r="HN36" s="14"/>
      <c r="HO36" s="14"/>
      <c r="HP36" s="14"/>
      <c r="HQ36" s="14"/>
      <c r="HR36" s="14"/>
      <c r="HS36" s="14"/>
      <c r="HT36" s="14"/>
      <c r="HU36" s="14"/>
      <c r="HV36" s="14"/>
      <c r="HW36" s="14"/>
      <c r="HX36" s="14"/>
      <c r="HY36" s="14"/>
      <c r="HZ36" s="14"/>
      <c r="IA36" s="14"/>
      <c r="IB36" s="14"/>
      <c r="IC36" s="14"/>
      <c r="ID36" s="14"/>
      <c r="IE36" s="14"/>
      <c r="IF36" s="14"/>
      <c r="IG36" s="14"/>
      <c r="IH36" s="14"/>
      <c r="II36" s="14"/>
      <c r="IJ36" s="14"/>
      <c r="IK36" s="14"/>
      <c r="IL36" s="14"/>
      <c r="IM36" s="14"/>
      <c r="IN36" s="14"/>
      <c r="IO36" s="14"/>
      <c r="IP36" s="14"/>
      <c r="IQ36" s="14"/>
      <c r="IR36" s="14"/>
      <c r="IS36" s="14"/>
    </row>
    <row r="37" spans="1:253" ht="42" customHeight="1">
      <c r="A37" s="16">
        <v>29</v>
      </c>
      <c r="B37" s="13" t="s">
        <v>58</v>
      </c>
      <c r="C37" s="13" t="s">
        <v>45</v>
      </c>
      <c r="D37" s="3" t="s">
        <v>46</v>
      </c>
      <c r="E37" s="17" t="s">
        <v>10</v>
      </c>
      <c r="F37" s="10">
        <f>VLOOKUP(D37,'[1]物料及工装采购价格审批表 (9)'!$D$4:$F$38,3,0)</f>
        <v>6.8906468749999998</v>
      </c>
      <c r="G37" s="65">
        <f>50000*0.73</f>
        <v>36500</v>
      </c>
      <c r="H37" s="66">
        <v>0</v>
      </c>
      <c r="I37" s="93" t="s">
        <v>142</v>
      </c>
      <c r="J37" s="31">
        <f t="shared" si="1"/>
        <v>6.8906468749999998</v>
      </c>
      <c r="K37" s="23"/>
      <c r="L37" s="64"/>
      <c r="M37" s="14"/>
      <c r="N37" s="14"/>
      <c r="O37" s="27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  <c r="BL37" s="14"/>
      <c r="BM37" s="14"/>
      <c r="BN37" s="14"/>
      <c r="BO37" s="14"/>
      <c r="BP37" s="14"/>
      <c r="BQ37" s="14"/>
      <c r="BR37" s="14"/>
      <c r="BS37" s="14"/>
      <c r="BT37" s="14"/>
      <c r="BU37" s="14"/>
      <c r="BV37" s="14"/>
      <c r="BW37" s="14"/>
      <c r="BX37" s="14"/>
      <c r="BY37" s="14"/>
      <c r="BZ37" s="14"/>
      <c r="CA37" s="14"/>
      <c r="CB37" s="14"/>
      <c r="CC37" s="14"/>
      <c r="CD37" s="14"/>
      <c r="CE37" s="14"/>
      <c r="CF37" s="14"/>
      <c r="CG37" s="14"/>
      <c r="CH37" s="14"/>
      <c r="CI37" s="14"/>
      <c r="CJ37" s="14"/>
      <c r="CK37" s="14"/>
      <c r="CL37" s="14"/>
      <c r="CM37" s="14"/>
      <c r="CN37" s="14"/>
      <c r="CO37" s="14"/>
      <c r="CP37" s="14"/>
      <c r="CQ37" s="14"/>
      <c r="CR37" s="14"/>
      <c r="CS37" s="14"/>
      <c r="CT37" s="14"/>
      <c r="CU37" s="14"/>
      <c r="CV37" s="14"/>
      <c r="CW37" s="14"/>
      <c r="CX37" s="14"/>
      <c r="CY37" s="14"/>
      <c r="CZ37" s="14"/>
      <c r="DA37" s="14"/>
      <c r="DB37" s="14"/>
      <c r="DC37" s="14"/>
      <c r="DD37" s="14"/>
      <c r="DE37" s="14"/>
      <c r="DF37" s="14"/>
      <c r="DG37" s="14"/>
      <c r="DH37" s="14"/>
      <c r="DI37" s="14"/>
      <c r="DJ37" s="14"/>
      <c r="DK37" s="14"/>
      <c r="DL37" s="14"/>
      <c r="DM37" s="14"/>
      <c r="DN37" s="14"/>
      <c r="DO37" s="14"/>
      <c r="DP37" s="14"/>
      <c r="DQ37" s="14"/>
      <c r="DR37" s="14"/>
      <c r="DS37" s="14"/>
      <c r="DT37" s="14"/>
      <c r="DU37" s="14"/>
      <c r="DV37" s="14"/>
      <c r="DW37" s="14"/>
      <c r="DX37" s="14"/>
      <c r="DY37" s="14"/>
      <c r="DZ37" s="14"/>
      <c r="EA37" s="14"/>
      <c r="EB37" s="14"/>
      <c r="EC37" s="14"/>
      <c r="ED37" s="14"/>
      <c r="EE37" s="14"/>
      <c r="EF37" s="14"/>
      <c r="EG37" s="14"/>
      <c r="EH37" s="14"/>
      <c r="EI37" s="14"/>
      <c r="EJ37" s="14"/>
      <c r="EK37" s="14"/>
      <c r="EL37" s="14"/>
      <c r="EM37" s="14"/>
      <c r="EN37" s="14"/>
      <c r="EO37" s="14"/>
      <c r="EP37" s="14"/>
      <c r="EQ37" s="14"/>
      <c r="ER37" s="14"/>
      <c r="ES37" s="14"/>
      <c r="ET37" s="14"/>
      <c r="EU37" s="14"/>
      <c r="EV37" s="14"/>
      <c r="EW37" s="14"/>
      <c r="EX37" s="14"/>
      <c r="EY37" s="14"/>
      <c r="EZ37" s="14"/>
      <c r="FA37" s="14"/>
      <c r="FB37" s="14"/>
      <c r="FC37" s="14"/>
      <c r="FD37" s="14"/>
      <c r="FE37" s="14"/>
      <c r="FF37" s="14"/>
      <c r="FG37" s="14"/>
      <c r="FH37" s="14"/>
      <c r="FI37" s="14"/>
      <c r="FJ37" s="14"/>
      <c r="FK37" s="14"/>
      <c r="FL37" s="14"/>
      <c r="FM37" s="14"/>
      <c r="FN37" s="14"/>
      <c r="FO37" s="14"/>
      <c r="FP37" s="14"/>
      <c r="FQ37" s="14"/>
      <c r="FR37" s="14"/>
      <c r="FS37" s="14"/>
      <c r="FT37" s="14"/>
      <c r="FU37" s="14"/>
      <c r="FV37" s="14"/>
      <c r="FW37" s="14"/>
      <c r="FX37" s="14"/>
      <c r="FY37" s="14"/>
      <c r="FZ37" s="14"/>
      <c r="GA37" s="14"/>
      <c r="GB37" s="14"/>
      <c r="GC37" s="14"/>
      <c r="GD37" s="14"/>
      <c r="GE37" s="14"/>
      <c r="GF37" s="14"/>
      <c r="GG37" s="14"/>
      <c r="GH37" s="14"/>
      <c r="GI37" s="14"/>
      <c r="GJ37" s="14"/>
      <c r="GK37" s="14"/>
      <c r="GL37" s="14"/>
      <c r="GM37" s="14"/>
      <c r="GN37" s="14"/>
      <c r="GO37" s="14"/>
      <c r="GP37" s="14"/>
      <c r="GQ37" s="14"/>
      <c r="GR37" s="14"/>
      <c r="GS37" s="14"/>
      <c r="GT37" s="14"/>
      <c r="GU37" s="14"/>
      <c r="GV37" s="14"/>
      <c r="GW37" s="14"/>
      <c r="GX37" s="14"/>
      <c r="GY37" s="14"/>
      <c r="GZ37" s="14"/>
      <c r="HA37" s="14"/>
      <c r="HB37" s="14"/>
      <c r="HC37" s="14"/>
      <c r="HD37" s="14"/>
      <c r="HE37" s="14"/>
      <c r="HF37" s="14"/>
      <c r="HG37" s="14"/>
      <c r="HH37" s="14"/>
      <c r="HI37" s="14"/>
      <c r="HJ37" s="14"/>
      <c r="HK37" s="14"/>
      <c r="HL37" s="14"/>
      <c r="HM37" s="14"/>
      <c r="HN37" s="14"/>
      <c r="HO37" s="14"/>
      <c r="HP37" s="14"/>
      <c r="HQ37" s="14"/>
      <c r="HR37" s="14"/>
      <c r="HS37" s="14"/>
      <c r="HT37" s="14"/>
      <c r="HU37" s="14"/>
      <c r="HV37" s="14"/>
      <c r="HW37" s="14"/>
      <c r="HX37" s="14"/>
      <c r="HY37" s="14"/>
      <c r="HZ37" s="14"/>
      <c r="IA37" s="14"/>
      <c r="IB37" s="14"/>
      <c r="IC37" s="14"/>
      <c r="ID37" s="14"/>
      <c r="IE37" s="14"/>
      <c r="IF37" s="14"/>
      <c r="IG37" s="14"/>
      <c r="IH37" s="14"/>
      <c r="II37" s="14"/>
      <c r="IJ37" s="14"/>
      <c r="IK37" s="14"/>
      <c r="IL37" s="14"/>
      <c r="IM37" s="14"/>
      <c r="IN37" s="14"/>
      <c r="IO37" s="14"/>
      <c r="IP37" s="14"/>
      <c r="IQ37" s="14"/>
      <c r="IR37" s="14"/>
      <c r="IS37" s="14"/>
    </row>
    <row r="38" spans="1:253" ht="22.5" customHeight="1">
      <c r="A38" s="16">
        <v>30</v>
      </c>
      <c r="B38" s="13" t="s">
        <v>63</v>
      </c>
      <c r="C38" s="12" t="s">
        <v>47</v>
      </c>
      <c r="D38" s="3" t="s">
        <v>48</v>
      </c>
      <c r="E38" s="17" t="s">
        <v>10</v>
      </c>
      <c r="F38" s="10">
        <f>VLOOKUP(D38,'[1]物料及工装采购价格审批表 (9)'!$D$4:$F$38,3,0)</f>
        <v>4.2592926862875</v>
      </c>
      <c r="G38" s="75">
        <v>0</v>
      </c>
      <c r="H38" s="66">
        <v>0</v>
      </c>
      <c r="I38" s="96" t="s">
        <v>150</v>
      </c>
      <c r="J38" s="31">
        <f t="shared" si="1"/>
        <v>4.2592926862875</v>
      </c>
      <c r="K38" s="18"/>
      <c r="L38" s="64"/>
      <c r="M38" s="14"/>
      <c r="N38" s="14"/>
      <c r="O38" s="27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  <c r="AO38" s="14"/>
      <c r="AP38" s="14"/>
      <c r="AQ38" s="14"/>
      <c r="AR38" s="14"/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  <c r="BL38" s="14"/>
      <c r="BM38" s="14"/>
      <c r="BN38" s="14"/>
      <c r="BO38" s="14"/>
      <c r="BP38" s="14"/>
      <c r="BQ38" s="14"/>
      <c r="BR38" s="14"/>
      <c r="BS38" s="14"/>
      <c r="BT38" s="14"/>
      <c r="BU38" s="14"/>
      <c r="BV38" s="14"/>
      <c r="BW38" s="14"/>
      <c r="BX38" s="14"/>
      <c r="BY38" s="14"/>
      <c r="BZ38" s="14"/>
      <c r="CA38" s="14"/>
      <c r="CB38" s="14"/>
      <c r="CC38" s="14"/>
      <c r="CD38" s="14"/>
      <c r="CE38" s="14"/>
      <c r="CF38" s="14"/>
      <c r="CG38" s="14"/>
      <c r="CH38" s="14"/>
      <c r="CI38" s="14"/>
      <c r="CJ38" s="14"/>
      <c r="CK38" s="14"/>
      <c r="CL38" s="14"/>
      <c r="CM38" s="14"/>
      <c r="CN38" s="14"/>
      <c r="CO38" s="14"/>
      <c r="CP38" s="14"/>
      <c r="CQ38" s="14"/>
      <c r="CR38" s="14"/>
      <c r="CS38" s="14"/>
      <c r="CT38" s="14"/>
      <c r="CU38" s="14"/>
      <c r="CV38" s="14"/>
      <c r="CW38" s="14"/>
      <c r="CX38" s="14"/>
      <c r="CY38" s="14"/>
      <c r="CZ38" s="14"/>
      <c r="DA38" s="14"/>
      <c r="DB38" s="14"/>
      <c r="DC38" s="14"/>
      <c r="DD38" s="14"/>
      <c r="DE38" s="14"/>
      <c r="DF38" s="14"/>
      <c r="DG38" s="14"/>
      <c r="DH38" s="14"/>
      <c r="DI38" s="14"/>
      <c r="DJ38" s="14"/>
      <c r="DK38" s="14"/>
      <c r="DL38" s="14"/>
      <c r="DM38" s="14"/>
      <c r="DN38" s="14"/>
      <c r="DO38" s="14"/>
      <c r="DP38" s="14"/>
      <c r="DQ38" s="14"/>
      <c r="DR38" s="14"/>
      <c r="DS38" s="14"/>
      <c r="DT38" s="14"/>
      <c r="DU38" s="14"/>
      <c r="DV38" s="14"/>
      <c r="DW38" s="14"/>
      <c r="DX38" s="14"/>
      <c r="DY38" s="14"/>
      <c r="DZ38" s="14"/>
      <c r="EA38" s="14"/>
      <c r="EB38" s="14"/>
      <c r="EC38" s="14"/>
      <c r="ED38" s="14"/>
      <c r="EE38" s="14"/>
      <c r="EF38" s="14"/>
      <c r="EG38" s="14"/>
      <c r="EH38" s="14"/>
      <c r="EI38" s="14"/>
      <c r="EJ38" s="14"/>
      <c r="EK38" s="14"/>
      <c r="EL38" s="14"/>
      <c r="EM38" s="14"/>
      <c r="EN38" s="14"/>
      <c r="EO38" s="14"/>
      <c r="EP38" s="14"/>
      <c r="EQ38" s="14"/>
      <c r="ER38" s="14"/>
      <c r="ES38" s="14"/>
      <c r="ET38" s="14"/>
      <c r="EU38" s="14"/>
      <c r="EV38" s="14"/>
      <c r="EW38" s="14"/>
      <c r="EX38" s="14"/>
      <c r="EY38" s="14"/>
      <c r="EZ38" s="14"/>
      <c r="FA38" s="14"/>
      <c r="FB38" s="14"/>
      <c r="FC38" s="14"/>
      <c r="FD38" s="14"/>
      <c r="FE38" s="14"/>
      <c r="FF38" s="14"/>
      <c r="FG38" s="14"/>
      <c r="FH38" s="14"/>
      <c r="FI38" s="14"/>
      <c r="FJ38" s="14"/>
      <c r="FK38" s="14"/>
      <c r="FL38" s="14"/>
      <c r="FM38" s="14"/>
      <c r="FN38" s="14"/>
      <c r="FO38" s="14"/>
      <c r="FP38" s="14"/>
      <c r="FQ38" s="14"/>
      <c r="FR38" s="14"/>
      <c r="FS38" s="14"/>
      <c r="FT38" s="14"/>
      <c r="FU38" s="14"/>
      <c r="FV38" s="14"/>
      <c r="FW38" s="14"/>
      <c r="FX38" s="14"/>
      <c r="FY38" s="14"/>
      <c r="FZ38" s="14"/>
      <c r="GA38" s="14"/>
      <c r="GB38" s="14"/>
      <c r="GC38" s="14"/>
      <c r="GD38" s="14"/>
      <c r="GE38" s="14"/>
      <c r="GF38" s="14"/>
      <c r="GG38" s="14"/>
      <c r="GH38" s="14"/>
      <c r="GI38" s="14"/>
      <c r="GJ38" s="14"/>
      <c r="GK38" s="14"/>
      <c r="GL38" s="14"/>
      <c r="GM38" s="14"/>
      <c r="GN38" s="14"/>
      <c r="GO38" s="14"/>
      <c r="GP38" s="14"/>
      <c r="GQ38" s="14"/>
      <c r="GR38" s="14"/>
      <c r="GS38" s="14"/>
      <c r="GT38" s="14"/>
      <c r="GU38" s="14"/>
      <c r="GV38" s="14"/>
      <c r="GW38" s="14"/>
      <c r="GX38" s="14"/>
      <c r="GY38" s="14"/>
      <c r="GZ38" s="14"/>
      <c r="HA38" s="14"/>
      <c r="HB38" s="14"/>
      <c r="HC38" s="14"/>
      <c r="HD38" s="14"/>
      <c r="HE38" s="14"/>
      <c r="HF38" s="14"/>
      <c r="HG38" s="14"/>
      <c r="HH38" s="14"/>
      <c r="HI38" s="14"/>
      <c r="HJ38" s="14"/>
      <c r="HK38" s="14"/>
      <c r="HL38" s="14"/>
      <c r="HM38" s="14"/>
      <c r="HN38" s="14"/>
      <c r="HO38" s="14"/>
      <c r="HP38" s="14"/>
      <c r="HQ38" s="14"/>
      <c r="HR38" s="14"/>
      <c r="HS38" s="14"/>
      <c r="HT38" s="14"/>
      <c r="HU38" s="14"/>
      <c r="HV38" s="14"/>
      <c r="HW38" s="14"/>
      <c r="HX38" s="14"/>
      <c r="HY38" s="14"/>
      <c r="HZ38" s="14"/>
      <c r="IA38" s="14"/>
      <c r="IB38" s="14"/>
      <c r="IC38" s="14"/>
      <c r="ID38" s="14"/>
      <c r="IE38" s="14"/>
      <c r="IF38" s="14"/>
      <c r="IG38" s="14"/>
      <c r="IH38" s="14"/>
      <c r="II38" s="14"/>
      <c r="IJ38" s="14"/>
      <c r="IK38" s="14"/>
      <c r="IL38" s="14"/>
      <c r="IM38" s="14"/>
      <c r="IN38" s="14"/>
      <c r="IO38" s="14"/>
      <c r="IP38" s="14"/>
      <c r="IQ38" s="14"/>
      <c r="IR38" s="14"/>
      <c r="IS38" s="14"/>
    </row>
    <row r="39" spans="1:253" ht="22.5" customHeight="1">
      <c r="A39" s="16">
        <v>31</v>
      </c>
      <c r="B39" s="13" t="s">
        <v>49</v>
      </c>
      <c r="C39" s="12" t="s">
        <v>50</v>
      </c>
      <c r="D39" s="3" t="s">
        <v>124</v>
      </c>
      <c r="E39" s="17" t="s">
        <v>10</v>
      </c>
      <c r="F39" s="10">
        <f>VLOOKUP(D39,'[1]物料及工装采购价格审批表 (9)'!$D$4:$F$38,3,0)</f>
        <v>4.3182926862875002</v>
      </c>
      <c r="G39" s="75">
        <v>0</v>
      </c>
      <c r="H39" s="66">
        <v>0</v>
      </c>
      <c r="I39" s="96" t="s">
        <v>150</v>
      </c>
      <c r="J39" s="31">
        <f t="shared" si="1"/>
        <v>4.3182926862875002</v>
      </c>
      <c r="K39" s="18"/>
      <c r="L39" s="64"/>
      <c r="M39" s="14"/>
      <c r="N39" s="14"/>
      <c r="O39" s="27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/>
      <c r="AN39" s="14"/>
      <c r="AO39" s="14"/>
      <c r="AP39" s="14"/>
      <c r="AQ39" s="14"/>
      <c r="AR39" s="14"/>
      <c r="AS39" s="14"/>
      <c r="AT39" s="14"/>
      <c r="AU39" s="14"/>
      <c r="AV39" s="14"/>
      <c r="AW39" s="14"/>
      <c r="AX39" s="14"/>
      <c r="AY39" s="14"/>
      <c r="AZ39" s="14"/>
      <c r="BA39" s="14"/>
      <c r="BB39" s="14"/>
      <c r="BC39" s="14"/>
      <c r="BD39" s="14"/>
      <c r="BE39" s="14"/>
      <c r="BF39" s="14"/>
      <c r="BG39" s="14"/>
      <c r="BH39" s="14"/>
      <c r="BI39" s="14"/>
      <c r="BJ39" s="14"/>
      <c r="BK39" s="14"/>
      <c r="BL39" s="14"/>
      <c r="BM39" s="14"/>
      <c r="BN39" s="14"/>
      <c r="BO39" s="14"/>
      <c r="BP39" s="14"/>
      <c r="BQ39" s="14"/>
      <c r="BR39" s="14"/>
      <c r="BS39" s="14"/>
      <c r="BT39" s="14"/>
      <c r="BU39" s="14"/>
      <c r="BV39" s="14"/>
      <c r="BW39" s="14"/>
      <c r="BX39" s="14"/>
      <c r="BY39" s="14"/>
      <c r="BZ39" s="14"/>
      <c r="CA39" s="14"/>
      <c r="CB39" s="14"/>
      <c r="CC39" s="14"/>
      <c r="CD39" s="14"/>
      <c r="CE39" s="14"/>
      <c r="CF39" s="14"/>
      <c r="CG39" s="14"/>
      <c r="CH39" s="14"/>
      <c r="CI39" s="14"/>
      <c r="CJ39" s="14"/>
      <c r="CK39" s="14"/>
      <c r="CL39" s="14"/>
      <c r="CM39" s="14"/>
      <c r="CN39" s="14"/>
      <c r="CO39" s="14"/>
      <c r="CP39" s="14"/>
      <c r="CQ39" s="14"/>
      <c r="CR39" s="14"/>
      <c r="CS39" s="14"/>
      <c r="CT39" s="14"/>
      <c r="CU39" s="14"/>
      <c r="CV39" s="14"/>
      <c r="CW39" s="14"/>
      <c r="CX39" s="14"/>
      <c r="CY39" s="14"/>
      <c r="CZ39" s="14"/>
      <c r="DA39" s="14"/>
      <c r="DB39" s="14"/>
      <c r="DC39" s="14"/>
      <c r="DD39" s="14"/>
      <c r="DE39" s="14"/>
      <c r="DF39" s="14"/>
      <c r="DG39" s="14"/>
      <c r="DH39" s="14"/>
      <c r="DI39" s="14"/>
      <c r="DJ39" s="14"/>
      <c r="DK39" s="14"/>
      <c r="DL39" s="14"/>
      <c r="DM39" s="14"/>
      <c r="DN39" s="14"/>
      <c r="DO39" s="14"/>
      <c r="DP39" s="14"/>
      <c r="DQ39" s="14"/>
      <c r="DR39" s="14"/>
      <c r="DS39" s="14"/>
      <c r="DT39" s="14"/>
      <c r="DU39" s="14"/>
      <c r="DV39" s="14"/>
      <c r="DW39" s="14"/>
      <c r="DX39" s="14"/>
      <c r="DY39" s="14"/>
      <c r="DZ39" s="14"/>
      <c r="EA39" s="14"/>
      <c r="EB39" s="14"/>
      <c r="EC39" s="14"/>
      <c r="ED39" s="14"/>
      <c r="EE39" s="14"/>
      <c r="EF39" s="14"/>
      <c r="EG39" s="14"/>
      <c r="EH39" s="14"/>
      <c r="EI39" s="14"/>
      <c r="EJ39" s="14"/>
      <c r="EK39" s="14"/>
      <c r="EL39" s="14"/>
      <c r="EM39" s="14"/>
      <c r="EN39" s="14"/>
      <c r="EO39" s="14"/>
      <c r="EP39" s="14"/>
      <c r="EQ39" s="14"/>
      <c r="ER39" s="14"/>
      <c r="ES39" s="14"/>
      <c r="ET39" s="14"/>
      <c r="EU39" s="14"/>
      <c r="EV39" s="14"/>
      <c r="EW39" s="14"/>
      <c r="EX39" s="14"/>
      <c r="EY39" s="14"/>
      <c r="EZ39" s="14"/>
      <c r="FA39" s="14"/>
      <c r="FB39" s="14"/>
      <c r="FC39" s="14"/>
      <c r="FD39" s="14"/>
      <c r="FE39" s="14"/>
      <c r="FF39" s="14"/>
      <c r="FG39" s="14"/>
      <c r="FH39" s="14"/>
      <c r="FI39" s="14"/>
      <c r="FJ39" s="14"/>
      <c r="FK39" s="14"/>
      <c r="FL39" s="14"/>
      <c r="FM39" s="14"/>
      <c r="FN39" s="14"/>
      <c r="FO39" s="14"/>
      <c r="FP39" s="14"/>
      <c r="FQ39" s="14"/>
      <c r="FR39" s="14"/>
      <c r="FS39" s="14"/>
      <c r="FT39" s="14"/>
      <c r="FU39" s="14"/>
      <c r="FV39" s="14"/>
      <c r="FW39" s="14"/>
      <c r="FX39" s="14"/>
      <c r="FY39" s="14"/>
      <c r="FZ39" s="14"/>
      <c r="GA39" s="14"/>
      <c r="GB39" s="14"/>
      <c r="GC39" s="14"/>
      <c r="GD39" s="14"/>
      <c r="GE39" s="14"/>
      <c r="GF39" s="14"/>
      <c r="GG39" s="14"/>
      <c r="GH39" s="14"/>
      <c r="GI39" s="14"/>
      <c r="GJ39" s="14"/>
      <c r="GK39" s="14"/>
      <c r="GL39" s="14"/>
      <c r="GM39" s="14"/>
      <c r="GN39" s="14"/>
      <c r="GO39" s="14"/>
      <c r="GP39" s="14"/>
      <c r="GQ39" s="14"/>
      <c r="GR39" s="14"/>
      <c r="GS39" s="14"/>
      <c r="GT39" s="14"/>
      <c r="GU39" s="14"/>
      <c r="GV39" s="14"/>
      <c r="GW39" s="14"/>
      <c r="GX39" s="14"/>
      <c r="GY39" s="14"/>
      <c r="GZ39" s="14"/>
      <c r="HA39" s="14"/>
      <c r="HB39" s="14"/>
      <c r="HC39" s="14"/>
      <c r="HD39" s="14"/>
      <c r="HE39" s="14"/>
      <c r="HF39" s="14"/>
      <c r="HG39" s="14"/>
      <c r="HH39" s="14"/>
      <c r="HI39" s="14"/>
      <c r="HJ39" s="14"/>
      <c r="HK39" s="14"/>
      <c r="HL39" s="14"/>
      <c r="HM39" s="14"/>
      <c r="HN39" s="14"/>
      <c r="HO39" s="14"/>
      <c r="HP39" s="14"/>
      <c r="HQ39" s="14"/>
      <c r="HR39" s="14"/>
      <c r="HS39" s="14"/>
      <c r="HT39" s="14"/>
      <c r="HU39" s="14"/>
      <c r="HV39" s="14"/>
      <c r="HW39" s="14"/>
      <c r="HX39" s="14"/>
      <c r="HY39" s="14"/>
      <c r="HZ39" s="14"/>
      <c r="IA39" s="14"/>
      <c r="IB39" s="14"/>
      <c r="IC39" s="14"/>
      <c r="ID39" s="14"/>
      <c r="IE39" s="14"/>
      <c r="IF39" s="14"/>
      <c r="IG39" s="14"/>
      <c r="IH39" s="14"/>
      <c r="II39" s="14"/>
      <c r="IJ39" s="14"/>
      <c r="IK39" s="14"/>
      <c r="IL39" s="14"/>
      <c r="IM39" s="14"/>
      <c r="IN39" s="14"/>
      <c r="IO39" s="14"/>
      <c r="IP39" s="14"/>
      <c r="IQ39" s="14"/>
      <c r="IR39" s="14"/>
      <c r="IS39" s="14"/>
    </row>
    <row r="40" spans="1:253" ht="22.5" customHeight="1">
      <c r="A40" s="16">
        <v>32</v>
      </c>
      <c r="B40" s="13" t="s">
        <v>51</v>
      </c>
      <c r="C40" s="12" t="s">
        <v>52</v>
      </c>
      <c r="D40" s="3" t="s">
        <v>125</v>
      </c>
      <c r="E40" s="17" t="s">
        <v>10</v>
      </c>
      <c r="F40" s="10">
        <f>VLOOKUP(D40,'[1]物料及工装采购价格审批表 (9)'!$D$4:$F$38,3,0)</f>
        <v>4.8625892165674998</v>
      </c>
      <c r="G40" s="75">
        <v>0</v>
      </c>
      <c r="H40" s="66">
        <v>0</v>
      </c>
      <c r="I40" s="96" t="s">
        <v>150</v>
      </c>
      <c r="J40" s="31">
        <f t="shared" si="1"/>
        <v>4.8625892165674998</v>
      </c>
      <c r="K40" s="18"/>
      <c r="L40" s="64"/>
      <c r="M40" s="14"/>
      <c r="N40" s="14"/>
      <c r="O40" s="27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14"/>
      <c r="AK40" s="14"/>
      <c r="AL40" s="14"/>
      <c r="AM40" s="14"/>
      <c r="AN40" s="14"/>
      <c r="AO40" s="14"/>
      <c r="AP40" s="14"/>
      <c r="AQ40" s="14"/>
      <c r="AR40" s="14"/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  <c r="BL40" s="14"/>
      <c r="BM40" s="14"/>
      <c r="BN40" s="14"/>
      <c r="BO40" s="14"/>
      <c r="BP40" s="14"/>
      <c r="BQ40" s="14"/>
      <c r="BR40" s="14"/>
      <c r="BS40" s="14"/>
      <c r="BT40" s="14"/>
      <c r="BU40" s="14"/>
      <c r="BV40" s="14"/>
      <c r="BW40" s="14"/>
      <c r="BX40" s="14"/>
      <c r="BY40" s="14"/>
      <c r="BZ40" s="14"/>
      <c r="CA40" s="14"/>
      <c r="CB40" s="14"/>
      <c r="CC40" s="14"/>
      <c r="CD40" s="14"/>
      <c r="CE40" s="14"/>
      <c r="CF40" s="14"/>
      <c r="CG40" s="14"/>
      <c r="CH40" s="14"/>
      <c r="CI40" s="14"/>
      <c r="CJ40" s="14"/>
      <c r="CK40" s="14"/>
      <c r="CL40" s="14"/>
      <c r="CM40" s="14"/>
      <c r="CN40" s="14"/>
      <c r="CO40" s="14"/>
      <c r="CP40" s="14"/>
      <c r="CQ40" s="14"/>
      <c r="CR40" s="14"/>
      <c r="CS40" s="14"/>
      <c r="CT40" s="14"/>
      <c r="CU40" s="14"/>
      <c r="CV40" s="14"/>
      <c r="CW40" s="14"/>
      <c r="CX40" s="14"/>
      <c r="CY40" s="14"/>
      <c r="CZ40" s="14"/>
      <c r="DA40" s="14"/>
      <c r="DB40" s="14"/>
      <c r="DC40" s="14"/>
      <c r="DD40" s="14"/>
      <c r="DE40" s="14"/>
      <c r="DF40" s="14"/>
      <c r="DG40" s="14"/>
      <c r="DH40" s="14"/>
      <c r="DI40" s="14"/>
      <c r="DJ40" s="14"/>
      <c r="DK40" s="14"/>
      <c r="DL40" s="14"/>
      <c r="DM40" s="14"/>
      <c r="DN40" s="14"/>
      <c r="DO40" s="14"/>
      <c r="DP40" s="14"/>
      <c r="DQ40" s="14"/>
      <c r="DR40" s="14"/>
      <c r="DS40" s="14"/>
      <c r="DT40" s="14"/>
      <c r="DU40" s="14"/>
      <c r="DV40" s="14"/>
      <c r="DW40" s="14"/>
      <c r="DX40" s="14"/>
      <c r="DY40" s="14"/>
      <c r="DZ40" s="14"/>
      <c r="EA40" s="14"/>
      <c r="EB40" s="14"/>
      <c r="EC40" s="14"/>
      <c r="ED40" s="14"/>
      <c r="EE40" s="14"/>
      <c r="EF40" s="14"/>
      <c r="EG40" s="14"/>
      <c r="EH40" s="14"/>
      <c r="EI40" s="14"/>
      <c r="EJ40" s="14"/>
      <c r="EK40" s="14"/>
      <c r="EL40" s="14"/>
      <c r="EM40" s="14"/>
      <c r="EN40" s="14"/>
      <c r="EO40" s="14"/>
      <c r="EP40" s="14"/>
      <c r="EQ40" s="14"/>
      <c r="ER40" s="14"/>
      <c r="ES40" s="14"/>
      <c r="ET40" s="14"/>
      <c r="EU40" s="14"/>
      <c r="EV40" s="14"/>
      <c r="EW40" s="14"/>
      <c r="EX40" s="14"/>
      <c r="EY40" s="14"/>
      <c r="EZ40" s="14"/>
      <c r="FA40" s="14"/>
      <c r="FB40" s="14"/>
      <c r="FC40" s="14"/>
      <c r="FD40" s="14"/>
      <c r="FE40" s="14"/>
      <c r="FF40" s="14"/>
      <c r="FG40" s="14"/>
      <c r="FH40" s="14"/>
      <c r="FI40" s="14"/>
      <c r="FJ40" s="14"/>
      <c r="FK40" s="14"/>
      <c r="FL40" s="14"/>
      <c r="FM40" s="14"/>
      <c r="FN40" s="14"/>
      <c r="FO40" s="14"/>
      <c r="FP40" s="14"/>
      <c r="FQ40" s="14"/>
      <c r="FR40" s="14"/>
      <c r="FS40" s="14"/>
      <c r="FT40" s="14"/>
      <c r="FU40" s="14"/>
      <c r="FV40" s="14"/>
      <c r="FW40" s="14"/>
      <c r="FX40" s="14"/>
      <c r="FY40" s="14"/>
      <c r="FZ40" s="14"/>
      <c r="GA40" s="14"/>
      <c r="GB40" s="14"/>
      <c r="GC40" s="14"/>
      <c r="GD40" s="14"/>
      <c r="GE40" s="14"/>
      <c r="GF40" s="14"/>
      <c r="GG40" s="14"/>
      <c r="GH40" s="14"/>
      <c r="GI40" s="14"/>
      <c r="GJ40" s="14"/>
      <c r="GK40" s="14"/>
      <c r="GL40" s="14"/>
      <c r="GM40" s="14"/>
      <c r="GN40" s="14"/>
      <c r="GO40" s="14"/>
      <c r="GP40" s="14"/>
      <c r="GQ40" s="14"/>
      <c r="GR40" s="14"/>
      <c r="GS40" s="14"/>
      <c r="GT40" s="14"/>
      <c r="GU40" s="14"/>
      <c r="GV40" s="14"/>
      <c r="GW40" s="14"/>
      <c r="GX40" s="14"/>
      <c r="GY40" s="14"/>
      <c r="GZ40" s="14"/>
      <c r="HA40" s="14"/>
      <c r="HB40" s="14"/>
      <c r="HC40" s="14"/>
      <c r="HD40" s="14"/>
      <c r="HE40" s="14"/>
      <c r="HF40" s="14"/>
      <c r="HG40" s="14"/>
      <c r="HH40" s="14"/>
      <c r="HI40" s="14"/>
      <c r="HJ40" s="14"/>
      <c r="HK40" s="14"/>
      <c r="HL40" s="14"/>
      <c r="HM40" s="14"/>
      <c r="HN40" s="14"/>
      <c r="HO40" s="14"/>
      <c r="HP40" s="14"/>
      <c r="HQ40" s="14"/>
      <c r="HR40" s="14"/>
      <c r="HS40" s="14"/>
      <c r="HT40" s="14"/>
      <c r="HU40" s="14"/>
      <c r="HV40" s="14"/>
      <c r="HW40" s="14"/>
      <c r="HX40" s="14"/>
      <c r="HY40" s="14"/>
      <c r="HZ40" s="14"/>
      <c r="IA40" s="14"/>
      <c r="IB40" s="14"/>
      <c r="IC40" s="14"/>
      <c r="ID40" s="14"/>
      <c r="IE40" s="14"/>
      <c r="IF40" s="14"/>
      <c r="IG40" s="14"/>
      <c r="IH40" s="14"/>
      <c r="II40" s="14"/>
      <c r="IJ40" s="14"/>
      <c r="IK40" s="14"/>
      <c r="IL40" s="14"/>
      <c r="IM40" s="14"/>
      <c r="IN40" s="14"/>
      <c r="IO40" s="14"/>
      <c r="IP40" s="14"/>
      <c r="IQ40" s="14"/>
      <c r="IR40" s="14"/>
      <c r="IS40" s="14"/>
    </row>
    <row r="41" spans="1:253" ht="22.5" customHeight="1">
      <c r="A41" s="16">
        <v>33</v>
      </c>
      <c r="B41" s="13" t="s">
        <v>128</v>
      </c>
      <c r="C41" s="12" t="s">
        <v>53</v>
      </c>
      <c r="D41" s="3" t="s">
        <v>126</v>
      </c>
      <c r="E41" s="17" t="s">
        <v>10</v>
      </c>
      <c r="F41" s="10">
        <f>VLOOKUP(D41,'[1]物料及工装采购价格审批表 (9)'!$D$4:$F$38,3,0)</f>
        <v>4.8625892165674998</v>
      </c>
      <c r="G41" s="75">
        <v>0</v>
      </c>
      <c r="H41" s="66">
        <v>0</v>
      </c>
      <c r="I41" s="96" t="s">
        <v>150</v>
      </c>
      <c r="J41" s="31">
        <f t="shared" si="1"/>
        <v>4.8625892165674998</v>
      </c>
      <c r="K41" s="19"/>
      <c r="L41" s="64"/>
      <c r="M41" s="14"/>
      <c r="N41" s="14"/>
      <c r="O41" s="27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14"/>
      <c r="AM41" s="14"/>
      <c r="AN41" s="14"/>
      <c r="AO41" s="14"/>
      <c r="AP41" s="14"/>
      <c r="AQ41" s="14"/>
      <c r="AR41" s="14"/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  <c r="BM41" s="14"/>
      <c r="BN41" s="14"/>
      <c r="BO41" s="14"/>
      <c r="BP41" s="14"/>
      <c r="BQ41" s="14"/>
      <c r="BR41" s="14"/>
      <c r="BS41" s="14"/>
      <c r="BT41" s="14"/>
      <c r="BU41" s="14"/>
      <c r="BV41" s="14"/>
      <c r="BW41" s="14"/>
      <c r="BX41" s="14"/>
      <c r="BY41" s="14"/>
      <c r="BZ41" s="14"/>
      <c r="CA41" s="14"/>
      <c r="CB41" s="14"/>
      <c r="CC41" s="14"/>
      <c r="CD41" s="14"/>
      <c r="CE41" s="14"/>
      <c r="CF41" s="14"/>
      <c r="CG41" s="14"/>
      <c r="CH41" s="14"/>
      <c r="CI41" s="14"/>
      <c r="CJ41" s="14"/>
      <c r="CK41" s="14"/>
      <c r="CL41" s="14"/>
      <c r="CM41" s="14"/>
      <c r="CN41" s="14"/>
      <c r="CO41" s="14"/>
      <c r="CP41" s="14"/>
      <c r="CQ41" s="14"/>
      <c r="CR41" s="14"/>
      <c r="CS41" s="14"/>
      <c r="CT41" s="14"/>
      <c r="CU41" s="14"/>
      <c r="CV41" s="14"/>
      <c r="CW41" s="14"/>
      <c r="CX41" s="14"/>
      <c r="CY41" s="14"/>
      <c r="CZ41" s="14"/>
      <c r="DA41" s="14"/>
      <c r="DB41" s="14"/>
      <c r="DC41" s="14"/>
      <c r="DD41" s="14"/>
      <c r="DE41" s="14"/>
      <c r="DF41" s="14"/>
      <c r="DG41" s="14"/>
      <c r="DH41" s="14"/>
      <c r="DI41" s="14"/>
      <c r="DJ41" s="14"/>
      <c r="DK41" s="14"/>
      <c r="DL41" s="14"/>
      <c r="DM41" s="14"/>
      <c r="DN41" s="14"/>
      <c r="DO41" s="14"/>
      <c r="DP41" s="14"/>
      <c r="DQ41" s="14"/>
      <c r="DR41" s="14"/>
      <c r="DS41" s="14"/>
      <c r="DT41" s="14"/>
      <c r="DU41" s="14"/>
      <c r="DV41" s="14"/>
      <c r="DW41" s="14"/>
      <c r="DX41" s="14"/>
      <c r="DY41" s="14"/>
      <c r="DZ41" s="14"/>
      <c r="EA41" s="14"/>
      <c r="EB41" s="14"/>
      <c r="EC41" s="14"/>
      <c r="ED41" s="14"/>
      <c r="EE41" s="14"/>
      <c r="EF41" s="14"/>
      <c r="EG41" s="14"/>
      <c r="EH41" s="14"/>
      <c r="EI41" s="14"/>
      <c r="EJ41" s="14"/>
      <c r="EK41" s="14"/>
      <c r="EL41" s="14"/>
      <c r="EM41" s="14"/>
      <c r="EN41" s="14"/>
      <c r="EO41" s="14"/>
      <c r="EP41" s="14"/>
      <c r="EQ41" s="14"/>
      <c r="ER41" s="14"/>
      <c r="ES41" s="14"/>
      <c r="ET41" s="14"/>
      <c r="EU41" s="14"/>
      <c r="EV41" s="14"/>
      <c r="EW41" s="14"/>
      <c r="EX41" s="14"/>
      <c r="EY41" s="14"/>
      <c r="EZ41" s="14"/>
      <c r="FA41" s="14"/>
      <c r="FB41" s="14"/>
      <c r="FC41" s="14"/>
      <c r="FD41" s="14"/>
      <c r="FE41" s="14"/>
      <c r="FF41" s="14"/>
      <c r="FG41" s="14"/>
      <c r="FH41" s="14"/>
      <c r="FI41" s="14"/>
      <c r="FJ41" s="14"/>
      <c r="FK41" s="14"/>
      <c r="FL41" s="14"/>
      <c r="FM41" s="14"/>
      <c r="FN41" s="14"/>
      <c r="FO41" s="14"/>
      <c r="FP41" s="14"/>
      <c r="FQ41" s="14"/>
      <c r="FR41" s="14"/>
      <c r="FS41" s="14"/>
      <c r="FT41" s="14"/>
      <c r="FU41" s="14"/>
      <c r="FV41" s="14"/>
      <c r="FW41" s="14"/>
      <c r="FX41" s="14"/>
      <c r="FY41" s="14"/>
      <c r="FZ41" s="14"/>
      <c r="GA41" s="14"/>
      <c r="GB41" s="14"/>
      <c r="GC41" s="14"/>
      <c r="GD41" s="14"/>
      <c r="GE41" s="14"/>
      <c r="GF41" s="14"/>
      <c r="GG41" s="14"/>
      <c r="GH41" s="14"/>
      <c r="GI41" s="14"/>
      <c r="GJ41" s="14"/>
      <c r="GK41" s="14"/>
      <c r="GL41" s="14"/>
      <c r="GM41" s="14"/>
      <c r="GN41" s="14"/>
      <c r="GO41" s="14"/>
      <c r="GP41" s="14"/>
      <c r="GQ41" s="14"/>
      <c r="GR41" s="14"/>
      <c r="GS41" s="14"/>
      <c r="GT41" s="14"/>
      <c r="GU41" s="14"/>
      <c r="GV41" s="14"/>
      <c r="GW41" s="14"/>
      <c r="GX41" s="14"/>
      <c r="GY41" s="14"/>
      <c r="GZ41" s="14"/>
      <c r="HA41" s="14"/>
      <c r="HB41" s="14"/>
      <c r="HC41" s="14"/>
      <c r="HD41" s="14"/>
      <c r="HE41" s="14"/>
      <c r="HF41" s="14"/>
      <c r="HG41" s="14"/>
      <c r="HH41" s="14"/>
      <c r="HI41" s="14"/>
      <c r="HJ41" s="14"/>
      <c r="HK41" s="14"/>
      <c r="HL41" s="14"/>
      <c r="HM41" s="14"/>
      <c r="HN41" s="14"/>
      <c r="HO41" s="14"/>
      <c r="HP41" s="14"/>
      <c r="HQ41" s="14"/>
      <c r="HR41" s="14"/>
      <c r="HS41" s="14"/>
      <c r="HT41" s="14"/>
      <c r="HU41" s="14"/>
      <c r="HV41" s="14"/>
      <c r="HW41" s="14"/>
      <c r="HX41" s="14"/>
      <c r="HY41" s="14"/>
      <c r="HZ41" s="14"/>
      <c r="IA41" s="14"/>
      <c r="IB41" s="14"/>
      <c r="IC41" s="14"/>
      <c r="ID41" s="14"/>
      <c r="IE41" s="14"/>
      <c r="IF41" s="14"/>
      <c r="IG41" s="14"/>
      <c r="IH41" s="14"/>
      <c r="II41" s="14"/>
      <c r="IJ41" s="14"/>
      <c r="IK41" s="14"/>
      <c r="IL41" s="14"/>
      <c r="IM41" s="14"/>
      <c r="IN41" s="14"/>
      <c r="IO41" s="14"/>
      <c r="IP41" s="14"/>
      <c r="IQ41" s="14"/>
      <c r="IR41" s="14"/>
      <c r="IS41" s="14"/>
    </row>
    <row r="42" spans="1:253" ht="37.200000000000003" customHeight="1">
      <c r="A42" s="16">
        <v>34</v>
      </c>
      <c r="B42" s="13" t="s">
        <v>149</v>
      </c>
      <c r="C42" s="12" t="s">
        <v>57</v>
      </c>
      <c r="D42" s="3" t="s">
        <v>127</v>
      </c>
      <c r="E42" s="17" t="s">
        <v>10</v>
      </c>
      <c r="F42" s="10">
        <f>VLOOKUP(D42,'[1]物料及工装采购价格审批表 (9)'!$D$4:$F$38,3,0)</f>
        <v>2.4286860189374995</v>
      </c>
      <c r="G42" s="75">
        <v>1600</v>
      </c>
      <c r="H42" s="66">
        <v>0</v>
      </c>
      <c r="I42" s="93" t="s">
        <v>142</v>
      </c>
      <c r="J42" s="31">
        <f t="shared" si="1"/>
        <v>2.4286860189374995</v>
      </c>
      <c r="K42" s="23"/>
      <c r="L42" s="64"/>
      <c r="M42" s="14"/>
      <c r="N42" s="14"/>
      <c r="O42" s="27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/>
      <c r="AM42" s="14"/>
      <c r="AN42" s="14"/>
      <c r="AO42" s="14"/>
      <c r="AP42" s="14"/>
      <c r="AQ42" s="14"/>
      <c r="AR42" s="14"/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  <c r="BL42" s="14"/>
      <c r="BM42" s="14"/>
      <c r="BN42" s="14"/>
      <c r="BO42" s="14"/>
      <c r="BP42" s="14"/>
      <c r="BQ42" s="14"/>
      <c r="BR42" s="14"/>
      <c r="BS42" s="14"/>
      <c r="BT42" s="14"/>
      <c r="BU42" s="14"/>
      <c r="BV42" s="14"/>
      <c r="BW42" s="14"/>
      <c r="BX42" s="14"/>
      <c r="BY42" s="14"/>
      <c r="BZ42" s="14"/>
      <c r="CA42" s="14"/>
      <c r="CB42" s="14"/>
      <c r="CC42" s="14"/>
      <c r="CD42" s="14"/>
      <c r="CE42" s="14"/>
      <c r="CF42" s="14"/>
      <c r="CG42" s="14"/>
      <c r="CH42" s="14"/>
      <c r="CI42" s="14"/>
      <c r="CJ42" s="14"/>
      <c r="CK42" s="14"/>
      <c r="CL42" s="14"/>
      <c r="CM42" s="14"/>
      <c r="CN42" s="14"/>
      <c r="CO42" s="14"/>
      <c r="CP42" s="14"/>
      <c r="CQ42" s="14"/>
      <c r="CR42" s="14"/>
      <c r="CS42" s="14"/>
      <c r="CT42" s="14"/>
      <c r="CU42" s="14"/>
      <c r="CV42" s="14"/>
      <c r="CW42" s="14"/>
      <c r="CX42" s="14"/>
      <c r="CY42" s="14"/>
      <c r="CZ42" s="14"/>
      <c r="DA42" s="14"/>
      <c r="DB42" s="14"/>
      <c r="DC42" s="14"/>
      <c r="DD42" s="14"/>
      <c r="DE42" s="14"/>
      <c r="DF42" s="14"/>
      <c r="DG42" s="14"/>
      <c r="DH42" s="14"/>
      <c r="DI42" s="14"/>
      <c r="DJ42" s="14"/>
      <c r="DK42" s="14"/>
      <c r="DL42" s="14"/>
      <c r="DM42" s="14"/>
      <c r="DN42" s="14"/>
      <c r="DO42" s="14"/>
      <c r="DP42" s="14"/>
      <c r="DQ42" s="14"/>
      <c r="DR42" s="14"/>
      <c r="DS42" s="14"/>
      <c r="DT42" s="14"/>
      <c r="DU42" s="14"/>
      <c r="DV42" s="14"/>
      <c r="DW42" s="14"/>
      <c r="DX42" s="14"/>
      <c r="DY42" s="14"/>
      <c r="DZ42" s="14"/>
      <c r="EA42" s="14"/>
      <c r="EB42" s="14"/>
      <c r="EC42" s="14"/>
      <c r="ED42" s="14"/>
      <c r="EE42" s="14"/>
      <c r="EF42" s="14"/>
      <c r="EG42" s="14"/>
      <c r="EH42" s="14"/>
      <c r="EI42" s="14"/>
      <c r="EJ42" s="14"/>
      <c r="EK42" s="14"/>
      <c r="EL42" s="14"/>
      <c r="EM42" s="14"/>
      <c r="EN42" s="14"/>
      <c r="EO42" s="14"/>
      <c r="EP42" s="14"/>
      <c r="EQ42" s="14"/>
      <c r="ER42" s="14"/>
      <c r="ES42" s="14"/>
      <c r="ET42" s="14"/>
      <c r="EU42" s="14"/>
      <c r="EV42" s="14"/>
      <c r="EW42" s="14"/>
      <c r="EX42" s="14"/>
      <c r="EY42" s="14"/>
      <c r="EZ42" s="14"/>
      <c r="FA42" s="14"/>
      <c r="FB42" s="14"/>
      <c r="FC42" s="14"/>
      <c r="FD42" s="14"/>
      <c r="FE42" s="14"/>
      <c r="FF42" s="14"/>
      <c r="FG42" s="14"/>
      <c r="FH42" s="14"/>
      <c r="FI42" s="14"/>
      <c r="FJ42" s="14"/>
      <c r="FK42" s="14"/>
      <c r="FL42" s="14"/>
      <c r="FM42" s="14"/>
      <c r="FN42" s="14"/>
      <c r="FO42" s="14"/>
      <c r="FP42" s="14"/>
      <c r="FQ42" s="14"/>
      <c r="FR42" s="14"/>
      <c r="FS42" s="14"/>
      <c r="FT42" s="14"/>
      <c r="FU42" s="14"/>
      <c r="FV42" s="14"/>
      <c r="FW42" s="14"/>
      <c r="FX42" s="14"/>
      <c r="FY42" s="14"/>
      <c r="FZ42" s="14"/>
      <c r="GA42" s="14"/>
      <c r="GB42" s="14"/>
      <c r="GC42" s="14"/>
      <c r="GD42" s="14"/>
      <c r="GE42" s="14"/>
      <c r="GF42" s="14"/>
      <c r="GG42" s="14"/>
      <c r="GH42" s="14"/>
      <c r="GI42" s="14"/>
      <c r="GJ42" s="14"/>
      <c r="GK42" s="14"/>
      <c r="GL42" s="14"/>
      <c r="GM42" s="14"/>
      <c r="GN42" s="14"/>
      <c r="GO42" s="14"/>
      <c r="GP42" s="14"/>
      <c r="GQ42" s="14"/>
      <c r="GR42" s="14"/>
      <c r="GS42" s="14"/>
      <c r="GT42" s="14"/>
      <c r="GU42" s="14"/>
      <c r="GV42" s="14"/>
      <c r="GW42" s="14"/>
      <c r="GX42" s="14"/>
      <c r="GY42" s="14"/>
      <c r="GZ42" s="14"/>
      <c r="HA42" s="14"/>
      <c r="HB42" s="14"/>
      <c r="HC42" s="14"/>
      <c r="HD42" s="14"/>
      <c r="HE42" s="14"/>
      <c r="HF42" s="14"/>
      <c r="HG42" s="14"/>
      <c r="HH42" s="14"/>
      <c r="HI42" s="14"/>
      <c r="HJ42" s="14"/>
      <c r="HK42" s="14"/>
      <c r="HL42" s="14"/>
      <c r="HM42" s="14"/>
      <c r="HN42" s="14"/>
      <c r="HO42" s="14"/>
      <c r="HP42" s="14"/>
      <c r="HQ42" s="14"/>
      <c r="HR42" s="14"/>
      <c r="HS42" s="14"/>
      <c r="HT42" s="14"/>
      <c r="HU42" s="14"/>
      <c r="HV42" s="14"/>
      <c r="HW42" s="14"/>
      <c r="HX42" s="14"/>
      <c r="HY42" s="14"/>
      <c r="HZ42" s="14"/>
      <c r="IA42" s="14"/>
      <c r="IB42" s="14"/>
      <c r="IC42" s="14"/>
      <c r="ID42" s="14"/>
      <c r="IE42" s="14"/>
      <c r="IF42" s="14"/>
      <c r="IG42" s="14"/>
      <c r="IH42" s="14"/>
      <c r="II42" s="14"/>
      <c r="IJ42" s="14"/>
      <c r="IK42" s="14"/>
      <c r="IL42" s="14"/>
      <c r="IM42" s="14"/>
      <c r="IN42" s="14"/>
      <c r="IO42" s="14"/>
      <c r="IP42" s="14"/>
      <c r="IQ42" s="14"/>
      <c r="IR42" s="14"/>
      <c r="IS42" s="14"/>
    </row>
    <row r="43" spans="1:253" ht="22.5" customHeight="1">
      <c r="A43" s="16">
        <v>35</v>
      </c>
      <c r="B43" s="13" t="s">
        <v>54</v>
      </c>
      <c r="C43" s="12" t="s">
        <v>55</v>
      </c>
      <c r="D43" s="3" t="s">
        <v>56</v>
      </c>
      <c r="E43" s="17" t="s">
        <v>10</v>
      </c>
      <c r="F43" s="10">
        <f>VLOOKUP(D43,'[1]物料及工装采购价格审批表 (9)'!$D$4:$F$38,3,0)</f>
        <v>0.2776687259785714</v>
      </c>
      <c r="G43" s="75">
        <v>0</v>
      </c>
      <c r="H43" s="66">
        <v>0</v>
      </c>
      <c r="I43" s="96" t="s">
        <v>150</v>
      </c>
      <c r="J43" s="31">
        <f t="shared" si="1"/>
        <v>0.2776687259785714</v>
      </c>
      <c r="K43" s="19"/>
      <c r="L43" s="64"/>
      <c r="M43" s="14"/>
      <c r="N43" s="14"/>
      <c r="O43" s="27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14"/>
      <c r="AO43" s="14"/>
      <c r="AP43" s="14"/>
      <c r="AQ43" s="14"/>
      <c r="AR43" s="14"/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  <c r="BL43" s="14"/>
      <c r="BM43" s="14"/>
      <c r="BN43" s="14"/>
      <c r="BO43" s="14"/>
      <c r="BP43" s="14"/>
      <c r="BQ43" s="14"/>
      <c r="BR43" s="14"/>
      <c r="BS43" s="14"/>
      <c r="BT43" s="14"/>
      <c r="BU43" s="14"/>
      <c r="BV43" s="14"/>
      <c r="BW43" s="14"/>
      <c r="BX43" s="14"/>
      <c r="BY43" s="14"/>
      <c r="BZ43" s="14"/>
      <c r="CA43" s="14"/>
      <c r="CB43" s="14"/>
      <c r="CC43" s="14"/>
      <c r="CD43" s="14"/>
      <c r="CE43" s="14"/>
      <c r="CF43" s="14"/>
      <c r="CG43" s="14"/>
      <c r="CH43" s="14"/>
      <c r="CI43" s="14"/>
      <c r="CJ43" s="14"/>
      <c r="CK43" s="14"/>
      <c r="CL43" s="14"/>
      <c r="CM43" s="14"/>
      <c r="CN43" s="14"/>
      <c r="CO43" s="14"/>
      <c r="CP43" s="14"/>
      <c r="CQ43" s="14"/>
      <c r="CR43" s="14"/>
      <c r="CS43" s="14"/>
      <c r="CT43" s="14"/>
      <c r="CU43" s="14"/>
      <c r="CV43" s="14"/>
      <c r="CW43" s="14"/>
      <c r="CX43" s="14"/>
      <c r="CY43" s="14"/>
      <c r="CZ43" s="14"/>
      <c r="DA43" s="14"/>
      <c r="DB43" s="14"/>
      <c r="DC43" s="14"/>
      <c r="DD43" s="14"/>
      <c r="DE43" s="14"/>
      <c r="DF43" s="14"/>
      <c r="DG43" s="14"/>
      <c r="DH43" s="14"/>
      <c r="DI43" s="14"/>
      <c r="DJ43" s="14"/>
      <c r="DK43" s="14"/>
      <c r="DL43" s="14"/>
      <c r="DM43" s="14"/>
      <c r="DN43" s="14"/>
      <c r="DO43" s="14"/>
      <c r="DP43" s="14"/>
      <c r="DQ43" s="14"/>
      <c r="DR43" s="14"/>
      <c r="DS43" s="14"/>
      <c r="DT43" s="14"/>
      <c r="DU43" s="14"/>
      <c r="DV43" s="14"/>
      <c r="DW43" s="14"/>
      <c r="DX43" s="14"/>
      <c r="DY43" s="14"/>
      <c r="DZ43" s="14"/>
      <c r="EA43" s="14"/>
      <c r="EB43" s="14"/>
      <c r="EC43" s="14"/>
      <c r="ED43" s="14"/>
      <c r="EE43" s="14"/>
      <c r="EF43" s="14"/>
      <c r="EG43" s="14"/>
      <c r="EH43" s="14"/>
      <c r="EI43" s="14"/>
      <c r="EJ43" s="14"/>
      <c r="EK43" s="14"/>
      <c r="EL43" s="14"/>
      <c r="EM43" s="14"/>
      <c r="EN43" s="14"/>
      <c r="EO43" s="14"/>
      <c r="EP43" s="14"/>
      <c r="EQ43" s="14"/>
      <c r="ER43" s="14"/>
      <c r="ES43" s="14"/>
      <c r="ET43" s="14"/>
      <c r="EU43" s="14"/>
      <c r="EV43" s="14"/>
      <c r="EW43" s="14"/>
      <c r="EX43" s="14"/>
      <c r="EY43" s="14"/>
      <c r="EZ43" s="14"/>
      <c r="FA43" s="14"/>
      <c r="FB43" s="14"/>
      <c r="FC43" s="14"/>
      <c r="FD43" s="14"/>
      <c r="FE43" s="14"/>
      <c r="FF43" s="14"/>
      <c r="FG43" s="14"/>
      <c r="FH43" s="14"/>
      <c r="FI43" s="14"/>
      <c r="FJ43" s="14"/>
      <c r="FK43" s="14"/>
      <c r="FL43" s="14"/>
      <c r="FM43" s="14"/>
      <c r="FN43" s="14"/>
      <c r="FO43" s="14"/>
      <c r="FP43" s="14"/>
      <c r="FQ43" s="14"/>
      <c r="FR43" s="14"/>
      <c r="FS43" s="14"/>
      <c r="FT43" s="14"/>
      <c r="FU43" s="14"/>
      <c r="FV43" s="14"/>
      <c r="FW43" s="14"/>
      <c r="FX43" s="14"/>
      <c r="FY43" s="14"/>
      <c r="FZ43" s="14"/>
      <c r="GA43" s="14"/>
      <c r="GB43" s="14"/>
      <c r="GC43" s="14"/>
      <c r="GD43" s="14"/>
      <c r="GE43" s="14"/>
      <c r="GF43" s="14"/>
      <c r="GG43" s="14"/>
      <c r="GH43" s="14"/>
      <c r="GI43" s="14"/>
      <c r="GJ43" s="14"/>
      <c r="GK43" s="14"/>
      <c r="GL43" s="14"/>
      <c r="GM43" s="14"/>
      <c r="GN43" s="14"/>
      <c r="GO43" s="14"/>
      <c r="GP43" s="14"/>
      <c r="GQ43" s="14"/>
      <c r="GR43" s="14"/>
      <c r="GS43" s="14"/>
      <c r="GT43" s="14"/>
      <c r="GU43" s="14"/>
      <c r="GV43" s="14"/>
      <c r="GW43" s="14"/>
      <c r="GX43" s="14"/>
      <c r="GY43" s="14"/>
      <c r="GZ43" s="14"/>
      <c r="HA43" s="14"/>
      <c r="HB43" s="14"/>
      <c r="HC43" s="14"/>
      <c r="HD43" s="14"/>
      <c r="HE43" s="14"/>
      <c r="HF43" s="14"/>
      <c r="HG43" s="14"/>
      <c r="HH43" s="14"/>
      <c r="HI43" s="14"/>
      <c r="HJ43" s="14"/>
      <c r="HK43" s="14"/>
      <c r="HL43" s="14"/>
      <c r="HM43" s="14"/>
      <c r="HN43" s="14"/>
      <c r="HO43" s="14"/>
      <c r="HP43" s="14"/>
      <c r="HQ43" s="14"/>
      <c r="HR43" s="14"/>
      <c r="HS43" s="14"/>
      <c r="HT43" s="14"/>
      <c r="HU43" s="14"/>
      <c r="HV43" s="14"/>
      <c r="HW43" s="14"/>
      <c r="HX43" s="14"/>
      <c r="HY43" s="14"/>
      <c r="HZ43" s="14"/>
      <c r="IA43" s="14"/>
      <c r="IB43" s="14"/>
      <c r="IC43" s="14"/>
      <c r="ID43" s="14"/>
      <c r="IE43" s="14"/>
      <c r="IF43" s="14"/>
      <c r="IG43" s="14"/>
      <c r="IH43" s="14"/>
      <c r="II43" s="14"/>
      <c r="IJ43" s="14"/>
      <c r="IK43" s="14"/>
      <c r="IL43" s="14"/>
      <c r="IM43" s="14"/>
      <c r="IN43" s="14"/>
      <c r="IO43" s="14"/>
      <c r="IP43" s="14"/>
      <c r="IQ43" s="14"/>
      <c r="IR43" s="14"/>
      <c r="IS43" s="14"/>
    </row>
    <row r="44" spans="1:253" s="14" customFormat="1" ht="21" customHeight="1">
      <c r="A44" s="76" t="s">
        <v>22</v>
      </c>
      <c r="B44" s="76"/>
      <c r="C44" s="76"/>
      <c r="D44" s="76"/>
      <c r="E44" s="76"/>
      <c r="F44" s="76"/>
      <c r="G44" s="76"/>
      <c r="H44" s="76"/>
      <c r="I44" s="76"/>
      <c r="J44" s="76"/>
      <c r="K44" s="76"/>
    </row>
    <row r="45" spans="1:253" s="14" customFormat="1" ht="21" customHeight="1">
      <c r="A45" s="46" t="s">
        <v>136</v>
      </c>
      <c r="B45" s="46"/>
      <c r="C45" s="46"/>
      <c r="D45" s="46"/>
      <c r="E45" s="46"/>
      <c r="F45" s="46"/>
      <c r="G45" s="46"/>
      <c r="H45" s="46"/>
      <c r="I45" s="46"/>
      <c r="J45" s="46"/>
      <c r="K45" s="46"/>
    </row>
    <row r="46" spans="1:253" s="14" customFormat="1" ht="21" customHeight="1">
      <c r="A46" s="77" t="s">
        <v>131</v>
      </c>
      <c r="B46" s="77"/>
      <c r="C46" s="77"/>
      <c r="D46" s="77"/>
      <c r="E46" s="77"/>
      <c r="F46" s="77"/>
      <c r="G46" s="77"/>
      <c r="H46" s="77"/>
      <c r="I46" s="77"/>
      <c r="J46" s="77"/>
      <c r="K46" s="77"/>
    </row>
    <row r="47" spans="1:253" s="14" customFormat="1" ht="21" customHeight="1">
      <c r="A47" s="77" t="s">
        <v>132</v>
      </c>
      <c r="B47" s="77"/>
      <c r="C47" s="77"/>
      <c r="D47" s="77"/>
      <c r="E47" s="77"/>
      <c r="F47" s="77"/>
      <c r="G47" s="77"/>
      <c r="H47" s="77"/>
      <c r="I47" s="77"/>
      <c r="J47" s="77"/>
      <c r="K47" s="77"/>
    </row>
    <row r="48" spans="1:253" s="14" customFormat="1" ht="21" customHeight="1">
      <c r="A48" s="77" t="s">
        <v>133</v>
      </c>
      <c r="B48" s="77"/>
      <c r="C48" s="77"/>
      <c r="D48" s="77"/>
      <c r="E48" s="77"/>
      <c r="F48" s="77"/>
      <c r="G48" s="77"/>
      <c r="H48" s="77"/>
      <c r="I48" s="77"/>
      <c r="J48" s="77"/>
      <c r="K48" s="77"/>
    </row>
    <row r="49" spans="1:12" s="14" customFormat="1" ht="40.200000000000003" customHeight="1">
      <c r="A49" s="46" t="s">
        <v>134</v>
      </c>
      <c r="B49" s="46"/>
      <c r="C49" s="46"/>
      <c r="D49" s="46"/>
      <c r="E49" s="46"/>
      <c r="F49" s="46"/>
      <c r="G49" s="46"/>
      <c r="H49" s="46"/>
      <c r="I49" s="46"/>
      <c r="J49" s="46"/>
      <c r="K49" s="46"/>
    </row>
    <row r="50" spans="1:12" s="82" customFormat="1">
      <c r="A50" s="78"/>
      <c r="B50" s="79"/>
      <c r="C50" s="78"/>
      <c r="D50" s="78"/>
      <c r="E50" s="78"/>
      <c r="F50" s="80"/>
      <c r="G50" s="80"/>
      <c r="H50" s="80"/>
      <c r="I50" s="97"/>
      <c r="J50" s="80"/>
      <c r="K50" s="81"/>
    </row>
    <row r="51" spans="1:12" s="82" customFormat="1" ht="19.2" customHeight="1">
      <c r="A51" s="5" t="s">
        <v>23</v>
      </c>
      <c r="B51" s="83"/>
      <c r="C51" s="45"/>
      <c r="D51" s="84"/>
      <c r="E51" s="45"/>
      <c r="F51" s="85"/>
      <c r="G51" s="84" t="s">
        <v>24</v>
      </c>
      <c r="H51" s="85"/>
      <c r="I51" s="7"/>
      <c r="J51" s="85"/>
      <c r="K51" s="8"/>
    </row>
    <row r="52" spans="1:12" s="82" customFormat="1" ht="19.2" customHeight="1">
      <c r="A52" s="5"/>
      <c r="B52" s="83"/>
      <c r="C52" s="45"/>
      <c r="D52" s="6"/>
      <c r="E52" s="45"/>
      <c r="F52" s="85"/>
      <c r="G52" s="6"/>
      <c r="H52" s="85"/>
      <c r="I52" s="7"/>
      <c r="J52" s="85"/>
      <c r="K52" s="8"/>
    </row>
    <row r="53" spans="1:12" s="14" customFormat="1" ht="19.2" customHeight="1">
      <c r="A53" s="5" t="s">
        <v>135</v>
      </c>
      <c r="B53" s="83"/>
      <c r="C53" s="45"/>
      <c r="D53" s="5"/>
      <c r="E53" s="45"/>
      <c r="F53" s="85"/>
      <c r="G53" s="5" t="s">
        <v>135</v>
      </c>
      <c r="I53" s="98"/>
    </row>
    <row r="54" spans="1:12" s="82" customFormat="1" ht="19.2" customHeight="1">
      <c r="A54" s="5"/>
      <c r="B54" s="83"/>
      <c r="C54" s="45"/>
      <c r="D54" s="6"/>
      <c r="E54" s="45"/>
      <c r="F54" s="85"/>
      <c r="G54" s="6"/>
      <c r="H54" s="85"/>
      <c r="I54" s="7"/>
      <c r="J54" s="85"/>
      <c r="K54" s="8"/>
    </row>
    <row r="55" spans="1:12" s="82" customFormat="1" ht="19.2" customHeight="1">
      <c r="A55" s="5" t="s">
        <v>25</v>
      </c>
      <c r="B55" s="5"/>
      <c r="C55" s="78"/>
      <c r="D55" s="5"/>
      <c r="E55" s="78"/>
      <c r="F55" s="85"/>
      <c r="G55" s="5" t="s">
        <v>25</v>
      </c>
      <c r="H55" s="85"/>
      <c r="I55" s="7"/>
      <c r="J55" s="85"/>
      <c r="K55" s="8"/>
    </row>
    <row r="56" spans="1:12" s="4" customFormat="1" ht="14.4">
      <c r="B56" s="9"/>
      <c r="F56" s="7"/>
      <c r="G56" s="7"/>
      <c r="H56" s="7"/>
      <c r="I56" s="7"/>
      <c r="J56" s="7"/>
      <c r="K56" s="8"/>
      <c r="L56" s="8"/>
    </row>
    <row r="57" spans="1:12">
      <c r="B57" s="86"/>
    </row>
    <row r="58" spans="1:12">
      <c r="B58" s="86"/>
    </row>
    <row r="59" spans="1:12">
      <c r="B59" s="86"/>
    </row>
    <row r="60" spans="1:12">
      <c r="B60" s="86"/>
    </row>
    <row r="61" spans="1:12">
      <c r="B61" s="86"/>
    </row>
    <row r="62" spans="1:12">
      <c r="B62" s="86"/>
    </row>
    <row r="63" spans="1:12">
      <c r="B63" s="86"/>
    </row>
    <row r="64" spans="1:12">
      <c r="B64" s="86"/>
    </row>
    <row r="65" spans="2:2">
      <c r="B65" s="86"/>
    </row>
    <row r="66" spans="2:2">
      <c r="B66" s="86"/>
    </row>
    <row r="67" spans="2:2">
      <c r="B67" s="86"/>
    </row>
    <row r="68" spans="2:2">
      <c r="B68" s="86"/>
    </row>
    <row r="69" spans="2:2">
      <c r="B69" s="86"/>
    </row>
    <row r="70" spans="2:2">
      <c r="B70" s="86"/>
    </row>
    <row r="71" spans="2:2">
      <c r="B71" s="86"/>
    </row>
    <row r="72" spans="2:2">
      <c r="B72" s="86"/>
    </row>
    <row r="73" spans="2:2">
      <c r="B73" s="86"/>
    </row>
    <row r="74" spans="2:2">
      <c r="B74" s="86"/>
    </row>
    <row r="75" spans="2:2">
      <c r="B75" s="86"/>
    </row>
    <row r="76" spans="2:2">
      <c r="B76" s="86"/>
    </row>
    <row r="77" spans="2:2">
      <c r="B77" s="86"/>
    </row>
    <row r="78" spans="2:2">
      <c r="B78" s="86"/>
    </row>
  </sheetData>
  <mergeCells count="19">
    <mergeCell ref="G7:I7"/>
    <mergeCell ref="K7:K8"/>
    <mergeCell ref="A44:K44"/>
    <mergeCell ref="A45:K45"/>
    <mergeCell ref="A46:K46"/>
    <mergeCell ref="A47:K47"/>
    <mergeCell ref="A48:K48"/>
    <mergeCell ref="A49:K49"/>
    <mergeCell ref="A7:A8"/>
    <mergeCell ref="B7:B8"/>
    <mergeCell ref="C7:C8"/>
    <mergeCell ref="D7:D8"/>
    <mergeCell ref="E7:E8"/>
    <mergeCell ref="A6:K6"/>
    <mergeCell ref="A1:K1"/>
    <mergeCell ref="A2:K2"/>
    <mergeCell ref="A3:K3"/>
    <mergeCell ref="A4:K4"/>
    <mergeCell ref="A5:K5"/>
  </mergeCells>
  <phoneticPr fontId="1" type="noConversion"/>
  <conditionalFormatting sqref="B53">
    <cfRule type="duplicateValues" dxfId="9" priority="2"/>
  </conditionalFormatting>
  <conditionalFormatting sqref="G54:G55 G51:G52">
    <cfRule type="duplicateValues" dxfId="8" priority="1"/>
  </conditionalFormatting>
  <conditionalFormatting sqref="D56:D1048576 D1:D43">
    <cfRule type="duplicateValues" dxfId="7" priority="18"/>
  </conditionalFormatting>
  <conditionalFormatting sqref="D54:D55 D50:D52">
    <cfRule type="duplicateValues" dxfId="6" priority="22"/>
  </conditionalFormatting>
  <conditionalFormatting sqref="D12">
    <cfRule type="duplicateValues" dxfId="5" priority="25"/>
  </conditionalFormatting>
  <printOptions horizontalCentered="1"/>
  <pageMargins left="0.59055118110236227" right="0.23622047244094491" top="0.43307086614173229" bottom="0.39370078740157483" header="0.35433070866141736" footer="0.15748031496062992"/>
  <pageSetup paperSize="9" scale="45" orientation="portrait" horizontalDpi="200" verticalDpi="200" r:id="rId1"/>
  <headerFooter>
    <oddFooter>&amp;C第 &amp;P 页，共 &amp;N 页</oddFooter>
  </headerFooter>
  <colBreaks count="1" manualBreakCount="1">
    <brk id="11" max="69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EFC533-CADC-4849-A29B-32AE8F0EC4C3}">
  <dimension ref="A1:IT78"/>
  <sheetViews>
    <sheetView tabSelected="1" view="pageBreakPreview" topLeftCell="A34" zoomScale="80" zoomScaleSheetLayoutView="80" workbookViewId="0">
      <selection activeCell="F9" sqref="F9:F43"/>
    </sheetView>
  </sheetViews>
  <sheetFormatPr defaultRowHeight="15.6"/>
  <cols>
    <col min="1" max="1" width="5.44140625" style="15" customWidth="1"/>
    <col min="2" max="2" width="13.88671875" style="90" customWidth="1"/>
    <col min="3" max="3" width="32.21875" style="15" customWidth="1"/>
    <col min="4" max="4" width="18.88671875" style="87" customWidth="1"/>
    <col min="5" max="5" width="5.6640625" style="88" customWidth="1"/>
    <col min="6" max="6" width="16.109375" style="39" customWidth="1"/>
    <col min="7" max="7" width="11.109375" style="39" customWidth="1"/>
    <col min="8" max="8" width="8.33203125" style="39" customWidth="1"/>
    <col min="9" max="9" width="31.77734375" style="7" customWidth="1"/>
    <col min="10" max="10" width="14.44140625" style="39" customWidth="1"/>
    <col min="11" max="11" width="25.6640625" style="89" customWidth="1"/>
    <col min="12" max="12" width="10.77734375" style="89" customWidth="1"/>
    <col min="13" max="13" width="11.21875" style="15" customWidth="1"/>
    <col min="14" max="14" width="8.33203125" style="15" customWidth="1"/>
    <col min="15" max="15" width="8.88671875" style="15" customWidth="1"/>
    <col min="16" max="16" width="8.88671875" style="15"/>
    <col min="17" max="17" width="14.109375" style="15" customWidth="1"/>
    <col min="18" max="222" width="8.88671875" style="15"/>
    <col min="223" max="223" width="5" style="15" customWidth="1"/>
    <col min="224" max="224" width="15" style="15" customWidth="1"/>
    <col min="225" max="226" width="14.6640625" style="15" customWidth="1"/>
    <col min="227" max="227" width="6.21875" style="15" customWidth="1"/>
    <col min="228" max="230" width="10.109375" style="15" customWidth="1"/>
    <col min="231" max="231" width="10.44140625" style="15" customWidth="1"/>
    <col min="232" max="253" width="8.88671875" style="15"/>
    <col min="254" max="254" width="6.44140625" style="15" customWidth="1"/>
    <col min="255" max="255" width="12.21875" style="15" customWidth="1"/>
    <col min="256" max="256" width="28.21875" style="15" customWidth="1"/>
    <col min="257" max="257" width="13.77734375" style="15" customWidth="1"/>
    <col min="258" max="258" width="5.6640625" style="15" customWidth="1"/>
    <col min="259" max="260" width="9.33203125" style="15" customWidth="1"/>
    <col min="261" max="261" width="13.109375" style="15" customWidth="1"/>
    <col min="262" max="478" width="8.88671875" style="15"/>
    <col min="479" max="479" width="5" style="15" customWidth="1"/>
    <col min="480" max="480" width="15" style="15" customWidth="1"/>
    <col min="481" max="482" width="14.6640625" style="15" customWidth="1"/>
    <col min="483" max="483" width="6.21875" style="15" customWidth="1"/>
    <col min="484" max="486" width="10.109375" style="15" customWidth="1"/>
    <col min="487" max="487" width="10.44140625" style="15" customWidth="1"/>
    <col min="488" max="509" width="8.88671875" style="15"/>
    <col min="510" max="510" width="6.44140625" style="15" customWidth="1"/>
    <col min="511" max="511" width="12.21875" style="15" customWidth="1"/>
    <col min="512" max="512" width="28.21875" style="15" customWidth="1"/>
    <col min="513" max="513" width="13.77734375" style="15" customWidth="1"/>
    <col min="514" max="514" width="5.6640625" style="15" customWidth="1"/>
    <col min="515" max="516" width="9.33203125" style="15" customWidth="1"/>
    <col min="517" max="517" width="13.109375" style="15" customWidth="1"/>
    <col min="518" max="734" width="8.88671875" style="15"/>
    <col min="735" max="735" width="5" style="15" customWidth="1"/>
    <col min="736" max="736" width="15" style="15" customWidth="1"/>
    <col min="737" max="738" width="14.6640625" style="15" customWidth="1"/>
    <col min="739" max="739" width="6.21875" style="15" customWidth="1"/>
    <col min="740" max="742" width="10.109375" style="15" customWidth="1"/>
    <col min="743" max="743" width="10.44140625" style="15" customWidth="1"/>
    <col min="744" max="765" width="8.88671875" style="15"/>
    <col min="766" max="766" width="6.44140625" style="15" customWidth="1"/>
    <col min="767" max="767" width="12.21875" style="15" customWidth="1"/>
    <col min="768" max="768" width="28.21875" style="15" customWidth="1"/>
    <col min="769" max="769" width="13.77734375" style="15" customWidth="1"/>
    <col min="770" max="770" width="5.6640625" style="15" customWidth="1"/>
    <col min="771" max="772" width="9.33203125" style="15" customWidth="1"/>
    <col min="773" max="773" width="13.109375" style="15" customWidth="1"/>
    <col min="774" max="990" width="8.88671875" style="15"/>
    <col min="991" max="991" width="5" style="15" customWidth="1"/>
    <col min="992" max="992" width="15" style="15" customWidth="1"/>
    <col min="993" max="994" width="14.6640625" style="15" customWidth="1"/>
    <col min="995" max="995" width="6.21875" style="15" customWidth="1"/>
    <col min="996" max="998" width="10.109375" style="15" customWidth="1"/>
    <col min="999" max="999" width="10.44140625" style="15" customWidth="1"/>
    <col min="1000" max="1021" width="8.88671875" style="15"/>
    <col min="1022" max="1022" width="6.44140625" style="15" customWidth="1"/>
    <col min="1023" max="1023" width="12.21875" style="15" customWidth="1"/>
    <col min="1024" max="1024" width="28.21875" style="15" customWidth="1"/>
    <col min="1025" max="1025" width="13.77734375" style="15" customWidth="1"/>
    <col min="1026" max="1026" width="5.6640625" style="15" customWidth="1"/>
    <col min="1027" max="1028" width="9.33203125" style="15" customWidth="1"/>
    <col min="1029" max="1029" width="13.109375" style="15" customWidth="1"/>
    <col min="1030" max="1246" width="8.88671875" style="15"/>
    <col min="1247" max="1247" width="5" style="15" customWidth="1"/>
    <col min="1248" max="1248" width="15" style="15" customWidth="1"/>
    <col min="1249" max="1250" width="14.6640625" style="15" customWidth="1"/>
    <col min="1251" max="1251" width="6.21875" style="15" customWidth="1"/>
    <col min="1252" max="1254" width="10.109375" style="15" customWidth="1"/>
    <col min="1255" max="1255" width="10.44140625" style="15" customWidth="1"/>
    <col min="1256" max="1277" width="8.88671875" style="15"/>
    <col min="1278" max="1278" width="6.44140625" style="15" customWidth="1"/>
    <col min="1279" max="1279" width="12.21875" style="15" customWidth="1"/>
    <col min="1280" max="1280" width="28.21875" style="15" customWidth="1"/>
    <col min="1281" max="1281" width="13.77734375" style="15" customWidth="1"/>
    <col min="1282" max="1282" width="5.6640625" style="15" customWidth="1"/>
    <col min="1283" max="1284" width="9.33203125" style="15" customWidth="1"/>
    <col min="1285" max="1285" width="13.109375" style="15" customWidth="1"/>
    <col min="1286" max="1502" width="8.88671875" style="15"/>
    <col min="1503" max="1503" width="5" style="15" customWidth="1"/>
    <col min="1504" max="1504" width="15" style="15" customWidth="1"/>
    <col min="1505" max="1506" width="14.6640625" style="15" customWidth="1"/>
    <col min="1507" max="1507" width="6.21875" style="15" customWidth="1"/>
    <col min="1508" max="1510" width="10.109375" style="15" customWidth="1"/>
    <col min="1511" max="1511" width="10.44140625" style="15" customWidth="1"/>
    <col min="1512" max="1533" width="8.88671875" style="15"/>
    <col min="1534" max="1534" width="6.44140625" style="15" customWidth="1"/>
    <col min="1535" max="1535" width="12.21875" style="15" customWidth="1"/>
    <col min="1536" max="1536" width="28.21875" style="15" customWidth="1"/>
    <col min="1537" max="1537" width="13.77734375" style="15" customWidth="1"/>
    <col min="1538" max="1538" width="5.6640625" style="15" customWidth="1"/>
    <col min="1539" max="1540" width="9.33203125" style="15" customWidth="1"/>
    <col min="1541" max="1541" width="13.109375" style="15" customWidth="1"/>
    <col min="1542" max="1758" width="8.88671875" style="15"/>
    <col min="1759" max="1759" width="5" style="15" customWidth="1"/>
    <col min="1760" max="1760" width="15" style="15" customWidth="1"/>
    <col min="1761" max="1762" width="14.6640625" style="15" customWidth="1"/>
    <col min="1763" max="1763" width="6.21875" style="15" customWidth="1"/>
    <col min="1764" max="1766" width="10.109375" style="15" customWidth="1"/>
    <col min="1767" max="1767" width="10.44140625" style="15" customWidth="1"/>
    <col min="1768" max="1789" width="8.88671875" style="15"/>
    <col min="1790" max="1790" width="6.44140625" style="15" customWidth="1"/>
    <col min="1791" max="1791" width="12.21875" style="15" customWidth="1"/>
    <col min="1792" max="1792" width="28.21875" style="15" customWidth="1"/>
    <col min="1793" max="1793" width="13.77734375" style="15" customWidth="1"/>
    <col min="1794" max="1794" width="5.6640625" style="15" customWidth="1"/>
    <col min="1795" max="1796" width="9.33203125" style="15" customWidth="1"/>
    <col min="1797" max="1797" width="13.109375" style="15" customWidth="1"/>
    <col min="1798" max="2014" width="8.88671875" style="15"/>
    <col min="2015" max="2015" width="5" style="15" customWidth="1"/>
    <col min="2016" max="2016" width="15" style="15" customWidth="1"/>
    <col min="2017" max="2018" width="14.6640625" style="15" customWidth="1"/>
    <col min="2019" max="2019" width="6.21875" style="15" customWidth="1"/>
    <col min="2020" max="2022" width="10.109375" style="15" customWidth="1"/>
    <col min="2023" max="2023" width="10.44140625" style="15" customWidth="1"/>
    <col min="2024" max="2045" width="8.88671875" style="15"/>
    <col min="2046" max="2046" width="6.44140625" style="15" customWidth="1"/>
    <col min="2047" max="2047" width="12.21875" style="15" customWidth="1"/>
    <col min="2048" max="2048" width="28.21875" style="15" customWidth="1"/>
    <col min="2049" max="2049" width="13.77734375" style="15" customWidth="1"/>
    <col min="2050" max="2050" width="5.6640625" style="15" customWidth="1"/>
    <col min="2051" max="2052" width="9.33203125" style="15" customWidth="1"/>
    <col min="2053" max="2053" width="13.109375" style="15" customWidth="1"/>
    <col min="2054" max="2270" width="8.88671875" style="15"/>
    <col min="2271" max="2271" width="5" style="15" customWidth="1"/>
    <col min="2272" max="2272" width="15" style="15" customWidth="1"/>
    <col min="2273" max="2274" width="14.6640625" style="15" customWidth="1"/>
    <col min="2275" max="2275" width="6.21875" style="15" customWidth="1"/>
    <col min="2276" max="2278" width="10.109375" style="15" customWidth="1"/>
    <col min="2279" max="2279" width="10.44140625" style="15" customWidth="1"/>
    <col min="2280" max="2301" width="8.88671875" style="15"/>
    <col min="2302" max="2302" width="6.44140625" style="15" customWidth="1"/>
    <col min="2303" max="2303" width="12.21875" style="15" customWidth="1"/>
    <col min="2304" max="2304" width="28.21875" style="15" customWidth="1"/>
    <col min="2305" max="2305" width="13.77734375" style="15" customWidth="1"/>
    <col min="2306" max="2306" width="5.6640625" style="15" customWidth="1"/>
    <col min="2307" max="2308" width="9.33203125" style="15" customWidth="1"/>
    <col min="2309" max="2309" width="13.109375" style="15" customWidth="1"/>
    <col min="2310" max="2526" width="8.88671875" style="15"/>
    <col min="2527" max="2527" width="5" style="15" customWidth="1"/>
    <col min="2528" max="2528" width="15" style="15" customWidth="1"/>
    <col min="2529" max="2530" width="14.6640625" style="15" customWidth="1"/>
    <col min="2531" max="2531" width="6.21875" style="15" customWidth="1"/>
    <col min="2532" max="2534" width="10.109375" style="15" customWidth="1"/>
    <col min="2535" max="2535" width="10.44140625" style="15" customWidth="1"/>
    <col min="2536" max="2557" width="8.88671875" style="15"/>
    <col min="2558" max="2558" width="6.44140625" style="15" customWidth="1"/>
    <col min="2559" max="2559" width="12.21875" style="15" customWidth="1"/>
    <col min="2560" max="2560" width="28.21875" style="15" customWidth="1"/>
    <col min="2561" max="2561" width="13.77734375" style="15" customWidth="1"/>
    <col min="2562" max="2562" width="5.6640625" style="15" customWidth="1"/>
    <col min="2563" max="2564" width="9.33203125" style="15" customWidth="1"/>
    <col min="2565" max="2565" width="13.109375" style="15" customWidth="1"/>
    <col min="2566" max="2782" width="8.88671875" style="15"/>
    <col min="2783" max="2783" width="5" style="15" customWidth="1"/>
    <col min="2784" max="2784" width="15" style="15" customWidth="1"/>
    <col min="2785" max="2786" width="14.6640625" style="15" customWidth="1"/>
    <col min="2787" max="2787" width="6.21875" style="15" customWidth="1"/>
    <col min="2788" max="2790" width="10.109375" style="15" customWidth="1"/>
    <col min="2791" max="2791" width="10.44140625" style="15" customWidth="1"/>
    <col min="2792" max="2813" width="8.88671875" style="15"/>
    <col min="2814" max="2814" width="6.44140625" style="15" customWidth="1"/>
    <col min="2815" max="2815" width="12.21875" style="15" customWidth="1"/>
    <col min="2816" max="2816" width="28.21875" style="15" customWidth="1"/>
    <col min="2817" max="2817" width="13.77734375" style="15" customWidth="1"/>
    <col min="2818" max="2818" width="5.6640625" style="15" customWidth="1"/>
    <col min="2819" max="2820" width="9.33203125" style="15" customWidth="1"/>
    <col min="2821" max="2821" width="13.109375" style="15" customWidth="1"/>
    <col min="2822" max="3038" width="8.88671875" style="15"/>
    <col min="3039" max="3039" width="5" style="15" customWidth="1"/>
    <col min="3040" max="3040" width="15" style="15" customWidth="1"/>
    <col min="3041" max="3042" width="14.6640625" style="15" customWidth="1"/>
    <col min="3043" max="3043" width="6.21875" style="15" customWidth="1"/>
    <col min="3044" max="3046" width="10.109375" style="15" customWidth="1"/>
    <col min="3047" max="3047" width="10.44140625" style="15" customWidth="1"/>
    <col min="3048" max="3069" width="8.88671875" style="15"/>
    <col min="3070" max="3070" width="6.44140625" style="15" customWidth="1"/>
    <col min="3071" max="3071" width="12.21875" style="15" customWidth="1"/>
    <col min="3072" max="3072" width="28.21875" style="15" customWidth="1"/>
    <col min="3073" max="3073" width="13.77734375" style="15" customWidth="1"/>
    <col min="3074" max="3074" width="5.6640625" style="15" customWidth="1"/>
    <col min="3075" max="3076" width="9.33203125" style="15" customWidth="1"/>
    <col min="3077" max="3077" width="13.109375" style="15" customWidth="1"/>
    <col min="3078" max="3294" width="8.88671875" style="15"/>
    <col min="3295" max="3295" width="5" style="15" customWidth="1"/>
    <col min="3296" max="3296" width="15" style="15" customWidth="1"/>
    <col min="3297" max="3298" width="14.6640625" style="15" customWidth="1"/>
    <col min="3299" max="3299" width="6.21875" style="15" customWidth="1"/>
    <col min="3300" max="3302" width="10.109375" style="15" customWidth="1"/>
    <col min="3303" max="3303" width="10.44140625" style="15" customWidth="1"/>
    <col min="3304" max="3325" width="8.88671875" style="15"/>
    <col min="3326" max="3326" width="6.44140625" style="15" customWidth="1"/>
    <col min="3327" max="3327" width="12.21875" style="15" customWidth="1"/>
    <col min="3328" max="3328" width="28.21875" style="15" customWidth="1"/>
    <col min="3329" max="3329" width="13.77734375" style="15" customWidth="1"/>
    <col min="3330" max="3330" width="5.6640625" style="15" customWidth="1"/>
    <col min="3331" max="3332" width="9.33203125" style="15" customWidth="1"/>
    <col min="3333" max="3333" width="13.109375" style="15" customWidth="1"/>
    <col min="3334" max="3550" width="8.88671875" style="15"/>
    <col min="3551" max="3551" width="5" style="15" customWidth="1"/>
    <col min="3552" max="3552" width="15" style="15" customWidth="1"/>
    <col min="3553" max="3554" width="14.6640625" style="15" customWidth="1"/>
    <col min="3555" max="3555" width="6.21875" style="15" customWidth="1"/>
    <col min="3556" max="3558" width="10.109375" style="15" customWidth="1"/>
    <col min="3559" max="3559" width="10.44140625" style="15" customWidth="1"/>
    <col min="3560" max="3581" width="8.88671875" style="15"/>
    <col min="3582" max="3582" width="6.44140625" style="15" customWidth="1"/>
    <col min="3583" max="3583" width="12.21875" style="15" customWidth="1"/>
    <col min="3584" max="3584" width="28.21875" style="15" customWidth="1"/>
    <col min="3585" max="3585" width="13.77734375" style="15" customWidth="1"/>
    <col min="3586" max="3586" width="5.6640625" style="15" customWidth="1"/>
    <col min="3587" max="3588" width="9.33203125" style="15" customWidth="1"/>
    <col min="3589" max="3589" width="13.109375" style="15" customWidth="1"/>
    <col min="3590" max="3806" width="8.88671875" style="15"/>
    <col min="3807" max="3807" width="5" style="15" customWidth="1"/>
    <col min="3808" max="3808" width="15" style="15" customWidth="1"/>
    <col min="3809" max="3810" width="14.6640625" style="15" customWidth="1"/>
    <col min="3811" max="3811" width="6.21875" style="15" customWidth="1"/>
    <col min="3812" max="3814" width="10.109375" style="15" customWidth="1"/>
    <col min="3815" max="3815" width="10.44140625" style="15" customWidth="1"/>
    <col min="3816" max="3837" width="8.88671875" style="15"/>
    <col min="3838" max="3838" width="6.44140625" style="15" customWidth="1"/>
    <col min="3839" max="3839" width="12.21875" style="15" customWidth="1"/>
    <col min="3840" max="3840" width="28.21875" style="15" customWidth="1"/>
    <col min="3841" max="3841" width="13.77734375" style="15" customWidth="1"/>
    <col min="3842" max="3842" width="5.6640625" style="15" customWidth="1"/>
    <col min="3843" max="3844" width="9.33203125" style="15" customWidth="1"/>
    <col min="3845" max="3845" width="13.109375" style="15" customWidth="1"/>
    <col min="3846" max="4062" width="8.88671875" style="15"/>
    <col min="4063" max="4063" width="5" style="15" customWidth="1"/>
    <col min="4064" max="4064" width="15" style="15" customWidth="1"/>
    <col min="4065" max="4066" width="14.6640625" style="15" customWidth="1"/>
    <col min="4067" max="4067" width="6.21875" style="15" customWidth="1"/>
    <col min="4068" max="4070" width="10.109375" style="15" customWidth="1"/>
    <col min="4071" max="4071" width="10.44140625" style="15" customWidth="1"/>
    <col min="4072" max="4093" width="8.88671875" style="15"/>
    <col min="4094" max="4094" width="6.44140625" style="15" customWidth="1"/>
    <col min="4095" max="4095" width="12.21875" style="15" customWidth="1"/>
    <col min="4096" max="4096" width="28.21875" style="15" customWidth="1"/>
    <col min="4097" max="4097" width="13.77734375" style="15" customWidth="1"/>
    <col min="4098" max="4098" width="5.6640625" style="15" customWidth="1"/>
    <col min="4099" max="4100" width="9.33203125" style="15" customWidth="1"/>
    <col min="4101" max="4101" width="13.109375" style="15" customWidth="1"/>
    <col min="4102" max="4318" width="8.88671875" style="15"/>
    <col min="4319" max="4319" width="5" style="15" customWidth="1"/>
    <col min="4320" max="4320" width="15" style="15" customWidth="1"/>
    <col min="4321" max="4322" width="14.6640625" style="15" customWidth="1"/>
    <col min="4323" max="4323" width="6.21875" style="15" customWidth="1"/>
    <col min="4324" max="4326" width="10.109375" style="15" customWidth="1"/>
    <col min="4327" max="4327" width="10.44140625" style="15" customWidth="1"/>
    <col min="4328" max="4349" width="8.88671875" style="15"/>
    <col min="4350" max="4350" width="6.44140625" style="15" customWidth="1"/>
    <col min="4351" max="4351" width="12.21875" style="15" customWidth="1"/>
    <col min="4352" max="4352" width="28.21875" style="15" customWidth="1"/>
    <col min="4353" max="4353" width="13.77734375" style="15" customWidth="1"/>
    <col min="4354" max="4354" width="5.6640625" style="15" customWidth="1"/>
    <col min="4355" max="4356" width="9.33203125" style="15" customWidth="1"/>
    <col min="4357" max="4357" width="13.109375" style="15" customWidth="1"/>
    <col min="4358" max="4574" width="8.88671875" style="15"/>
    <col min="4575" max="4575" width="5" style="15" customWidth="1"/>
    <col min="4576" max="4576" width="15" style="15" customWidth="1"/>
    <col min="4577" max="4578" width="14.6640625" style="15" customWidth="1"/>
    <col min="4579" max="4579" width="6.21875" style="15" customWidth="1"/>
    <col min="4580" max="4582" width="10.109375" style="15" customWidth="1"/>
    <col min="4583" max="4583" width="10.44140625" style="15" customWidth="1"/>
    <col min="4584" max="4605" width="8.88671875" style="15"/>
    <col min="4606" max="4606" width="6.44140625" style="15" customWidth="1"/>
    <col min="4607" max="4607" width="12.21875" style="15" customWidth="1"/>
    <col min="4608" max="4608" width="28.21875" style="15" customWidth="1"/>
    <col min="4609" max="4609" width="13.77734375" style="15" customWidth="1"/>
    <col min="4610" max="4610" width="5.6640625" style="15" customWidth="1"/>
    <col min="4611" max="4612" width="9.33203125" style="15" customWidth="1"/>
    <col min="4613" max="4613" width="13.109375" style="15" customWidth="1"/>
    <col min="4614" max="4830" width="8.88671875" style="15"/>
    <col min="4831" max="4831" width="5" style="15" customWidth="1"/>
    <col min="4832" max="4832" width="15" style="15" customWidth="1"/>
    <col min="4833" max="4834" width="14.6640625" style="15" customWidth="1"/>
    <col min="4835" max="4835" width="6.21875" style="15" customWidth="1"/>
    <col min="4836" max="4838" width="10.109375" style="15" customWidth="1"/>
    <col min="4839" max="4839" width="10.44140625" style="15" customWidth="1"/>
    <col min="4840" max="4861" width="8.88671875" style="15"/>
    <col min="4862" max="4862" width="6.44140625" style="15" customWidth="1"/>
    <col min="4863" max="4863" width="12.21875" style="15" customWidth="1"/>
    <col min="4864" max="4864" width="28.21875" style="15" customWidth="1"/>
    <col min="4865" max="4865" width="13.77734375" style="15" customWidth="1"/>
    <col min="4866" max="4866" width="5.6640625" style="15" customWidth="1"/>
    <col min="4867" max="4868" width="9.33203125" style="15" customWidth="1"/>
    <col min="4869" max="4869" width="13.109375" style="15" customWidth="1"/>
    <col min="4870" max="5086" width="8.88671875" style="15"/>
    <col min="5087" max="5087" width="5" style="15" customWidth="1"/>
    <col min="5088" max="5088" width="15" style="15" customWidth="1"/>
    <col min="5089" max="5090" width="14.6640625" style="15" customWidth="1"/>
    <col min="5091" max="5091" width="6.21875" style="15" customWidth="1"/>
    <col min="5092" max="5094" width="10.109375" style="15" customWidth="1"/>
    <col min="5095" max="5095" width="10.44140625" style="15" customWidth="1"/>
    <col min="5096" max="5117" width="8.88671875" style="15"/>
    <col min="5118" max="5118" width="6.44140625" style="15" customWidth="1"/>
    <col min="5119" max="5119" width="12.21875" style="15" customWidth="1"/>
    <col min="5120" max="5120" width="28.21875" style="15" customWidth="1"/>
    <col min="5121" max="5121" width="13.77734375" style="15" customWidth="1"/>
    <col min="5122" max="5122" width="5.6640625" style="15" customWidth="1"/>
    <col min="5123" max="5124" width="9.33203125" style="15" customWidth="1"/>
    <col min="5125" max="5125" width="13.109375" style="15" customWidth="1"/>
    <col min="5126" max="5342" width="8.88671875" style="15"/>
    <col min="5343" max="5343" width="5" style="15" customWidth="1"/>
    <col min="5344" max="5344" width="15" style="15" customWidth="1"/>
    <col min="5345" max="5346" width="14.6640625" style="15" customWidth="1"/>
    <col min="5347" max="5347" width="6.21875" style="15" customWidth="1"/>
    <col min="5348" max="5350" width="10.109375" style="15" customWidth="1"/>
    <col min="5351" max="5351" width="10.44140625" style="15" customWidth="1"/>
    <col min="5352" max="5373" width="8.88671875" style="15"/>
    <col min="5374" max="5374" width="6.44140625" style="15" customWidth="1"/>
    <col min="5375" max="5375" width="12.21875" style="15" customWidth="1"/>
    <col min="5376" max="5376" width="28.21875" style="15" customWidth="1"/>
    <col min="5377" max="5377" width="13.77734375" style="15" customWidth="1"/>
    <col min="5378" max="5378" width="5.6640625" style="15" customWidth="1"/>
    <col min="5379" max="5380" width="9.33203125" style="15" customWidth="1"/>
    <col min="5381" max="5381" width="13.109375" style="15" customWidth="1"/>
    <col min="5382" max="5598" width="8.88671875" style="15"/>
    <col min="5599" max="5599" width="5" style="15" customWidth="1"/>
    <col min="5600" max="5600" width="15" style="15" customWidth="1"/>
    <col min="5601" max="5602" width="14.6640625" style="15" customWidth="1"/>
    <col min="5603" max="5603" width="6.21875" style="15" customWidth="1"/>
    <col min="5604" max="5606" width="10.109375" style="15" customWidth="1"/>
    <col min="5607" max="5607" width="10.44140625" style="15" customWidth="1"/>
    <col min="5608" max="5629" width="8.88671875" style="15"/>
    <col min="5630" max="5630" width="6.44140625" style="15" customWidth="1"/>
    <col min="5631" max="5631" width="12.21875" style="15" customWidth="1"/>
    <col min="5632" max="5632" width="28.21875" style="15" customWidth="1"/>
    <col min="5633" max="5633" width="13.77734375" style="15" customWidth="1"/>
    <col min="5634" max="5634" width="5.6640625" style="15" customWidth="1"/>
    <col min="5635" max="5636" width="9.33203125" style="15" customWidth="1"/>
    <col min="5637" max="5637" width="13.109375" style="15" customWidth="1"/>
    <col min="5638" max="5854" width="8.88671875" style="15"/>
    <col min="5855" max="5855" width="5" style="15" customWidth="1"/>
    <col min="5856" max="5856" width="15" style="15" customWidth="1"/>
    <col min="5857" max="5858" width="14.6640625" style="15" customWidth="1"/>
    <col min="5859" max="5859" width="6.21875" style="15" customWidth="1"/>
    <col min="5860" max="5862" width="10.109375" style="15" customWidth="1"/>
    <col min="5863" max="5863" width="10.44140625" style="15" customWidth="1"/>
    <col min="5864" max="5885" width="8.88671875" style="15"/>
    <col min="5886" max="5886" width="6.44140625" style="15" customWidth="1"/>
    <col min="5887" max="5887" width="12.21875" style="15" customWidth="1"/>
    <col min="5888" max="5888" width="28.21875" style="15" customWidth="1"/>
    <col min="5889" max="5889" width="13.77734375" style="15" customWidth="1"/>
    <col min="5890" max="5890" width="5.6640625" style="15" customWidth="1"/>
    <col min="5891" max="5892" width="9.33203125" style="15" customWidth="1"/>
    <col min="5893" max="5893" width="13.109375" style="15" customWidth="1"/>
    <col min="5894" max="6110" width="8.88671875" style="15"/>
    <col min="6111" max="6111" width="5" style="15" customWidth="1"/>
    <col min="6112" max="6112" width="15" style="15" customWidth="1"/>
    <col min="6113" max="6114" width="14.6640625" style="15" customWidth="1"/>
    <col min="6115" max="6115" width="6.21875" style="15" customWidth="1"/>
    <col min="6116" max="6118" width="10.109375" style="15" customWidth="1"/>
    <col min="6119" max="6119" width="10.44140625" style="15" customWidth="1"/>
    <col min="6120" max="6141" width="8.88671875" style="15"/>
    <col min="6142" max="6142" width="6.44140625" style="15" customWidth="1"/>
    <col min="6143" max="6143" width="12.21875" style="15" customWidth="1"/>
    <col min="6144" max="6144" width="28.21875" style="15" customWidth="1"/>
    <col min="6145" max="6145" width="13.77734375" style="15" customWidth="1"/>
    <col min="6146" max="6146" width="5.6640625" style="15" customWidth="1"/>
    <col min="6147" max="6148" width="9.33203125" style="15" customWidth="1"/>
    <col min="6149" max="6149" width="13.109375" style="15" customWidth="1"/>
    <col min="6150" max="6366" width="8.88671875" style="15"/>
    <col min="6367" max="6367" width="5" style="15" customWidth="1"/>
    <col min="6368" max="6368" width="15" style="15" customWidth="1"/>
    <col min="6369" max="6370" width="14.6640625" style="15" customWidth="1"/>
    <col min="6371" max="6371" width="6.21875" style="15" customWidth="1"/>
    <col min="6372" max="6374" width="10.109375" style="15" customWidth="1"/>
    <col min="6375" max="6375" width="10.44140625" style="15" customWidth="1"/>
    <col min="6376" max="6397" width="8.88671875" style="15"/>
    <col min="6398" max="6398" width="6.44140625" style="15" customWidth="1"/>
    <col min="6399" max="6399" width="12.21875" style="15" customWidth="1"/>
    <col min="6400" max="6400" width="28.21875" style="15" customWidth="1"/>
    <col min="6401" max="6401" width="13.77734375" style="15" customWidth="1"/>
    <col min="6402" max="6402" width="5.6640625" style="15" customWidth="1"/>
    <col min="6403" max="6404" width="9.33203125" style="15" customWidth="1"/>
    <col min="6405" max="6405" width="13.109375" style="15" customWidth="1"/>
    <col min="6406" max="6622" width="8.88671875" style="15"/>
    <col min="6623" max="6623" width="5" style="15" customWidth="1"/>
    <col min="6624" max="6624" width="15" style="15" customWidth="1"/>
    <col min="6625" max="6626" width="14.6640625" style="15" customWidth="1"/>
    <col min="6627" max="6627" width="6.21875" style="15" customWidth="1"/>
    <col min="6628" max="6630" width="10.109375" style="15" customWidth="1"/>
    <col min="6631" max="6631" width="10.44140625" style="15" customWidth="1"/>
    <col min="6632" max="6653" width="8.88671875" style="15"/>
    <col min="6654" max="6654" width="6.44140625" style="15" customWidth="1"/>
    <col min="6655" max="6655" width="12.21875" style="15" customWidth="1"/>
    <col min="6656" max="6656" width="28.21875" style="15" customWidth="1"/>
    <col min="6657" max="6657" width="13.77734375" style="15" customWidth="1"/>
    <col min="6658" max="6658" width="5.6640625" style="15" customWidth="1"/>
    <col min="6659" max="6660" width="9.33203125" style="15" customWidth="1"/>
    <col min="6661" max="6661" width="13.109375" style="15" customWidth="1"/>
    <col min="6662" max="6878" width="8.88671875" style="15"/>
    <col min="6879" max="6879" width="5" style="15" customWidth="1"/>
    <col min="6880" max="6880" width="15" style="15" customWidth="1"/>
    <col min="6881" max="6882" width="14.6640625" style="15" customWidth="1"/>
    <col min="6883" max="6883" width="6.21875" style="15" customWidth="1"/>
    <col min="6884" max="6886" width="10.109375" style="15" customWidth="1"/>
    <col min="6887" max="6887" width="10.44140625" style="15" customWidth="1"/>
    <col min="6888" max="6909" width="8.88671875" style="15"/>
    <col min="6910" max="6910" width="6.44140625" style="15" customWidth="1"/>
    <col min="6911" max="6911" width="12.21875" style="15" customWidth="1"/>
    <col min="6912" max="6912" width="28.21875" style="15" customWidth="1"/>
    <col min="6913" max="6913" width="13.77734375" style="15" customWidth="1"/>
    <col min="6914" max="6914" width="5.6640625" style="15" customWidth="1"/>
    <col min="6915" max="6916" width="9.33203125" style="15" customWidth="1"/>
    <col min="6917" max="6917" width="13.109375" style="15" customWidth="1"/>
    <col min="6918" max="7134" width="8.88671875" style="15"/>
    <col min="7135" max="7135" width="5" style="15" customWidth="1"/>
    <col min="7136" max="7136" width="15" style="15" customWidth="1"/>
    <col min="7137" max="7138" width="14.6640625" style="15" customWidth="1"/>
    <col min="7139" max="7139" width="6.21875" style="15" customWidth="1"/>
    <col min="7140" max="7142" width="10.109375" style="15" customWidth="1"/>
    <col min="7143" max="7143" width="10.44140625" style="15" customWidth="1"/>
    <col min="7144" max="7165" width="8.88671875" style="15"/>
    <col min="7166" max="7166" width="6.44140625" style="15" customWidth="1"/>
    <col min="7167" max="7167" width="12.21875" style="15" customWidth="1"/>
    <col min="7168" max="7168" width="28.21875" style="15" customWidth="1"/>
    <col min="7169" max="7169" width="13.77734375" style="15" customWidth="1"/>
    <col min="7170" max="7170" width="5.6640625" style="15" customWidth="1"/>
    <col min="7171" max="7172" width="9.33203125" style="15" customWidth="1"/>
    <col min="7173" max="7173" width="13.109375" style="15" customWidth="1"/>
    <col min="7174" max="7390" width="8.88671875" style="15"/>
    <col min="7391" max="7391" width="5" style="15" customWidth="1"/>
    <col min="7392" max="7392" width="15" style="15" customWidth="1"/>
    <col min="7393" max="7394" width="14.6640625" style="15" customWidth="1"/>
    <col min="7395" max="7395" width="6.21875" style="15" customWidth="1"/>
    <col min="7396" max="7398" width="10.109375" style="15" customWidth="1"/>
    <col min="7399" max="7399" width="10.44140625" style="15" customWidth="1"/>
    <col min="7400" max="7421" width="8.88671875" style="15"/>
    <col min="7422" max="7422" width="6.44140625" style="15" customWidth="1"/>
    <col min="7423" max="7423" width="12.21875" style="15" customWidth="1"/>
    <col min="7424" max="7424" width="28.21875" style="15" customWidth="1"/>
    <col min="7425" max="7425" width="13.77734375" style="15" customWidth="1"/>
    <col min="7426" max="7426" width="5.6640625" style="15" customWidth="1"/>
    <col min="7427" max="7428" width="9.33203125" style="15" customWidth="1"/>
    <col min="7429" max="7429" width="13.109375" style="15" customWidth="1"/>
    <col min="7430" max="7646" width="8.88671875" style="15"/>
    <col min="7647" max="7647" width="5" style="15" customWidth="1"/>
    <col min="7648" max="7648" width="15" style="15" customWidth="1"/>
    <col min="7649" max="7650" width="14.6640625" style="15" customWidth="1"/>
    <col min="7651" max="7651" width="6.21875" style="15" customWidth="1"/>
    <col min="7652" max="7654" width="10.109375" style="15" customWidth="1"/>
    <col min="7655" max="7655" width="10.44140625" style="15" customWidth="1"/>
    <col min="7656" max="7677" width="8.88671875" style="15"/>
    <col min="7678" max="7678" width="6.44140625" style="15" customWidth="1"/>
    <col min="7679" max="7679" width="12.21875" style="15" customWidth="1"/>
    <col min="7680" max="7680" width="28.21875" style="15" customWidth="1"/>
    <col min="7681" max="7681" width="13.77734375" style="15" customWidth="1"/>
    <col min="7682" max="7682" width="5.6640625" style="15" customWidth="1"/>
    <col min="7683" max="7684" width="9.33203125" style="15" customWidth="1"/>
    <col min="7685" max="7685" width="13.109375" style="15" customWidth="1"/>
    <col min="7686" max="7902" width="8.88671875" style="15"/>
    <col min="7903" max="7903" width="5" style="15" customWidth="1"/>
    <col min="7904" max="7904" width="15" style="15" customWidth="1"/>
    <col min="7905" max="7906" width="14.6640625" style="15" customWidth="1"/>
    <col min="7907" max="7907" width="6.21875" style="15" customWidth="1"/>
    <col min="7908" max="7910" width="10.109375" style="15" customWidth="1"/>
    <col min="7911" max="7911" width="10.44140625" style="15" customWidth="1"/>
    <col min="7912" max="7933" width="8.88671875" style="15"/>
    <col min="7934" max="7934" width="6.44140625" style="15" customWidth="1"/>
    <col min="7935" max="7935" width="12.21875" style="15" customWidth="1"/>
    <col min="7936" max="7936" width="28.21875" style="15" customWidth="1"/>
    <col min="7937" max="7937" width="13.77734375" style="15" customWidth="1"/>
    <col min="7938" max="7938" width="5.6640625" style="15" customWidth="1"/>
    <col min="7939" max="7940" width="9.33203125" style="15" customWidth="1"/>
    <col min="7941" max="7941" width="13.109375" style="15" customWidth="1"/>
    <col min="7942" max="8158" width="8.88671875" style="15"/>
    <col min="8159" max="8159" width="5" style="15" customWidth="1"/>
    <col min="8160" max="8160" width="15" style="15" customWidth="1"/>
    <col min="8161" max="8162" width="14.6640625" style="15" customWidth="1"/>
    <col min="8163" max="8163" width="6.21875" style="15" customWidth="1"/>
    <col min="8164" max="8166" width="10.109375" style="15" customWidth="1"/>
    <col min="8167" max="8167" width="10.44140625" style="15" customWidth="1"/>
    <col min="8168" max="8189" width="8.88671875" style="15"/>
    <col min="8190" max="8190" width="6.44140625" style="15" customWidth="1"/>
    <col min="8191" max="8191" width="12.21875" style="15" customWidth="1"/>
    <col min="8192" max="8192" width="28.21875" style="15" customWidth="1"/>
    <col min="8193" max="8193" width="13.77734375" style="15" customWidth="1"/>
    <col min="8194" max="8194" width="5.6640625" style="15" customWidth="1"/>
    <col min="8195" max="8196" width="9.33203125" style="15" customWidth="1"/>
    <col min="8197" max="8197" width="13.109375" style="15" customWidth="1"/>
    <col min="8198" max="8414" width="8.88671875" style="15"/>
    <col min="8415" max="8415" width="5" style="15" customWidth="1"/>
    <col min="8416" max="8416" width="15" style="15" customWidth="1"/>
    <col min="8417" max="8418" width="14.6640625" style="15" customWidth="1"/>
    <col min="8419" max="8419" width="6.21875" style="15" customWidth="1"/>
    <col min="8420" max="8422" width="10.109375" style="15" customWidth="1"/>
    <col min="8423" max="8423" width="10.44140625" style="15" customWidth="1"/>
    <col min="8424" max="8445" width="8.88671875" style="15"/>
    <col min="8446" max="8446" width="6.44140625" style="15" customWidth="1"/>
    <col min="8447" max="8447" width="12.21875" style="15" customWidth="1"/>
    <col min="8448" max="8448" width="28.21875" style="15" customWidth="1"/>
    <col min="8449" max="8449" width="13.77734375" style="15" customWidth="1"/>
    <col min="8450" max="8450" width="5.6640625" style="15" customWidth="1"/>
    <col min="8451" max="8452" width="9.33203125" style="15" customWidth="1"/>
    <col min="8453" max="8453" width="13.109375" style="15" customWidth="1"/>
    <col min="8454" max="8670" width="8.88671875" style="15"/>
    <col min="8671" max="8671" width="5" style="15" customWidth="1"/>
    <col min="8672" max="8672" width="15" style="15" customWidth="1"/>
    <col min="8673" max="8674" width="14.6640625" style="15" customWidth="1"/>
    <col min="8675" max="8675" width="6.21875" style="15" customWidth="1"/>
    <col min="8676" max="8678" width="10.109375" style="15" customWidth="1"/>
    <col min="8679" max="8679" width="10.44140625" style="15" customWidth="1"/>
    <col min="8680" max="8701" width="8.88671875" style="15"/>
    <col min="8702" max="8702" width="6.44140625" style="15" customWidth="1"/>
    <col min="8703" max="8703" width="12.21875" style="15" customWidth="1"/>
    <col min="8704" max="8704" width="28.21875" style="15" customWidth="1"/>
    <col min="8705" max="8705" width="13.77734375" style="15" customWidth="1"/>
    <col min="8706" max="8706" width="5.6640625" style="15" customWidth="1"/>
    <col min="8707" max="8708" width="9.33203125" style="15" customWidth="1"/>
    <col min="8709" max="8709" width="13.109375" style="15" customWidth="1"/>
    <col min="8710" max="8926" width="8.88671875" style="15"/>
    <col min="8927" max="8927" width="5" style="15" customWidth="1"/>
    <col min="8928" max="8928" width="15" style="15" customWidth="1"/>
    <col min="8929" max="8930" width="14.6640625" style="15" customWidth="1"/>
    <col min="8931" max="8931" width="6.21875" style="15" customWidth="1"/>
    <col min="8932" max="8934" width="10.109375" style="15" customWidth="1"/>
    <col min="8935" max="8935" width="10.44140625" style="15" customWidth="1"/>
    <col min="8936" max="8957" width="8.88671875" style="15"/>
    <col min="8958" max="8958" width="6.44140625" style="15" customWidth="1"/>
    <col min="8959" max="8959" width="12.21875" style="15" customWidth="1"/>
    <col min="8960" max="8960" width="28.21875" style="15" customWidth="1"/>
    <col min="8961" max="8961" width="13.77734375" style="15" customWidth="1"/>
    <col min="8962" max="8962" width="5.6640625" style="15" customWidth="1"/>
    <col min="8963" max="8964" width="9.33203125" style="15" customWidth="1"/>
    <col min="8965" max="8965" width="13.109375" style="15" customWidth="1"/>
    <col min="8966" max="9182" width="8.88671875" style="15"/>
    <col min="9183" max="9183" width="5" style="15" customWidth="1"/>
    <col min="9184" max="9184" width="15" style="15" customWidth="1"/>
    <col min="9185" max="9186" width="14.6640625" style="15" customWidth="1"/>
    <col min="9187" max="9187" width="6.21875" style="15" customWidth="1"/>
    <col min="9188" max="9190" width="10.109375" style="15" customWidth="1"/>
    <col min="9191" max="9191" width="10.44140625" style="15" customWidth="1"/>
    <col min="9192" max="9213" width="8.88671875" style="15"/>
    <col min="9214" max="9214" width="6.44140625" style="15" customWidth="1"/>
    <col min="9215" max="9215" width="12.21875" style="15" customWidth="1"/>
    <col min="9216" max="9216" width="28.21875" style="15" customWidth="1"/>
    <col min="9217" max="9217" width="13.77734375" style="15" customWidth="1"/>
    <col min="9218" max="9218" width="5.6640625" style="15" customWidth="1"/>
    <col min="9219" max="9220" width="9.33203125" style="15" customWidth="1"/>
    <col min="9221" max="9221" width="13.109375" style="15" customWidth="1"/>
    <col min="9222" max="9438" width="8.88671875" style="15"/>
    <col min="9439" max="9439" width="5" style="15" customWidth="1"/>
    <col min="9440" max="9440" width="15" style="15" customWidth="1"/>
    <col min="9441" max="9442" width="14.6640625" style="15" customWidth="1"/>
    <col min="9443" max="9443" width="6.21875" style="15" customWidth="1"/>
    <col min="9444" max="9446" width="10.109375" style="15" customWidth="1"/>
    <col min="9447" max="9447" width="10.44140625" style="15" customWidth="1"/>
    <col min="9448" max="9469" width="8.88671875" style="15"/>
    <col min="9470" max="9470" width="6.44140625" style="15" customWidth="1"/>
    <col min="9471" max="9471" width="12.21875" style="15" customWidth="1"/>
    <col min="9472" max="9472" width="28.21875" style="15" customWidth="1"/>
    <col min="9473" max="9473" width="13.77734375" style="15" customWidth="1"/>
    <col min="9474" max="9474" width="5.6640625" style="15" customWidth="1"/>
    <col min="9475" max="9476" width="9.33203125" style="15" customWidth="1"/>
    <col min="9477" max="9477" width="13.109375" style="15" customWidth="1"/>
    <col min="9478" max="9694" width="8.88671875" style="15"/>
    <col min="9695" max="9695" width="5" style="15" customWidth="1"/>
    <col min="9696" max="9696" width="15" style="15" customWidth="1"/>
    <col min="9697" max="9698" width="14.6640625" style="15" customWidth="1"/>
    <col min="9699" max="9699" width="6.21875" style="15" customWidth="1"/>
    <col min="9700" max="9702" width="10.109375" style="15" customWidth="1"/>
    <col min="9703" max="9703" width="10.44140625" style="15" customWidth="1"/>
    <col min="9704" max="9725" width="8.88671875" style="15"/>
    <col min="9726" max="9726" width="6.44140625" style="15" customWidth="1"/>
    <col min="9727" max="9727" width="12.21875" style="15" customWidth="1"/>
    <col min="9728" max="9728" width="28.21875" style="15" customWidth="1"/>
    <col min="9729" max="9729" width="13.77734375" style="15" customWidth="1"/>
    <col min="9730" max="9730" width="5.6640625" style="15" customWidth="1"/>
    <col min="9731" max="9732" width="9.33203125" style="15" customWidth="1"/>
    <col min="9733" max="9733" width="13.109375" style="15" customWidth="1"/>
    <col min="9734" max="9950" width="8.88671875" style="15"/>
    <col min="9951" max="9951" width="5" style="15" customWidth="1"/>
    <col min="9952" max="9952" width="15" style="15" customWidth="1"/>
    <col min="9953" max="9954" width="14.6640625" style="15" customWidth="1"/>
    <col min="9955" max="9955" width="6.21875" style="15" customWidth="1"/>
    <col min="9956" max="9958" width="10.109375" style="15" customWidth="1"/>
    <col min="9959" max="9959" width="10.44140625" style="15" customWidth="1"/>
    <col min="9960" max="9981" width="8.88671875" style="15"/>
    <col min="9982" max="9982" width="6.44140625" style="15" customWidth="1"/>
    <col min="9983" max="9983" width="12.21875" style="15" customWidth="1"/>
    <col min="9984" max="9984" width="28.21875" style="15" customWidth="1"/>
    <col min="9985" max="9985" width="13.77734375" style="15" customWidth="1"/>
    <col min="9986" max="9986" width="5.6640625" style="15" customWidth="1"/>
    <col min="9987" max="9988" width="9.33203125" style="15" customWidth="1"/>
    <col min="9989" max="9989" width="13.109375" style="15" customWidth="1"/>
    <col min="9990" max="10206" width="8.88671875" style="15"/>
    <col min="10207" max="10207" width="5" style="15" customWidth="1"/>
    <col min="10208" max="10208" width="15" style="15" customWidth="1"/>
    <col min="10209" max="10210" width="14.6640625" style="15" customWidth="1"/>
    <col min="10211" max="10211" width="6.21875" style="15" customWidth="1"/>
    <col min="10212" max="10214" width="10.109375" style="15" customWidth="1"/>
    <col min="10215" max="10215" width="10.44140625" style="15" customWidth="1"/>
    <col min="10216" max="10237" width="8.88671875" style="15"/>
    <col min="10238" max="10238" width="6.44140625" style="15" customWidth="1"/>
    <col min="10239" max="10239" width="12.21875" style="15" customWidth="1"/>
    <col min="10240" max="10240" width="28.21875" style="15" customWidth="1"/>
    <col min="10241" max="10241" width="13.77734375" style="15" customWidth="1"/>
    <col min="10242" max="10242" width="5.6640625" style="15" customWidth="1"/>
    <col min="10243" max="10244" width="9.33203125" style="15" customWidth="1"/>
    <col min="10245" max="10245" width="13.109375" style="15" customWidth="1"/>
    <col min="10246" max="10462" width="8.88671875" style="15"/>
    <col min="10463" max="10463" width="5" style="15" customWidth="1"/>
    <col min="10464" max="10464" width="15" style="15" customWidth="1"/>
    <col min="10465" max="10466" width="14.6640625" style="15" customWidth="1"/>
    <col min="10467" max="10467" width="6.21875" style="15" customWidth="1"/>
    <col min="10468" max="10470" width="10.109375" style="15" customWidth="1"/>
    <col min="10471" max="10471" width="10.44140625" style="15" customWidth="1"/>
    <col min="10472" max="10493" width="8.88671875" style="15"/>
    <col min="10494" max="10494" width="6.44140625" style="15" customWidth="1"/>
    <col min="10495" max="10495" width="12.21875" style="15" customWidth="1"/>
    <col min="10496" max="10496" width="28.21875" style="15" customWidth="1"/>
    <col min="10497" max="10497" width="13.77734375" style="15" customWidth="1"/>
    <col min="10498" max="10498" width="5.6640625" style="15" customWidth="1"/>
    <col min="10499" max="10500" width="9.33203125" style="15" customWidth="1"/>
    <col min="10501" max="10501" width="13.109375" style="15" customWidth="1"/>
    <col min="10502" max="10718" width="8.88671875" style="15"/>
    <col min="10719" max="10719" width="5" style="15" customWidth="1"/>
    <col min="10720" max="10720" width="15" style="15" customWidth="1"/>
    <col min="10721" max="10722" width="14.6640625" style="15" customWidth="1"/>
    <col min="10723" max="10723" width="6.21875" style="15" customWidth="1"/>
    <col min="10724" max="10726" width="10.109375" style="15" customWidth="1"/>
    <col min="10727" max="10727" width="10.44140625" style="15" customWidth="1"/>
    <col min="10728" max="10749" width="8.88671875" style="15"/>
    <col min="10750" max="10750" width="6.44140625" style="15" customWidth="1"/>
    <col min="10751" max="10751" width="12.21875" style="15" customWidth="1"/>
    <col min="10752" max="10752" width="28.21875" style="15" customWidth="1"/>
    <col min="10753" max="10753" width="13.77734375" style="15" customWidth="1"/>
    <col min="10754" max="10754" width="5.6640625" style="15" customWidth="1"/>
    <col min="10755" max="10756" width="9.33203125" style="15" customWidth="1"/>
    <col min="10757" max="10757" width="13.109375" style="15" customWidth="1"/>
    <col min="10758" max="10974" width="8.88671875" style="15"/>
    <col min="10975" max="10975" width="5" style="15" customWidth="1"/>
    <col min="10976" max="10976" width="15" style="15" customWidth="1"/>
    <col min="10977" max="10978" width="14.6640625" style="15" customWidth="1"/>
    <col min="10979" max="10979" width="6.21875" style="15" customWidth="1"/>
    <col min="10980" max="10982" width="10.109375" style="15" customWidth="1"/>
    <col min="10983" max="10983" width="10.44140625" style="15" customWidth="1"/>
    <col min="10984" max="11005" width="8.88671875" style="15"/>
    <col min="11006" max="11006" width="6.44140625" style="15" customWidth="1"/>
    <col min="11007" max="11007" width="12.21875" style="15" customWidth="1"/>
    <col min="11008" max="11008" width="28.21875" style="15" customWidth="1"/>
    <col min="11009" max="11009" width="13.77734375" style="15" customWidth="1"/>
    <col min="11010" max="11010" width="5.6640625" style="15" customWidth="1"/>
    <col min="11011" max="11012" width="9.33203125" style="15" customWidth="1"/>
    <col min="11013" max="11013" width="13.109375" style="15" customWidth="1"/>
    <col min="11014" max="11230" width="8.88671875" style="15"/>
    <col min="11231" max="11231" width="5" style="15" customWidth="1"/>
    <col min="11232" max="11232" width="15" style="15" customWidth="1"/>
    <col min="11233" max="11234" width="14.6640625" style="15" customWidth="1"/>
    <col min="11235" max="11235" width="6.21875" style="15" customWidth="1"/>
    <col min="11236" max="11238" width="10.109375" style="15" customWidth="1"/>
    <col min="11239" max="11239" width="10.44140625" style="15" customWidth="1"/>
    <col min="11240" max="11261" width="8.88671875" style="15"/>
    <col min="11262" max="11262" width="6.44140625" style="15" customWidth="1"/>
    <col min="11263" max="11263" width="12.21875" style="15" customWidth="1"/>
    <col min="11264" max="11264" width="28.21875" style="15" customWidth="1"/>
    <col min="11265" max="11265" width="13.77734375" style="15" customWidth="1"/>
    <col min="11266" max="11266" width="5.6640625" style="15" customWidth="1"/>
    <col min="11267" max="11268" width="9.33203125" style="15" customWidth="1"/>
    <col min="11269" max="11269" width="13.109375" style="15" customWidth="1"/>
    <col min="11270" max="11486" width="8.88671875" style="15"/>
    <col min="11487" max="11487" width="5" style="15" customWidth="1"/>
    <col min="11488" max="11488" width="15" style="15" customWidth="1"/>
    <col min="11489" max="11490" width="14.6640625" style="15" customWidth="1"/>
    <col min="11491" max="11491" width="6.21875" style="15" customWidth="1"/>
    <col min="11492" max="11494" width="10.109375" style="15" customWidth="1"/>
    <col min="11495" max="11495" width="10.44140625" style="15" customWidth="1"/>
    <col min="11496" max="11517" width="8.88671875" style="15"/>
    <col min="11518" max="11518" width="6.44140625" style="15" customWidth="1"/>
    <col min="11519" max="11519" width="12.21875" style="15" customWidth="1"/>
    <col min="11520" max="11520" width="28.21875" style="15" customWidth="1"/>
    <col min="11521" max="11521" width="13.77734375" style="15" customWidth="1"/>
    <col min="11522" max="11522" width="5.6640625" style="15" customWidth="1"/>
    <col min="11523" max="11524" width="9.33203125" style="15" customWidth="1"/>
    <col min="11525" max="11525" width="13.109375" style="15" customWidth="1"/>
    <col min="11526" max="11742" width="8.88671875" style="15"/>
    <col min="11743" max="11743" width="5" style="15" customWidth="1"/>
    <col min="11744" max="11744" width="15" style="15" customWidth="1"/>
    <col min="11745" max="11746" width="14.6640625" style="15" customWidth="1"/>
    <col min="11747" max="11747" width="6.21875" style="15" customWidth="1"/>
    <col min="11748" max="11750" width="10.109375" style="15" customWidth="1"/>
    <col min="11751" max="11751" width="10.44140625" style="15" customWidth="1"/>
    <col min="11752" max="11773" width="8.88671875" style="15"/>
    <col min="11774" max="11774" width="6.44140625" style="15" customWidth="1"/>
    <col min="11775" max="11775" width="12.21875" style="15" customWidth="1"/>
    <col min="11776" max="11776" width="28.21875" style="15" customWidth="1"/>
    <col min="11777" max="11777" width="13.77734375" style="15" customWidth="1"/>
    <col min="11778" max="11778" width="5.6640625" style="15" customWidth="1"/>
    <col min="11779" max="11780" width="9.33203125" style="15" customWidth="1"/>
    <col min="11781" max="11781" width="13.109375" style="15" customWidth="1"/>
    <col min="11782" max="11998" width="8.88671875" style="15"/>
    <col min="11999" max="11999" width="5" style="15" customWidth="1"/>
    <col min="12000" max="12000" width="15" style="15" customWidth="1"/>
    <col min="12001" max="12002" width="14.6640625" style="15" customWidth="1"/>
    <col min="12003" max="12003" width="6.21875" style="15" customWidth="1"/>
    <col min="12004" max="12006" width="10.109375" style="15" customWidth="1"/>
    <col min="12007" max="12007" width="10.44140625" style="15" customWidth="1"/>
    <col min="12008" max="12029" width="8.88671875" style="15"/>
    <col min="12030" max="12030" width="6.44140625" style="15" customWidth="1"/>
    <col min="12031" max="12031" width="12.21875" style="15" customWidth="1"/>
    <col min="12032" max="12032" width="28.21875" style="15" customWidth="1"/>
    <col min="12033" max="12033" width="13.77734375" style="15" customWidth="1"/>
    <col min="12034" max="12034" width="5.6640625" style="15" customWidth="1"/>
    <col min="12035" max="12036" width="9.33203125" style="15" customWidth="1"/>
    <col min="12037" max="12037" width="13.109375" style="15" customWidth="1"/>
    <col min="12038" max="12254" width="8.88671875" style="15"/>
    <col min="12255" max="12255" width="5" style="15" customWidth="1"/>
    <col min="12256" max="12256" width="15" style="15" customWidth="1"/>
    <col min="12257" max="12258" width="14.6640625" style="15" customWidth="1"/>
    <col min="12259" max="12259" width="6.21875" style="15" customWidth="1"/>
    <col min="12260" max="12262" width="10.109375" style="15" customWidth="1"/>
    <col min="12263" max="12263" width="10.44140625" style="15" customWidth="1"/>
    <col min="12264" max="12285" width="8.88671875" style="15"/>
    <col min="12286" max="12286" width="6.44140625" style="15" customWidth="1"/>
    <col min="12287" max="12287" width="12.21875" style="15" customWidth="1"/>
    <col min="12288" max="12288" width="28.21875" style="15" customWidth="1"/>
    <col min="12289" max="12289" width="13.77734375" style="15" customWidth="1"/>
    <col min="12290" max="12290" width="5.6640625" style="15" customWidth="1"/>
    <col min="12291" max="12292" width="9.33203125" style="15" customWidth="1"/>
    <col min="12293" max="12293" width="13.109375" style="15" customWidth="1"/>
    <col min="12294" max="12510" width="8.88671875" style="15"/>
    <col min="12511" max="12511" width="5" style="15" customWidth="1"/>
    <col min="12512" max="12512" width="15" style="15" customWidth="1"/>
    <col min="12513" max="12514" width="14.6640625" style="15" customWidth="1"/>
    <col min="12515" max="12515" width="6.21875" style="15" customWidth="1"/>
    <col min="12516" max="12518" width="10.109375" style="15" customWidth="1"/>
    <col min="12519" max="12519" width="10.44140625" style="15" customWidth="1"/>
    <col min="12520" max="12541" width="8.88671875" style="15"/>
    <col min="12542" max="12542" width="6.44140625" style="15" customWidth="1"/>
    <col min="12543" max="12543" width="12.21875" style="15" customWidth="1"/>
    <col min="12544" max="12544" width="28.21875" style="15" customWidth="1"/>
    <col min="12545" max="12545" width="13.77734375" style="15" customWidth="1"/>
    <col min="12546" max="12546" width="5.6640625" style="15" customWidth="1"/>
    <col min="12547" max="12548" width="9.33203125" style="15" customWidth="1"/>
    <col min="12549" max="12549" width="13.109375" style="15" customWidth="1"/>
    <col min="12550" max="12766" width="8.88671875" style="15"/>
    <col min="12767" max="12767" width="5" style="15" customWidth="1"/>
    <col min="12768" max="12768" width="15" style="15" customWidth="1"/>
    <col min="12769" max="12770" width="14.6640625" style="15" customWidth="1"/>
    <col min="12771" max="12771" width="6.21875" style="15" customWidth="1"/>
    <col min="12772" max="12774" width="10.109375" style="15" customWidth="1"/>
    <col min="12775" max="12775" width="10.44140625" style="15" customWidth="1"/>
    <col min="12776" max="12797" width="8.88671875" style="15"/>
    <col min="12798" max="12798" width="6.44140625" style="15" customWidth="1"/>
    <col min="12799" max="12799" width="12.21875" style="15" customWidth="1"/>
    <col min="12800" max="12800" width="28.21875" style="15" customWidth="1"/>
    <col min="12801" max="12801" width="13.77734375" style="15" customWidth="1"/>
    <col min="12802" max="12802" width="5.6640625" style="15" customWidth="1"/>
    <col min="12803" max="12804" width="9.33203125" style="15" customWidth="1"/>
    <col min="12805" max="12805" width="13.109375" style="15" customWidth="1"/>
    <col min="12806" max="13022" width="8.88671875" style="15"/>
    <col min="13023" max="13023" width="5" style="15" customWidth="1"/>
    <col min="13024" max="13024" width="15" style="15" customWidth="1"/>
    <col min="13025" max="13026" width="14.6640625" style="15" customWidth="1"/>
    <col min="13027" max="13027" width="6.21875" style="15" customWidth="1"/>
    <col min="13028" max="13030" width="10.109375" style="15" customWidth="1"/>
    <col min="13031" max="13031" width="10.44140625" style="15" customWidth="1"/>
    <col min="13032" max="13053" width="8.88671875" style="15"/>
    <col min="13054" max="13054" width="6.44140625" style="15" customWidth="1"/>
    <col min="13055" max="13055" width="12.21875" style="15" customWidth="1"/>
    <col min="13056" max="13056" width="28.21875" style="15" customWidth="1"/>
    <col min="13057" max="13057" width="13.77734375" style="15" customWidth="1"/>
    <col min="13058" max="13058" width="5.6640625" style="15" customWidth="1"/>
    <col min="13059" max="13060" width="9.33203125" style="15" customWidth="1"/>
    <col min="13061" max="13061" width="13.109375" style="15" customWidth="1"/>
    <col min="13062" max="13278" width="8.88671875" style="15"/>
    <col min="13279" max="13279" width="5" style="15" customWidth="1"/>
    <col min="13280" max="13280" width="15" style="15" customWidth="1"/>
    <col min="13281" max="13282" width="14.6640625" style="15" customWidth="1"/>
    <col min="13283" max="13283" width="6.21875" style="15" customWidth="1"/>
    <col min="13284" max="13286" width="10.109375" style="15" customWidth="1"/>
    <col min="13287" max="13287" width="10.44140625" style="15" customWidth="1"/>
    <col min="13288" max="13309" width="8.88671875" style="15"/>
    <col min="13310" max="13310" width="6.44140625" style="15" customWidth="1"/>
    <col min="13311" max="13311" width="12.21875" style="15" customWidth="1"/>
    <col min="13312" max="13312" width="28.21875" style="15" customWidth="1"/>
    <col min="13313" max="13313" width="13.77734375" style="15" customWidth="1"/>
    <col min="13314" max="13314" width="5.6640625" style="15" customWidth="1"/>
    <col min="13315" max="13316" width="9.33203125" style="15" customWidth="1"/>
    <col min="13317" max="13317" width="13.109375" style="15" customWidth="1"/>
    <col min="13318" max="13534" width="8.88671875" style="15"/>
    <col min="13535" max="13535" width="5" style="15" customWidth="1"/>
    <col min="13536" max="13536" width="15" style="15" customWidth="1"/>
    <col min="13537" max="13538" width="14.6640625" style="15" customWidth="1"/>
    <col min="13539" max="13539" width="6.21875" style="15" customWidth="1"/>
    <col min="13540" max="13542" width="10.109375" style="15" customWidth="1"/>
    <col min="13543" max="13543" width="10.44140625" style="15" customWidth="1"/>
    <col min="13544" max="13565" width="8.88671875" style="15"/>
    <col min="13566" max="13566" width="6.44140625" style="15" customWidth="1"/>
    <col min="13567" max="13567" width="12.21875" style="15" customWidth="1"/>
    <col min="13568" max="13568" width="28.21875" style="15" customWidth="1"/>
    <col min="13569" max="13569" width="13.77734375" style="15" customWidth="1"/>
    <col min="13570" max="13570" width="5.6640625" style="15" customWidth="1"/>
    <col min="13571" max="13572" width="9.33203125" style="15" customWidth="1"/>
    <col min="13573" max="13573" width="13.109375" style="15" customWidth="1"/>
    <col min="13574" max="13790" width="8.88671875" style="15"/>
    <col min="13791" max="13791" width="5" style="15" customWidth="1"/>
    <col min="13792" max="13792" width="15" style="15" customWidth="1"/>
    <col min="13793" max="13794" width="14.6640625" style="15" customWidth="1"/>
    <col min="13795" max="13795" width="6.21875" style="15" customWidth="1"/>
    <col min="13796" max="13798" width="10.109375" style="15" customWidth="1"/>
    <col min="13799" max="13799" width="10.44140625" style="15" customWidth="1"/>
    <col min="13800" max="13821" width="8.88671875" style="15"/>
    <col min="13822" max="13822" width="6.44140625" style="15" customWidth="1"/>
    <col min="13823" max="13823" width="12.21875" style="15" customWidth="1"/>
    <col min="13824" max="13824" width="28.21875" style="15" customWidth="1"/>
    <col min="13825" max="13825" width="13.77734375" style="15" customWidth="1"/>
    <col min="13826" max="13826" width="5.6640625" style="15" customWidth="1"/>
    <col min="13827" max="13828" width="9.33203125" style="15" customWidth="1"/>
    <col min="13829" max="13829" width="13.109375" style="15" customWidth="1"/>
    <col min="13830" max="14046" width="8.88671875" style="15"/>
    <col min="14047" max="14047" width="5" style="15" customWidth="1"/>
    <col min="14048" max="14048" width="15" style="15" customWidth="1"/>
    <col min="14049" max="14050" width="14.6640625" style="15" customWidth="1"/>
    <col min="14051" max="14051" width="6.21875" style="15" customWidth="1"/>
    <col min="14052" max="14054" width="10.109375" style="15" customWidth="1"/>
    <col min="14055" max="14055" width="10.44140625" style="15" customWidth="1"/>
    <col min="14056" max="14077" width="8.88671875" style="15"/>
    <col min="14078" max="14078" width="6.44140625" style="15" customWidth="1"/>
    <col min="14079" max="14079" width="12.21875" style="15" customWidth="1"/>
    <col min="14080" max="14080" width="28.21875" style="15" customWidth="1"/>
    <col min="14081" max="14081" width="13.77734375" style="15" customWidth="1"/>
    <col min="14082" max="14082" width="5.6640625" style="15" customWidth="1"/>
    <col min="14083" max="14084" width="9.33203125" style="15" customWidth="1"/>
    <col min="14085" max="14085" width="13.109375" style="15" customWidth="1"/>
    <col min="14086" max="14302" width="8.88671875" style="15"/>
    <col min="14303" max="14303" width="5" style="15" customWidth="1"/>
    <col min="14304" max="14304" width="15" style="15" customWidth="1"/>
    <col min="14305" max="14306" width="14.6640625" style="15" customWidth="1"/>
    <col min="14307" max="14307" width="6.21875" style="15" customWidth="1"/>
    <col min="14308" max="14310" width="10.109375" style="15" customWidth="1"/>
    <col min="14311" max="14311" width="10.44140625" style="15" customWidth="1"/>
    <col min="14312" max="14333" width="8.88671875" style="15"/>
    <col min="14334" max="14334" width="6.44140625" style="15" customWidth="1"/>
    <col min="14335" max="14335" width="12.21875" style="15" customWidth="1"/>
    <col min="14336" max="14336" width="28.21875" style="15" customWidth="1"/>
    <col min="14337" max="14337" width="13.77734375" style="15" customWidth="1"/>
    <col min="14338" max="14338" width="5.6640625" style="15" customWidth="1"/>
    <col min="14339" max="14340" width="9.33203125" style="15" customWidth="1"/>
    <col min="14341" max="14341" width="13.109375" style="15" customWidth="1"/>
    <col min="14342" max="14558" width="8.88671875" style="15"/>
    <col min="14559" max="14559" width="5" style="15" customWidth="1"/>
    <col min="14560" max="14560" width="15" style="15" customWidth="1"/>
    <col min="14561" max="14562" width="14.6640625" style="15" customWidth="1"/>
    <col min="14563" max="14563" width="6.21875" style="15" customWidth="1"/>
    <col min="14564" max="14566" width="10.109375" style="15" customWidth="1"/>
    <col min="14567" max="14567" width="10.44140625" style="15" customWidth="1"/>
    <col min="14568" max="14589" width="8.88671875" style="15"/>
    <col min="14590" max="14590" width="6.44140625" style="15" customWidth="1"/>
    <col min="14591" max="14591" width="12.21875" style="15" customWidth="1"/>
    <col min="14592" max="14592" width="28.21875" style="15" customWidth="1"/>
    <col min="14593" max="14593" width="13.77734375" style="15" customWidth="1"/>
    <col min="14594" max="14594" width="5.6640625" style="15" customWidth="1"/>
    <col min="14595" max="14596" width="9.33203125" style="15" customWidth="1"/>
    <col min="14597" max="14597" width="13.109375" style="15" customWidth="1"/>
    <col min="14598" max="14814" width="8.88671875" style="15"/>
    <col min="14815" max="14815" width="5" style="15" customWidth="1"/>
    <col min="14816" max="14816" width="15" style="15" customWidth="1"/>
    <col min="14817" max="14818" width="14.6640625" style="15" customWidth="1"/>
    <col min="14819" max="14819" width="6.21875" style="15" customWidth="1"/>
    <col min="14820" max="14822" width="10.109375" style="15" customWidth="1"/>
    <col min="14823" max="14823" width="10.44140625" style="15" customWidth="1"/>
    <col min="14824" max="14845" width="8.88671875" style="15"/>
    <col min="14846" max="14846" width="6.44140625" style="15" customWidth="1"/>
    <col min="14847" max="14847" width="12.21875" style="15" customWidth="1"/>
    <col min="14848" max="14848" width="28.21875" style="15" customWidth="1"/>
    <col min="14849" max="14849" width="13.77734375" style="15" customWidth="1"/>
    <col min="14850" max="14850" width="5.6640625" style="15" customWidth="1"/>
    <col min="14851" max="14852" width="9.33203125" style="15" customWidth="1"/>
    <col min="14853" max="14853" width="13.109375" style="15" customWidth="1"/>
    <col min="14854" max="15070" width="8.88671875" style="15"/>
    <col min="15071" max="15071" width="5" style="15" customWidth="1"/>
    <col min="15072" max="15072" width="15" style="15" customWidth="1"/>
    <col min="15073" max="15074" width="14.6640625" style="15" customWidth="1"/>
    <col min="15075" max="15075" width="6.21875" style="15" customWidth="1"/>
    <col min="15076" max="15078" width="10.109375" style="15" customWidth="1"/>
    <col min="15079" max="15079" width="10.44140625" style="15" customWidth="1"/>
    <col min="15080" max="15101" width="8.88671875" style="15"/>
    <col min="15102" max="15102" width="6.44140625" style="15" customWidth="1"/>
    <col min="15103" max="15103" width="12.21875" style="15" customWidth="1"/>
    <col min="15104" max="15104" width="28.21875" style="15" customWidth="1"/>
    <col min="15105" max="15105" width="13.77734375" style="15" customWidth="1"/>
    <col min="15106" max="15106" width="5.6640625" style="15" customWidth="1"/>
    <col min="15107" max="15108" width="9.33203125" style="15" customWidth="1"/>
    <col min="15109" max="15109" width="13.109375" style="15" customWidth="1"/>
    <col min="15110" max="15326" width="8.88671875" style="15"/>
    <col min="15327" max="15327" width="5" style="15" customWidth="1"/>
    <col min="15328" max="15328" width="15" style="15" customWidth="1"/>
    <col min="15329" max="15330" width="14.6640625" style="15" customWidth="1"/>
    <col min="15331" max="15331" width="6.21875" style="15" customWidth="1"/>
    <col min="15332" max="15334" width="10.109375" style="15" customWidth="1"/>
    <col min="15335" max="15335" width="10.44140625" style="15" customWidth="1"/>
    <col min="15336" max="15357" width="8.88671875" style="15"/>
    <col min="15358" max="15358" width="6.44140625" style="15" customWidth="1"/>
    <col min="15359" max="15359" width="12.21875" style="15" customWidth="1"/>
    <col min="15360" max="15360" width="28.21875" style="15" customWidth="1"/>
    <col min="15361" max="15361" width="13.77734375" style="15" customWidth="1"/>
    <col min="15362" max="15362" width="5.6640625" style="15" customWidth="1"/>
    <col min="15363" max="15364" width="9.33203125" style="15" customWidth="1"/>
    <col min="15365" max="15365" width="13.109375" style="15" customWidth="1"/>
    <col min="15366" max="15582" width="8.88671875" style="15"/>
    <col min="15583" max="15583" width="5" style="15" customWidth="1"/>
    <col min="15584" max="15584" width="15" style="15" customWidth="1"/>
    <col min="15585" max="15586" width="14.6640625" style="15" customWidth="1"/>
    <col min="15587" max="15587" width="6.21875" style="15" customWidth="1"/>
    <col min="15588" max="15590" width="10.109375" style="15" customWidth="1"/>
    <col min="15591" max="15591" width="10.44140625" style="15" customWidth="1"/>
    <col min="15592" max="15613" width="8.88671875" style="15"/>
    <col min="15614" max="15614" width="6.44140625" style="15" customWidth="1"/>
    <col min="15615" max="15615" width="12.21875" style="15" customWidth="1"/>
    <col min="15616" max="15616" width="28.21875" style="15" customWidth="1"/>
    <col min="15617" max="15617" width="13.77734375" style="15" customWidth="1"/>
    <col min="15618" max="15618" width="5.6640625" style="15" customWidth="1"/>
    <col min="15619" max="15620" width="9.33203125" style="15" customWidth="1"/>
    <col min="15621" max="15621" width="13.109375" style="15" customWidth="1"/>
    <col min="15622" max="15838" width="8.88671875" style="15"/>
    <col min="15839" max="15839" width="5" style="15" customWidth="1"/>
    <col min="15840" max="15840" width="15" style="15" customWidth="1"/>
    <col min="15841" max="15842" width="14.6640625" style="15" customWidth="1"/>
    <col min="15843" max="15843" width="6.21875" style="15" customWidth="1"/>
    <col min="15844" max="15846" width="10.109375" style="15" customWidth="1"/>
    <col min="15847" max="15847" width="10.44140625" style="15" customWidth="1"/>
    <col min="15848" max="15869" width="8.88671875" style="15"/>
    <col min="15870" max="15870" width="6.44140625" style="15" customWidth="1"/>
    <col min="15871" max="15871" width="12.21875" style="15" customWidth="1"/>
    <col min="15872" max="15872" width="28.21875" style="15" customWidth="1"/>
    <col min="15873" max="15873" width="13.77734375" style="15" customWidth="1"/>
    <col min="15874" max="15874" width="5.6640625" style="15" customWidth="1"/>
    <col min="15875" max="15876" width="9.33203125" style="15" customWidth="1"/>
    <col min="15877" max="15877" width="13.109375" style="15" customWidth="1"/>
    <col min="15878" max="16094" width="8.88671875" style="15"/>
    <col min="16095" max="16095" width="5" style="15" customWidth="1"/>
    <col min="16096" max="16096" width="15" style="15" customWidth="1"/>
    <col min="16097" max="16098" width="14.6640625" style="15" customWidth="1"/>
    <col min="16099" max="16099" width="6.21875" style="15" customWidth="1"/>
    <col min="16100" max="16102" width="10.109375" style="15" customWidth="1"/>
    <col min="16103" max="16103" width="10.44140625" style="15" customWidth="1"/>
    <col min="16104" max="16125" width="8.88671875" style="15"/>
    <col min="16126" max="16126" width="6.44140625" style="15" customWidth="1"/>
    <col min="16127" max="16127" width="12.21875" style="15" customWidth="1"/>
    <col min="16128" max="16128" width="28.21875" style="15" customWidth="1"/>
    <col min="16129" max="16129" width="13.77734375" style="15" customWidth="1"/>
    <col min="16130" max="16130" width="5.6640625" style="15" customWidth="1"/>
    <col min="16131" max="16132" width="9.33203125" style="15" customWidth="1"/>
    <col min="16133" max="16133" width="13.109375" style="15" customWidth="1"/>
    <col min="16134" max="16350" width="8.88671875" style="15"/>
    <col min="16351" max="16351" width="5" style="15" customWidth="1"/>
    <col min="16352" max="16352" width="15" style="15" customWidth="1"/>
    <col min="16353" max="16354" width="14.6640625" style="15" customWidth="1"/>
    <col min="16355" max="16355" width="6.21875" style="15" customWidth="1"/>
    <col min="16356" max="16358" width="10.109375" style="15" customWidth="1"/>
    <col min="16359" max="16359" width="10.44140625" style="15" customWidth="1"/>
    <col min="16360" max="16384" width="8.88671875" style="15"/>
  </cols>
  <sheetData>
    <row r="1" spans="1:254" ht="22.2">
      <c r="A1" s="40" t="s">
        <v>66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1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</row>
    <row r="2" spans="1:254" ht="16.5" customHeight="1">
      <c r="A2" s="42" t="s">
        <v>130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3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</row>
    <row r="3" spans="1:254">
      <c r="A3" s="44" t="s">
        <v>0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5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</row>
    <row r="4" spans="1:254" ht="21" customHeight="1">
      <c r="A4" s="44" t="s">
        <v>72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5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</row>
    <row r="5" spans="1:254" ht="31.5" customHeight="1">
      <c r="A5" s="46" t="s">
        <v>1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7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</row>
    <row r="6" spans="1:254" ht="16.2" thickBot="1">
      <c r="A6" s="48" t="s">
        <v>2</v>
      </c>
      <c r="B6" s="48"/>
      <c r="C6" s="48"/>
      <c r="D6" s="48"/>
      <c r="E6" s="48"/>
      <c r="F6" s="48"/>
      <c r="G6" s="48"/>
      <c r="H6" s="48"/>
      <c r="I6" s="48"/>
      <c r="J6" s="48"/>
      <c r="K6" s="48"/>
      <c r="L6" s="49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</row>
    <row r="7" spans="1:254" ht="33.6" customHeight="1">
      <c r="A7" s="50" t="s">
        <v>3</v>
      </c>
      <c r="B7" s="51" t="s">
        <v>4</v>
      </c>
      <c r="C7" s="52" t="s">
        <v>5</v>
      </c>
      <c r="D7" s="52" t="s">
        <v>6</v>
      </c>
      <c r="E7" s="53" t="s">
        <v>7</v>
      </c>
      <c r="F7" s="36" t="s">
        <v>103</v>
      </c>
      <c r="G7" s="54" t="s">
        <v>104</v>
      </c>
      <c r="H7" s="54"/>
      <c r="I7" s="54"/>
      <c r="J7" s="36" t="s">
        <v>112</v>
      </c>
      <c r="K7" s="55" t="s">
        <v>75</v>
      </c>
      <c r="L7" s="56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</row>
    <row r="8" spans="1:254" thickBot="1">
      <c r="A8" s="57"/>
      <c r="B8" s="58"/>
      <c r="C8" s="59"/>
      <c r="D8" s="59"/>
      <c r="E8" s="60"/>
      <c r="F8" s="1" t="s">
        <v>129</v>
      </c>
      <c r="G8" s="61" t="s">
        <v>105</v>
      </c>
      <c r="H8" s="61" t="s">
        <v>106</v>
      </c>
      <c r="I8" s="91" t="s">
        <v>107</v>
      </c>
      <c r="J8" s="1" t="s">
        <v>129</v>
      </c>
      <c r="K8" s="62"/>
      <c r="L8" s="56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</row>
    <row r="9" spans="1:254" ht="64.8" customHeight="1">
      <c r="A9" s="16">
        <v>1</v>
      </c>
      <c r="B9" s="13" t="s">
        <v>113</v>
      </c>
      <c r="C9" s="13" t="s">
        <v>29</v>
      </c>
      <c r="D9" s="3" t="s">
        <v>67</v>
      </c>
      <c r="E9" s="17" t="s">
        <v>10</v>
      </c>
      <c r="F9" s="10">
        <f>VLOOKUP(D9,'[1]物料及工装采购价格审批表 (10)'!$D$4:$F$38,3,0)</f>
        <v>5.7339975056000005</v>
      </c>
      <c r="G9" s="63">
        <v>0</v>
      </c>
      <c r="H9" s="63">
        <v>0</v>
      </c>
      <c r="I9" s="92" t="s">
        <v>119</v>
      </c>
      <c r="J9" s="31">
        <f>F9+H9</f>
        <v>5.7339975056000005</v>
      </c>
      <c r="K9" s="33" t="s">
        <v>137</v>
      </c>
      <c r="L9" s="64"/>
      <c r="M9" s="20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  <c r="BF9" s="14"/>
      <c r="BG9" s="14"/>
      <c r="BH9" s="14"/>
      <c r="BI9" s="14"/>
      <c r="BJ9" s="14"/>
      <c r="BK9" s="14"/>
      <c r="BL9" s="14"/>
      <c r="BM9" s="14"/>
      <c r="BN9" s="14"/>
      <c r="BO9" s="14"/>
      <c r="BP9" s="14"/>
      <c r="BQ9" s="14"/>
      <c r="BR9" s="14"/>
      <c r="BS9" s="14"/>
      <c r="BT9" s="14"/>
      <c r="BU9" s="14"/>
      <c r="BV9" s="14"/>
      <c r="BW9" s="14"/>
      <c r="BX9" s="14"/>
      <c r="BY9" s="14"/>
      <c r="BZ9" s="14"/>
      <c r="CA9" s="14"/>
      <c r="CB9" s="14"/>
      <c r="CC9" s="14"/>
      <c r="CD9" s="14"/>
      <c r="CE9" s="14"/>
      <c r="CF9" s="14"/>
      <c r="CG9" s="14"/>
      <c r="CH9" s="14"/>
      <c r="CI9" s="14"/>
      <c r="CJ9" s="14"/>
      <c r="CK9" s="14"/>
      <c r="CL9" s="14"/>
      <c r="CM9" s="14"/>
      <c r="CN9" s="14"/>
      <c r="CO9" s="14"/>
      <c r="CP9" s="14"/>
      <c r="CQ9" s="14"/>
      <c r="CR9" s="14"/>
      <c r="CS9" s="14"/>
      <c r="CT9" s="14"/>
      <c r="CU9" s="14"/>
      <c r="CV9" s="14"/>
      <c r="CW9" s="14"/>
      <c r="CX9" s="14"/>
      <c r="CY9" s="14"/>
      <c r="CZ9" s="14"/>
      <c r="DA9" s="14"/>
      <c r="DB9" s="14"/>
      <c r="DC9" s="14"/>
      <c r="DD9" s="14"/>
      <c r="DE9" s="14"/>
      <c r="DF9" s="14"/>
      <c r="DG9" s="14"/>
      <c r="DH9" s="14"/>
      <c r="DI9" s="14"/>
      <c r="DJ9" s="14"/>
      <c r="DK9" s="14"/>
      <c r="DL9" s="14"/>
      <c r="DM9" s="14"/>
      <c r="DN9" s="14"/>
      <c r="DO9" s="14"/>
      <c r="DP9" s="14"/>
      <c r="DQ9" s="14"/>
      <c r="DR9" s="14"/>
      <c r="DS9" s="14"/>
      <c r="DT9" s="14"/>
      <c r="DU9" s="14"/>
      <c r="DV9" s="14"/>
      <c r="DW9" s="14"/>
      <c r="DX9" s="14"/>
      <c r="DY9" s="14"/>
      <c r="DZ9" s="14"/>
      <c r="EA9" s="14"/>
      <c r="EB9" s="14"/>
      <c r="EC9" s="14"/>
      <c r="ED9" s="14"/>
      <c r="EE9" s="14"/>
      <c r="EF9" s="14"/>
      <c r="EG9" s="14"/>
      <c r="EH9" s="14"/>
      <c r="EI9" s="14"/>
      <c r="EJ9" s="14"/>
      <c r="EK9" s="14"/>
      <c r="EL9" s="14"/>
      <c r="EM9" s="14"/>
      <c r="EN9" s="14"/>
      <c r="EO9" s="14"/>
      <c r="EP9" s="14"/>
      <c r="EQ9" s="14"/>
      <c r="ER9" s="14"/>
      <c r="ES9" s="14"/>
      <c r="ET9" s="14"/>
      <c r="EU9" s="14"/>
      <c r="EV9" s="14"/>
      <c r="EW9" s="14"/>
      <c r="EX9" s="14"/>
      <c r="EY9" s="14"/>
      <c r="EZ9" s="14"/>
      <c r="FA9" s="14"/>
      <c r="FB9" s="14"/>
      <c r="FC9" s="14"/>
      <c r="FD9" s="14"/>
      <c r="FE9" s="14"/>
      <c r="FF9" s="14"/>
      <c r="FG9" s="14"/>
      <c r="FH9" s="14"/>
      <c r="FI9" s="14"/>
      <c r="FJ9" s="14"/>
      <c r="FK9" s="14"/>
      <c r="FL9" s="14"/>
      <c r="FM9" s="14"/>
      <c r="FN9" s="14"/>
      <c r="FO9" s="14"/>
      <c r="FP9" s="14"/>
      <c r="FQ9" s="14"/>
      <c r="FR9" s="14"/>
      <c r="FS9" s="14"/>
      <c r="FT9" s="14"/>
      <c r="FU9" s="14"/>
      <c r="FV9" s="14"/>
      <c r="FW9" s="14"/>
      <c r="FX9" s="14"/>
      <c r="FY9" s="14"/>
      <c r="FZ9" s="14"/>
      <c r="GA9" s="14"/>
      <c r="GB9" s="14"/>
      <c r="GC9" s="14"/>
      <c r="GD9" s="14"/>
      <c r="GE9" s="14"/>
      <c r="GF9" s="14"/>
      <c r="GG9" s="14"/>
      <c r="GH9" s="14"/>
      <c r="GI9" s="14"/>
      <c r="GJ9" s="14"/>
      <c r="GK9" s="14"/>
      <c r="GL9" s="14"/>
      <c r="GM9" s="14"/>
      <c r="GN9" s="14"/>
      <c r="GO9" s="14"/>
      <c r="GP9" s="14"/>
      <c r="GQ9" s="14"/>
      <c r="GR9" s="14"/>
      <c r="GS9" s="14"/>
      <c r="GT9" s="14"/>
      <c r="GU9" s="14"/>
      <c r="GV9" s="14"/>
      <c r="GW9" s="14"/>
      <c r="GX9" s="14"/>
      <c r="GY9" s="14"/>
      <c r="GZ9" s="14"/>
      <c r="HA9" s="14"/>
      <c r="HB9" s="14"/>
      <c r="HC9" s="14"/>
      <c r="HD9" s="14"/>
      <c r="HE9" s="14"/>
      <c r="HF9" s="14"/>
      <c r="HG9" s="14"/>
      <c r="HH9" s="14"/>
      <c r="HI9" s="14"/>
      <c r="HJ9" s="14"/>
      <c r="HK9" s="14"/>
      <c r="HL9" s="14"/>
      <c r="HM9" s="14"/>
      <c r="HN9" s="14"/>
      <c r="HO9" s="14"/>
      <c r="HP9" s="14"/>
      <c r="HQ9" s="14"/>
      <c r="HR9" s="14"/>
      <c r="HS9" s="14"/>
      <c r="HT9" s="14"/>
      <c r="HU9" s="14"/>
      <c r="HV9" s="14"/>
      <c r="HW9" s="14"/>
      <c r="HX9" s="14"/>
      <c r="HY9" s="14"/>
      <c r="HZ9" s="14"/>
      <c r="IA9" s="14"/>
      <c r="IB9" s="14"/>
      <c r="IC9" s="14"/>
      <c r="ID9" s="14"/>
      <c r="IE9" s="14"/>
      <c r="IF9" s="14"/>
      <c r="IG9" s="14"/>
      <c r="IH9" s="14"/>
      <c r="II9" s="14"/>
      <c r="IJ9" s="14"/>
      <c r="IK9" s="14"/>
      <c r="IL9" s="14"/>
      <c r="IM9" s="14"/>
      <c r="IN9" s="14"/>
      <c r="IO9" s="14"/>
      <c r="IP9" s="14"/>
      <c r="IQ9" s="14"/>
      <c r="IR9" s="14"/>
      <c r="IS9" s="14"/>
    </row>
    <row r="10" spans="1:254" ht="36" customHeight="1">
      <c r="A10" s="16">
        <v>2</v>
      </c>
      <c r="B10" s="13" t="s">
        <v>28</v>
      </c>
      <c r="C10" s="13" t="s">
        <v>29</v>
      </c>
      <c r="D10" s="3" t="s">
        <v>43</v>
      </c>
      <c r="E10" s="17" t="s">
        <v>10</v>
      </c>
      <c r="F10" s="10">
        <f>VLOOKUP(D10,'[1]物料及工装采购价格审批表 (10)'!$D$4:$F$38,3,0)</f>
        <v>5.3799975056000005</v>
      </c>
      <c r="G10" s="65">
        <f>50000*0.26</f>
        <v>13000</v>
      </c>
      <c r="H10" s="66">
        <v>0</v>
      </c>
      <c r="I10" s="93" t="s">
        <v>140</v>
      </c>
      <c r="J10" s="31">
        <f>F10+H10</f>
        <v>5.3799975056000005</v>
      </c>
      <c r="K10" s="67"/>
      <c r="L10" s="64"/>
      <c r="M10" s="20"/>
      <c r="N10" s="14"/>
      <c r="O10" s="26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  <c r="BM10" s="14"/>
      <c r="BN10" s="14"/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4"/>
      <c r="BZ10" s="14"/>
      <c r="CA10" s="14"/>
      <c r="CB10" s="14"/>
      <c r="CC10" s="14"/>
      <c r="CD10" s="14"/>
      <c r="CE10" s="14"/>
      <c r="CF10" s="14"/>
      <c r="CG10" s="14"/>
      <c r="CH10" s="14"/>
      <c r="CI10" s="14"/>
      <c r="CJ10" s="14"/>
      <c r="CK10" s="14"/>
      <c r="CL10" s="14"/>
      <c r="CM10" s="14"/>
      <c r="CN10" s="14"/>
      <c r="CO10" s="14"/>
      <c r="CP10" s="14"/>
      <c r="CQ10" s="14"/>
      <c r="CR10" s="14"/>
      <c r="CS10" s="14"/>
      <c r="CT10" s="14"/>
      <c r="CU10" s="14"/>
      <c r="CV10" s="14"/>
      <c r="CW10" s="14"/>
      <c r="CX10" s="14"/>
      <c r="CY10" s="14"/>
      <c r="CZ10" s="14"/>
      <c r="DA10" s="14"/>
      <c r="DB10" s="14"/>
      <c r="DC10" s="14"/>
      <c r="DD10" s="14"/>
      <c r="DE10" s="14"/>
      <c r="DF10" s="14"/>
      <c r="DG10" s="14"/>
      <c r="DH10" s="14"/>
      <c r="DI10" s="14"/>
      <c r="DJ10" s="14"/>
      <c r="DK10" s="14"/>
      <c r="DL10" s="14"/>
      <c r="DM10" s="14"/>
      <c r="DN10" s="14"/>
      <c r="DO10" s="14"/>
      <c r="DP10" s="14"/>
      <c r="DQ10" s="14"/>
      <c r="DR10" s="14"/>
      <c r="DS10" s="14"/>
      <c r="DT10" s="14"/>
      <c r="DU10" s="14"/>
      <c r="DV10" s="14"/>
      <c r="DW10" s="14"/>
      <c r="DX10" s="14"/>
      <c r="DY10" s="14"/>
      <c r="DZ10" s="14"/>
      <c r="EA10" s="14"/>
      <c r="EB10" s="14"/>
      <c r="EC10" s="14"/>
      <c r="ED10" s="14"/>
      <c r="EE10" s="14"/>
      <c r="EF10" s="14"/>
      <c r="EG10" s="14"/>
      <c r="EH10" s="14"/>
      <c r="EI10" s="14"/>
      <c r="EJ10" s="14"/>
      <c r="EK10" s="14"/>
      <c r="EL10" s="14"/>
      <c r="EM10" s="14"/>
      <c r="EN10" s="14"/>
      <c r="EO10" s="14"/>
      <c r="EP10" s="14"/>
      <c r="EQ10" s="14"/>
      <c r="ER10" s="14"/>
      <c r="ES10" s="14"/>
      <c r="ET10" s="14"/>
      <c r="EU10" s="14"/>
      <c r="EV10" s="14"/>
      <c r="EW10" s="14"/>
      <c r="EX10" s="14"/>
      <c r="EY10" s="14"/>
      <c r="EZ10" s="14"/>
      <c r="FA10" s="14"/>
      <c r="FB10" s="14"/>
      <c r="FC10" s="14"/>
      <c r="FD10" s="14"/>
      <c r="FE10" s="14"/>
      <c r="FF10" s="14"/>
      <c r="FG10" s="14"/>
      <c r="FH10" s="14"/>
      <c r="FI10" s="14"/>
      <c r="FJ10" s="14"/>
      <c r="FK10" s="14"/>
      <c r="FL10" s="14"/>
      <c r="FM10" s="14"/>
      <c r="FN10" s="14"/>
      <c r="FO10" s="14"/>
      <c r="FP10" s="14"/>
      <c r="FQ10" s="14"/>
      <c r="FR10" s="14"/>
      <c r="FS10" s="14"/>
      <c r="FT10" s="14"/>
      <c r="FU10" s="14"/>
      <c r="FV10" s="14"/>
      <c r="FW10" s="14"/>
      <c r="FX10" s="14"/>
      <c r="FY10" s="14"/>
      <c r="FZ10" s="14"/>
      <c r="GA10" s="14"/>
      <c r="GB10" s="14"/>
      <c r="GC10" s="14"/>
      <c r="GD10" s="14"/>
      <c r="GE10" s="14"/>
      <c r="GF10" s="14"/>
      <c r="GG10" s="14"/>
      <c r="GH10" s="14"/>
      <c r="GI10" s="14"/>
      <c r="GJ10" s="14"/>
      <c r="GK10" s="14"/>
      <c r="GL10" s="14"/>
      <c r="GM10" s="14"/>
      <c r="GN10" s="14"/>
      <c r="GO10" s="14"/>
      <c r="GP10" s="14"/>
      <c r="GQ10" s="14"/>
      <c r="GR10" s="14"/>
      <c r="GS10" s="14"/>
      <c r="GT10" s="14"/>
      <c r="GU10" s="14"/>
      <c r="GV10" s="14"/>
      <c r="GW10" s="14"/>
      <c r="GX10" s="14"/>
      <c r="GY10" s="14"/>
      <c r="GZ10" s="14"/>
      <c r="HA10" s="14"/>
      <c r="HB10" s="14"/>
      <c r="HC10" s="14"/>
      <c r="HD10" s="14"/>
      <c r="HE10" s="14"/>
      <c r="HF10" s="14"/>
      <c r="HG10" s="14"/>
      <c r="HH10" s="14"/>
      <c r="HI10" s="14"/>
      <c r="HJ10" s="14"/>
      <c r="HK10" s="14"/>
      <c r="HL10" s="14"/>
      <c r="HM10" s="14"/>
      <c r="HN10" s="14"/>
      <c r="HO10" s="14"/>
      <c r="HP10" s="14"/>
      <c r="HQ10" s="14"/>
      <c r="HR10" s="14"/>
      <c r="HS10" s="14"/>
      <c r="HT10" s="14"/>
      <c r="HU10" s="14"/>
      <c r="HV10" s="14"/>
      <c r="HW10" s="14"/>
      <c r="HX10" s="14"/>
      <c r="HY10" s="14"/>
      <c r="HZ10" s="14"/>
      <c r="IA10" s="14"/>
      <c r="IB10" s="14"/>
      <c r="IC10" s="14"/>
      <c r="ID10" s="14"/>
      <c r="IE10" s="14"/>
      <c r="IF10" s="14"/>
      <c r="IG10" s="14"/>
      <c r="IH10" s="14"/>
      <c r="II10" s="14"/>
      <c r="IJ10" s="14"/>
      <c r="IK10" s="14"/>
      <c r="IL10" s="14"/>
      <c r="IM10" s="14"/>
      <c r="IN10" s="14"/>
      <c r="IO10" s="14"/>
      <c r="IP10" s="14"/>
      <c r="IQ10" s="14"/>
      <c r="IR10" s="14"/>
      <c r="IS10" s="14"/>
    </row>
    <row r="11" spans="1:254" ht="74.400000000000006" customHeight="1">
      <c r="A11" s="16">
        <v>3</v>
      </c>
      <c r="B11" s="13" t="s">
        <v>68</v>
      </c>
      <c r="C11" s="12" t="s">
        <v>33</v>
      </c>
      <c r="D11" s="3" t="s">
        <v>73</v>
      </c>
      <c r="E11" s="17" t="s">
        <v>10</v>
      </c>
      <c r="F11" s="10">
        <f>VLOOKUP(D11,'[1]物料及工装采购价格审批表 (10)'!$D$4:$F$38,3,0)</f>
        <v>6.8095853353999996</v>
      </c>
      <c r="G11" s="29">
        <v>15500</v>
      </c>
      <c r="H11" s="29">
        <v>0</v>
      </c>
      <c r="I11" s="93" t="s">
        <v>141</v>
      </c>
      <c r="J11" s="31">
        <f>F11+H11</f>
        <v>6.8095853353999996</v>
      </c>
      <c r="K11" s="33" t="s">
        <v>138</v>
      </c>
      <c r="L11" s="64"/>
      <c r="M11" s="20" t="s">
        <v>114</v>
      </c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  <c r="BE11" s="14"/>
      <c r="BF11" s="14"/>
      <c r="BG11" s="14"/>
      <c r="BH11" s="14"/>
      <c r="BI11" s="14"/>
      <c r="BJ11" s="14"/>
      <c r="BK11" s="14"/>
      <c r="BL11" s="14"/>
      <c r="BM11" s="14"/>
      <c r="BN11" s="14"/>
      <c r="BO11" s="14"/>
      <c r="BP11" s="14"/>
      <c r="BQ11" s="14"/>
      <c r="BR11" s="14"/>
      <c r="BS11" s="14"/>
      <c r="BT11" s="14"/>
      <c r="BU11" s="14"/>
      <c r="BV11" s="14"/>
      <c r="BW11" s="14"/>
      <c r="BX11" s="14"/>
      <c r="BY11" s="14"/>
      <c r="BZ11" s="14"/>
      <c r="CA11" s="14"/>
      <c r="CB11" s="14"/>
      <c r="CC11" s="14"/>
      <c r="CD11" s="14"/>
      <c r="CE11" s="14"/>
      <c r="CF11" s="14"/>
      <c r="CG11" s="14"/>
      <c r="CH11" s="14"/>
      <c r="CI11" s="14"/>
      <c r="CJ11" s="14"/>
      <c r="CK11" s="14"/>
      <c r="CL11" s="14"/>
      <c r="CM11" s="14"/>
      <c r="CN11" s="14"/>
      <c r="CO11" s="14"/>
      <c r="CP11" s="14"/>
      <c r="CQ11" s="14"/>
      <c r="CR11" s="14"/>
      <c r="CS11" s="14"/>
      <c r="CT11" s="14"/>
      <c r="CU11" s="14"/>
      <c r="CV11" s="14"/>
      <c r="CW11" s="14"/>
      <c r="CX11" s="14"/>
      <c r="CY11" s="14"/>
      <c r="CZ11" s="14"/>
      <c r="DA11" s="14"/>
      <c r="DB11" s="14"/>
      <c r="DC11" s="14"/>
      <c r="DD11" s="14"/>
      <c r="DE11" s="14"/>
      <c r="DF11" s="14"/>
      <c r="DG11" s="14"/>
      <c r="DH11" s="14"/>
      <c r="DI11" s="14"/>
      <c r="DJ11" s="14"/>
      <c r="DK11" s="14"/>
      <c r="DL11" s="14"/>
      <c r="DM11" s="14"/>
      <c r="DN11" s="14"/>
      <c r="DO11" s="14"/>
      <c r="DP11" s="14"/>
      <c r="DQ11" s="14"/>
      <c r="DR11" s="14"/>
      <c r="DS11" s="14"/>
      <c r="DT11" s="14"/>
      <c r="DU11" s="14"/>
      <c r="DV11" s="14"/>
      <c r="DW11" s="14"/>
      <c r="DX11" s="14"/>
      <c r="DY11" s="14"/>
      <c r="DZ11" s="14"/>
      <c r="EA11" s="14"/>
      <c r="EB11" s="14"/>
      <c r="EC11" s="14"/>
      <c r="ED11" s="14"/>
      <c r="EE11" s="14"/>
      <c r="EF11" s="14"/>
      <c r="EG11" s="14"/>
      <c r="EH11" s="14"/>
      <c r="EI11" s="14"/>
      <c r="EJ11" s="14"/>
      <c r="EK11" s="14"/>
      <c r="EL11" s="14"/>
      <c r="EM11" s="14"/>
      <c r="EN11" s="14"/>
      <c r="EO11" s="14"/>
      <c r="EP11" s="14"/>
      <c r="EQ11" s="14"/>
      <c r="ER11" s="14"/>
      <c r="ES11" s="14"/>
      <c r="ET11" s="14"/>
      <c r="EU11" s="14"/>
      <c r="EV11" s="14"/>
      <c r="EW11" s="14"/>
      <c r="EX11" s="14"/>
      <c r="EY11" s="14"/>
      <c r="EZ11" s="14"/>
      <c r="FA11" s="14"/>
      <c r="FB11" s="14"/>
      <c r="FC11" s="14"/>
      <c r="FD11" s="14"/>
      <c r="FE11" s="14"/>
      <c r="FF11" s="14"/>
      <c r="FG11" s="14"/>
      <c r="FH11" s="14"/>
      <c r="FI11" s="14"/>
      <c r="FJ11" s="14"/>
      <c r="FK11" s="14"/>
      <c r="FL11" s="14"/>
      <c r="FM11" s="14"/>
      <c r="FN11" s="14"/>
      <c r="FO11" s="14"/>
      <c r="FP11" s="14"/>
      <c r="FQ11" s="14"/>
      <c r="FR11" s="14"/>
      <c r="FS11" s="14"/>
      <c r="FT11" s="14"/>
      <c r="FU11" s="14"/>
      <c r="FV11" s="14"/>
      <c r="FW11" s="14"/>
      <c r="FX11" s="14"/>
      <c r="FY11" s="14"/>
      <c r="FZ11" s="14"/>
      <c r="GA11" s="14"/>
      <c r="GB11" s="14"/>
      <c r="GC11" s="14"/>
      <c r="GD11" s="14"/>
      <c r="GE11" s="14"/>
      <c r="GF11" s="14"/>
      <c r="GG11" s="14"/>
      <c r="GH11" s="14"/>
      <c r="GI11" s="14"/>
      <c r="GJ11" s="14"/>
      <c r="GK11" s="14"/>
      <c r="GL11" s="14"/>
      <c r="GM11" s="14"/>
      <c r="GN11" s="14"/>
      <c r="GO11" s="14"/>
      <c r="GP11" s="14"/>
      <c r="GQ11" s="14"/>
      <c r="GR11" s="14"/>
      <c r="GS11" s="14"/>
      <c r="GT11" s="14"/>
      <c r="GU11" s="14"/>
      <c r="GV11" s="14"/>
      <c r="GW11" s="14"/>
      <c r="GX11" s="14"/>
      <c r="GY11" s="14"/>
      <c r="GZ11" s="14"/>
      <c r="HA11" s="14"/>
      <c r="HB11" s="14"/>
      <c r="HC11" s="14"/>
      <c r="HD11" s="14"/>
      <c r="HE11" s="14"/>
      <c r="HF11" s="14"/>
      <c r="HG11" s="14"/>
      <c r="HH11" s="14"/>
      <c r="HI11" s="14"/>
      <c r="HJ11" s="14"/>
      <c r="HK11" s="14"/>
      <c r="HL11" s="14"/>
      <c r="HM11" s="14"/>
      <c r="HN11" s="14"/>
      <c r="HO11" s="14"/>
      <c r="HP11" s="14"/>
      <c r="HQ11" s="14"/>
      <c r="HR11" s="14"/>
      <c r="HS11" s="14"/>
      <c r="HT11" s="14"/>
      <c r="HU11" s="14"/>
      <c r="HV11" s="14"/>
      <c r="HW11" s="14"/>
      <c r="HX11" s="14"/>
      <c r="HY11" s="14"/>
      <c r="HZ11" s="14"/>
      <c r="IA11" s="14"/>
      <c r="IB11" s="14"/>
      <c r="IC11" s="14"/>
      <c r="ID11" s="14"/>
      <c r="IE11" s="14"/>
      <c r="IF11" s="14"/>
      <c r="IG11" s="14"/>
      <c r="IH11" s="14"/>
      <c r="II11" s="14"/>
      <c r="IJ11" s="14"/>
      <c r="IK11" s="14"/>
      <c r="IL11" s="14"/>
      <c r="IM11" s="14"/>
      <c r="IN11" s="14"/>
      <c r="IO11" s="14"/>
      <c r="IP11" s="14"/>
      <c r="IQ11" s="14"/>
      <c r="IR11" s="14"/>
      <c r="IS11" s="14"/>
    </row>
    <row r="12" spans="1:254" ht="44.4" customHeight="1">
      <c r="A12" s="16">
        <v>4</v>
      </c>
      <c r="B12" s="13" t="s">
        <v>32</v>
      </c>
      <c r="C12" s="24" t="s">
        <v>109</v>
      </c>
      <c r="D12" s="25" t="s">
        <v>110</v>
      </c>
      <c r="E12" s="37" t="s">
        <v>111</v>
      </c>
      <c r="F12" s="10">
        <f>VLOOKUP(D12,'[1]物料及工装采购价格审批表 (10)'!$D$4:$F$38,3,0)</f>
        <v>6.8685853353999988</v>
      </c>
      <c r="G12" s="32">
        <v>6000</v>
      </c>
      <c r="H12" s="32">
        <f>G12/50000</f>
        <v>0.12</v>
      </c>
      <c r="I12" s="94" t="s">
        <v>139</v>
      </c>
      <c r="J12" s="31">
        <f t="shared" ref="J12" si="0">F12+H12</f>
        <v>6.9885853353999989</v>
      </c>
      <c r="K12" s="33"/>
      <c r="L12" s="64"/>
      <c r="M12" s="14"/>
      <c r="N12" s="14"/>
      <c r="O12" s="3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4"/>
      <c r="BJ12" s="14"/>
      <c r="BK12" s="14"/>
      <c r="BL12" s="14"/>
      <c r="BM12" s="14"/>
      <c r="BN12" s="14"/>
      <c r="BO12" s="14"/>
      <c r="BP12" s="14"/>
      <c r="BQ12" s="14"/>
      <c r="BR12" s="14"/>
      <c r="BS12" s="14"/>
      <c r="BT12" s="14"/>
      <c r="BU12" s="14"/>
      <c r="BV12" s="14"/>
      <c r="BW12" s="14"/>
      <c r="BX12" s="14"/>
      <c r="BY12" s="14"/>
      <c r="BZ12" s="14"/>
      <c r="CA12" s="14"/>
      <c r="CB12" s="14"/>
      <c r="CC12" s="14"/>
      <c r="CD12" s="14"/>
      <c r="CE12" s="14"/>
      <c r="CF12" s="14"/>
      <c r="CG12" s="14"/>
      <c r="CH12" s="14"/>
      <c r="CI12" s="14"/>
      <c r="CJ12" s="14"/>
      <c r="CK12" s="14"/>
      <c r="CL12" s="14"/>
      <c r="CM12" s="14"/>
      <c r="CN12" s="14"/>
      <c r="CO12" s="14"/>
      <c r="CP12" s="14"/>
      <c r="CQ12" s="14"/>
      <c r="CR12" s="14"/>
      <c r="CS12" s="14"/>
      <c r="CT12" s="14"/>
      <c r="CU12" s="14"/>
      <c r="CV12" s="14"/>
      <c r="CW12" s="14"/>
      <c r="CX12" s="14"/>
      <c r="CY12" s="14"/>
      <c r="CZ12" s="14"/>
      <c r="DA12" s="14"/>
      <c r="DB12" s="14"/>
      <c r="DC12" s="14"/>
      <c r="DD12" s="14"/>
      <c r="DE12" s="14"/>
      <c r="DF12" s="14"/>
      <c r="DG12" s="14"/>
      <c r="DH12" s="14"/>
      <c r="DI12" s="14"/>
      <c r="DJ12" s="14"/>
      <c r="DK12" s="14"/>
      <c r="DL12" s="14"/>
      <c r="DM12" s="14"/>
      <c r="DN12" s="14"/>
      <c r="DO12" s="14"/>
      <c r="DP12" s="14"/>
      <c r="DQ12" s="14"/>
      <c r="DR12" s="14"/>
      <c r="DS12" s="14"/>
      <c r="DT12" s="14"/>
      <c r="DU12" s="14"/>
      <c r="DV12" s="14"/>
      <c r="DW12" s="14"/>
      <c r="DX12" s="14"/>
      <c r="DY12" s="14"/>
      <c r="DZ12" s="14"/>
      <c r="EA12" s="14"/>
      <c r="EB12" s="14"/>
      <c r="EC12" s="14"/>
      <c r="ED12" s="14"/>
      <c r="EE12" s="14"/>
      <c r="EF12" s="14"/>
      <c r="EG12" s="14"/>
      <c r="EH12" s="14"/>
      <c r="EI12" s="14"/>
      <c r="EJ12" s="14"/>
      <c r="EK12" s="14"/>
      <c r="EL12" s="14"/>
      <c r="EM12" s="14"/>
      <c r="EN12" s="14"/>
      <c r="EO12" s="14"/>
      <c r="EP12" s="14"/>
      <c r="EQ12" s="14"/>
      <c r="ER12" s="14"/>
      <c r="ES12" s="14"/>
      <c r="ET12" s="14"/>
      <c r="EU12" s="14"/>
      <c r="EV12" s="14"/>
      <c r="EW12" s="14"/>
      <c r="EX12" s="14"/>
      <c r="EY12" s="14"/>
      <c r="EZ12" s="14"/>
      <c r="FA12" s="14"/>
      <c r="FB12" s="14"/>
      <c r="FC12" s="14"/>
      <c r="FD12" s="14"/>
      <c r="FE12" s="14"/>
      <c r="FF12" s="14"/>
      <c r="FG12" s="14"/>
      <c r="FH12" s="14"/>
      <c r="FI12" s="14"/>
      <c r="FJ12" s="14"/>
      <c r="FK12" s="14"/>
      <c r="FL12" s="14"/>
      <c r="FM12" s="14"/>
      <c r="FN12" s="14"/>
      <c r="FO12" s="14"/>
      <c r="FP12" s="14"/>
      <c r="FQ12" s="14"/>
      <c r="FR12" s="14"/>
      <c r="FS12" s="14"/>
      <c r="FT12" s="14"/>
      <c r="FU12" s="14"/>
      <c r="FV12" s="14"/>
      <c r="FW12" s="14"/>
      <c r="FX12" s="14"/>
      <c r="FY12" s="14"/>
      <c r="FZ12" s="14"/>
      <c r="GA12" s="14"/>
      <c r="GB12" s="14"/>
      <c r="GC12" s="14"/>
      <c r="GD12" s="14"/>
      <c r="GE12" s="14"/>
      <c r="GF12" s="14"/>
      <c r="GG12" s="14"/>
      <c r="GH12" s="14"/>
      <c r="GI12" s="14"/>
      <c r="GJ12" s="14"/>
      <c r="GK12" s="14"/>
      <c r="GL12" s="14"/>
      <c r="GM12" s="14"/>
      <c r="GN12" s="14"/>
      <c r="GO12" s="14"/>
      <c r="GP12" s="14"/>
      <c r="GQ12" s="14"/>
      <c r="GR12" s="14"/>
      <c r="GS12" s="14"/>
      <c r="GT12" s="14"/>
      <c r="GU12" s="14"/>
      <c r="GV12" s="14"/>
      <c r="GW12" s="14"/>
      <c r="GX12" s="14"/>
      <c r="GY12" s="14"/>
      <c r="GZ12" s="14"/>
      <c r="HA12" s="14"/>
      <c r="HB12" s="14"/>
      <c r="HC12" s="14"/>
      <c r="HD12" s="14"/>
      <c r="HE12" s="14"/>
      <c r="HF12" s="14"/>
      <c r="HG12" s="14"/>
      <c r="HH12" s="14"/>
      <c r="HI12" s="14"/>
      <c r="HJ12" s="14"/>
      <c r="HK12" s="14"/>
      <c r="HL12" s="14"/>
      <c r="HM12" s="14"/>
      <c r="HN12" s="14"/>
      <c r="HO12" s="14"/>
      <c r="HP12" s="14"/>
      <c r="HQ12" s="14"/>
      <c r="HR12" s="14"/>
      <c r="HS12" s="14"/>
      <c r="HT12" s="14"/>
      <c r="HU12" s="14"/>
      <c r="HV12" s="14"/>
      <c r="HW12" s="14"/>
      <c r="HX12" s="14"/>
      <c r="HY12" s="14"/>
      <c r="HZ12" s="14"/>
      <c r="IA12" s="14"/>
      <c r="IB12" s="14"/>
      <c r="IC12" s="14"/>
      <c r="ID12" s="14"/>
      <c r="IE12" s="14"/>
      <c r="IF12" s="14"/>
      <c r="IG12" s="14"/>
      <c r="IH12" s="14"/>
      <c r="II12" s="14"/>
      <c r="IJ12" s="14"/>
      <c r="IK12" s="14"/>
      <c r="IL12" s="14"/>
      <c r="IM12" s="14"/>
      <c r="IN12" s="14"/>
      <c r="IO12" s="14"/>
      <c r="IP12" s="14"/>
      <c r="IQ12" s="14"/>
      <c r="IR12" s="14"/>
      <c r="IS12" s="14"/>
    </row>
    <row r="13" spans="1:254" ht="63" customHeight="1">
      <c r="A13" s="16">
        <v>5</v>
      </c>
      <c r="B13" s="13" t="s">
        <v>42</v>
      </c>
      <c r="C13" s="12" t="s">
        <v>152</v>
      </c>
      <c r="D13" s="3" t="s">
        <v>71</v>
      </c>
      <c r="E13" s="17" t="s">
        <v>10</v>
      </c>
      <c r="F13" s="10">
        <f>VLOOKUP(D13,'[1]物料及工装采购价格审批表 (10)'!$D$4:$F$38,3,0)</f>
        <v>1.5926377140399999</v>
      </c>
      <c r="G13" s="65">
        <v>22800</v>
      </c>
      <c r="H13" s="66">
        <v>0</v>
      </c>
      <c r="I13" s="93" t="s">
        <v>142</v>
      </c>
      <c r="J13" s="31">
        <f>F13+H13</f>
        <v>1.5926377140399999</v>
      </c>
      <c r="K13" s="68" t="s">
        <v>151</v>
      </c>
      <c r="L13" s="64"/>
      <c r="M13" s="14"/>
      <c r="N13" s="14"/>
      <c r="O13" s="27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4"/>
      <c r="BC13" s="14"/>
      <c r="BD13" s="14"/>
      <c r="BE13" s="14"/>
      <c r="BF13" s="14"/>
      <c r="BG13" s="14"/>
      <c r="BH13" s="14"/>
      <c r="BI13" s="14"/>
      <c r="BJ13" s="14"/>
      <c r="BK13" s="14"/>
      <c r="BL13" s="14"/>
      <c r="BM13" s="14"/>
      <c r="BN13" s="14"/>
      <c r="BO13" s="14"/>
      <c r="BP13" s="14"/>
      <c r="BQ13" s="14"/>
      <c r="BR13" s="14"/>
      <c r="BS13" s="14"/>
      <c r="BT13" s="14"/>
      <c r="BU13" s="14"/>
      <c r="BV13" s="14"/>
      <c r="BW13" s="14"/>
      <c r="BX13" s="14"/>
      <c r="BY13" s="14"/>
      <c r="BZ13" s="14"/>
      <c r="CA13" s="14"/>
      <c r="CB13" s="14"/>
      <c r="CC13" s="14"/>
      <c r="CD13" s="14"/>
      <c r="CE13" s="14"/>
      <c r="CF13" s="14"/>
      <c r="CG13" s="14"/>
      <c r="CH13" s="14"/>
      <c r="CI13" s="14"/>
      <c r="CJ13" s="14"/>
      <c r="CK13" s="14"/>
      <c r="CL13" s="14"/>
      <c r="CM13" s="14"/>
      <c r="CN13" s="14"/>
      <c r="CO13" s="14"/>
      <c r="CP13" s="14"/>
      <c r="CQ13" s="14"/>
      <c r="CR13" s="14"/>
      <c r="CS13" s="14"/>
      <c r="CT13" s="14"/>
      <c r="CU13" s="14"/>
      <c r="CV13" s="14"/>
      <c r="CW13" s="14"/>
      <c r="CX13" s="14"/>
      <c r="CY13" s="14"/>
      <c r="CZ13" s="14"/>
      <c r="DA13" s="14"/>
      <c r="DB13" s="14"/>
      <c r="DC13" s="14"/>
      <c r="DD13" s="14"/>
      <c r="DE13" s="14"/>
      <c r="DF13" s="14"/>
      <c r="DG13" s="14"/>
      <c r="DH13" s="14"/>
      <c r="DI13" s="14"/>
      <c r="DJ13" s="14"/>
      <c r="DK13" s="14"/>
      <c r="DL13" s="14"/>
      <c r="DM13" s="14"/>
      <c r="DN13" s="14"/>
      <c r="DO13" s="14"/>
      <c r="DP13" s="14"/>
      <c r="DQ13" s="14"/>
      <c r="DR13" s="14"/>
      <c r="DS13" s="14"/>
      <c r="DT13" s="14"/>
      <c r="DU13" s="14"/>
      <c r="DV13" s="14"/>
      <c r="DW13" s="14"/>
      <c r="DX13" s="14"/>
      <c r="DY13" s="14"/>
      <c r="DZ13" s="14"/>
      <c r="EA13" s="14"/>
      <c r="EB13" s="14"/>
      <c r="EC13" s="14"/>
      <c r="ED13" s="14"/>
      <c r="EE13" s="14"/>
      <c r="EF13" s="14"/>
      <c r="EG13" s="14"/>
      <c r="EH13" s="14"/>
      <c r="EI13" s="14"/>
      <c r="EJ13" s="14"/>
      <c r="EK13" s="14"/>
      <c r="EL13" s="14"/>
      <c r="EM13" s="14"/>
      <c r="EN13" s="14"/>
      <c r="EO13" s="14"/>
      <c r="EP13" s="14"/>
      <c r="EQ13" s="14"/>
      <c r="ER13" s="14"/>
      <c r="ES13" s="14"/>
      <c r="ET13" s="14"/>
      <c r="EU13" s="14"/>
      <c r="EV13" s="14"/>
      <c r="EW13" s="14"/>
      <c r="EX13" s="14"/>
      <c r="EY13" s="14"/>
      <c r="EZ13" s="14"/>
      <c r="FA13" s="14"/>
      <c r="FB13" s="14"/>
      <c r="FC13" s="14"/>
      <c r="FD13" s="14"/>
      <c r="FE13" s="14"/>
      <c r="FF13" s="14"/>
      <c r="FG13" s="14"/>
      <c r="FH13" s="14"/>
      <c r="FI13" s="14"/>
      <c r="FJ13" s="14"/>
      <c r="FK13" s="14"/>
      <c r="FL13" s="14"/>
      <c r="FM13" s="14"/>
      <c r="FN13" s="14"/>
      <c r="FO13" s="14"/>
      <c r="FP13" s="14"/>
      <c r="FQ13" s="14"/>
      <c r="FR13" s="14"/>
      <c r="FS13" s="14"/>
      <c r="FT13" s="14"/>
      <c r="FU13" s="14"/>
      <c r="FV13" s="14"/>
      <c r="FW13" s="14"/>
      <c r="FX13" s="14"/>
      <c r="FY13" s="14"/>
      <c r="FZ13" s="14"/>
      <c r="GA13" s="14"/>
      <c r="GB13" s="14"/>
      <c r="GC13" s="14"/>
      <c r="GD13" s="14"/>
      <c r="GE13" s="14"/>
      <c r="GF13" s="14"/>
      <c r="GG13" s="14"/>
      <c r="GH13" s="14"/>
      <c r="GI13" s="14"/>
      <c r="GJ13" s="14"/>
      <c r="GK13" s="14"/>
      <c r="GL13" s="14"/>
      <c r="GM13" s="14"/>
      <c r="GN13" s="14"/>
      <c r="GO13" s="14"/>
      <c r="GP13" s="14"/>
      <c r="GQ13" s="14"/>
      <c r="GR13" s="14"/>
      <c r="GS13" s="14"/>
      <c r="GT13" s="14"/>
      <c r="GU13" s="14"/>
      <c r="GV13" s="14"/>
      <c r="GW13" s="14"/>
      <c r="GX13" s="14"/>
      <c r="GY13" s="14"/>
      <c r="GZ13" s="14"/>
      <c r="HA13" s="14"/>
      <c r="HB13" s="14"/>
      <c r="HC13" s="14"/>
      <c r="HD13" s="14"/>
      <c r="HE13" s="14"/>
      <c r="HF13" s="14"/>
      <c r="HG13" s="14"/>
      <c r="HH13" s="14"/>
      <c r="HI13" s="14"/>
      <c r="HJ13" s="14"/>
      <c r="HK13" s="14"/>
      <c r="HL13" s="14"/>
      <c r="HM13" s="14"/>
      <c r="HN13" s="14"/>
      <c r="HO13" s="14"/>
      <c r="HP13" s="14"/>
      <c r="HQ13" s="14"/>
      <c r="HR13" s="14"/>
      <c r="HS13" s="14"/>
      <c r="HT13" s="14"/>
      <c r="HU13" s="14"/>
      <c r="HV13" s="14"/>
      <c r="HW13" s="14"/>
      <c r="HX13" s="14"/>
      <c r="HY13" s="14"/>
      <c r="HZ13" s="14"/>
      <c r="IA13" s="14"/>
      <c r="IB13" s="14"/>
      <c r="IC13" s="14"/>
      <c r="ID13" s="14"/>
      <c r="IE13" s="14"/>
      <c r="IF13" s="14"/>
      <c r="IG13" s="14"/>
      <c r="IH13" s="14"/>
      <c r="II13" s="14"/>
      <c r="IJ13" s="14"/>
      <c r="IK13" s="14"/>
      <c r="IL13" s="14"/>
      <c r="IM13" s="14"/>
      <c r="IN13" s="14"/>
      <c r="IO13" s="14"/>
      <c r="IP13" s="14"/>
      <c r="IQ13" s="14"/>
      <c r="IR13" s="14"/>
      <c r="IS13" s="14"/>
    </row>
    <row r="14" spans="1:254" ht="31.2" customHeight="1">
      <c r="A14" s="16">
        <v>6</v>
      </c>
      <c r="B14" s="13" t="s">
        <v>42</v>
      </c>
      <c r="C14" s="12" t="s">
        <v>62</v>
      </c>
      <c r="D14" s="3" t="s">
        <v>61</v>
      </c>
      <c r="E14" s="17" t="s">
        <v>10</v>
      </c>
      <c r="F14" s="10">
        <f>VLOOKUP(D14,'[1]物料及工装采购价格审批表 (10)'!$D$4:$F$38,3,0)</f>
        <v>2.4693125025671998</v>
      </c>
      <c r="G14" s="29">
        <v>0</v>
      </c>
      <c r="H14" s="29">
        <v>0</v>
      </c>
      <c r="I14" s="93" t="s">
        <v>143</v>
      </c>
      <c r="J14" s="31">
        <f t="shared" ref="J14:J43" si="1">F14+H14</f>
        <v>2.4693125025671998</v>
      </c>
      <c r="K14" s="30"/>
      <c r="L14" s="6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14"/>
      <c r="CD14" s="14"/>
      <c r="CE14" s="14"/>
      <c r="CF14" s="14"/>
      <c r="CG14" s="14"/>
      <c r="CH14" s="14"/>
      <c r="CI14" s="14"/>
      <c r="CJ14" s="14"/>
      <c r="CK14" s="14"/>
      <c r="CL14" s="14"/>
      <c r="CM14" s="14"/>
      <c r="CN14" s="14"/>
      <c r="CO14" s="14"/>
      <c r="CP14" s="14"/>
      <c r="CQ14" s="14"/>
      <c r="CR14" s="14"/>
      <c r="CS14" s="14"/>
      <c r="CT14" s="14"/>
      <c r="CU14" s="14"/>
      <c r="CV14" s="14"/>
      <c r="CW14" s="14"/>
      <c r="CX14" s="14"/>
      <c r="CY14" s="14"/>
      <c r="CZ14" s="14"/>
      <c r="DA14" s="14"/>
      <c r="DB14" s="14"/>
      <c r="DC14" s="14"/>
      <c r="DD14" s="14"/>
      <c r="DE14" s="14"/>
      <c r="DF14" s="14"/>
      <c r="DG14" s="14"/>
      <c r="DH14" s="14"/>
      <c r="DI14" s="14"/>
      <c r="DJ14" s="14"/>
      <c r="DK14" s="14"/>
      <c r="DL14" s="14"/>
      <c r="DM14" s="14"/>
      <c r="DN14" s="14"/>
      <c r="DO14" s="14"/>
      <c r="DP14" s="14"/>
      <c r="DQ14" s="14"/>
      <c r="DR14" s="14"/>
      <c r="DS14" s="14"/>
      <c r="DT14" s="14"/>
      <c r="DU14" s="14"/>
      <c r="DV14" s="14"/>
      <c r="DW14" s="14"/>
      <c r="DX14" s="14"/>
      <c r="DY14" s="14"/>
      <c r="DZ14" s="14"/>
      <c r="EA14" s="14"/>
      <c r="EB14" s="14"/>
      <c r="EC14" s="14"/>
      <c r="ED14" s="14"/>
      <c r="EE14" s="14"/>
      <c r="EF14" s="14"/>
      <c r="EG14" s="14"/>
      <c r="EH14" s="14"/>
      <c r="EI14" s="14"/>
      <c r="EJ14" s="14"/>
      <c r="EK14" s="14"/>
      <c r="EL14" s="14"/>
      <c r="EM14" s="14"/>
      <c r="EN14" s="14"/>
      <c r="EO14" s="14"/>
      <c r="EP14" s="14"/>
      <c r="EQ14" s="14"/>
      <c r="ER14" s="14"/>
      <c r="ES14" s="14"/>
      <c r="ET14" s="14"/>
      <c r="EU14" s="14"/>
      <c r="EV14" s="14"/>
      <c r="EW14" s="14"/>
      <c r="EX14" s="14"/>
      <c r="EY14" s="14"/>
      <c r="EZ14" s="14"/>
      <c r="FA14" s="14"/>
      <c r="FB14" s="14"/>
      <c r="FC14" s="14"/>
      <c r="FD14" s="14"/>
      <c r="FE14" s="14"/>
      <c r="FF14" s="14"/>
      <c r="FG14" s="14"/>
      <c r="FH14" s="14"/>
      <c r="FI14" s="14"/>
      <c r="FJ14" s="14"/>
      <c r="FK14" s="14"/>
      <c r="FL14" s="14"/>
      <c r="FM14" s="14"/>
      <c r="FN14" s="14"/>
      <c r="FO14" s="14"/>
      <c r="FP14" s="14"/>
      <c r="FQ14" s="14"/>
      <c r="FR14" s="14"/>
      <c r="FS14" s="14"/>
      <c r="FT14" s="14"/>
      <c r="FU14" s="14"/>
      <c r="FV14" s="14"/>
      <c r="FW14" s="14"/>
      <c r="FX14" s="14"/>
      <c r="FY14" s="14"/>
      <c r="FZ14" s="14"/>
      <c r="GA14" s="14"/>
      <c r="GB14" s="14"/>
      <c r="GC14" s="14"/>
      <c r="GD14" s="14"/>
      <c r="GE14" s="14"/>
      <c r="GF14" s="14"/>
      <c r="GG14" s="14"/>
      <c r="GH14" s="14"/>
      <c r="GI14" s="14"/>
      <c r="GJ14" s="14"/>
      <c r="GK14" s="14"/>
      <c r="GL14" s="14"/>
      <c r="GM14" s="14"/>
      <c r="GN14" s="14"/>
      <c r="GO14" s="14"/>
      <c r="GP14" s="14"/>
      <c r="GQ14" s="14"/>
      <c r="GR14" s="14"/>
      <c r="GS14" s="14"/>
      <c r="GT14" s="14"/>
      <c r="GU14" s="14"/>
      <c r="GV14" s="14"/>
      <c r="GW14" s="14"/>
      <c r="GX14" s="14"/>
      <c r="GY14" s="14"/>
      <c r="GZ14" s="14"/>
      <c r="HA14" s="14"/>
      <c r="HB14" s="14"/>
      <c r="HC14" s="14"/>
      <c r="HD14" s="14"/>
      <c r="HE14" s="14"/>
      <c r="HF14" s="14"/>
      <c r="HG14" s="14"/>
      <c r="HH14" s="14"/>
      <c r="HI14" s="14"/>
      <c r="HJ14" s="14"/>
      <c r="HK14" s="14"/>
      <c r="HL14" s="14"/>
      <c r="HM14" s="14"/>
      <c r="HN14" s="14"/>
      <c r="HO14" s="14"/>
      <c r="HP14" s="14"/>
      <c r="HQ14" s="14"/>
      <c r="HR14" s="14"/>
      <c r="HS14" s="14"/>
      <c r="HT14" s="14"/>
      <c r="HU14" s="14"/>
      <c r="HV14" s="14"/>
      <c r="HW14" s="14"/>
      <c r="HX14" s="14"/>
      <c r="HY14" s="14"/>
      <c r="HZ14" s="14"/>
      <c r="IA14" s="14"/>
      <c r="IB14" s="14"/>
      <c r="IC14" s="14"/>
      <c r="ID14" s="14"/>
      <c r="IE14" s="14"/>
      <c r="IF14" s="14"/>
      <c r="IG14" s="14"/>
      <c r="IH14" s="14"/>
      <c r="II14" s="14"/>
      <c r="IJ14" s="14"/>
      <c r="IK14" s="14"/>
      <c r="IL14" s="14"/>
      <c r="IM14" s="14"/>
      <c r="IN14" s="14"/>
      <c r="IO14" s="14"/>
      <c r="IP14" s="14"/>
      <c r="IQ14" s="14"/>
      <c r="IR14" s="14"/>
      <c r="IS14" s="14"/>
    </row>
    <row r="15" spans="1:254" ht="15" customHeight="1">
      <c r="A15" s="16">
        <v>7</v>
      </c>
      <c r="B15" s="21" t="s">
        <v>74</v>
      </c>
      <c r="C15" s="22" t="s">
        <v>77</v>
      </c>
      <c r="D15" s="2" t="s">
        <v>76</v>
      </c>
      <c r="E15" s="38" t="s">
        <v>8</v>
      </c>
      <c r="F15" s="10">
        <f>VLOOKUP(D15,'[1]物料及工装采购价格审批表 (10)'!$D$4:$F$38,3,0)</f>
        <v>3.2204907678571431</v>
      </c>
      <c r="G15" s="35">
        <v>0</v>
      </c>
      <c r="H15" s="63">
        <v>0</v>
      </c>
      <c r="I15" s="95" t="s">
        <v>115</v>
      </c>
      <c r="J15" s="31">
        <f t="shared" si="1"/>
        <v>3.2204907678571431</v>
      </c>
      <c r="K15" s="69"/>
      <c r="L15" s="64"/>
      <c r="M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14"/>
      <c r="AY15" s="14"/>
      <c r="AZ15" s="14"/>
      <c r="BA15" s="14"/>
      <c r="BB15" s="14"/>
      <c r="BC15" s="14"/>
      <c r="BD15" s="14"/>
      <c r="BE15" s="14"/>
      <c r="BF15" s="14"/>
      <c r="BG15" s="14"/>
      <c r="BH15" s="14"/>
      <c r="BI15" s="14"/>
      <c r="BJ15" s="14"/>
      <c r="BK15" s="14"/>
      <c r="BL15" s="14"/>
      <c r="BM15" s="14"/>
      <c r="BN15" s="14"/>
      <c r="BO15" s="14"/>
      <c r="BP15" s="14"/>
      <c r="BQ15" s="14"/>
      <c r="BR15" s="14"/>
      <c r="BS15" s="14"/>
      <c r="BT15" s="14"/>
      <c r="BU15" s="14"/>
      <c r="BV15" s="14"/>
      <c r="BW15" s="14"/>
      <c r="BX15" s="14"/>
      <c r="BY15" s="14"/>
      <c r="BZ15" s="14"/>
      <c r="CA15" s="14"/>
      <c r="CB15" s="14"/>
      <c r="CC15" s="14"/>
      <c r="CD15" s="14"/>
      <c r="CE15" s="14"/>
      <c r="CF15" s="14"/>
      <c r="CG15" s="14"/>
      <c r="CH15" s="14"/>
      <c r="CI15" s="14"/>
      <c r="CJ15" s="14"/>
      <c r="CK15" s="14"/>
      <c r="CL15" s="14"/>
      <c r="CM15" s="14"/>
      <c r="CN15" s="14"/>
      <c r="CO15" s="14"/>
      <c r="CP15" s="14"/>
      <c r="CQ15" s="14"/>
      <c r="CR15" s="14"/>
      <c r="CS15" s="14"/>
      <c r="CT15" s="14"/>
      <c r="CU15" s="14"/>
      <c r="CV15" s="14"/>
      <c r="CW15" s="14"/>
      <c r="CX15" s="14"/>
      <c r="CY15" s="14"/>
      <c r="CZ15" s="14"/>
      <c r="DA15" s="14"/>
      <c r="DB15" s="14"/>
      <c r="DC15" s="14"/>
      <c r="DD15" s="14"/>
      <c r="DE15" s="14"/>
      <c r="DF15" s="14"/>
      <c r="DG15" s="14"/>
      <c r="DH15" s="14"/>
      <c r="DI15" s="14"/>
      <c r="DJ15" s="14"/>
      <c r="DK15" s="14"/>
      <c r="DL15" s="14"/>
      <c r="DM15" s="14"/>
      <c r="DN15" s="14"/>
      <c r="DO15" s="14"/>
      <c r="DP15" s="14"/>
      <c r="DQ15" s="14"/>
      <c r="DR15" s="14"/>
      <c r="DS15" s="14"/>
      <c r="DT15" s="14"/>
      <c r="DU15" s="14"/>
      <c r="DV15" s="14"/>
      <c r="DW15" s="14"/>
      <c r="DX15" s="14"/>
      <c r="DY15" s="14"/>
      <c r="DZ15" s="14"/>
      <c r="EA15" s="14"/>
      <c r="EB15" s="14"/>
      <c r="EC15" s="14"/>
      <c r="ED15" s="14"/>
      <c r="EE15" s="14"/>
      <c r="EF15" s="14"/>
      <c r="EG15" s="14"/>
      <c r="EH15" s="14"/>
      <c r="EI15" s="14"/>
      <c r="EJ15" s="14"/>
      <c r="EK15" s="14"/>
      <c r="EL15" s="14"/>
      <c r="EM15" s="14"/>
      <c r="EN15" s="14"/>
      <c r="EO15" s="14"/>
      <c r="EP15" s="14"/>
      <c r="EQ15" s="14"/>
      <c r="ER15" s="14"/>
      <c r="ES15" s="14"/>
      <c r="ET15" s="14"/>
      <c r="EU15" s="14"/>
      <c r="EV15" s="14"/>
      <c r="EW15" s="14"/>
      <c r="EX15" s="14"/>
      <c r="EY15" s="14"/>
      <c r="EZ15" s="14"/>
      <c r="FA15" s="14"/>
      <c r="FB15" s="14"/>
      <c r="FC15" s="14"/>
      <c r="FD15" s="14"/>
      <c r="FE15" s="14"/>
      <c r="FF15" s="14"/>
      <c r="FG15" s="14"/>
      <c r="FH15" s="14"/>
      <c r="FI15" s="14"/>
      <c r="FJ15" s="14"/>
      <c r="FK15" s="14"/>
      <c r="FL15" s="14"/>
      <c r="FM15" s="14"/>
      <c r="FN15" s="14"/>
      <c r="FO15" s="14"/>
      <c r="FP15" s="14"/>
      <c r="FQ15" s="14"/>
      <c r="FR15" s="14"/>
      <c r="FS15" s="14"/>
      <c r="FT15" s="14"/>
      <c r="FU15" s="14"/>
      <c r="FV15" s="14"/>
      <c r="FW15" s="14"/>
      <c r="FX15" s="14"/>
      <c r="FY15" s="14"/>
      <c r="FZ15" s="14"/>
      <c r="GA15" s="14"/>
      <c r="GB15" s="14"/>
      <c r="GC15" s="14"/>
      <c r="GD15" s="14"/>
      <c r="GE15" s="14"/>
      <c r="GF15" s="14"/>
      <c r="GG15" s="14"/>
      <c r="GH15" s="14"/>
      <c r="GI15" s="14"/>
      <c r="GJ15" s="14"/>
      <c r="GK15" s="14"/>
      <c r="GL15" s="14"/>
      <c r="GM15" s="14"/>
      <c r="GN15" s="14"/>
      <c r="GO15" s="14"/>
      <c r="GP15" s="14"/>
      <c r="GQ15" s="14"/>
      <c r="GR15" s="14"/>
      <c r="GS15" s="14"/>
      <c r="GT15" s="14"/>
      <c r="GU15" s="14"/>
      <c r="GV15" s="14"/>
      <c r="GW15" s="14"/>
      <c r="GX15" s="14"/>
      <c r="GY15" s="14"/>
      <c r="GZ15" s="14"/>
      <c r="HA15" s="14"/>
      <c r="HB15" s="14"/>
      <c r="HC15" s="14"/>
      <c r="HD15" s="14"/>
      <c r="HE15" s="14"/>
      <c r="HF15" s="14"/>
      <c r="HG15" s="14"/>
      <c r="HH15" s="14"/>
      <c r="HI15" s="14"/>
      <c r="HJ15" s="14"/>
      <c r="HK15" s="14"/>
      <c r="HL15" s="14"/>
      <c r="HM15" s="14"/>
      <c r="HN15" s="14"/>
      <c r="HO15" s="14"/>
      <c r="HP15" s="14"/>
      <c r="HQ15" s="14"/>
      <c r="HR15" s="14"/>
      <c r="HS15" s="14"/>
      <c r="HT15" s="14"/>
      <c r="HU15" s="14"/>
      <c r="HV15" s="14"/>
      <c r="HW15" s="14"/>
      <c r="HX15" s="14"/>
      <c r="HY15" s="14"/>
      <c r="HZ15" s="14"/>
      <c r="IA15" s="14"/>
      <c r="IB15" s="14"/>
      <c r="IC15" s="14"/>
      <c r="ID15" s="14"/>
      <c r="IE15" s="14"/>
      <c r="IF15" s="14"/>
      <c r="IG15" s="14"/>
      <c r="IH15" s="14"/>
      <c r="II15" s="14"/>
      <c r="IJ15" s="14"/>
      <c r="IK15" s="14"/>
      <c r="IL15" s="14"/>
      <c r="IM15" s="14"/>
      <c r="IN15" s="14"/>
      <c r="IO15" s="14"/>
      <c r="IP15" s="14"/>
      <c r="IQ15" s="14"/>
      <c r="IR15" s="14"/>
      <c r="IS15" s="14"/>
      <c r="IT15" s="14"/>
    </row>
    <row r="16" spans="1:254" ht="15" customHeight="1">
      <c r="A16" s="16">
        <v>8</v>
      </c>
      <c r="B16" s="13" t="s">
        <v>79</v>
      </c>
      <c r="C16" s="12" t="s">
        <v>78</v>
      </c>
      <c r="D16" s="3" t="s">
        <v>80</v>
      </c>
      <c r="E16" s="17" t="s">
        <v>8</v>
      </c>
      <c r="F16" s="10">
        <f>VLOOKUP(D16,'[1]物料及工装采购价格审批表 (10)'!$D$4:$F$38,3,0)</f>
        <v>3.2204907678571431</v>
      </c>
      <c r="G16" s="35">
        <v>0</v>
      </c>
      <c r="H16" s="63">
        <v>0</v>
      </c>
      <c r="I16" s="95" t="s">
        <v>115</v>
      </c>
      <c r="J16" s="31">
        <f t="shared" si="1"/>
        <v>3.2204907678571431</v>
      </c>
      <c r="K16" s="70"/>
      <c r="L16" s="64"/>
      <c r="M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4"/>
      <c r="BC16" s="14"/>
      <c r="BD16" s="14"/>
      <c r="BE16" s="14"/>
      <c r="BF16" s="14"/>
      <c r="BG16" s="14"/>
      <c r="BH16" s="14"/>
      <c r="BI16" s="14"/>
      <c r="BJ16" s="14"/>
      <c r="BK16" s="14"/>
      <c r="BL16" s="14"/>
      <c r="BM16" s="14"/>
      <c r="BN16" s="14"/>
      <c r="BO16" s="14"/>
      <c r="BP16" s="14"/>
      <c r="BQ16" s="14"/>
      <c r="BR16" s="14"/>
      <c r="BS16" s="14"/>
      <c r="BT16" s="14"/>
      <c r="BU16" s="14"/>
      <c r="BV16" s="14"/>
      <c r="BW16" s="14"/>
      <c r="BX16" s="14"/>
      <c r="BY16" s="14"/>
      <c r="BZ16" s="14"/>
      <c r="CA16" s="14"/>
      <c r="CB16" s="14"/>
      <c r="CC16" s="14"/>
      <c r="CD16" s="14"/>
      <c r="CE16" s="14"/>
      <c r="CF16" s="14"/>
      <c r="CG16" s="14"/>
      <c r="CH16" s="14"/>
      <c r="CI16" s="14"/>
      <c r="CJ16" s="14"/>
      <c r="CK16" s="14"/>
      <c r="CL16" s="14"/>
      <c r="CM16" s="14"/>
      <c r="CN16" s="14"/>
      <c r="CO16" s="14"/>
      <c r="CP16" s="14"/>
      <c r="CQ16" s="14"/>
      <c r="CR16" s="14"/>
      <c r="CS16" s="14"/>
      <c r="CT16" s="14"/>
      <c r="CU16" s="14"/>
      <c r="CV16" s="14"/>
      <c r="CW16" s="14"/>
      <c r="CX16" s="14"/>
      <c r="CY16" s="14"/>
      <c r="CZ16" s="14"/>
      <c r="DA16" s="14"/>
      <c r="DB16" s="14"/>
      <c r="DC16" s="14"/>
      <c r="DD16" s="14"/>
      <c r="DE16" s="14"/>
      <c r="DF16" s="14"/>
      <c r="DG16" s="14"/>
      <c r="DH16" s="14"/>
      <c r="DI16" s="14"/>
      <c r="DJ16" s="14"/>
      <c r="DK16" s="14"/>
      <c r="DL16" s="14"/>
      <c r="DM16" s="14"/>
      <c r="DN16" s="14"/>
      <c r="DO16" s="14"/>
      <c r="DP16" s="14"/>
      <c r="DQ16" s="14"/>
      <c r="DR16" s="14"/>
      <c r="DS16" s="14"/>
      <c r="DT16" s="14"/>
      <c r="DU16" s="14"/>
      <c r="DV16" s="14"/>
      <c r="DW16" s="14"/>
      <c r="DX16" s="14"/>
      <c r="DY16" s="14"/>
      <c r="DZ16" s="14"/>
      <c r="EA16" s="14"/>
      <c r="EB16" s="14"/>
      <c r="EC16" s="14"/>
      <c r="ED16" s="14"/>
      <c r="EE16" s="14"/>
      <c r="EF16" s="14"/>
      <c r="EG16" s="14"/>
      <c r="EH16" s="14"/>
      <c r="EI16" s="14"/>
      <c r="EJ16" s="14"/>
      <c r="EK16" s="14"/>
      <c r="EL16" s="14"/>
      <c r="EM16" s="14"/>
      <c r="EN16" s="14"/>
      <c r="EO16" s="14"/>
      <c r="EP16" s="14"/>
      <c r="EQ16" s="14"/>
      <c r="ER16" s="14"/>
      <c r="ES16" s="14"/>
      <c r="ET16" s="14"/>
      <c r="EU16" s="14"/>
      <c r="EV16" s="14"/>
      <c r="EW16" s="14"/>
      <c r="EX16" s="14"/>
      <c r="EY16" s="14"/>
      <c r="EZ16" s="14"/>
      <c r="FA16" s="14"/>
      <c r="FB16" s="14"/>
      <c r="FC16" s="14"/>
      <c r="FD16" s="14"/>
      <c r="FE16" s="14"/>
      <c r="FF16" s="14"/>
      <c r="FG16" s="14"/>
      <c r="FH16" s="14"/>
      <c r="FI16" s="14"/>
      <c r="FJ16" s="14"/>
      <c r="FK16" s="14"/>
      <c r="FL16" s="14"/>
      <c r="FM16" s="14"/>
      <c r="FN16" s="14"/>
      <c r="FO16" s="14"/>
      <c r="FP16" s="14"/>
      <c r="FQ16" s="14"/>
      <c r="FR16" s="14"/>
      <c r="FS16" s="14"/>
      <c r="FT16" s="14"/>
      <c r="FU16" s="14"/>
      <c r="FV16" s="14"/>
      <c r="FW16" s="14"/>
      <c r="FX16" s="14"/>
      <c r="FY16" s="14"/>
      <c r="FZ16" s="14"/>
      <c r="GA16" s="14"/>
      <c r="GB16" s="14"/>
      <c r="GC16" s="14"/>
      <c r="GD16" s="14"/>
      <c r="GE16" s="14"/>
      <c r="GF16" s="14"/>
      <c r="GG16" s="14"/>
      <c r="GH16" s="14"/>
      <c r="GI16" s="14"/>
      <c r="GJ16" s="14"/>
      <c r="GK16" s="14"/>
      <c r="GL16" s="14"/>
      <c r="GM16" s="14"/>
      <c r="GN16" s="14"/>
      <c r="GO16" s="14"/>
      <c r="GP16" s="14"/>
      <c r="GQ16" s="14"/>
      <c r="GR16" s="14"/>
      <c r="GS16" s="14"/>
      <c r="GT16" s="14"/>
      <c r="GU16" s="14"/>
      <c r="GV16" s="14"/>
      <c r="GW16" s="14"/>
      <c r="GX16" s="14"/>
      <c r="GY16" s="14"/>
      <c r="GZ16" s="14"/>
      <c r="HA16" s="14"/>
      <c r="HB16" s="14"/>
      <c r="HC16" s="14"/>
      <c r="HD16" s="14"/>
      <c r="HE16" s="14"/>
      <c r="HF16" s="14"/>
      <c r="HG16" s="14"/>
      <c r="HH16" s="14"/>
      <c r="HI16" s="14"/>
      <c r="HJ16" s="14"/>
      <c r="HK16" s="14"/>
      <c r="HL16" s="14"/>
      <c r="HM16" s="14"/>
      <c r="HN16" s="14"/>
      <c r="HO16" s="14"/>
      <c r="HP16" s="14"/>
      <c r="HQ16" s="14"/>
      <c r="HR16" s="14"/>
      <c r="HS16" s="14"/>
      <c r="HT16" s="14"/>
      <c r="HU16" s="14"/>
      <c r="HV16" s="14"/>
      <c r="HW16" s="14"/>
      <c r="HX16" s="14"/>
      <c r="HY16" s="14"/>
      <c r="HZ16" s="14"/>
      <c r="IA16" s="14"/>
      <c r="IB16" s="14"/>
      <c r="IC16" s="14"/>
      <c r="ID16" s="14"/>
      <c r="IE16" s="14"/>
      <c r="IF16" s="14"/>
      <c r="IG16" s="14"/>
      <c r="IH16" s="14"/>
      <c r="II16" s="14"/>
      <c r="IJ16" s="14"/>
      <c r="IK16" s="14"/>
      <c r="IL16" s="14"/>
      <c r="IM16" s="14"/>
      <c r="IN16" s="14"/>
      <c r="IO16" s="14"/>
      <c r="IP16" s="14"/>
      <c r="IQ16" s="14"/>
      <c r="IR16" s="14"/>
      <c r="IS16" s="14"/>
      <c r="IT16" s="14"/>
    </row>
    <row r="17" spans="1:254" ht="15" customHeight="1">
      <c r="A17" s="16">
        <v>9</v>
      </c>
      <c r="B17" s="13" t="s">
        <v>9</v>
      </c>
      <c r="C17" s="13" t="s">
        <v>81</v>
      </c>
      <c r="D17" s="3" t="s">
        <v>116</v>
      </c>
      <c r="E17" s="17" t="s">
        <v>10</v>
      </c>
      <c r="F17" s="10">
        <f>VLOOKUP(D17,'[1]物料及工装采购价格审批表 (10)'!$D$4:$F$38,3,0)</f>
        <v>2.3061764239999998</v>
      </c>
      <c r="G17" s="35">
        <v>0</v>
      </c>
      <c r="H17" s="63">
        <v>0</v>
      </c>
      <c r="I17" s="95" t="s">
        <v>115</v>
      </c>
      <c r="J17" s="31">
        <f t="shared" si="1"/>
        <v>2.3061764239999998</v>
      </c>
      <c r="K17" s="70"/>
      <c r="L17" s="64"/>
      <c r="M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/>
      <c r="BE17" s="14"/>
      <c r="BF17" s="14"/>
      <c r="BG17" s="14"/>
      <c r="BH17" s="14"/>
      <c r="BI17" s="14"/>
      <c r="BJ17" s="14"/>
      <c r="BK17" s="14"/>
      <c r="BL17" s="14"/>
      <c r="BM17" s="14"/>
      <c r="BN17" s="14"/>
      <c r="BO17" s="14"/>
      <c r="BP17" s="14"/>
      <c r="BQ17" s="14"/>
      <c r="BR17" s="14"/>
      <c r="BS17" s="14"/>
      <c r="BT17" s="14"/>
      <c r="BU17" s="14"/>
      <c r="BV17" s="14"/>
      <c r="BW17" s="14"/>
      <c r="BX17" s="14"/>
      <c r="BY17" s="14"/>
      <c r="BZ17" s="14"/>
      <c r="CA17" s="14"/>
      <c r="CB17" s="14"/>
      <c r="CC17" s="14"/>
      <c r="CD17" s="14"/>
      <c r="CE17" s="14"/>
      <c r="CF17" s="14"/>
      <c r="CG17" s="14"/>
      <c r="CH17" s="14"/>
      <c r="CI17" s="14"/>
      <c r="CJ17" s="14"/>
      <c r="CK17" s="14"/>
      <c r="CL17" s="14"/>
      <c r="CM17" s="14"/>
      <c r="CN17" s="14"/>
      <c r="CO17" s="14"/>
      <c r="CP17" s="14"/>
      <c r="CQ17" s="14"/>
      <c r="CR17" s="14"/>
      <c r="CS17" s="14"/>
      <c r="CT17" s="14"/>
      <c r="CU17" s="14"/>
      <c r="CV17" s="14"/>
      <c r="CW17" s="14"/>
      <c r="CX17" s="14"/>
      <c r="CY17" s="14"/>
      <c r="CZ17" s="14"/>
      <c r="DA17" s="14"/>
      <c r="DB17" s="14"/>
      <c r="DC17" s="14"/>
      <c r="DD17" s="14"/>
      <c r="DE17" s="14"/>
      <c r="DF17" s="14"/>
      <c r="DG17" s="14"/>
      <c r="DH17" s="14"/>
      <c r="DI17" s="14"/>
      <c r="DJ17" s="14"/>
      <c r="DK17" s="14"/>
      <c r="DL17" s="14"/>
      <c r="DM17" s="14"/>
      <c r="DN17" s="14"/>
      <c r="DO17" s="14"/>
      <c r="DP17" s="14"/>
      <c r="DQ17" s="14"/>
      <c r="DR17" s="14"/>
      <c r="DS17" s="14"/>
      <c r="DT17" s="14"/>
      <c r="DU17" s="14"/>
      <c r="DV17" s="14"/>
      <c r="DW17" s="14"/>
      <c r="DX17" s="14"/>
      <c r="DY17" s="14"/>
      <c r="DZ17" s="14"/>
      <c r="EA17" s="14"/>
      <c r="EB17" s="14"/>
      <c r="EC17" s="14"/>
      <c r="ED17" s="14"/>
      <c r="EE17" s="14"/>
      <c r="EF17" s="14"/>
      <c r="EG17" s="14"/>
      <c r="EH17" s="14"/>
      <c r="EI17" s="14"/>
      <c r="EJ17" s="14"/>
      <c r="EK17" s="14"/>
      <c r="EL17" s="14"/>
      <c r="EM17" s="14"/>
      <c r="EN17" s="14"/>
      <c r="EO17" s="14"/>
      <c r="EP17" s="14"/>
      <c r="EQ17" s="14"/>
      <c r="ER17" s="14"/>
      <c r="ES17" s="14"/>
      <c r="ET17" s="14"/>
      <c r="EU17" s="14"/>
      <c r="EV17" s="14"/>
      <c r="EW17" s="14"/>
      <c r="EX17" s="14"/>
      <c r="EY17" s="14"/>
      <c r="EZ17" s="14"/>
      <c r="FA17" s="14"/>
      <c r="FB17" s="14"/>
      <c r="FC17" s="14"/>
      <c r="FD17" s="14"/>
      <c r="FE17" s="14"/>
      <c r="FF17" s="14"/>
      <c r="FG17" s="14"/>
      <c r="FH17" s="14"/>
      <c r="FI17" s="14"/>
      <c r="FJ17" s="14"/>
      <c r="FK17" s="14"/>
      <c r="FL17" s="14"/>
      <c r="FM17" s="14"/>
      <c r="FN17" s="14"/>
      <c r="FO17" s="14"/>
      <c r="FP17" s="14"/>
      <c r="FQ17" s="14"/>
      <c r="FR17" s="14"/>
      <c r="FS17" s="14"/>
      <c r="FT17" s="14"/>
      <c r="FU17" s="14"/>
      <c r="FV17" s="14"/>
      <c r="FW17" s="14"/>
      <c r="FX17" s="14"/>
      <c r="FY17" s="14"/>
      <c r="FZ17" s="14"/>
      <c r="GA17" s="14"/>
      <c r="GB17" s="14"/>
      <c r="GC17" s="14"/>
      <c r="GD17" s="14"/>
      <c r="GE17" s="14"/>
      <c r="GF17" s="14"/>
      <c r="GG17" s="14"/>
      <c r="GH17" s="14"/>
      <c r="GI17" s="14"/>
      <c r="GJ17" s="14"/>
      <c r="GK17" s="14"/>
      <c r="GL17" s="14"/>
      <c r="GM17" s="14"/>
      <c r="GN17" s="14"/>
      <c r="GO17" s="14"/>
      <c r="GP17" s="14"/>
      <c r="GQ17" s="14"/>
      <c r="GR17" s="14"/>
      <c r="GS17" s="14"/>
      <c r="GT17" s="14"/>
      <c r="GU17" s="14"/>
      <c r="GV17" s="14"/>
      <c r="GW17" s="14"/>
      <c r="GX17" s="14"/>
      <c r="GY17" s="14"/>
      <c r="GZ17" s="14"/>
      <c r="HA17" s="14"/>
      <c r="HB17" s="14"/>
      <c r="HC17" s="14"/>
      <c r="HD17" s="14"/>
      <c r="HE17" s="14"/>
      <c r="HF17" s="14"/>
      <c r="HG17" s="14"/>
      <c r="HH17" s="14"/>
      <c r="HI17" s="14"/>
      <c r="HJ17" s="14"/>
      <c r="HK17" s="14"/>
      <c r="HL17" s="14"/>
      <c r="HM17" s="14"/>
      <c r="HN17" s="14"/>
      <c r="HO17" s="14"/>
      <c r="HP17" s="14"/>
      <c r="HQ17" s="14"/>
      <c r="HR17" s="14"/>
      <c r="HS17" s="14"/>
      <c r="HT17" s="14"/>
      <c r="HU17" s="14"/>
      <c r="HV17" s="14"/>
      <c r="HW17" s="14"/>
      <c r="HX17" s="14"/>
      <c r="HY17" s="14"/>
      <c r="HZ17" s="14"/>
      <c r="IA17" s="14"/>
      <c r="IB17" s="14"/>
      <c r="IC17" s="14"/>
      <c r="ID17" s="14"/>
      <c r="IE17" s="14"/>
      <c r="IF17" s="14"/>
      <c r="IG17" s="14"/>
      <c r="IH17" s="14"/>
      <c r="II17" s="14"/>
      <c r="IJ17" s="14"/>
      <c r="IK17" s="14"/>
      <c r="IL17" s="14"/>
      <c r="IM17" s="14"/>
      <c r="IN17" s="14"/>
      <c r="IO17" s="14"/>
      <c r="IP17" s="14"/>
      <c r="IQ17" s="14"/>
      <c r="IR17" s="14"/>
      <c r="IS17" s="14"/>
      <c r="IT17" s="14"/>
    </row>
    <row r="18" spans="1:254" ht="15" customHeight="1">
      <c r="A18" s="16">
        <v>10</v>
      </c>
      <c r="B18" s="13" t="s">
        <v>82</v>
      </c>
      <c r="C18" s="13" t="s">
        <v>84</v>
      </c>
      <c r="D18" s="3" t="s">
        <v>83</v>
      </c>
      <c r="E18" s="17" t="s">
        <v>10</v>
      </c>
      <c r="F18" s="10">
        <f>VLOOKUP(D18,'[1]物料及工装采购价格审批表 (10)'!$D$4:$F$38,3,0)</f>
        <v>2.5426470079999999</v>
      </c>
      <c r="G18" s="35">
        <v>0</v>
      </c>
      <c r="H18" s="63">
        <v>0</v>
      </c>
      <c r="I18" s="95" t="s">
        <v>115</v>
      </c>
      <c r="J18" s="31">
        <f t="shared" si="1"/>
        <v>2.5426470079999999</v>
      </c>
      <c r="K18" s="70"/>
      <c r="L18" s="64"/>
      <c r="M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  <c r="BF18" s="14"/>
      <c r="BG18" s="14"/>
      <c r="BH18" s="14"/>
      <c r="BI18" s="14"/>
      <c r="BJ18" s="14"/>
      <c r="BK18" s="14"/>
      <c r="BL18" s="14"/>
      <c r="BM18" s="14"/>
      <c r="BN18" s="14"/>
      <c r="BO18" s="14"/>
      <c r="BP18" s="14"/>
      <c r="BQ18" s="14"/>
      <c r="BR18" s="14"/>
      <c r="BS18" s="14"/>
      <c r="BT18" s="14"/>
      <c r="BU18" s="14"/>
      <c r="BV18" s="14"/>
      <c r="BW18" s="14"/>
      <c r="BX18" s="14"/>
      <c r="BY18" s="14"/>
      <c r="BZ18" s="14"/>
      <c r="CA18" s="14"/>
      <c r="CB18" s="14"/>
      <c r="CC18" s="14"/>
      <c r="CD18" s="14"/>
      <c r="CE18" s="14"/>
      <c r="CF18" s="14"/>
      <c r="CG18" s="14"/>
      <c r="CH18" s="14"/>
      <c r="CI18" s="14"/>
      <c r="CJ18" s="14"/>
      <c r="CK18" s="14"/>
      <c r="CL18" s="14"/>
      <c r="CM18" s="14"/>
      <c r="CN18" s="14"/>
      <c r="CO18" s="14"/>
      <c r="CP18" s="14"/>
      <c r="CQ18" s="14"/>
      <c r="CR18" s="14"/>
      <c r="CS18" s="14"/>
      <c r="CT18" s="14"/>
      <c r="CU18" s="14"/>
      <c r="CV18" s="14"/>
      <c r="CW18" s="14"/>
      <c r="CX18" s="14"/>
      <c r="CY18" s="14"/>
      <c r="CZ18" s="14"/>
      <c r="DA18" s="14"/>
      <c r="DB18" s="14"/>
      <c r="DC18" s="14"/>
      <c r="DD18" s="14"/>
      <c r="DE18" s="14"/>
      <c r="DF18" s="14"/>
      <c r="DG18" s="14"/>
      <c r="DH18" s="14"/>
      <c r="DI18" s="14"/>
      <c r="DJ18" s="14"/>
      <c r="DK18" s="14"/>
      <c r="DL18" s="14"/>
      <c r="DM18" s="14"/>
      <c r="DN18" s="14"/>
      <c r="DO18" s="14"/>
      <c r="DP18" s="14"/>
      <c r="DQ18" s="14"/>
      <c r="DR18" s="14"/>
      <c r="DS18" s="14"/>
      <c r="DT18" s="14"/>
      <c r="DU18" s="14"/>
      <c r="DV18" s="14"/>
      <c r="DW18" s="14"/>
      <c r="DX18" s="14"/>
      <c r="DY18" s="14"/>
      <c r="DZ18" s="14"/>
      <c r="EA18" s="14"/>
      <c r="EB18" s="14"/>
      <c r="EC18" s="14"/>
      <c r="ED18" s="14"/>
      <c r="EE18" s="14"/>
      <c r="EF18" s="14"/>
      <c r="EG18" s="14"/>
      <c r="EH18" s="14"/>
      <c r="EI18" s="14"/>
      <c r="EJ18" s="14"/>
      <c r="EK18" s="14"/>
      <c r="EL18" s="14"/>
      <c r="EM18" s="14"/>
      <c r="EN18" s="14"/>
      <c r="EO18" s="14"/>
      <c r="EP18" s="14"/>
      <c r="EQ18" s="14"/>
      <c r="ER18" s="14"/>
      <c r="ES18" s="14"/>
      <c r="ET18" s="14"/>
      <c r="EU18" s="14"/>
      <c r="EV18" s="14"/>
      <c r="EW18" s="14"/>
      <c r="EX18" s="14"/>
      <c r="EY18" s="14"/>
      <c r="EZ18" s="14"/>
      <c r="FA18" s="14"/>
      <c r="FB18" s="14"/>
      <c r="FC18" s="14"/>
      <c r="FD18" s="14"/>
      <c r="FE18" s="14"/>
      <c r="FF18" s="14"/>
      <c r="FG18" s="14"/>
      <c r="FH18" s="14"/>
      <c r="FI18" s="14"/>
      <c r="FJ18" s="14"/>
      <c r="FK18" s="14"/>
      <c r="FL18" s="14"/>
      <c r="FM18" s="14"/>
      <c r="FN18" s="14"/>
      <c r="FO18" s="14"/>
      <c r="FP18" s="14"/>
      <c r="FQ18" s="14"/>
      <c r="FR18" s="14"/>
      <c r="FS18" s="14"/>
      <c r="FT18" s="14"/>
      <c r="FU18" s="14"/>
      <c r="FV18" s="14"/>
      <c r="FW18" s="14"/>
      <c r="FX18" s="14"/>
      <c r="FY18" s="14"/>
      <c r="FZ18" s="14"/>
      <c r="GA18" s="14"/>
      <c r="GB18" s="14"/>
      <c r="GC18" s="14"/>
      <c r="GD18" s="14"/>
      <c r="GE18" s="14"/>
      <c r="GF18" s="14"/>
      <c r="GG18" s="14"/>
      <c r="GH18" s="14"/>
      <c r="GI18" s="14"/>
      <c r="GJ18" s="14"/>
      <c r="GK18" s="14"/>
      <c r="GL18" s="14"/>
      <c r="GM18" s="14"/>
      <c r="GN18" s="14"/>
      <c r="GO18" s="14"/>
      <c r="GP18" s="14"/>
      <c r="GQ18" s="14"/>
      <c r="GR18" s="14"/>
      <c r="GS18" s="14"/>
      <c r="GT18" s="14"/>
      <c r="GU18" s="14"/>
      <c r="GV18" s="14"/>
      <c r="GW18" s="14"/>
      <c r="GX18" s="14"/>
      <c r="GY18" s="14"/>
      <c r="GZ18" s="14"/>
      <c r="HA18" s="14"/>
      <c r="HB18" s="14"/>
      <c r="HC18" s="14"/>
      <c r="HD18" s="14"/>
      <c r="HE18" s="14"/>
      <c r="HF18" s="14"/>
      <c r="HG18" s="14"/>
      <c r="HH18" s="14"/>
      <c r="HI18" s="14"/>
      <c r="HJ18" s="14"/>
      <c r="HK18" s="14"/>
      <c r="HL18" s="14"/>
      <c r="HM18" s="14"/>
      <c r="HN18" s="14"/>
      <c r="HO18" s="14"/>
      <c r="HP18" s="14"/>
      <c r="HQ18" s="14"/>
      <c r="HR18" s="14"/>
      <c r="HS18" s="14"/>
      <c r="HT18" s="14"/>
      <c r="HU18" s="14"/>
      <c r="HV18" s="14"/>
      <c r="HW18" s="14"/>
      <c r="HX18" s="14"/>
      <c r="HY18" s="14"/>
      <c r="HZ18" s="14"/>
      <c r="IA18" s="14"/>
      <c r="IB18" s="14"/>
      <c r="IC18" s="14"/>
      <c r="ID18" s="14"/>
      <c r="IE18" s="14"/>
      <c r="IF18" s="14"/>
      <c r="IG18" s="14"/>
      <c r="IH18" s="14"/>
      <c r="II18" s="14"/>
      <c r="IJ18" s="14"/>
      <c r="IK18" s="14"/>
      <c r="IL18" s="14"/>
      <c r="IM18" s="14"/>
      <c r="IN18" s="14"/>
      <c r="IO18" s="14"/>
      <c r="IP18" s="14"/>
      <c r="IQ18" s="14"/>
      <c r="IR18" s="14"/>
      <c r="IS18" s="14"/>
      <c r="IT18" s="14"/>
    </row>
    <row r="19" spans="1:254" ht="15" customHeight="1">
      <c r="A19" s="16">
        <v>11</v>
      </c>
      <c r="B19" s="13" t="s">
        <v>11</v>
      </c>
      <c r="C19" s="12" t="s">
        <v>85</v>
      </c>
      <c r="D19" s="3" t="s">
        <v>86</v>
      </c>
      <c r="E19" s="17" t="s">
        <v>10</v>
      </c>
      <c r="F19" s="10">
        <f>VLOOKUP(D19,'[1]物料及工装采购价格审批表 (10)'!$D$4:$F$38,3,0)</f>
        <v>0.38121876735999999</v>
      </c>
      <c r="G19" s="35">
        <v>0</v>
      </c>
      <c r="H19" s="63">
        <v>0</v>
      </c>
      <c r="I19" s="95" t="s">
        <v>115</v>
      </c>
      <c r="J19" s="31">
        <f t="shared" si="1"/>
        <v>0.38121876735999999</v>
      </c>
      <c r="K19" s="19"/>
      <c r="L19" s="64"/>
      <c r="M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4"/>
      <c r="AV19" s="14"/>
      <c r="AW19" s="14"/>
      <c r="AX19" s="14"/>
      <c r="AY19" s="14"/>
      <c r="AZ19" s="14"/>
      <c r="BA19" s="14"/>
      <c r="BB19" s="14"/>
      <c r="BC19" s="14"/>
      <c r="BD19" s="14"/>
      <c r="BE19" s="14"/>
      <c r="BF19" s="14"/>
      <c r="BG19" s="14"/>
      <c r="BH19" s="14"/>
      <c r="BI19" s="14"/>
      <c r="BJ19" s="14"/>
      <c r="BK19" s="14"/>
      <c r="BL19" s="14"/>
      <c r="BM19" s="14"/>
      <c r="BN19" s="14"/>
      <c r="BO19" s="14"/>
      <c r="BP19" s="14"/>
      <c r="BQ19" s="14"/>
      <c r="BR19" s="14"/>
      <c r="BS19" s="14"/>
      <c r="BT19" s="14"/>
      <c r="BU19" s="14"/>
      <c r="BV19" s="14"/>
      <c r="BW19" s="14"/>
      <c r="BX19" s="14"/>
      <c r="BY19" s="14"/>
      <c r="BZ19" s="14"/>
      <c r="CA19" s="14"/>
      <c r="CB19" s="14"/>
      <c r="CC19" s="14"/>
      <c r="CD19" s="14"/>
      <c r="CE19" s="14"/>
      <c r="CF19" s="14"/>
      <c r="CG19" s="14"/>
      <c r="CH19" s="14"/>
      <c r="CI19" s="14"/>
      <c r="CJ19" s="14"/>
      <c r="CK19" s="14"/>
      <c r="CL19" s="14"/>
      <c r="CM19" s="14"/>
      <c r="CN19" s="14"/>
      <c r="CO19" s="14"/>
      <c r="CP19" s="14"/>
      <c r="CQ19" s="14"/>
      <c r="CR19" s="14"/>
      <c r="CS19" s="14"/>
      <c r="CT19" s="14"/>
      <c r="CU19" s="14"/>
      <c r="CV19" s="14"/>
      <c r="CW19" s="14"/>
      <c r="CX19" s="14"/>
      <c r="CY19" s="14"/>
      <c r="CZ19" s="14"/>
      <c r="DA19" s="14"/>
      <c r="DB19" s="14"/>
      <c r="DC19" s="14"/>
      <c r="DD19" s="14"/>
      <c r="DE19" s="14"/>
      <c r="DF19" s="14"/>
      <c r="DG19" s="14"/>
      <c r="DH19" s="14"/>
      <c r="DI19" s="14"/>
      <c r="DJ19" s="14"/>
      <c r="DK19" s="14"/>
      <c r="DL19" s="14"/>
      <c r="DM19" s="14"/>
      <c r="DN19" s="14"/>
      <c r="DO19" s="14"/>
      <c r="DP19" s="14"/>
      <c r="DQ19" s="14"/>
      <c r="DR19" s="14"/>
      <c r="DS19" s="14"/>
      <c r="DT19" s="14"/>
      <c r="DU19" s="14"/>
      <c r="DV19" s="14"/>
      <c r="DW19" s="14"/>
      <c r="DX19" s="14"/>
      <c r="DY19" s="14"/>
      <c r="DZ19" s="14"/>
      <c r="EA19" s="14"/>
      <c r="EB19" s="14"/>
      <c r="EC19" s="14"/>
      <c r="ED19" s="14"/>
      <c r="EE19" s="14"/>
      <c r="EF19" s="14"/>
      <c r="EG19" s="14"/>
      <c r="EH19" s="14"/>
      <c r="EI19" s="14"/>
      <c r="EJ19" s="14"/>
      <c r="EK19" s="14"/>
      <c r="EL19" s="14"/>
      <c r="EM19" s="14"/>
      <c r="EN19" s="14"/>
      <c r="EO19" s="14"/>
      <c r="EP19" s="14"/>
      <c r="EQ19" s="14"/>
      <c r="ER19" s="14"/>
      <c r="ES19" s="14"/>
      <c r="ET19" s="14"/>
      <c r="EU19" s="14"/>
      <c r="EV19" s="14"/>
      <c r="EW19" s="14"/>
      <c r="EX19" s="14"/>
      <c r="EY19" s="14"/>
      <c r="EZ19" s="14"/>
      <c r="FA19" s="14"/>
      <c r="FB19" s="14"/>
      <c r="FC19" s="14"/>
      <c r="FD19" s="14"/>
      <c r="FE19" s="14"/>
      <c r="FF19" s="14"/>
      <c r="FG19" s="14"/>
      <c r="FH19" s="14"/>
      <c r="FI19" s="14"/>
      <c r="FJ19" s="14"/>
      <c r="FK19" s="14"/>
      <c r="FL19" s="14"/>
      <c r="FM19" s="14"/>
      <c r="FN19" s="14"/>
      <c r="FO19" s="14"/>
      <c r="FP19" s="14"/>
      <c r="FQ19" s="14"/>
      <c r="FR19" s="14"/>
      <c r="FS19" s="14"/>
      <c r="FT19" s="14"/>
      <c r="FU19" s="14"/>
      <c r="FV19" s="14"/>
      <c r="FW19" s="14"/>
      <c r="FX19" s="14"/>
      <c r="FY19" s="14"/>
      <c r="FZ19" s="14"/>
      <c r="GA19" s="14"/>
      <c r="GB19" s="14"/>
      <c r="GC19" s="14"/>
      <c r="GD19" s="14"/>
      <c r="GE19" s="14"/>
      <c r="GF19" s="14"/>
      <c r="GG19" s="14"/>
      <c r="GH19" s="14"/>
      <c r="GI19" s="14"/>
      <c r="GJ19" s="14"/>
      <c r="GK19" s="14"/>
      <c r="GL19" s="14"/>
      <c r="GM19" s="14"/>
      <c r="GN19" s="14"/>
      <c r="GO19" s="14"/>
      <c r="GP19" s="14"/>
      <c r="GQ19" s="14"/>
      <c r="GR19" s="14"/>
      <c r="GS19" s="14"/>
      <c r="GT19" s="14"/>
      <c r="GU19" s="14"/>
      <c r="GV19" s="14"/>
      <c r="GW19" s="14"/>
      <c r="GX19" s="14"/>
      <c r="GY19" s="14"/>
      <c r="GZ19" s="14"/>
      <c r="HA19" s="14"/>
      <c r="HB19" s="14"/>
      <c r="HC19" s="14"/>
      <c r="HD19" s="14"/>
      <c r="HE19" s="14"/>
      <c r="HF19" s="14"/>
      <c r="HG19" s="14"/>
      <c r="HH19" s="14"/>
      <c r="HI19" s="14"/>
      <c r="HJ19" s="14"/>
      <c r="HK19" s="14"/>
      <c r="HL19" s="14"/>
      <c r="HM19" s="14"/>
      <c r="HN19" s="14"/>
      <c r="HO19" s="14"/>
      <c r="HP19" s="14"/>
      <c r="HQ19" s="14"/>
      <c r="HR19" s="14"/>
      <c r="HS19" s="14"/>
      <c r="HT19" s="14"/>
      <c r="HU19" s="14"/>
      <c r="HV19" s="14"/>
      <c r="HW19" s="14"/>
      <c r="HX19" s="14"/>
      <c r="HY19" s="14"/>
      <c r="HZ19" s="14"/>
      <c r="IA19" s="14"/>
      <c r="IB19" s="14"/>
      <c r="IC19" s="14"/>
      <c r="ID19" s="14"/>
      <c r="IE19" s="14"/>
      <c r="IF19" s="14"/>
      <c r="IG19" s="14"/>
      <c r="IH19" s="14"/>
      <c r="II19" s="14"/>
      <c r="IJ19" s="14"/>
      <c r="IK19" s="14"/>
      <c r="IL19" s="14"/>
      <c r="IM19" s="14"/>
      <c r="IN19" s="14"/>
      <c r="IO19" s="14"/>
      <c r="IP19" s="14"/>
      <c r="IQ19" s="14"/>
      <c r="IR19" s="14"/>
      <c r="IS19" s="14"/>
      <c r="IT19" s="14"/>
    </row>
    <row r="20" spans="1:254" ht="15" customHeight="1">
      <c r="A20" s="16">
        <v>12</v>
      </c>
      <c r="B20" s="13" t="s">
        <v>12</v>
      </c>
      <c r="C20" s="12" t="s">
        <v>13</v>
      </c>
      <c r="D20" s="3" t="s">
        <v>117</v>
      </c>
      <c r="E20" s="17" t="s">
        <v>10</v>
      </c>
      <c r="F20" s="10">
        <f>VLOOKUP(D20,'[1]物料及工装采购价格审批表 (10)'!$D$4:$F$38,3,0)</f>
        <v>0.41661876736000003</v>
      </c>
      <c r="G20" s="35">
        <v>0</v>
      </c>
      <c r="H20" s="63">
        <v>0</v>
      </c>
      <c r="I20" s="95" t="s">
        <v>115</v>
      </c>
      <c r="J20" s="31">
        <f t="shared" si="1"/>
        <v>0.41661876736000003</v>
      </c>
      <c r="K20" s="19"/>
      <c r="L20" s="64"/>
      <c r="M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4"/>
      <c r="AV20" s="14"/>
      <c r="AW20" s="14"/>
      <c r="AX20" s="14"/>
      <c r="AY20" s="14"/>
      <c r="AZ20" s="14"/>
      <c r="BA20" s="14"/>
      <c r="BB20" s="14"/>
      <c r="BC20" s="14"/>
      <c r="BD20" s="14"/>
      <c r="BE20" s="14"/>
      <c r="BF20" s="14"/>
      <c r="BG20" s="14"/>
      <c r="BH20" s="14"/>
      <c r="BI20" s="14"/>
      <c r="BJ20" s="14"/>
      <c r="BK20" s="14"/>
      <c r="BL20" s="14"/>
      <c r="BM20" s="14"/>
      <c r="BN20" s="14"/>
      <c r="BO20" s="14"/>
      <c r="BP20" s="14"/>
      <c r="BQ20" s="14"/>
      <c r="BR20" s="14"/>
      <c r="BS20" s="14"/>
      <c r="BT20" s="14"/>
      <c r="BU20" s="14"/>
      <c r="BV20" s="14"/>
      <c r="BW20" s="14"/>
      <c r="BX20" s="14"/>
      <c r="BY20" s="14"/>
      <c r="BZ20" s="14"/>
      <c r="CA20" s="14"/>
      <c r="CB20" s="14"/>
      <c r="CC20" s="14"/>
      <c r="CD20" s="14"/>
      <c r="CE20" s="14"/>
      <c r="CF20" s="14"/>
      <c r="CG20" s="14"/>
      <c r="CH20" s="14"/>
      <c r="CI20" s="14"/>
      <c r="CJ20" s="14"/>
      <c r="CK20" s="14"/>
      <c r="CL20" s="14"/>
      <c r="CM20" s="14"/>
      <c r="CN20" s="14"/>
      <c r="CO20" s="14"/>
      <c r="CP20" s="14"/>
      <c r="CQ20" s="14"/>
      <c r="CR20" s="14"/>
      <c r="CS20" s="14"/>
      <c r="CT20" s="14"/>
      <c r="CU20" s="14"/>
      <c r="CV20" s="14"/>
      <c r="CW20" s="14"/>
      <c r="CX20" s="14"/>
      <c r="CY20" s="14"/>
      <c r="CZ20" s="14"/>
      <c r="DA20" s="14"/>
      <c r="DB20" s="14"/>
      <c r="DC20" s="14"/>
      <c r="DD20" s="14"/>
      <c r="DE20" s="14"/>
      <c r="DF20" s="14"/>
      <c r="DG20" s="14"/>
      <c r="DH20" s="14"/>
      <c r="DI20" s="14"/>
      <c r="DJ20" s="14"/>
      <c r="DK20" s="14"/>
      <c r="DL20" s="14"/>
      <c r="DM20" s="14"/>
      <c r="DN20" s="14"/>
      <c r="DO20" s="14"/>
      <c r="DP20" s="14"/>
      <c r="DQ20" s="14"/>
      <c r="DR20" s="14"/>
      <c r="DS20" s="14"/>
      <c r="DT20" s="14"/>
      <c r="DU20" s="14"/>
      <c r="DV20" s="14"/>
      <c r="DW20" s="14"/>
      <c r="DX20" s="14"/>
      <c r="DY20" s="14"/>
      <c r="DZ20" s="14"/>
      <c r="EA20" s="14"/>
      <c r="EB20" s="14"/>
      <c r="EC20" s="14"/>
      <c r="ED20" s="14"/>
      <c r="EE20" s="14"/>
      <c r="EF20" s="14"/>
      <c r="EG20" s="14"/>
      <c r="EH20" s="14"/>
      <c r="EI20" s="14"/>
      <c r="EJ20" s="14"/>
      <c r="EK20" s="14"/>
      <c r="EL20" s="14"/>
      <c r="EM20" s="14"/>
      <c r="EN20" s="14"/>
      <c r="EO20" s="14"/>
      <c r="EP20" s="14"/>
      <c r="EQ20" s="14"/>
      <c r="ER20" s="14"/>
      <c r="ES20" s="14"/>
      <c r="ET20" s="14"/>
      <c r="EU20" s="14"/>
      <c r="EV20" s="14"/>
      <c r="EW20" s="14"/>
      <c r="EX20" s="14"/>
      <c r="EY20" s="14"/>
      <c r="EZ20" s="14"/>
      <c r="FA20" s="14"/>
      <c r="FB20" s="14"/>
      <c r="FC20" s="14"/>
      <c r="FD20" s="14"/>
      <c r="FE20" s="14"/>
      <c r="FF20" s="14"/>
      <c r="FG20" s="14"/>
      <c r="FH20" s="14"/>
      <c r="FI20" s="14"/>
      <c r="FJ20" s="14"/>
      <c r="FK20" s="14"/>
      <c r="FL20" s="14"/>
      <c r="FM20" s="14"/>
      <c r="FN20" s="14"/>
      <c r="FO20" s="14"/>
      <c r="FP20" s="14"/>
      <c r="FQ20" s="14"/>
      <c r="FR20" s="14"/>
      <c r="FS20" s="14"/>
      <c r="FT20" s="14"/>
      <c r="FU20" s="14"/>
      <c r="FV20" s="14"/>
      <c r="FW20" s="14"/>
      <c r="FX20" s="14"/>
      <c r="FY20" s="14"/>
      <c r="FZ20" s="14"/>
      <c r="GA20" s="14"/>
      <c r="GB20" s="14"/>
      <c r="GC20" s="14"/>
      <c r="GD20" s="14"/>
      <c r="GE20" s="14"/>
      <c r="GF20" s="14"/>
      <c r="GG20" s="14"/>
      <c r="GH20" s="14"/>
      <c r="GI20" s="14"/>
      <c r="GJ20" s="14"/>
      <c r="GK20" s="14"/>
      <c r="GL20" s="14"/>
      <c r="GM20" s="14"/>
      <c r="GN20" s="14"/>
      <c r="GO20" s="14"/>
      <c r="GP20" s="14"/>
      <c r="GQ20" s="14"/>
      <c r="GR20" s="14"/>
      <c r="GS20" s="14"/>
      <c r="GT20" s="14"/>
      <c r="GU20" s="14"/>
      <c r="GV20" s="14"/>
      <c r="GW20" s="14"/>
      <c r="GX20" s="14"/>
      <c r="GY20" s="14"/>
      <c r="GZ20" s="14"/>
      <c r="HA20" s="14"/>
      <c r="HB20" s="14"/>
      <c r="HC20" s="14"/>
      <c r="HD20" s="14"/>
      <c r="HE20" s="14"/>
      <c r="HF20" s="14"/>
      <c r="HG20" s="14"/>
      <c r="HH20" s="14"/>
      <c r="HI20" s="14"/>
      <c r="HJ20" s="14"/>
      <c r="HK20" s="14"/>
      <c r="HL20" s="14"/>
      <c r="HM20" s="14"/>
      <c r="HN20" s="14"/>
      <c r="HO20" s="14"/>
      <c r="HP20" s="14"/>
      <c r="HQ20" s="14"/>
      <c r="HR20" s="14"/>
      <c r="HS20" s="14"/>
      <c r="HT20" s="14"/>
      <c r="HU20" s="14"/>
      <c r="HV20" s="14"/>
      <c r="HW20" s="14"/>
      <c r="HX20" s="14"/>
      <c r="HY20" s="14"/>
      <c r="HZ20" s="14"/>
      <c r="IA20" s="14"/>
      <c r="IB20" s="14"/>
      <c r="IC20" s="14"/>
      <c r="ID20" s="14"/>
      <c r="IE20" s="14"/>
      <c r="IF20" s="14"/>
      <c r="IG20" s="14"/>
      <c r="IH20" s="14"/>
      <c r="II20" s="14"/>
      <c r="IJ20" s="14"/>
      <c r="IK20" s="14"/>
      <c r="IL20" s="14"/>
      <c r="IM20" s="14"/>
      <c r="IN20" s="14"/>
      <c r="IO20" s="14"/>
      <c r="IP20" s="14"/>
      <c r="IQ20" s="14"/>
      <c r="IR20" s="14"/>
      <c r="IS20" s="14"/>
      <c r="IT20" s="14"/>
    </row>
    <row r="21" spans="1:254" ht="15" customHeight="1">
      <c r="A21" s="16">
        <v>13</v>
      </c>
      <c r="B21" s="13" t="s">
        <v>14</v>
      </c>
      <c r="C21" s="12" t="s">
        <v>87</v>
      </c>
      <c r="D21" s="3" t="s">
        <v>88</v>
      </c>
      <c r="E21" s="17" t="s">
        <v>10</v>
      </c>
      <c r="F21" s="10">
        <f>VLOOKUP(D21,'[1]物料及工装采购价格审批表 (10)'!$D$4:$F$38,3,0)</f>
        <v>2.3392164239999995</v>
      </c>
      <c r="G21" s="35">
        <v>0</v>
      </c>
      <c r="H21" s="63">
        <v>0</v>
      </c>
      <c r="I21" s="95" t="s">
        <v>115</v>
      </c>
      <c r="J21" s="31">
        <f t="shared" si="1"/>
        <v>2.3392164239999995</v>
      </c>
      <c r="K21" s="19"/>
      <c r="L21" s="64"/>
      <c r="M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4"/>
      <c r="BD21" s="14"/>
      <c r="BE21" s="14"/>
      <c r="BF21" s="14"/>
      <c r="BG21" s="14"/>
      <c r="BH21" s="14"/>
      <c r="BI21" s="14"/>
      <c r="BJ21" s="14"/>
      <c r="BK21" s="14"/>
      <c r="BL21" s="14"/>
      <c r="BM21" s="14"/>
      <c r="BN21" s="14"/>
      <c r="BO21" s="14"/>
      <c r="BP21" s="14"/>
      <c r="BQ21" s="14"/>
      <c r="BR21" s="14"/>
      <c r="BS21" s="14"/>
      <c r="BT21" s="14"/>
      <c r="BU21" s="14"/>
      <c r="BV21" s="14"/>
      <c r="BW21" s="14"/>
      <c r="BX21" s="14"/>
      <c r="BY21" s="14"/>
      <c r="BZ21" s="14"/>
      <c r="CA21" s="14"/>
      <c r="CB21" s="14"/>
      <c r="CC21" s="14"/>
      <c r="CD21" s="14"/>
      <c r="CE21" s="14"/>
      <c r="CF21" s="14"/>
      <c r="CG21" s="14"/>
      <c r="CH21" s="14"/>
      <c r="CI21" s="14"/>
      <c r="CJ21" s="14"/>
      <c r="CK21" s="14"/>
      <c r="CL21" s="14"/>
      <c r="CM21" s="14"/>
      <c r="CN21" s="14"/>
      <c r="CO21" s="14"/>
      <c r="CP21" s="14"/>
      <c r="CQ21" s="14"/>
      <c r="CR21" s="14"/>
      <c r="CS21" s="14"/>
      <c r="CT21" s="14"/>
      <c r="CU21" s="14"/>
      <c r="CV21" s="14"/>
      <c r="CW21" s="14"/>
      <c r="CX21" s="14"/>
      <c r="CY21" s="14"/>
      <c r="CZ21" s="14"/>
      <c r="DA21" s="14"/>
      <c r="DB21" s="14"/>
      <c r="DC21" s="14"/>
      <c r="DD21" s="14"/>
      <c r="DE21" s="14"/>
      <c r="DF21" s="14"/>
      <c r="DG21" s="14"/>
      <c r="DH21" s="14"/>
      <c r="DI21" s="14"/>
      <c r="DJ21" s="14"/>
      <c r="DK21" s="14"/>
      <c r="DL21" s="14"/>
      <c r="DM21" s="14"/>
      <c r="DN21" s="14"/>
      <c r="DO21" s="14"/>
      <c r="DP21" s="14"/>
      <c r="DQ21" s="14"/>
      <c r="DR21" s="14"/>
      <c r="DS21" s="14"/>
      <c r="DT21" s="14"/>
      <c r="DU21" s="14"/>
      <c r="DV21" s="14"/>
      <c r="DW21" s="14"/>
      <c r="DX21" s="14"/>
      <c r="DY21" s="14"/>
      <c r="DZ21" s="14"/>
      <c r="EA21" s="14"/>
      <c r="EB21" s="14"/>
      <c r="EC21" s="14"/>
      <c r="ED21" s="14"/>
      <c r="EE21" s="14"/>
      <c r="EF21" s="14"/>
      <c r="EG21" s="14"/>
      <c r="EH21" s="14"/>
      <c r="EI21" s="14"/>
      <c r="EJ21" s="14"/>
      <c r="EK21" s="14"/>
      <c r="EL21" s="14"/>
      <c r="EM21" s="14"/>
      <c r="EN21" s="14"/>
      <c r="EO21" s="14"/>
      <c r="EP21" s="14"/>
      <c r="EQ21" s="14"/>
      <c r="ER21" s="14"/>
      <c r="ES21" s="14"/>
      <c r="ET21" s="14"/>
      <c r="EU21" s="14"/>
      <c r="EV21" s="14"/>
      <c r="EW21" s="14"/>
      <c r="EX21" s="14"/>
      <c r="EY21" s="14"/>
      <c r="EZ21" s="14"/>
      <c r="FA21" s="14"/>
      <c r="FB21" s="14"/>
      <c r="FC21" s="14"/>
      <c r="FD21" s="14"/>
      <c r="FE21" s="14"/>
      <c r="FF21" s="14"/>
      <c r="FG21" s="14"/>
      <c r="FH21" s="14"/>
      <c r="FI21" s="14"/>
      <c r="FJ21" s="14"/>
      <c r="FK21" s="14"/>
      <c r="FL21" s="14"/>
      <c r="FM21" s="14"/>
      <c r="FN21" s="14"/>
      <c r="FO21" s="14"/>
      <c r="FP21" s="14"/>
      <c r="FQ21" s="14"/>
      <c r="FR21" s="14"/>
      <c r="FS21" s="14"/>
      <c r="FT21" s="14"/>
      <c r="FU21" s="14"/>
      <c r="FV21" s="14"/>
      <c r="FW21" s="14"/>
      <c r="FX21" s="14"/>
      <c r="FY21" s="14"/>
      <c r="FZ21" s="14"/>
      <c r="GA21" s="14"/>
      <c r="GB21" s="14"/>
      <c r="GC21" s="14"/>
      <c r="GD21" s="14"/>
      <c r="GE21" s="14"/>
      <c r="GF21" s="14"/>
      <c r="GG21" s="14"/>
      <c r="GH21" s="14"/>
      <c r="GI21" s="14"/>
      <c r="GJ21" s="14"/>
      <c r="GK21" s="14"/>
      <c r="GL21" s="14"/>
      <c r="GM21" s="14"/>
      <c r="GN21" s="14"/>
      <c r="GO21" s="14"/>
      <c r="GP21" s="14"/>
      <c r="GQ21" s="14"/>
      <c r="GR21" s="14"/>
      <c r="GS21" s="14"/>
      <c r="GT21" s="14"/>
      <c r="GU21" s="14"/>
      <c r="GV21" s="14"/>
      <c r="GW21" s="14"/>
      <c r="GX21" s="14"/>
      <c r="GY21" s="14"/>
      <c r="GZ21" s="14"/>
      <c r="HA21" s="14"/>
      <c r="HB21" s="14"/>
      <c r="HC21" s="14"/>
      <c r="HD21" s="14"/>
      <c r="HE21" s="14"/>
      <c r="HF21" s="14"/>
      <c r="HG21" s="14"/>
      <c r="HH21" s="14"/>
      <c r="HI21" s="14"/>
      <c r="HJ21" s="14"/>
      <c r="HK21" s="14"/>
      <c r="HL21" s="14"/>
      <c r="HM21" s="14"/>
      <c r="HN21" s="14"/>
      <c r="HO21" s="14"/>
      <c r="HP21" s="14"/>
      <c r="HQ21" s="14"/>
      <c r="HR21" s="14"/>
      <c r="HS21" s="14"/>
      <c r="HT21" s="14"/>
      <c r="HU21" s="14"/>
      <c r="HV21" s="14"/>
      <c r="HW21" s="14"/>
      <c r="HX21" s="14"/>
      <c r="HY21" s="14"/>
      <c r="HZ21" s="14"/>
      <c r="IA21" s="14"/>
      <c r="IB21" s="14"/>
      <c r="IC21" s="14"/>
      <c r="ID21" s="14"/>
      <c r="IE21" s="14"/>
      <c r="IF21" s="14"/>
      <c r="IG21" s="14"/>
      <c r="IH21" s="14"/>
      <c r="II21" s="14"/>
      <c r="IJ21" s="14"/>
      <c r="IK21" s="14"/>
      <c r="IL21" s="14"/>
      <c r="IM21" s="14"/>
      <c r="IN21" s="14"/>
      <c r="IO21" s="14"/>
      <c r="IP21" s="14"/>
      <c r="IQ21" s="14"/>
      <c r="IR21" s="14"/>
      <c r="IS21" s="14"/>
      <c r="IT21" s="14"/>
    </row>
    <row r="22" spans="1:254" ht="15" customHeight="1">
      <c r="A22" s="16">
        <v>14</v>
      </c>
      <c r="B22" s="13" t="s">
        <v>15</v>
      </c>
      <c r="C22" s="12" t="s">
        <v>89</v>
      </c>
      <c r="D22" s="3" t="s">
        <v>90</v>
      </c>
      <c r="E22" s="17" t="s">
        <v>10</v>
      </c>
      <c r="F22" s="10">
        <f>VLOOKUP(D22,'[1]物料及工装采购价格审批表 (10)'!$D$4:$F$38,3,0)</f>
        <v>2.3392164239999995</v>
      </c>
      <c r="G22" s="35">
        <v>0</v>
      </c>
      <c r="H22" s="63">
        <v>0</v>
      </c>
      <c r="I22" s="95" t="s">
        <v>115</v>
      </c>
      <c r="J22" s="31">
        <f t="shared" si="1"/>
        <v>2.3392164239999995</v>
      </c>
      <c r="K22" s="19"/>
      <c r="L22" s="64"/>
      <c r="M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14"/>
      <c r="BC22" s="14"/>
      <c r="BD22" s="14"/>
      <c r="BE22" s="14"/>
      <c r="BF22" s="14"/>
      <c r="BG22" s="14"/>
      <c r="BH22" s="14"/>
      <c r="BI22" s="14"/>
      <c r="BJ22" s="14"/>
      <c r="BK22" s="14"/>
      <c r="BL22" s="14"/>
      <c r="BM22" s="14"/>
      <c r="BN22" s="14"/>
      <c r="BO22" s="14"/>
      <c r="BP22" s="14"/>
      <c r="BQ22" s="14"/>
      <c r="BR22" s="14"/>
      <c r="BS22" s="14"/>
      <c r="BT22" s="14"/>
      <c r="BU22" s="14"/>
      <c r="BV22" s="14"/>
      <c r="BW22" s="14"/>
      <c r="BX22" s="14"/>
      <c r="BY22" s="14"/>
      <c r="BZ22" s="14"/>
      <c r="CA22" s="14"/>
      <c r="CB22" s="14"/>
      <c r="CC22" s="14"/>
      <c r="CD22" s="14"/>
      <c r="CE22" s="14"/>
      <c r="CF22" s="14"/>
      <c r="CG22" s="14"/>
      <c r="CH22" s="14"/>
      <c r="CI22" s="14"/>
      <c r="CJ22" s="14"/>
      <c r="CK22" s="14"/>
      <c r="CL22" s="14"/>
      <c r="CM22" s="14"/>
      <c r="CN22" s="14"/>
      <c r="CO22" s="14"/>
      <c r="CP22" s="14"/>
      <c r="CQ22" s="14"/>
      <c r="CR22" s="14"/>
      <c r="CS22" s="14"/>
      <c r="CT22" s="14"/>
      <c r="CU22" s="14"/>
      <c r="CV22" s="14"/>
      <c r="CW22" s="14"/>
      <c r="CX22" s="14"/>
      <c r="CY22" s="14"/>
      <c r="CZ22" s="14"/>
      <c r="DA22" s="14"/>
      <c r="DB22" s="14"/>
      <c r="DC22" s="14"/>
      <c r="DD22" s="14"/>
      <c r="DE22" s="14"/>
      <c r="DF22" s="14"/>
      <c r="DG22" s="14"/>
      <c r="DH22" s="14"/>
      <c r="DI22" s="14"/>
      <c r="DJ22" s="14"/>
      <c r="DK22" s="14"/>
      <c r="DL22" s="14"/>
      <c r="DM22" s="14"/>
      <c r="DN22" s="14"/>
      <c r="DO22" s="14"/>
      <c r="DP22" s="14"/>
      <c r="DQ22" s="14"/>
      <c r="DR22" s="14"/>
      <c r="DS22" s="14"/>
      <c r="DT22" s="14"/>
      <c r="DU22" s="14"/>
      <c r="DV22" s="14"/>
      <c r="DW22" s="14"/>
      <c r="DX22" s="14"/>
      <c r="DY22" s="14"/>
      <c r="DZ22" s="14"/>
      <c r="EA22" s="14"/>
      <c r="EB22" s="14"/>
      <c r="EC22" s="14"/>
      <c r="ED22" s="14"/>
      <c r="EE22" s="14"/>
      <c r="EF22" s="14"/>
      <c r="EG22" s="14"/>
      <c r="EH22" s="14"/>
      <c r="EI22" s="14"/>
      <c r="EJ22" s="14"/>
      <c r="EK22" s="14"/>
      <c r="EL22" s="14"/>
      <c r="EM22" s="14"/>
      <c r="EN22" s="14"/>
      <c r="EO22" s="14"/>
      <c r="EP22" s="14"/>
      <c r="EQ22" s="14"/>
      <c r="ER22" s="14"/>
      <c r="ES22" s="14"/>
      <c r="ET22" s="14"/>
      <c r="EU22" s="14"/>
      <c r="EV22" s="14"/>
      <c r="EW22" s="14"/>
      <c r="EX22" s="14"/>
      <c r="EY22" s="14"/>
      <c r="EZ22" s="14"/>
      <c r="FA22" s="14"/>
      <c r="FB22" s="14"/>
      <c r="FC22" s="14"/>
      <c r="FD22" s="14"/>
      <c r="FE22" s="14"/>
      <c r="FF22" s="14"/>
      <c r="FG22" s="14"/>
      <c r="FH22" s="14"/>
      <c r="FI22" s="14"/>
      <c r="FJ22" s="14"/>
      <c r="FK22" s="14"/>
      <c r="FL22" s="14"/>
      <c r="FM22" s="14"/>
      <c r="FN22" s="14"/>
      <c r="FO22" s="14"/>
      <c r="FP22" s="14"/>
      <c r="FQ22" s="14"/>
      <c r="FR22" s="14"/>
      <c r="FS22" s="14"/>
      <c r="FT22" s="14"/>
      <c r="FU22" s="14"/>
      <c r="FV22" s="14"/>
      <c r="FW22" s="14"/>
      <c r="FX22" s="14"/>
      <c r="FY22" s="14"/>
      <c r="FZ22" s="14"/>
      <c r="GA22" s="14"/>
      <c r="GB22" s="14"/>
      <c r="GC22" s="14"/>
      <c r="GD22" s="14"/>
      <c r="GE22" s="14"/>
      <c r="GF22" s="14"/>
      <c r="GG22" s="14"/>
      <c r="GH22" s="14"/>
      <c r="GI22" s="14"/>
      <c r="GJ22" s="14"/>
      <c r="GK22" s="14"/>
      <c r="GL22" s="14"/>
      <c r="GM22" s="14"/>
      <c r="GN22" s="14"/>
      <c r="GO22" s="14"/>
      <c r="GP22" s="14"/>
      <c r="GQ22" s="14"/>
      <c r="GR22" s="14"/>
      <c r="GS22" s="14"/>
      <c r="GT22" s="14"/>
      <c r="GU22" s="14"/>
      <c r="GV22" s="14"/>
      <c r="GW22" s="14"/>
      <c r="GX22" s="14"/>
      <c r="GY22" s="14"/>
      <c r="GZ22" s="14"/>
      <c r="HA22" s="14"/>
      <c r="HB22" s="14"/>
      <c r="HC22" s="14"/>
      <c r="HD22" s="14"/>
      <c r="HE22" s="14"/>
      <c r="HF22" s="14"/>
      <c r="HG22" s="14"/>
      <c r="HH22" s="14"/>
      <c r="HI22" s="14"/>
      <c r="HJ22" s="14"/>
      <c r="HK22" s="14"/>
      <c r="HL22" s="14"/>
      <c r="HM22" s="14"/>
      <c r="HN22" s="14"/>
      <c r="HO22" s="14"/>
      <c r="HP22" s="14"/>
      <c r="HQ22" s="14"/>
      <c r="HR22" s="14"/>
      <c r="HS22" s="14"/>
      <c r="HT22" s="14"/>
      <c r="HU22" s="14"/>
      <c r="HV22" s="14"/>
      <c r="HW22" s="14"/>
      <c r="HX22" s="14"/>
      <c r="HY22" s="14"/>
      <c r="HZ22" s="14"/>
      <c r="IA22" s="14"/>
      <c r="IB22" s="14"/>
      <c r="IC22" s="14"/>
      <c r="ID22" s="14"/>
      <c r="IE22" s="14"/>
      <c r="IF22" s="14"/>
      <c r="IG22" s="14"/>
      <c r="IH22" s="14"/>
      <c r="II22" s="14"/>
      <c r="IJ22" s="14"/>
      <c r="IK22" s="14"/>
      <c r="IL22" s="14"/>
      <c r="IM22" s="14"/>
      <c r="IN22" s="14"/>
      <c r="IO22" s="14"/>
      <c r="IP22" s="14"/>
      <c r="IQ22" s="14"/>
      <c r="IR22" s="14"/>
      <c r="IS22" s="14"/>
      <c r="IT22" s="14"/>
    </row>
    <row r="23" spans="1:254" ht="15" customHeight="1">
      <c r="A23" s="16">
        <v>15</v>
      </c>
      <c r="B23" s="13" t="s">
        <v>16</v>
      </c>
      <c r="C23" s="12" t="s">
        <v>92</v>
      </c>
      <c r="D23" s="3" t="s">
        <v>91</v>
      </c>
      <c r="E23" s="17" t="s">
        <v>10</v>
      </c>
      <c r="F23" s="10">
        <f>VLOOKUP(D23,'[1]物料及工装采购价格审批表 (10)'!$D$4:$F$38,3,0)</f>
        <v>0.72501560000000009</v>
      </c>
      <c r="G23" s="35">
        <v>0</v>
      </c>
      <c r="H23" s="63">
        <v>0</v>
      </c>
      <c r="I23" s="95" t="s">
        <v>115</v>
      </c>
      <c r="J23" s="31">
        <f t="shared" si="1"/>
        <v>0.72501560000000009</v>
      </c>
      <c r="K23" s="19"/>
      <c r="L23" s="64"/>
      <c r="M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  <c r="AQ23" s="14"/>
      <c r="AR23" s="14"/>
      <c r="AS23" s="14"/>
      <c r="AT23" s="14"/>
      <c r="AU23" s="14"/>
      <c r="AV23" s="14"/>
      <c r="AW23" s="14"/>
      <c r="AX23" s="14"/>
      <c r="AY23" s="14"/>
      <c r="AZ23" s="14"/>
      <c r="BA23" s="14"/>
      <c r="BB23" s="14"/>
      <c r="BC23" s="14"/>
      <c r="BD23" s="14"/>
      <c r="BE23" s="14"/>
      <c r="BF23" s="14"/>
      <c r="BG23" s="14"/>
      <c r="BH23" s="14"/>
      <c r="BI23" s="14"/>
      <c r="BJ23" s="14"/>
      <c r="BK23" s="14"/>
      <c r="BL23" s="14"/>
      <c r="BM23" s="14"/>
      <c r="BN23" s="14"/>
      <c r="BO23" s="14"/>
      <c r="BP23" s="14"/>
      <c r="BQ23" s="14"/>
      <c r="BR23" s="14"/>
      <c r="BS23" s="14"/>
      <c r="BT23" s="14"/>
      <c r="BU23" s="14"/>
      <c r="BV23" s="14"/>
      <c r="BW23" s="14"/>
      <c r="BX23" s="14"/>
      <c r="BY23" s="14"/>
      <c r="BZ23" s="14"/>
      <c r="CA23" s="14"/>
      <c r="CB23" s="14"/>
      <c r="CC23" s="14"/>
      <c r="CD23" s="14"/>
      <c r="CE23" s="14"/>
      <c r="CF23" s="14"/>
      <c r="CG23" s="14"/>
      <c r="CH23" s="14"/>
      <c r="CI23" s="14"/>
      <c r="CJ23" s="14"/>
      <c r="CK23" s="14"/>
      <c r="CL23" s="14"/>
      <c r="CM23" s="14"/>
      <c r="CN23" s="14"/>
      <c r="CO23" s="14"/>
      <c r="CP23" s="14"/>
      <c r="CQ23" s="14"/>
      <c r="CR23" s="14"/>
      <c r="CS23" s="14"/>
      <c r="CT23" s="14"/>
      <c r="CU23" s="14"/>
      <c r="CV23" s="14"/>
      <c r="CW23" s="14"/>
      <c r="CX23" s="14"/>
      <c r="CY23" s="14"/>
      <c r="CZ23" s="14"/>
      <c r="DA23" s="14"/>
      <c r="DB23" s="14"/>
      <c r="DC23" s="14"/>
      <c r="DD23" s="14"/>
      <c r="DE23" s="14"/>
      <c r="DF23" s="14"/>
      <c r="DG23" s="14"/>
      <c r="DH23" s="14"/>
      <c r="DI23" s="14"/>
      <c r="DJ23" s="14"/>
      <c r="DK23" s="14"/>
      <c r="DL23" s="14"/>
      <c r="DM23" s="14"/>
      <c r="DN23" s="14"/>
      <c r="DO23" s="14"/>
      <c r="DP23" s="14"/>
      <c r="DQ23" s="14"/>
      <c r="DR23" s="14"/>
      <c r="DS23" s="14"/>
      <c r="DT23" s="14"/>
      <c r="DU23" s="14"/>
      <c r="DV23" s="14"/>
      <c r="DW23" s="14"/>
      <c r="DX23" s="14"/>
      <c r="DY23" s="14"/>
      <c r="DZ23" s="14"/>
      <c r="EA23" s="14"/>
      <c r="EB23" s="14"/>
      <c r="EC23" s="14"/>
      <c r="ED23" s="14"/>
      <c r="EE23" s="14"/>
      <c r="EF23" s="14"/>
      <c r="EG23" s="14"/>
      <c r="EH23" s="14"/>
      <c r="EI23" s="14"/>
      <c r="EJ23" s="14"/>
      <c r="EK23" s="14"/>
      <c r="EL23" s="14"/>
      <c r="EM23" s="14"/>
      <c r="EN23" s="14"/>
      <c r="EO23" s="14"/>
      <c r="EP23" s="14"/>
      <c r="EQ23" s="14"/>
      <c r="ER23" s="14"/>
      <c r="ES23" s="14"/>
      <c r="ET23" s="14"/>
      <c r="EU23" s="14"/>
      <c r="EV23" s="14"/>
      <c r="EW23" s="14"/>
      <c r="EX23" s="14"/>
      <c r="EY23" s="14"/>
      <c r="EZ23" s="14"/>
      <c r="FA23" s="14"/>
      <c r="FB23" s="14"/>
      <c r="FC23" s="14"/>
      <c r="FD23" s="14"/>
      <c r="FE23" s="14"/>
      <c r="FF23" s="14"/>
      <c r="FG23" s="14"/>
      <c r="FH23" s="14"/>
      <c r="FI23" s="14"/>
      <c r="FJ23" s="14"/>
      <c r="FK23" s="14"/>
      <c r="FL23" s="14"/>
      <c r="FM23" s="14"/>
      <c r="FN23" s="14"/>
      <c r="FO23" s="14"/>
      <c r="FP23" s="14"/>
      <c r="FQ23" s="14"/>
      <c r="FR23" s="14"/>
      <c r="FS23" s="14"/>
      <c r="FT23" s="14"/>
      <c r="FU23" s="14"/>
      <c r="FV23" s="14"/>
      <c r="FW23" s="14"/>
      <c r="FX23" s="14"/>
      <c r="FY23" s="14"/>
      <c r="FZ23" s="14"/>
      <c r="GA23" s="14"/>
      <c r="GB23" s="14"/>
      <c r="GC23" s="14"/>
      <c r="GD23" s="14"/>
      <c r="GE23" s="14"/>
      <c r="GF23" s="14"/>
      <c r="GG23" s="14"/>
      <c r="GH23" s="14"/>
      <c r="GI23" s="14"/>
      <c r="GJ23" s="14"/>
      <c r="GK23" s="14"/>
      <c r="GL23" s="14"/>
      <c r="GM23" s="14"/>
      <c r="GN23" s="14"/>
      <c r="GO23" s="14"/>
      <c r="GP23" s="14"/>
      <c r="GQ23" s="14"/>
      <c r="GR23" s="14"/>
      <c r="GS23" s="14"/>
      <c r="GT23" s="14"/>
      <c r="GU23" s="14"/>
      <c r="GV23" s="14"/>
      <c r="GW23" s="14"/>
      <c r="GX23" s="14"/>
      <c r="GY23" s="14"/>
      <c r="GZ23" s="14"/>
      <c r="HA23" s="14"/>
      <c r="HB23" s="14"/>
      <c r="HC23" s="14"/>
      <c r="HD23" s="14"/>
      <c r="HE23" s="14"/>
      <c r="HF23" s="14"/>
      <c r="HG23" s="14"/>
      <c r="HH23" s="14"/>
      <c r="HI23" s="14"/>
      <c r="HJ23" s="14"/>
      <c r="HK23" s="14"/>
      <c r="HL23" s="14"/>
      <c r="HM23" s="14"/>
      <c r="HN23" s="14"/>
      <c r="HO23" s="14"/>
      <c r="HP23" s="14"/>
      <c r="HQ23" s="14"/>
      <c r="HR23" s="14"/>
      <c r="HS23" s="14"/>
      <c r="HT23" s="14"/>
      <c r="HU23" s="14"/>
      <c r="HV23" s="14"/>
      <c r="HW23" s="14"/>
      <c r="HX23" s="14"/>
      <c r="HY23" s="14"/>
      <c r="HZ23" s="14"/>
      <c r="IA23" s="14"/>
      <c r="IB23" s="14"/>
      <c r="IC23" s="14"/>
      <c r="ID23" s="14"/>
      <c r="IE23" s="14"/>
      <c r="IF23" s="14"/>
      <c r="IG23" s="14"/>
      <c r="IH23" s="14"/>
      <c r="II23" s="14"/>
      <c r="IJ23" s="14"/>
      <c r="IK23" s="14"/>
      <c r="IL23" s="14"/>
      <c r="IM23" s="14"/>
      <c r="IN23" s="14"/>
      <c r="IO23" s="14"/>
      <c r="IP23" s="14"/>
      <c r="IQ23" s="14"/>
      <c r="IR23" s="14"/>
      <c r="IS23" s="14"/>
      <c r="IT23" s="14"/>
    </row>
    <row r="24" spans="1:254" ht="56.4" customHeight="1">
      <c r="A24" s="16">
        <v>16</v>
      </c>
      <c r="B24" s="13" t="s">
        <v>17</v>
      </c>
      <c r="C24" s="12" t="s">
        <v>69</v>
      </c>
      <c r="D24" s="3" t="s">
        <v>70</v>
      </c>
      <c r="E24" s="17" t="s">
        <v>10</v>
      </c>
      <c r="F24" s="10">
        <f>VLOOKUP(D24,'[1]物料及工装采购价格审批表 (10)'!$D$4:$F$38,3,0)</f>
        <v>0.36108807119999997</v>
      </c>
      <c r="G24" s="28">
        <v>0</v>
      </c>
      <c r="H24" s="29">
        <f>G24/50000</f>
        <v>0</v>
      </c>
      <c r="I24" s="93" t="s">
        <v>145</v>
      </c>
      <c r="J24" s="31">
        <f>F24+H24</f>
        <v>0.36108807119999997</v>
      </c>
      <c r="K24" s="71"/>
      <c r="L24" s="64"/>
      <c r="M24" s="14"/>
      <c r="N24" s="15" t="s">
        <v>144</v>
      </c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  <c r="AV24" s="14"/>
      <c r="AW24" s="14"/>
      <c r="AX24" s="14"/>
      <c r="AY24" s="14"/>
      <c r="AZ24" s="14"/>
      <c r="BA24" s="14"/>
      <c r="BB24" s="14"/>
      <c r="BC24" s="14"/>
      <c r="BD24" s="14"/>
      <c r="BE24" s="14"/>
      <c r="BF24" s="14"/>
      <c r="BG24" s="14"/>
      <c r="BH24" s="14"/>
      <c r="BI24" s="14"/>
      <c r="BJ24" s="14"/>
      <c r="BK24" s="14"/>
      <c r="BL24" s="14"/>
      <c r="BM24" s="14"/>
      <c r="BN24" s="14"/>
      <c r="BO24" s="14"/>
      <c r="BP24" s="14"/>
      <c r="BQ24" s="14"/>
      <c r="BR24" s="14"/>
      <c r="BS24" s="14"/>
      <c r="BT24" s="14"/>
      <c r="BU24" s="14"/>
      <c r="BV24" s="14"/>
      <c r="BW24" s="14"/>
      <c r="BX24" s="14"/>
      <c r="BY24" s="14"/>
      <c r="BZ24" s="14"/>
      <c r="CA24" s="14"/>
      <c r="CB24" s="14"/>
      <c r="CC24" s="14"/>
      <c r="CD24" s="14"/>
      <c r="CE24" s="14"/>
      <c r="CF24" s="14"/>
      <c r="CG24" s="14"/>
      <c r="CH24" s="14"/>
      <c r="CI24" s="14"/>
      <c r="CJ24" s="14"/>
      <c r="CK24" s="14"/>
      <c r="CL24" s="14"/>
      <c r="CM24" s="14"/>
      <c r="CN24" s="14"/>
      <c r="CO24" s="14"/>
      <c r="CP24" s="14"/>
      <c r="CQ24" s="14"/>
      <c r="CR24" s="14"/>
      <c r="CS24" s="14"/>
      <c r="CT24" s="14"/>
      <c r="CU24" s="14"/>
      <c r="CV24" s="14"/>
      <c r="CW24" s="14"/>
      <c r="CX24" s="14"/>
      <c r="CY24" s="14"/>
      <c r="CZ24" s="14"/>
      <c r="DA24" s="14"/>
      <c r="DB24" s="14"/>
      <c r="DC24" s="14"/>
      <c r="DD24" s="14"/>
      <c r="DE24" s="14"/>
      <c r="DF24" s="14"/>
      <c r="DG24" s="14"/>
      <c r="DH24" s="14"/>
      <c r="DI24" s="14"/>
      <c r="DJ24" s="14"/>
      <c r="DK24" s="14"/>
      <c r="DL24" s="14"/>
      <c r="DM24" s="14"/>
      <c r="DN24" s="14"/>
      <c r="DO24" s="14"/>
      <c r="DP24" s="14"/>
      <c r="DQ24" s="14"/>
      <c r="DR24" s="14"/>
      <c r="DS24" s="14"/>
      <c r="DT24" s="14"/>
      <c r="DU24" s="14"/>
      <c r="DV24" s="14"/>
      <c r="DW24" s="14"/>
      <c r="DX24" s="14"/>
      <c r="DY24" s="14"/>
      <c r="DZ24" s="14"/>
      <c r="EA24" s="14"/>
      <c r="EB24" s="14"/>
      <c r="EC24" s="14"/>
      <c r="ED24" s="14"/>
      <c r="EE24" s="14"/>
      <c r="EF24" s="14"/>
      <c r="EG24" s="14"/>
      <c r="EH24" s="14"/>
      <c r="EI24" s="14"/>
      <c r="EJ24" s="14"/>
      <c r="EK24" s="14"/>
      <c r="EL24" s="14"/>
      <c r="EM24" s="14"/>
      <c r="EN24" s="14"/>
      <c r="EO24" s="14"/>
      <c r="EP24" s="14"/>
      <c r="EQ24" s="14"/>
      <c r="ER24" s="14"/>
      <c r="ES24" s="14"/>
      <c r="ET24" s="14"/>
      <c r="EU24" s="14"/>
      <c r="EV24" s="14"/>
      <c r="EW24" s="14"/>
      <c r="EX24" s="14"/>
      <c r="EY24" s="14"/>
      <c r="EZ24" s="14"/>
      <c r="FA24" s="14"/>
      <c r="FB24" s="14"/>
      <c r="FC24" s="14"/>
      <c r="FD24" s="14"/>
      <c r="FE24" s="14"/>
      <c r="FF24" s="14"/>
      <c r="FG24" s="14"/>
      <c r="FH24" s="14"/>
      <c r="FI24" s="14"/>
      <c r="FJ24" s="14"/>
      <c r="FK24" s="14"/>
      <c r="FL24" s="14"/>
      <c r="FM24" s="14"/>
      <c r="FN24" s="14"/>
      <c r="FO24" s="14"/>
      <c r="FP24" s="14"/>
      <c r="FQ24" s="14"/>
      <c r="FR24" s="14"/>
      <c r="FS24" s="14"/>
      <c r="FT24" s="14"/>
      <c r="FU24" s="14"/>
      <c r="FV24" s="14"/>
      <c r="FW24" s="14"/>
      <c r="FX24" s="14"/>
      <c r="FY24" s="14"/>
      <c r="FZ24" s="14"/>
      <c r="GA24" s="14"/>
      <c r="GB24" s="14"/>
      <c r="GC24" s="14"/>
      <c r="GD24" s="14"/>
      <c r="GE24" s="14"/>
      <c r="GF24" s="14"/>
      <c r="GG24" s="14"/>
      <c r="GH24" s="14"/>
      <c r="GI24" s="14"/>
      <c r="GJ24" s="14"/>
      <c r="GK24" s="14"/>
      <c r="GL24" s="14"/>
      <c r="GM24" s="14"/>
      <c r="GN24" s="14"/>
      <c r="GO24" s="14"/>
      <c r="GP24" s="14"/>
      <c r="GQ24" s="14"/>
      <c r="GR24" s="14"/>
      <c r="GS24" s="14"/>
      <c r="GT24" s="14"/>
      <c r="GU24" s="14"/>
      <c r="GV24" s="14"/>
      <c r="GW24" s="14"/>
      <c r="GX24" s="14"/>
      <c r="GY24" s="14"/>
      <c r="GZ24" s="14"/>
      <c r="HA24" s="14"/>
      <c r="HB24" s="14"/>
      <c r="HC24" s="14"/>
      <c r="HD24" s="14"/>
      <c r="HE24" s="14"/>
      <c r="HF24" s="14"/>
      <c r="HG24" s="14"/>
      <c r="HH24" s="14"/>
      <c r="HI24" s="14"/>
      <c r="HJ24" s="14"/>
      <c r="HK24" s="14"/>
      <c r="HL24" s="14"/>
      <c r="HM24" s="14"/>
      <c r="HN24" s="14"/>
      <c r="HO24" s="14"/>
      <c r="HP24" s="14"/>
      <c r="HQ24" s="14"/>
      <c r="HR24" s="14"/>
      <c r="HS24" s="14"/>
      <c r="HT24" s="14"/>
      <c r="HU24" s="14"/>
      <c r="HV24" s="14"/>
      <c r="HW24" s="14"/>
      <c r="HX24" s="14"/>
      <c r="HY24" s="14"/>
      <c r="HZ24" s="14"/>
      <c r="IA24" s="14"/>
      <c r="IB24" s="14"/>
      <c r="IC24" s="14"/>
      <c r="ID24" s="14"/>
      <c r="IE24" s="14"/>
      <c r="IF24" s="14"/>
      <c r="IG24" s="14"/>
      <c r="IH24" s="14"/>
      <c r="II24" s="14"/>
      <c r="IJ24" s="14"/>
      <c r="IK24" s="14"/>
      <c r="IL24" s="14"/>
      <c r="IM24" s="14"/>
      <c r="IN24" s="14"/>
      <c r="IO24" s="14"/>
      <c r="IP24" s="14"/>
      <c r="IQ24" s="14"/>
      <c r="IR24" s="14"/>
      <c r="IS24" s="14"/>
      <c r="IT24" s="14"/>
    </row>
    <row r="25" spans="1:254" ht="49.8" customHeight="1">
      <c r="A25" s="16">
        <v>17</v>
      </c>
      <c r="B25" s="13" t="s">
        <v>18</v>
      </c>
      <c r="C25" s="72" t="s">
        <v>93</v>
      </c>
      <c r="D25" s="3" t="s">
        <v>94</v>
      </c>
      <c r="E25" s="17" t="s">
        <v>10</v>
      </c>
      <c r="F25" s="10">
        <f>VLOOKUP(D25,'[1]物料及工装采购价格审批表 (10)'!$D$4:$F$38,3,0)</f>
        <v>5.048174292876106</v>
      </c>
      <c r="G25" s="63">
        <v>7600</v>
      </c>
      <c r="H25" s="63">
        <v>0</v>
      </c>
      <c r="I25" s="93" t="s">
        <v>147</v>
      </c>
      <c r="J25" s="31">
        <f t="shared" si="1"/>
        <v>5.048174292876106</v>
      </c>
      <c r="K25" s="73"/>
      <c r="L25" s="64"/>
      <c r="M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  <c r="BL25" s="14"/>
      <c r="BM25" s="14"/>
      <c r="BN25" s="14"/>
      <c r="BO25" s="14"/>
      <c r="BP25" s="14"/>
      <c r="BQ25" s="14"/>
      <c r="BR25" s="14"/>
      <c r="BS25" s="14"/>
      <c r="BT25" s="14"/>
      <c r="BU25" s="14"/>
      <c r="BV25" s="14"/>
      <c r="BW25" s="14"/>
      <c r="BX25" s="14"/>
      <c r="BY25" s="14"/>
      <c r="BZ25" s="14"/>
      <c r="CA25" s="14"/>
      <c r="CB25" s="14"/>
      <c r="CC25" s="14"/>
      <c r="CD25" s="14"/>
      <c r="CE25" s="14"/>
      <c r="CF25" s="14"/>
      <c r="CG25" s="14"/>
      <c r="CH25" s="14"/>
      <c r="CI25" s="14"/>
      <c r="CJ25" s="14"/>
      <c r="CK25" s="14"/>
      <c r="CL25" s="14"/>
      <c r="CM25" s="14"/>
      <c r="CN25" s="14"/>
      <c r="CO25" s="14"/>
      <c r="CP25" s="14"/>
      <c r="CQ25" s="14"/>
      <c r="CR25" s="14"/>
      <c r="CS25" s="14"/>
      <c r="CT25" s="14"/>
      <c r="CU25" s="14"/>
      <c r="CV25" s="14"/>
      <c r="CW25" s="14"/>
      <c r="CX25" s="14"/>
      <c r="CY25" s="14"/>
      <c r="CZ25" s="14"/>
      <c r="DA25" s="14"/>
      <c r="DB25" s="14"/>
      <c r="DC25" s="14"/>
      <c r="DD25" s="14"/>
      <c r="DE25" s="14"/>
      <c r="DF25" s="14"/>
      <c r="DG25" s="14"/>
      <c r="DH25" s="14"/>
      <c r="DI25" s="14"/>
      <c r="DJ25" s="14"/>
      <c r="DK25" s="14"/>
      <c r="DL25" s="14"/>
      <c r="DM25" s="14"/>
      <c r="DN25" s="14"/>
      <c r="DO25" s="14"/>
      <c r="DP25" s="14"/>
      <c r="DQ25" s="14"/>
      <c r="DR25" s="14"/>
      <c r="DS25" s="14"/>
      <c r="DT25" s="14"/>
      <c r="DU25" s="14"/>
      <c r="DV25" s="14"/>
      <c r="DW25" s="14"/>
      <c r="DX25" s="14"/>
      <c r="DY25" s="14"/>
      <c r="DZ25" s="14"/>
      <c r="EA25" s="14"/>
      <c r="EB25" s="14"/>
      <c r="EC25" s="14"/>
      <c r="ED25" s="14"/>
      <c r="EE25" s="14"/>
      <c r="EF25" s="14"/>
      <c r="EG25" s="14"/>
      <c r="EH25" s="14"/>
      <c r="EI25" s="14"/>
      <c r="EJ25" s="14"/>
      <c r="EK25" s="14"/>
      <c r="EL25" s="14"/>
      <c r="EM25" s="14"/>
      <c r="EN25" s="14"/>
      <c r="EO25" s="14"/>
      <c r="EP25" s="14"/>
      <c r="EQ25" s="14"/>
      <c r="ER25" s="14"/>
      <c r="ES25" s="14"/>
      <c r="ET25" s="14"/>
      <c r="EU25" s="14"/>
      <c r="EV25" s="14"/>
      <c r="EW25" s="14"/>
      <c r="EX25" s="14"/>
      <c r="EY25" s="14"/>
      <c r="EZ25" s="14"/>
      <c r="FA25" s="14"/>
      <c r="FB25" s="14"/>
      <c r="FC25" s="14"/>
      <c r="FD25" s="14"/>
      <c r="FE25" s="14"/>
      <c r="FF25" s="14"/>
      <c r="FG25" s="14"/>
      <c r="FH25" s="14"/>
      <c r="FI25" s="14"/>
      <c r="FJ25" s="14"/>
      <c r="FK25" s="14"/>
      <c r="FL25" s="14"/>
      <c r="FM25" s="14"/>
      <c r="FN25" s="14"/>
      <c r="FO25" s="14"/>
      <c r="FP25" s="14"/>
      <c r="FQ25" s="14"/>
      <c r="FR25" s="14"/>
      <c r="FS25" s="14"/>
      <c r="FT25" s="14"/>
      <c r="FU25" s="14"/>
      <c r="FV25" s="14"/>
      <c r="FW25" s="14"/>
      <c r="FX25" s="14"/>
      <c r="FY25" s="14"/>
      <c r="FZ25" s="14"/>
      <c r="GA25" s="14"/>
      <c r="GB25" s="14"/>
      <c r="GC25" s="14"/>
      <c r="GD25" s="14"/>
      <c r="GE25" s="14"/>
      <c r="GF25" s="14"/>
      <c r="GG25" s="14"/>
      <c r="GH25" s="14"/>
      <c r="GI25" s="14"/>
      <c r="GJ25" s="14"/>
      <c r="GK25" s="14"/>
      <c r="GL25" s="14"/>
      <c r="GM25" s="14"/>
      <c r="GN25" s="14"/>
      <c r="GO25" s="14"/>
      <c r="GP25" s="14"/>
      <c r="GQ25" s="14"/>
      <c r="GR25" s="14"/>
      <c r="GS25" s="14"/>
      <c r="GT25" s="14"/>
      <c r="GU25" s="14"/>
      <c r="GV25" s="14"/>
      <c r="GW25" s="14"/>
      <c r="GX25" s="14"/>
      <c r="GY25" s="14"/>
      <c r="GZ25" s="14"/>
      <c r="HA25" s="14"/>
      <c r="HB25" s="14"/>
      <c r="HC25" s="14"/>
      <c r="HD25" s="14"/>
      <c r="HE25" s="14"/>
      <c r="HF25" s="14"/>
      <c r="HG25" s="14"/>
      <c r="HH25" s="14"/>
      <c r="HI25" s="14"/>
      <c r="HJ25" s="14"/>
      <c r="HK25" s="14"/>
      <c r="HL25" s="14"/>
      <c r="HM25" s="14"/>
      <c r="HN25" s="14"/>
      <c r="HO25" s="14"/>
      <c r="HP25" s="14"/>
      <c r="HQ25" s="14"/>
      <c r="HR25" s="14"/>
      <c r="HS25" s="14"/>
      <c r="HT25" s="14"/>
      <c r="HU25" s="14"/>
      <c r="HV25" s="14"/>
      <c r="HW25" s="14"/>
      <c r="HX25" s="14"/>
      <c r="HY25" s="14"/>
      <c r="HZ25" s="14"/>
      <c r="IA25" s="14"/>
      <c r="IB25" s="14"/>
      <c r="IC25" s="14"/>
      <c r="ID25" s="14"/>
      <c r="IE25" s="14"/>
      <c r="IF25" s="14"/>
      <c r="IG25" s="14"/>
      <c r="IH25" s="14"/>
      <c r="II25" s="14"/>
      <c r="IJ25" s="14"/>
      <c r="IK25" s="14"/>
      <c r="IL25" s="14"/>
      <c r="IM25" s="14"/>
      <c r="IN25" s="14"/>
      <c r="IO25" s="14"/>
      <c r="IP25" s="14"/>
      <c r="IQ25" s="14"/>
      <c r="IR25" s="14"/>
      <c r="IS25" s="14"/>
      <c r="IT25" s="14"/>
    </row>
    <row r="26" spans="1:254" ht="52.2" customHeight="1">
      <c r="A26" s="16">
        <v>18</v>
      </c>
      <c r="B26" s="13" t="s">
        <v>19</v>
      </c>
      <c r="C26" s="72" t="s">
        <v>95</v>
      </c>
      <c r="D26" s="3" t="s">
        <v>96</v>
      </c>
      <c r="E26" s="17" t="s">
        <v>10</v>
      </c>
      <c r="F26" s="10">
        <f>VLOOKUP(D26,'[1]物料及工装采购价格审批表 (10)'!$D$4:$F$38,3,0)</f>
        <v>5.048174292876106</v>
      </c>
      <c r="G26" s="63">
        <v>7600</v>
      </c>
      <c r="H26" s="63">
        <v>0</v>
      </c>
      <c r="I26" s="93" t="s">
        <v>147</v>
      </c>
      <c r="J26" s="31">
        <f t="shared" si="1"/>
        <v>5.048174292876106</v>
      </c>
      <c r="K26" s="73"/>
      <c r="L26" s="64"/>
      <c r="M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  <c r="BM26" s="14"/>
      <c r="BN26" s="14"/>
      <c r="BO26" s="14"/>
      <c r="BP26" s="14"/>
      <c r="BQ26" s="14"/>
      <c r="BR26" s="14"/>
      <c r="BS26" s="14"/>
      <c r="BT26" s="14"/>
      <c r="BU26" s="14"/>
      <c r="BV26" s="14"/>
      <c r="BW26" s="14"/>
      <c r="BX26" s="14"/>
      <c r="BY26" s="14"/>
      <c r="BZ26" s="14"/>
      <c r="CA26" s="14"/>
      <c r="CB26" s="14"/>
      <c r="CC26" s="14"/>
      <c r="CD26" s="14"/>
      <c r="CE26" s="14"/>
      <c r="CF26" s="14"/>
      <c r="CG26" s="14"/>
      <c r="CH26" s="14"/>
      <c r="CI26" s="14"/>
      <c r="CJ26" s="14"/>
      <c r="CK26" s="14"/>
      <c r="CL26" s="14"/>
      <c r="CM26" s="14"/>
      <c r="CN26" s="14"/>
      <c r="CO26" s="14"/>
      <c r="CP26" s="14"/>
      <c r="CQ26" s="14"/>
      <c r="CR26" s="14"/>
      <c r="CS26" s="14"/>
      <c r="CT26" s="14"/>
      <c r="CU26" s="14"/>
      <c r="CV26" s="14"/>
      <c r="CW26" s="14"/>
      <c r="CX26" s="14"/>
      <c r="CY26" s="14"/>
      <c r="CZ26" s="14"/>
      <c r="DA26" s="14"/>
      <c r="DB26" s="14"/>
      <c r="DC26" s="14"/>
      <c r="DD26" s="14"/>
      <c r="DE26" s="14"/>
      <c r="DF26" s="14"/>
      <c r="DG26" s="14"/>
      <c r="DH26" s="14"/>
      <c r="DI26" s="14"/>
      <c r="DJ26" s="14"/>
      <c r="DK26" s="14"/>
      <c r="DL26" s="14"/>
      <c r="DM26" s="14"/>
      <c r="DN26" s="14"/>
      <c r="DO26" s="14"/>
      <c r="DP26" s="14"/>
      <c r="DQ26" s="14"/>
      <c r="DR26" s="14"/>
      <c r="DS26" s="14"/>
      <c r="DT26" s="14"/>
      <c r="DU26" s="14"/>
      <c r="DV26" s="14"/>
      <c r="DW26" s="14"/>
      <c r="DX26" s="14"/>
      <c r="DY26" s="14"/>
      <c r="DZ26" s="14"/>
      <c r="EA26" s="14"/>
      <c r="EB26" s="14"/>
      <c r="EC26" s="14"/>
      <c r="ED26" s="14"/>
      <c r="EE26" s="14"/>
      <c r="EF26" s="14"/>
      <c r="EG26" s="14"/>
      <c r="EH26" s="14"/>
      <c r="EI26" s="14"/>
      <c r="EJ26" s="14"/>
      <c r="EK26" s="14"/>
      <c r="EL26" s="14"/>
      <c r="EM26" s="14"/>
      <c r="EN26" s="14"/>
      <c r="EO26" s="14"/>
      <c r="EP26" s="14"/>
      <c r="EQ26" s="14"/>
      <c r="ER26" s="14"/>
      <c r="ES26" s="14"/>
      <c r="ET26" s="14"/>
      <c r="EU26" s="14"/>
      <c r="EV26" s="14"/>
      <c r="EW26" s="14"/>
      <c r="EX26" s="14"/>
      <c r="EY26" s="14"/>
      <c r="EZ26" s="14"/>
      <c r="FA26" s="14"/>
      <c r="FB26" s="14"/>
      <c r="FC26" s="14"/>
      <c r="FD26" s="14"/>
      <c r="FE26" s="14"/>
      <c r="FF26" s="14"/>
      <c r="FG26" s="14"/>
      <c r="FH26" s="14"/>
      <c r="FI26" s="14"/>
      <c r="FJ26" s="14"/>
      <c r="FK26" s="14"/>
      <c r="FL26" s="14"/>
      <c r="FM26" s="14"/>
      <c r="FN26" s="14"/>
      <c r="FO26" s="14"/>
      <c r="FP26" s="14"/>
      <c r="FQ26" s="14"/>
      <c r="FR26" s="14"/>
      <c r="FS26" s="14"/>
      <c r="FT26" s="14"/>
      <c r="FU26" s="14"/>
      <c r="FV26" s="14"/>
      <c r="FW26" s="14"/>
      <c r="FX26" s="14"/>
      <c r="FY26" s="14"/>
      <c r="FZ26" s="14"/>
      <c r="GA26" s="14"/>
      <c r="GB26" s="14"/>
      <c r="GC26" s="14"/>
      <c r="GD26" s="14"/>
      <c r="GE26" s="14"/>
      <c r="GF26" s="14"/>
      <c r="GG26" s="14"/>
      <c r="GH26" s="14"/>
      <c r="GI26" s="14"/>
      <c r="GJ26" s="14"/>
      <c r="GK26" s="14"/>
      <c r="GL26" s="14"/>
      <c r="GM26" s="14"/>
      <c r="GN26" s="14"/>
      <c r="GO26" s="14"/>
      <c r="GP26" s="14"/>
      <c r="GQ26" s="14"/>
      <c r="GR26" s="14"/>
      <c r="GS26" s="14"/>
      <c r="GT26" s="14"/>
      <c r="GU26" s="14"/>
      <c r="GV26" s="14"/>
      <c r="GW26" s="14"/>
      <c r="GX26" s="14"/>
      <c r="GY26" s="14"/>
      <c r="GZ26" s="14"/>
      <c r="HA26" s="14"/>
      <c r="HB26" s="14"/>
      <c r="HC26" s="14"/>
      <c r="HD26" s="14"/>
      <c r="HE26" s="14"/>
      <c r="HF26" s="14"/>
      <c r="HG26" s="14"/>
      <c r="HH26" s="14"/>
      <c r="HI26" s="14"/>
      <c r="HJ26" s="14"/>
      <c r="HK26" s="14"/>
      <c r="HL26" s="14"/>
      <c r="HM26" s="14"/>
      <c r="HN26" s="14"/>
      <c r="HO26" s="14"/>
      <c r="HP26" s="14"/>
      <c r="HQ26" s="14"/>
      <c r="HR26" s="14"/>
      <c r="HS26" s="14"/>
      <c r="HT26" s="14"/>
      <c r="HU26" s="14"/>
      <c r="HV26" s="14"/>
      <c r="HW26" s="14"/>
      <c r="HX26" s="14"/>
      <c r="HY26" s="14"/>
      <c r="HZ26" s="14"/>
      <c r="IA26" s="14"/>
      <c r="IB26" s="14"/>
      <c r="IC26" s="14"/>
      <c r="ID26" s="14"/>
      <c r="IE26" s="14"/>
      <c r="IF26" s="14"/>
      <c r="IG26" s="14"/>
      <c r="IH26" s="14"/>
      <c r="II26" s="14"/>
      <c r="IJ26" s="14"/>
      <c r="IK26" s="14"/>
      <c r="IL26" s="14"/>
      <c r="IM26" s="14"/>
      <c r="IN26" s="14"/>
      <c r="IO26" s="14"/>
      <c r="IP26" s="14"/>
      <c r="IQ26" s="14"/>
      <c r="IR26" s="14"/>
      <c r="IS26" s="14"/>
      <c r="IT26" s="14"/>
    </row>
    <row r="27" spans="1:254" ht="33" customHeight="1">
      <c r="A27" s="16">
        <v>19</v>
      </c>
      <c r="B27" s="13" t="s">
        <v>118</v>
      </c>
      <c r="C27" s="72" t="s">
        <v>97</v>
      </c>
      <c r="D27" s="3" t="s">
        <v>98</v>
      </c>
      <c r="E27" s="17" t="s">
        <v>10</v>
      </c>
      <c r="F27" s="10">
        <f>VLOOKUP(D27,'[1]物料及工装采购价格审批表 (10)'!$D$4:$F$38,3,0)</f>
        <v>11.928973733368732</v>
      </c>
      <c r="G27" s="63">
        <v>0</v>
      </c>
      <c r="H27" s="63">
        <v>0</v>
      </c>
      <c r="I27" s="95" t="s">
        <v>115</v>
      </c>
      <c r="J27" s="31">
        <f t="shared" si="1"/>
        <v>11.928973733368732</v>
      </c>
      <c r="K27" s="19"/>
      <c r="L27" s="64"/>
      <c r="M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  <c r="BM27" s="14"/>
      <c r="BN27" s="14"/>
      <c r="BO27" s="14"/>
      <c r="BP27" s="14"/>
      <c r="BQ27" s="14"/>
      <c r="BR27" s="14"/>
      <c r="BS27" s="14"/>
      <c r="BT27" s="14"/>
      <c r="BU27" s="14"/>
      <c r="BV27" s="14"/>
      <c r="BW27" s="14"/>
      <c r="BX27" s="14"/>
      <c r="BY27" s="14"/>
      <c r="BZ27" s="14"/>
      <c r="CA27" s="14"/>
      <c r="CB27" s="14"/>
      <c r="CC27" s="14"/>
      <c r="CD27" s="14"/>
      <c r="CE27" s="14"/>
      <c r="CF27" s="14"/>
      <c r="CG27" s="14"/>
      <c r="CH27" s="14"/>
      <c r="CI27" s="14"/>
      <c r="CJ27" s="14"/>
      <c r="CK27" s="14"/>
      <c r="CL27" s="14"/>
      <c r="CM27" s="14"/>
      <c r="CN27" s="14"/>
      <c r="CO27" s="14"/>
      <c r="CP27" s="14"/>
      <c r="CQ27" s="14"/>
      <c r="CR27" s="14"/>
      <c r="CS27" s="14"/>
      <c r="CT27" s="14"/>
      <c r="CU27" s="14"/>
      <c r="CV27" s="14"/>
      <c r="CW27" s="14"/>
      <c r="CX27" s="14"/>
      <c r="CY27" s="14"/>
      <c r="CZ27" s="14"/>
      <c r="DA27" s="14"/>
      <c r="DB27" s="14"/>
      <c r="DC27" s="14"/>
      <c r="DD27" s="14"/>
      <c r="DE27" s="14"/>
      <c r="DF27" s="14"/>
      <c r="DG27" s="14"/>
      <c r="DH27" s="14"/>
      <c r="DI27" s="14"/>
      <c r="DJ27" s="14"/>
      <c r="DK27" s="14"/>
      <c r="DL27" s="14"/>
      <c r="DM27" s="14"/>
      <c r="DN27" s="14"/>
      <c r="DO27" s="14"/>
      <c r="DP27" s="14"/>
      <c r="DQ27" s="14"/>
      <c r="DR27" s="14"/>
      <c r="DS27" s="14"/>
      <c r="DT27" s="14"/>
      <c r="DU27" s="14"/>
      <c r="DV27" s="14"/>
      <c r="DW27" s="14"/>
      <c r="DX27" s="14"/>
      <c r="DY27" s="14"/>
      <c r="DZ27" s="14"/>
      <c r="EA27" s="14"/>
      <c r="EB27" s="14"/>
      <c r="EC27" s="14"/>
      <c r="ED27" s="14"/>
      <c r="EE27" s="14"/>
      <c r="EF27" s="14"/>
      <c r="EG27" s="14"/>
      <c r="EH27" s="14"/>
      <c r="EI27" s="14"/>
      <c r="EJ27" s="14"/>
      <c r="EK27" s="14"/>
      <c r="EL27" s="14"/>
      <c r="EM27" s="14"/>
      <c r="EN27" s="14"/>
      <c r="EO27" s="14"/>
      <c r="EP27" s="14"/>
      <c r="EQ27" s="14"/>
      <c r="ER27" s="14"/>
      <c r="ES27" s="14"/>
      <c r="ET27" s="14"/>
      <c r="EU27" s="14"/>
      <c r="EV27" s="14"/>
      <c r="EW27" s="14"/>
      <c r="EX27" s="14"/>
      <c r="EY27" s="14"/>
      <c r="EZ27" s="14"/>
      <c r="FA27" s="14"/>
      <c r="FB27" s="14"/>
      <c r="FC27" s="14"/>
      <c r="FD27" s="14"/>
      <c r="FE27" s="14"/>
      <c r="FF27" s="14"/>
      <c r="FG27" s="14"/>
      <c r="FH27" s="14"/>
      <c r="FI27" s="14"/>
      <c r="FJ27" s="14"/>
      <c r="FK27" s="14"/>
      <c r="FL27" s="14"/>
      <c r="FM27" s="14"/>
      <c r="FN27" s="14"/>
      <c r="FO27" s="14"/>
      <c r="FP27" s="14"/>
      <c r="FQ27" s="14"/>
      <c r="FR27" s="14"/>
      <c r="FS27" s="14"/>
      <c r="FT27" s="14"/>
      <c r="FU27" s="14"/>
      <c r="FV27" s="14"/>
      <c r="FW27" s="14"/>
      <c r="FX27" s="14"/>
      <c r="FY27" s="14"/>
      <c r="FZ27" s="14"/>
      <c r="GA27" s="14"/>
      <c r="GB27" s="14"/>
      <c r="GC27" s="14"/>
      <c r="GD27" s="14"/>
      <c r="GE27" s="14"/>
      <c r="GF27" s="14"/>
      <c r="GG27" s="14"/>
      <c r="GH27" s="14"/>
      <c r="GI27" s="14"/>
      <c r="GJ27" s="14"/>
      <c r="GK27" s="14"/>
      <c r="GL27" s="14"/>
      <c r="GM27" s="14"/>
      <c r="GN27" s="14"/>
      <c r="GO27" s="14"/>
      <c r="GP27" s="14"/>
      <c r="GQ27" s="14"/>
      <c r="GR27" s="14"/>
      <c r="GS27" s="14"/>
      <c r="GT27" s="14"/>
      <c r="GU27" s="14"/>
      <c r="GV27" s="14"/>
      <c r="GW27" s="14"/>
      <c r="GX27" s="14"/>
      <c r="GY27" s="14"/>
      <c r="GZ27" s="14"/>
      <c r="HA27" s="14"/>
      <c r="HB27" s="14"/>
      <c r="HC27" s="14"/>
      <c r="HD27" s="14"/>
      <c r="HE27" s="14"/>
      <c r="HF27" s="14"/>
      <c r="HG27" s="14"/>
      <c r="HH27" s="14"/>
      <c r="HI27" s="14"/>
      <c r="HJ27" s="14"/>
      <c r="HK27" s="14"/>
      <c r="HL27" s="14"/>
      <c r="HM27" s="14"/>
      <c r="HN27" s="14"/>
      <c r="HO27" s="14"/>
      <c r="HP27" s="14"/>
      <c r="HQ27" s="14"/>
      <c r="HR27" s="14"/>
      <c r="HS27" s="14"/>
      <c r="HT27" s="14"/>
      <c r="HU27" s="14"/>
      <c r="HV27" s="14"/>
      <c r="HW27" s="14"/>
      <c r="HX27" s="14"/>
      <c r="HY27" s="14"/>
      <c r="HZ27" s="14"/>
      <c r="IA27" s="14"/>
      <c r="IB27" s="14"/>
      <c r="IC27" s="14"/>
      <c r="ID27" s="14"/>
      <c r="IE27" s="14"/>
      <c r="IF27" s="14"/>
      <c r="IG27" s="14"/>
      <c r="IH27" s="14"/>
      <c r="II27" s="14"/>
      <c r="IJ27" s="14"/>
      <c r="IK27" s="14"/>
      <c r="IL27" s="14"/>
      <c r="IM27" s="14"/>
      <c r="IN27" s="14"/>
      <c r="IO27" s="14"/>
      <c r="IP27" s="14"/>
      <c r="IQ27" s="14"/>
      <c r="IR27" s="14"/>
      <c r="IS27" s="14"/>
      <c r="IT27" s="14"/>
    </row>
    <row r="28" spans="1:254" ht="41.4" customHeight="1">
      <c r="A28" s="16">
        <v>20</v>
      </c>
      <c r="B28" s="13" t="s">
        <v>20</v>
      </c>
      <c r="C28" s="72" t="s">
        <v>100</v>
      </c>
      <c r="D28" s="3" t="s">
        <v>99</v>
      </c>
      <c r="E28" s="17" t="s">
        <v>10</v>
      </c>
      <c r="F28" s="10">
        <f>VLOOKUP(D28,'[1]物料及工装采购价格审批表 (10)'!$D$4:$F$38,3,0)</f>
        <v>11.987501733368731</v>
      </c>
      <c r="G28" s="63">
        <v>7758</v>
      </c>
      <c r="H28" s="63">
        <v>0</v>
      </c>
      <c r="I28" s="93" t="s">
        <v>146</v>
      </c>
      <c r="J28" s="31">
        <f t="shared" si="1"/>
        <v>11.987501733368731</v>
      </c>
      <c r="K28" s="74"/>
      <c r="L28" s="64"/>
      <c r="M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  <c r="BM28" s="14"/>
      <c r="BN28" s="14"/>
      <c r="BO28" s="14"/>
      <c r="BP28" s="14"/>
      <c r="BQ28" s="14"/>
      <c r="BR28" s="14"/>
      <c r="BS28" s="14"/>
      <c r="BT28" s="14"/>
      <c r="BU28" s="14"/>
      <c r="BV28" s="14"/>
      <c r="BW28" s="14"/>
      <c r="BX28" s="14"/>
      <c r="BY28" s="14"/>
      <c r="BZ28" s="14"/>
      <c r="CA28" s="14"/>
      <c r="CB28" s="14"/>
      <c r="CC28" s="14"/>
      <c r="CD28" s="14"/>
      <c r="CE28" s="14"/>
      <c r="CF28" s="14"/>
      <c r="CG28" s="14"/>
      <c r="CH28" s="14"/>
      <c r="CI28" s="14"/>
      <c r="CJ28" s="14"/>
      <c r="CK28" s="14"/>
      <c r="CL28" s="14"/>
      <c r="CM28" s="14"/>
      <c r="CN28" s="14"/>
      <c r="CO28" s="14"/>
      <c r="CP28" s="14"/>
      <c r="CQ28" s="14"/>
      <c r="CR28" s="14"/>
      <c r="CS28" s="14"/>
      <c r="CT28" s="14"/>
      <c r="CU28" s="14"/>
      <c r="CV28" s="14"/>
      <c r="CW28" s="14"/>
      <c r="CX28" s="14"/>
      <c r="CY28" s="14"/>
      <c r="CZ28" s="14"/>
      <c r="DA28" s="14"/>
      <c r="DB28" s="14"/>
      <c r="DC28" s="14"/>
      <c r="DD28" s="14"/>
      <c r="DE28" s="14"/>
      <c r="DF28" s="14"/>
      <c r="DG28" s="14"/>
      <c r="DH28" s="14"/>
      <c r="DI28" s="14"/>
      <c r="DJ28" s="14"/>
      <c r="DK28" s="14"/>
      <c r="DL28" s="14"/>
      <c r="DM28" s="14"/>
      <c r="DN28" s="14"/>
      <c r="DO28" s="14"/>
      <c r="DP28" s="14"/>
      <c r="DQ28" s="14"/>
      <c r="DR28" s="14"/>
      <c r="DS28" s="14"/>
      <c r="DT28" s="14"/>
      <c r="DU28" s="14"/>
      <c r="DV28" s="14"/>
      <c r="DW28" s="14"/>
      <c r="DX28" s="14"/>
      <c r="DY28" s="14"/>
      <c r="DZ28" s="14"/>
      <c r="EA28" s="14"/>
      <c r="EB28" s="14"/>
      <c r="EC28" s="14"/>
      <c r="ED28" s="14"/>
      <c r="EE28" s="14"/>
      <c r="EF28" s="14"/>
      <c r="EG28" s="14"/>
      <c r="EH28" s="14"/>
      <c r="EI28" s="14"/>
      <c r="EJ28" s="14"/>
      <c r="EK28" s="14"/>
      <c r="EL28" s="14"/>
      <c r="EM28" s="14"/>
      <c r="EN28" s="14"/>
      <c r="EO28" s="14"/>
      <c r="EP28" s="14"/>
      <c r="EQ28" s="14"/>
      <c r="ER28" s="14"/>
      <c r="ES28" s="14"/>
      <c r="ET28" s="14"/>
      <c r="EU28" s="14"/>
      <c r="EV28" s="14"/>
      <c r="EW28" s="14"/>
      <c r="EX28" s="14"/>
      <c r="EY28" s="14"/>
      <c r="EZ28" s="14"/>
      <c r="FA28" s="14"/>
      <c r="FB28" s="14"/>
      <c r="FC28" s="14"/>
      <c r="FD28" s="14"/>
      <c r="FE28" s="14"/>
      <c r="FF28" s="14"/>
      <c r="FG28" s="14"/>
      <c r="FH28" s="14"/>
      <c r="FI28" s="14"/>
      <c r="FJ28" s="14"/>
      <c r="FK28" s="14"/>
      <c r="FL28" s="14"/>
      <c r="FM28" s="14"/>
      <c r="FN28" s="14"/>
      <c r="FO28" s="14"/>
      <c r="FP28" s="14"/>
      <c r="FQ28" s="14"/>
      <c r="FR28" s="14"/>
      <c r="FS28" s="14"/>
      <c r="FT28" s="14"/>
      <c r="FU28" s="14"/>
      <c r="FV28" s="14"/>
      <c r="FW28" s="14"/>
      <c r="FX28" s="14"/>
      <c r="FY28" s="14"/>
      <c r="FZ28" s="14"/>
      <c r="GA28" s="14"/>
      <c r="GB28" s="14"/>
      <c r="GC28" s="14"/>
      <c r="GD28" s="14"/>
      <c r="GE28" s="14"/>
      <c r="GF28" s="14"/>
      <c r="GG28" s="14"/>
      <c r="GH28" s="14"/>
      <c r="GI28" s="14"/>
      <c r="GJ28" s="14"/>
      <c r="GK28" s="14"/>
      <c r="GL28" s="14"/>
      <c r="GM28" s="14"/>
      <c r="GN28" s="14"/>
      <c r="GO28" s="14"/>
      <c r="GP28" s="14"/>
      <c r="GQ28" s="14"/>
      <c r="GR28" s="14"/>
      <c r="GS28" s="14"/>
      <c r="GT28" s="14"/>
      <c r="GU28" s="14"/>
      <c r="GV28" s="14"/>
      <c r="GW28" s="14"/>
      <c r="GX28" s="14"/>
      <c r="GY28" s="14"/>
      <c r="GZ28" s="14"/>
      <c r="HA28" s="14"/>
      <c r="HB28" s="14"/>
      <c r="HC28" s="14"/>
      <c r="HD28" s="14"/>
      <c r="HE28" s="14"/>
      <c r="HF28" s="14"/>
      <c r="HG28" s="14"/>
      <c r="HH28" s="14"/>
      <c r="HI28" s="14"/>
      <c r="HJ28" s="14"/>
      <c r="HK28" s="14"/>
      <c r="HL28" s="14"/>
      <c r="HM28" s="14"/>
      <c r="HN28" s="14"/>
      <c r="HO28" s="14"/>
      <c r="HP28" s="14"/>
      <c r="HQ28" s="14"/>
      <c r="HR28" s="14"/>
      <c r="HS28" s="14"/>
      <c r="HT28" s="14"/>
      <c r="HU28" s="14"/>
      <c r="HV28" s="14"/>
      <c r="HW28" s="14"/>
      <c r="HX28" s="14"/>
      <c r="HY28" s="14"/>
      <c r="HZ28" s="14"/>
      <c r="IA28" s="14"/>
      <c r="IB28" s="14"/>
      <c r="IC28" s="14"/>
      <c r="ID28" s="14"/>
      <c r="IE28" s="14"/>
      <c r="IF28" s="14"/>
      <c r="IG28" s="14"/>
      <c r="IH28" s="14"/>
      <c r="II28" s="14"/>
      <c r="IJ28" s="14"/>
      <c r="IK28" s="14"/>
      <c r="IL28" s="14"/>
      <c r="IM28" s="14"/>
      <c r="IN28" s="14"/>
      <c r="IO28" s="14"/>
      <c r="IP28" s="14"/>
      <c r="IQ28" s="14"/>
      <c r="IR28" s="14"/>
      <c r="IS28" s="14"/>
      <c r="IT28" s="14"/>
    </row>
    <row r="29" spans="1:254" ht="31.8" customHeight="1">
      <c r="A29" s="16">
        <v>21</v>
      </c>
      <c r="B29" s="13" t="s">
        <v>21</v>
      </c>
      <c r="C29" s="72" t="s">
        <v>101</v>
      </c>
      <c r="D29" s="3" t="s">
        <v>102</v>
      </c>
      <c r="E29" s="17" t="s">
        <v>10</v>
      </c>
      <c r="F29" s="10">
        <f>VLOOKUP(D29,'[1]物料及工装采购价格审批表 (10)'!$D$4:$F$38,3,0)</f>
        <v>12.261733733368732</v>
      </c>
      <c r="G29" s="63">
        <v>7758</v>
      </c>
      <c r="H29" s="63">
        <v>0</v>
      </c>
      <c r="I29" s="93" t="s">
        <v>108</v>
      </c>
      <c r="J29" s="31">
        <f t="shared" si="1"/>
        <v>12.261733733368732</v>
      </c>
      <c r="K29" s="74"/>
      <c r="L29" s="64"/>
      <c r="M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  <c r="AQ29" s="14"/>
      <c r="AR29" s="14"/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  <c r="BF29" s="14"/>
      <c r="BG29" s="14"/>
      <c r="BH29" s="14"/>
      <c r="BI29" s="14"/>
      <c r="BJ29" s="14"/>
      <c r="BK29" s="14"/>
      <c r="BL29" s="14"/>
      <c r="BM29" s="14"/>
      <c r="BN29" s="14"/>
      <c r="BO29" s="14"/>
      <c r="BP29" s="14"/>
      <c r="BQ29" s="14"/>
      <c r="BR29" s="14"/>
      <c r="BS29" s="14"/>
      <c r="BT29" s="14"/>
      <c r="BU29" s="14"/>
      <c r="BV29" s="14"/>
      <c r="BW29" s="14"/>
      <c r="BX29" s="14"/>
      <c r="BY29" s="14"/>
      <c r="BZ29" s="14"/>
      <c r="CA29" s="14"/>
      <c r="CB29" s="14"/>
      <c r="CC29" s="14"/>
      <c r="CD29" s="14"/>
      <c r="CE29" s="14"/>
      <c r="CF29" s="14"/>
      <c r="CG29" s="14"/>
      <c r="CH29" s="14"/>
      <c r="CI29" s="14"/>
      <c r="CJ29" s="14"/>
      <c r="CK29" s="14"/>
      <c r="CL29" s="14"/>
      <c r="CM29" s="14"/>
      <c r="CN29" s="14"/>
      <c r="CO29" s="14"/>
      <c r="CP29" s="14"/>
      <c r="CQ29" s="14"/>
      <c r="CR29" s="14"/>
      <c r="CS29" s="14"/>
      <c r="CT29" s="14"/>
      <c r="CU29" s="14"/>
      <c r="CV29" s="14"/>
      <c r="CW29" s="14"/>
      <c r="CX29" s="14"/>
      <c r="CY29" s="14"/>
      <c r="CZ29" s="14"/>
      <c r="DA29" s="14"/>
      <c r="DB29" s="14"/>
      <c r="DC29" s="14"/>
      <c r="DD29" s="14"/>
      <c r="DE29" s="14"/>
      <c r="DF29" s="14"/>
      <c r="DG29" s="14"/>
      <c r="DH29" s="14"/>
      <c r="DI29" s="14"/>
      <c r="DJ29" s="14"/>
      <c r="DK29" s="14"/>
      <c r="DL29" s="14"/>
      <c r="DM29" s="14"/>
      <c r="DN29" s="14"/>
      <c r="DO29" s="14"/>
      <c r="DP29" s="14"/>
      <c r="DQ29" s="14"/>
      <c r="DR29" s="14"/>
      <c r="DS29" s="14"/>
      <c r="DT29" s="14"/>
      <c r="DU29" s="14"/>
      <c r="DV29" s="14"/>
      <c r="DW29" s="14"/>
      <c r="DX29" s="14"/>
      <c r="DY29" s="14"/>
      <c r="DZ29" s="14"/>
      <c r="EA29" s="14"/>
      <c r="EB29" s="14"/>
      <c r="EC29" s="14"/>
      <c r="ED29" s="14"/>
      <c r="EE29" s="14"/>
      <c r="EF29" s="14"/>
      <c r="EG29" s="14"/>
      <c r="EH29" s="14"/>
      <c r="EI29" s="14"/>
      <c r="EJ29" s="14"/>
      <c r="EK29" s="14"/>
      <c r="EL29" s="14"/>
      <c r="EM29" s="14"/>
      <c r="EN29" s="14"/>
      <c r="EO29" s="14"/>
      <c r="EP29" s="14"/>
      <c r="EQ29" s="14"/>
      <c r="ER29" s="14"/>
      <c r="ES29" s="14"/>
      <c r="ET29" s="14"/>
      <c r="EU29" s="14"/>
      <c r="EV29" s="14"/>
      <c r="EW29" s="14"/>
      <c r="EX29" s="14"/>
      <c r="EY29" s="14"/>
      <c r="EZ29" s="14"/>
      <c r="FA29" s="14"/>
      <c r="FB29" s="14"/>
      <c r="FC29" s="14"/>
      <c r="FD29" s="14"/>
      <c r="FE29" s="14"/>
      <c r="FF29" s="14"/>
      <c r="FG29" s="14"/>
      <c r="FH29" s="14"/>
      <c r="FI29" s="14"/>
      <c r="FJ29" s="14"/>
      <c r="FK29" s="14"/>
      <c r="FL29" s="14"/>
      <c r="FM29" s="14"/>
      <c r="FN29" s="14"/>
      <c r="FO29" s="14"/>
      <c r="FP29" s="14"/>
      <c r="FQ29" s="14"/>
      <c r="FR29" s="14"/>
      <c r="FS29" s="14"/>
      <c r="FT29" s="14"/>
      <c r="FU29" s="14"/>
      <c r="FV29" s="14"/>
      <c r="FW29" s="14"/>
      <c r="FX29" s="14"/>
      <c r="FY29" s="14"/>
      <c r="FZ29" s="14"/>
      <c r="GA29" s="14"/>
      <c r="GB29" s="14"/>
      <c r="GC29" s="14"/>
      <c r="GD29" s="14"/>
      <c r="GE29" s="14"/>
      <c r="GF29" s="14"/>
      <c r="GG29" s="14"/>
      <c r="GH29" s="14"/>
      <c r="GI29" s="14"/>
      <c r="GJ29" s="14"/>
      <c r="GK29" s="14"/>
      <c r="GL29" s="14"/>
      <c r="GM29" s="14"/>
      <c r="GN29" s="14"/>
      <c r="GO29" s="14"/>
      <c r="GP29" s="14"/>
      <c r="GQ29" s="14"/>
      <c r="GR29" s="14"/>
      <c r="GS29" s="14"/>
      <c r="GT29" s="14"/>
      <c r="GU29" s="14"/>
      <c r="GV29" s="14"/>
      <c r="GW29" s="14"/>
      <c r="GX29" s="14"/>
      <c r="GY29" s="14"/>
      <c r="GZ29" s="14"/>
      <c r="HA29" s="14"/>
      <c r="HB29" s="14"/>
      <c r="HC29" s="14"/>
      <c r="HD29" s="14"/>
      <c r="HE29" s="14"/>
      <c r="HF29" s="14"/>
      <c r="HG29" s="14"/>
      <c r="HH29" s="14"/>
      <c r="HI29" s="14"/>
      <c r="HJ29" s="14"/>
      <c r="HK29" s="14"/>
      <c r="HL29" s="14"/>
      <c r="HM29" s="14"/>
      <c r="HN29" s="14"/>
      <c r="HO29" s="14"/>
      <c r="HP29" s="14"/>
      <c r="HQ29" s="14"/>
      <c r="HR29" s="14"/>
      <c r="HS29" s="14"/>
      <c r="HT29" s="14"/>
      <c r="HU29" s="14"/>
      <c r="HV29" s="14"/>
      <c r="HW29" s="14"/>
      <c r="HX29" s="14"/>
      <c r="HY29" s="14"/>
      <c r="HZ29" s="14"/>
      <c r="IA29" s="14"/>
      <c r="IB29" s="14"/>
      <c r="IC29" s="14"/>
      <c r="ID29" s="14"/>
      <c r="IE29" s="14"/>
      <c r="IF29" s="14"/>
      <c r="IG29" s="14"/>
      <c r="IH29" s="14"/>
      <c r="II29" s="14"/>
      <c r="IJ29" s="14"/>
      <c r="IK29" s="14"/>
      <c r="IL29" s="14"/>
      <c r="IM29" s="14"/>
      <c r="IN29" s="14"/>
      <c r="IO29" s="14"/>
      <c r="IP29" s="14"/>
      <c r="IQ29" s="14"/>
      <c r="IR29" s="14"/>
      <c r="IS29" s="14"/>
      <c r="IT29" s="14"/>
    </row>
    <row r="30" spans="1:254" ht="37.799999999999997" customHeight="1">
      <c r="A30" s="16">
        <v>22</v>
      </c>
      <c r="B30" s="13" t="s">
        <v>26</v>
      </c>
      <c r="C30" s="12" t="s">
        <v>64</v>
      </c>
      <c r="D30" s="3" t="s">
        <v>59</v>
      </c>
      <c r="E30" s="17" t="s">
        <v>10</v>
      </c>
      <c r="F30" s="10">
        <f>VLOOKUP(D30,'[1]物料及工装采购价格审批表 (10)'!$D$4:$F$38,3,0)</f>
        <v>7.1864194225663711</v>
      </c>
      <c r="G30" s="65">
        <f>50000*0.86</f>
        <v>43000</v>
      </c>
      <c r="H30" s="66">
        <v>0</v>
      </c>
      <c r="I30" s="93" t="s">
        <v>142</v>
      </c>
      <c r="J30" s="31">
        <f t="shared" si="1"/>
        <v>7.1864194225663711</v>
      </c>
      <c r="K30" s="23"/>
      <c r="L30" s="64"/>
      <c r="M30" s="14"/>
      <c r="N30" s="14"/>
      <c r="O30" s="27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  <c r="BF30" s="14"/>
      <c r="BG30" s="14"/>
      <c r="BH30" s="14"/>
      <c r="BI30" s="14"/>
      <c r="BJ30" s="14"/>
      <c r="BK30" s="14"/>
      <c r="BL30" s="14"/>
      <c r="BM30" s="14"/>
      <c r="BN30" s="14"/>
      <c r="BO30" s="14"/>
      <c r="BP30" s="14"/>
      <c r="BQ30" s="14"/>
      <c r="BR30" s="14"/>
      <c r="BS30" s="14"/>
      <c r="BT30" s="14"/>
      <c r="BU30" s="14"/>
      <c r="BV30" s="14"/>
      <c r="BW30" s="14"/>
      <c r="BX30" s="14"/>
      <c r="BY30" s="14"/>
      <c r="BZ30" s="14"/>
      <c r="CA30" s="14"/>
      <c r="CB30" s="14"/>
      <c r="CC30" s="14"/>
      <c r="CD30" s="14"/>
      <c r="CE30" s="14"/>
      <c r="CF30" s="14"/>
      <c r="CG30" s="14"/>
      <c r="CH30" s="14"/>
      <c r="CI30" s="14"/>
      <c r="CJ30" s="14"/>
      <c r="CK30" s="14"/>
      <c r="CL30" s="14"/>
      <c r="CM30" s="14"/>
      <c r="CN30" s="14"/>
      <c r="CO30" s="14"/>
      <c r="CP30" s="14"/>
      <c r="CQ30" s="14"/>
      <c r="CR30" s="14"/>
      <c r="CS30" s="14"/>
      <c r="CT30" s="14"/>
      <c r="CU30" s="14"/>
      <c r="CV30" s="14"/>
      <c r="CW30" s="14"/>
      <c r="CX30" s="14"/>
      <c r="CY30" s="14"/>
      <c r="CZ30" s="14"/>
      <c r="DA30" s="14"/>
      <c r="DB30" s="14"/>
      <c r="DC30" s="14"/>
      <c r="DD30" s="14"/>
      <c r="DE30" s="14"/>
      <c r="DF30" s="14"/>
      <c r="DG30" s="14"/>
      <c r="DH30" s="14"/>
      <c r="DI30" s="14"/>
      <c r="DJ30" s="14"/>
      <c r="DK30" s="14"/>
      <c r="DL30" s="14"/>
      <c r="DM30" s="14"/>
      <c r="DN30" s="14"/>
      <c r="DO30" s="14"/>
      <c r="DP30" s="14"/>
      <c r="DQ30" s="14"/>
      <c r="DR30" s="14"/>
      <c r="DS30" s="14"/>
      <c r="DT30" s="14"/>
      <c r="DU30" s="14"/>
      <c r="DV30" s="14"/>
      <c r="DW30" s="14"/>
      <c r="DX30" s="14"/>
      <c r="DY30" s="14"/>
      <c r="DZ30" s="14"/>
      <c r="EA30" s="14"/>
      <c r="EB30" s="14"/>
      <c r="EC30" s="14"/>
      <c r="ED30" s="14"/>
      <c r="EE30" s="14"/>
      <c r="EF30" s="14"/>
      <c r="EG30" s="14"/>
      <c r="EH30" s="14"/>
      <c r="EI30" s="14"/>
      <c r="EJ30" s="14"/>
      <c r="EK30" s="14"/>
      <c r="EL30" s="14"/>
      <c r="EM30" s="14"/>
      <c r="EN30" s="14"/>
      <c r="EO30" s="14"/>
      <c r="EP30" s="14"/>
      <c r="EQ30" s="14"/>
      <c r="ER30" s="14"/>
      <c r="ES30" s="14"/>
      <c r="ET30" s="14"/>
      <c r="EU30" s="14"/>
      <c r="EV30" s="14"/>
      <c r="EW30" s="14"/>
      <c r="EX30" s="14"/>
      <c r="EY30" s="14"/>
      <c r="EZ30" s="14"/>
      <c r="FA30" s="14"/>
      <c r="FB30" s="14"/>
      <c r="FC30" s="14"/>
      <c r="FD30" s="14"/>
      <c r="FE30" s="14"/>
      <c r="FF30" s="14"/>
      <c r="FG30" s="14"/>
      <c r="FH30" s="14"/>
      <c r="FI30" s="14"/>
      <c r="FJ30" s="14"/>
      <c r="FK30" s="14"/>
      <c r="FL30" s="14"/>
      <c r="FM30" s="14"/>
      <c r="FN30" s="14"/>
      <c r="FO30" s="14"/>
      <c r="FP30" s="14"/>
      <c r="FQ30" s="14"/>
      <c r="FR30" s="14"/>
      <c r="FS30" s="14"/>
      <c r="FT30" s="14"/>
      <c r="FU30" s="14"/>
      <c r="FV30" s="14"/>
      <c r="FW30" s="14"/>
      <c r="FX30" s="14"/>
      <c r="FY30" s="14"/>
      <c r="FZ30" s="14"/>
      <c r="GA30" s="14"/>
      <c r="GB30" s="14"/>
      <c r="GC30" s="14"/>
      <c r="GD30" s="14"/>
      <c r="GE30" s="14"/>
      <c r="GF30" s="14"/>
      <c r="GG30" s="14"/>
      <c r="GH30" s="14"/>
      <c r="GI30" s="14"/>
      <c r="GJ30" s="14"/>
      <c r="GK30" s="14"/>
      <c r="GL30" s="14"/>
      <c r="GM30" s="14"/>
      <c r="GN30" s="14"/>
      <c r="GO30" s="14"/>
      <c r="GP30" s="14"/>
      <c r="GQ30" s="14"/>
      <c r="GR30" s="14"/>
      <c r="GS30" s="14"/>
      <c r="GT30" s="14"/>
      <c r="GU30" s="14"/>
      <c r="GV30" s="14"/>
      <c r="GW30" s="14"/>
      <c r="GX30" s="14"/>
      <c r="GY30" s="14"/>
      <c r="GZ30" s="14"/>
      <c r="HA30" s="14"/>
      <c r="HB30" s="14"/>
      <c r="HC30" s="14"/>
      <c r="HD30" s="14"/>
      <c r="HE30" s="14"/>
      <c r="HF30" s="14"/>
      <c r="HG30" s="14"/>
      <c r="HH30" s="14"/>
      <c r="HI30" s="14"/>
      <c r="HJ30" s="14"/>
      <c r="HK30" s="14"/>
      <c r="HL30" s="14"/>
      <c r="HM30" s="14"/>
      <c r="HN30" s="14"/>
      <c r="HO30" s="14"/>
      <c r="HP30" s="14"/>
      <c r="HQ30" s="14"/>
      <c r="HR30" s="14"/>
      <c r="HS30" s="14"/>
      <c r="HT30" s="14"/>
      <c r="HU30" s="14"/>
      <c r="HV30" s="14"/>
      <c r="HW30" s="14"/>
      <c r="HX30" s="14"/>
      <c r="HY30" s="14"/>
      <c r="HZ30" s="14"/>
      <c r="IA30" s="14"/>
      <c r="IB30" s="14"/>
      <c r="IC30" s="14"/>
      <c r="ID30" s="14"/>
      <c r="IE30" s="14"/>
      <c r="IF30" s="14"/>
      <c r="IG30" s="14"/>
      <c r="IH30" s="14"/>
      <c r="II30" s="14"/>
      <c r="IJ30" s="14"/>
      <c r="IK30" s="14"/>
      <c r="IL30" s="14"/>
      <c r="IM30" s="14"/>
      <c r="IN30" s="14"/>
      <c r="IO30" s="14"/>
      <c r="IP30" s="14"/>
      <c r="IQ30" s="14"/>
      <c r="IR30" s="14"/>
      <c r="IS30" s="14"/>
    </row>
    <row r="31" spans="1:254" ht="37.799999999999997" customHeight="1">
      <c r="A31" s="16">
        <v>23</v>
      </c>
      <c r="B31" s="13" t="s">
        <v>27</v>
      </c>
      <c r="C31" s="12" t="s">
        <v>65</v>
      </c>
      <c r="D31" s="3" t="s">
        <v>60</v>
      </c>
      <c r="E31" s="17" t="s">
        <v>10</v>
      </c>
      <c r="F31" s="10">
        <f>VLOOKUP(D31,'[1]物料及工装采购价格审批表 (10)'!$D$4:$F$38,3,0)</f>
        <v>7.1864194225663711</v>
      </c>
      <c r="G31" s="65">
        <f>50000*0.86</f>
        <v>43000</v>
      </c>
      <c r="H31" s="66">
        <v>0</v>
      </c>
      <c r="I31" s="93" t="s">
        <v>142</v>
      </c>
      <c r="J31" s="31">
        <f t="shared" si="1"/>
        <v>7.1864194225663711</v>
      </c>
      <c r="K31" s="23"/>
      <c r="L31" s="64"/>
      <c r="N31" s="14"/>
      <c r="O31" s="27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14"/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  <c r="BL31" s="14"/>
      <c r="BM31" s="14"/>
      <c r="BN31" s="14"/>
      <c r="BO31" s="14"/>
      <c r="BP31" s="14"/>
      <c r="BQ31" s="14"/>
      <c r="BR31" s="14"/>
      <c r="BS31" s="14"/>
      <c r="BT31" s="14"/>
      <c r="BU31" s="14"/>
      <c r="BV31" s="14"/>
      <c r="BW31" s="14"/>
      <c r="BX31" s="14"/>
      <c r="BY31" s="14"/>
      <c r="BZ31" s="14"/>
      <c r="CA31" s="14"/>
      <c r="CB31" s="14"/>
      <c r="CC31" s="14"/>
      <c r="CD31" s="14"/>
      <c r="CE31" s="14"/>
      <c r="CF31" s="14"/>
      <c r="CG31" s="14"/>
      <c r="CH31" s="14"/>
      <c r="CI31" s="14"/>
      <c r="CJ31" s="14"/>
      <c r="CK31" s="14"/>
      <c r="CL31" s="14"/>
      <c r="CM31" s="14"/>
      <c r="CN31" s="14"/>
      <c r="CO31" s="14"/>
      <c r="CP31" s="14"/>
      <c r="CQ31" s="14"/>
      <c r="CR31" s="14"/>
      <c r="CS31" s="14"/>
      <c r="CT31" s="14"/>
      <c r="CU31" s="14"/>
      <c r="CV31" s="14"/>
      <c r="CW31" s="14"/>
      <c r="CX31" s="14"/>
      <c r="CY31" s="14"/>
      <c r="CZ31" s="14"/>
      <c r="DA31" s="14"/>
      <c r="DB31" s="14"/>
      <c r="DC31" s="14"/>
      <c r="DD31" s="14"/>
      <c r="DE31" s="14"/>
      <c r="DF31" s="14"/>
      <c r="DG31" s="14"/>
      <c r="DH31" s="14"/>
      <c r="DI31" s="14"/>
      <c r="DJ31" s="14"/>
      <c r="DK31" s="14"/>
      <c r="DL31" s="14"/>
      <c r="DM31" s="14"/>
      <c r="DN31" s="14"/>
      <c r="DO31" s="14"/>
      <c r="DP31" s="14"/>
      <c r="DQ31" s="14"/>
      <c r="DR31" s="14"/>
      <c r="DS31" s="14"/>
      <c r="DT31" s="14"/>
      <c r="DU31" s="14"/>
      <c r="DV31" s="14"/>
      <c r="DW31" s="14"/>
      <c r="DX31" s="14"/>
      <c r="DY31" s="14"/>
      <c r="DZ31" s="14"/>
      <c r="EA31" s="14"/>
      <c r="EB31" s="14"/>
      <c r="EC31" s="14"/>
      <c r="ED31" s="14"/>
      <c r="EE31" s="14"/>
      <c r="EF31" s="14"/>
      <c r="EG31" s="14"/>
      <c r="EH31" s="14"/>
      <c r="EI31" s="14"/>
      <c r="EJ31" s="14"/>
      <c r="EK31" s="14"/>
      <c r="EL31" s="14"/>
      <c r="EM31" s="14"/>
      <c r="EN31" s="14"/>
      <c r="EO31" s="14"/>
      <c r="EP31" s="14"/>
      <c r="EQ31" s="14"/>
      <c r="ER31" s="14"/>
      <c r="ES31" s="14"/>
      <c r="ET31" s="14"/>
      <c r="EU31" s="14"/>
      <c r="EV31" s="14"/>
      <c r="EW31" s="14"/>
      <c r="EX31" s="14"/>
      <c r="EY31" s="14"/>
      <c r="EZ31" s="14"/>
      <c r="FA31" s="14"/>
      <c r="FB31" s="14"/>
      <c r="FC31" s="14"/>
      <c r="FD31" s="14"/>
      <c r="FE31" s="14"/>
      <c r="FF31" s="14"/>
      <c r="FG31" s="14"/>
      <c r="FH31" s="14"/>
      <c r="FI31" s="14"/>
      <c r="FJ31" s="14"/>
      <c r="FK31" s="14"/>
      <c r="FL31" s="14"/>
      <c r="FM31" s="14"/>
      <c r="FN31" s="14"/>
      <c r="FO31" s="14"/>
      <c r="FP31" s="14"/>
      <c r="FQ31" s="14"/>
      <c r="FR31" s="14"/>
      <c r="FS31" s="14"/>
      <c r="FT31" s="14"/>
      <c r="FU31" s="14"/>
      <c r="FV31" s="14"/>
      <c r="FW31" s="14"/>
      <c r="FX31" s="14"/>
      <c r="FY31" s="14"/>
      <c r="FZ31" s="14"/>
      <c r="GA31" s="14"/>
      <c r="GB31" s="14"/>
      <c r="GC31" s="14"/>
      <c r="GD31" s="14"/>
      <c r="GE31" s="14"/>
      <c r="GF31" s="14"/>
      <c r="GG31" s="14"/>
      <c r="GH31" s="14"/>
      <c r="GI31" s="14"/>
      <c r="GJ31" s="14"/>
      <c r="GK31" s="14"/>
      <c r="GL31" s="14"/>
      <c r="GM31" s="14"/>
      <c r="GN31" s="14"/>
      <c r="GO31" s="14"/>
      <c r="GP31" s="14"/>
      <c r="GQ31" s="14"/>
      <c r="GR31" s="14"/>
      <c r="GS31" s="14"/>
      <c r="GT31" s="14"/>
      <c r="GU31" s="14"/>
      <c r="GV31" s="14"/>
      <c r="GW31" s="14"/>
      <c r="GX31" s="14"/>
      <c r="GY31" s="14"/>
      <c r="GZ31" s="14"/>
      <c r="HA31" s="14"/>
      <c r="HB31" s="14"/>
      <c r="HC31" s="14"/>
      <c r="HD31" s="14"/>
      <c r="HE31" s="14"/>
      <c r="HF31" s="14"/>
      <c r="HG31" s="14"/>
      <c r="HH31" s="14"/>
      <c r="HI31" s="14"/>
      <c r="HJ31" s="14"/>
      <c r="HK31" s="14"/>
      <c r="HL31" s="14"/>
      <c r="HM31" s="14"/>
      <c r="HN31" s="14"/>
      <c r="HO31" s="14"/>
      <c r="HP31" s="14"/>
      <c r="HQ31" s="14"/>
      <c r="HR31" s="14"/>
      <c r="HS31" s="14"/>
      <c r="HT31" s="14"/>
      <c r="HU31" s="14"/>
      <c r="HV31" s="14"/>
      <c r="HW31" s="14"/>
      <c r="HX31" s="14"/>
      <c r="HY31" s="14"/>
      <c r="HZ31" s="14"/>
      <c r="IA31" s="14"/>
      <c r="IB31" s="14"/>
      <c r="IC31" s="14"/>
      <c r="ID31" s="14"/>
      <c r="IE31" s="14"/>
      <c r="IF31" s="14"/>
      <c r="IG31" s="14"/>
      <c r="IH31" s="14"/>
      <c r="II31" s="14"/>
      <c r="IJ31" s="14"/>
      <c r="IK31" s="14"/>
      <c r="IL31" s="14"/>
      <c r="IM31" s="14"/>
      <c r="IN31" s="14"/>
      <c r="IO31" s="14"/>
      <c r="IP31" s="14"/>
      <c r="IQ31" s="14"/>
      <c r="IR31" s="14"/>
      <c r="IS31" s="14"/>
    </row>
    <row r="32" spans="1:254" ht="49.8" customHeight="1">
      <c r="A32" s="16">
        <v>24</v>
      </c>
      <c r="B32" s="13" t="s">
        <v>30</v>
      </c>
      <c r="C32" s="13" t="s">
        <v>31</v>
      </c>
      <c r="D32" s="3" t="s">
        <v>44</v>
      </c>
      <c r="E32" s="17" t="s">
        <v>10</v>
      </c>
      <c r="F32" s="10">
        <f>VLOOKUP(D32,'[1]物料及工装采购价格审批表 (10)'!$D$4:$F$38,3,0)</f>
        <v>5.3469575056000007</v>
      </c>
      <c r="G32" s="65">
        <f>50000*0.26</f>
        <v>13000</v>
      </c>
      <c r="H32" s="66">
        <v>0</v>
      </c>
      <c r="I32" s="93" t="s">
        <v>148</v>
      </c>
      <c r="J32" s="31">
        <f t="shared" si="1"/>
        <v>5.3469575056000007</v>
      </c>
      <c r="K32" s="23"/>
      <c r="L32" s="64"/>
      <c r="M32" s="14"/>
      <c r="N32" s="14"/>
      <c r="O32" s="27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4"/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  <c r="BL32" s="14"/>
      <c r="BM32" s="14"/>
      <c r="BN32" s="14"/>
      <c r="BO32" s="14"/>
      <c r="BP32" s="14"/>
      <c r="BQ32" s="14"/>
      <c r="BR32" s="14"/>
      <c r="BS32" s="14"/>
      <c r="BT32" s="14"/>
      <c r="BU32" s="14"/>
      <c r="BV32" s="14"/>
      <c r="BW32" s="14"/>
      <c r="BX32" s="14"/>
      <c r="BY32" s="14"/>
      <c r="BZ32" s="14"/>
      <c r="CA32" s="14"/>
      <c r="CB32" s="14"/>
      <c r="CC32" s="14"/>
      <c r="CD32" s="14"/>
      <c r="CE32" s="14"/>
      <c r="CF32" s="14"/>
      <c r="CG32" s="14"/>
      <c r="CH32" s="14"/>
      <c r="CI32" s="14"/>
      <c r="CJ32" s="14"/>
      <c r="CK32" s="14"/>
      <c r="CL32" s="14"/>
      <c r="CM32" s="14"/>
      <c r="CN32" s="14"/>
      <c r="CO32" s="14"/>
      <c r="CP32" s="14"/>
      <c r="CQ32" s="14"/>
      <c r="CR32" s="14"/>
      <c r="CS32" s="14"/>
      <c r="CT32" s="14"/>
      <c r="CU32" s="14"/>
      <c r="CV32" s="14"/>
      <c r="CW32" s="14"/>
      <c r="CX32" s="14"/>
      <c r="CY32" s="14"/>
      <c r="CZ32" s="14"/>
      <c r="DA32" s="14"/>
      <c r="DB32" s="14"/>
      <c r="DC32" s="14"/>
      <c r="DD32" s="14"/>
      <c r="DE32" s="14"/>
      <c r="DF32" s="14"/>
      <c r="DG32" s="14"/>
      <c r="DH32" s="14"/>
      <c r="DI32" s="14"/>
      <c r="DJ32" s="14"/>
      <c r="DK32" s="14"/>
      <c r="DL32" s="14"/>
      <c r="DM32" s="14"/>
      <c r="DN32" s="14"/>
      <c r="DO32" s="14"/>
      <c r="DP32" s="14"/>
      <c r="DQ32" s="14"/>
      <c r="DR32" s="14"/>
      <c r="DS32" s="14"/>
      <c r="DT32" s="14"/>
      <c r="DU32" s="14"/>
      <c r="DV32" s="14"/>
      <c r="DW32" s="14"/>
      <c r="DX32" s="14"/>
      <c r="DY32" s="14"/>
      <c r="DZ32" s="14"/>
      <c r="EA32" s="14"/>
      <c r="EB32" s="14"/>
      <c r="EC32" s="14"/>
      <c r="ED32" s="14"/>
      <c r="EE32" s="14"/>
      <c r="EF32" s="14"/>
      <c r="EG32" s="14"/>
      <c r="EH32" s="14"/>
      <c r="EI32" s="14"/>
      <c r="EJ32" s="14"/>
      <c r="EK32" s="14"/>
      <c r="EL32" s="14"/>
      <c r="EM32" s="14"/>
      <c r="EN32" s="14"/>
      <c r="EO32" s="14"/>
      <c r="EP32" s="14"/>
      <c r="EQ32" s="14"/>
      <c r="ER32" s="14"/>
      <c r="ES32" s="14"/>
      <c r="ET32" s="14"/>
      <c r="EU32" s="14"/>
      <c r="EV32" s="14"/>
      <c r="EW32" s="14"/>
      <c r="EX32" s="14"/>
      <c r="EY32" s="14"/>
      <c r="EZ32" s="14"/>
      <c r="FA32" s="14"/>
      <c r="FB32" s="14"/>
      <c r="FC32" s="14"/>
      <c r="FD32" s="14"/>
      <c r="FE32" s="14"/>
      <c r="FF32" s="14"/>
      <c r="FG32" s="14"/>
      <c r="FH32" s="14"/>
      <c r="FI32" s="14"/>
      <c r="FJ32" s="14"/>
      <c r="FK32" s="14"/>
      <c r="FL32" s="14"/>
      <c r="FM32" s="14"/>
      <c r="FN32" s="14"/>
      <c r="FO32" s="14"/>
      <c r="FP32" s="14"/>
      <c r="FQ32" s="14"/>
      <c r="FR32" s="14"/>
      <c r="FS32" s="14"/>
      <c r="FT32" s="14"/>
      <c r="FU32" s="14"/>
      <c r="FV32" s="14"/>
      <c r="FW32" s="14"/>
      <c r="FX32" s="14"/>
      <c r="FY32" s="14"/>
      <c r="FZ32" s="14"/>
      <c r="GA32" s="14"/>
      <c r="GB32" s="14"/>
      <c r="GC32" s="14"/>
      <c r="GD32" s="14"/>
      <c r="GE32" s="14"/>
      <c r="GF32" s="14"/>
      <c r="GG32" s="14"/>
      <c r="GH32" s="14"/>
      <c r="GI32" s="14"/>
      <c r="GJ32" s="14"/>
      <c r="GK32" s="14"/>
      <c r="GL32" s="14"/>
      <c r="GM32" s="14"/>
      <c r="GN32" s="14"/>
      <c r="GO32" s="14"/>
      <c r="GP32" s="14"/>
      <c r="GQ32" s="14"/>
      <c r="GR32" s="14"/>
      <c r="GS32" s="14"/>
      <c r="GT32" s="14"/>
      <c r="GU32" s="14"/>
      <c r="GV32" s="14"/>
      <c r="GW32" s="14"/>
      <c r="GX32" s="14"/>
      <c r="GY32" s="14"/>
      <c r="GZ32" s="14"/>
      <c r="HA32" s="14"/>
      <c r="HB32" s="14"/>
      <c r="HC32" s="14"/>
      <c r="HD32" s="14"/>
      <c r="HE32" s="14"/>
      <c r="HF32" s="14"/>
      <c r="HG32" s="14"/>
      <c r="HH32" s="14"/>
      <c r="HI32" s="14"/>
      <c r="HJ32" s="14"/>
      <c r="HK32" s="14"/>
      <c r="HL32" s="14"/>
      <c r="HM32" s="14"/>
      <c r="HN32" s="14"/>
      <c r="HO32" s="14"/>
      <c r="HP32" s="14"/>
      <c r="HQ32" s="14"/>
      <c r="HR32" s="14"/>
      <c r="HS32" s="14"/>
      <c r="HT32" s="14"/>
      <c r="HU32" s="14"/>
      <c r="HV32" s="14"/>
      <c r="HW32" s="14"/>
      <c r="HX32" s="14"/>
      <c r="HY32" s="14"/>
      <c r="HZ32" s="14"/>
      <c r="IA32" s="14"/>
      <c r="IB32" s="14"/>
      <c r="IC32" s="14"/>
      <c r="ID32" s="14"/>
      <c r="IE32" s="14"/>
      <c r="IF32" s="14"/>
      <c r="IG32" s="14"/>
      <c r="IH32" s="14"/>
      <c r="II32" s="14"/>
      <c r="IJ32" s="14"/>
      <c r="IK32" s="14"/>
      <c r="IL32" s="14"/>
      <c r="IM32" s="14"/>
      <c r="IN32" s="14"/>
      <c r="IO32" s="14"/>
      <c r="IP32" s="14"/>
      <c r="IQ32" s="14"/>
      <c r="IR32" s="14"/>
      <c r="IS32" s="14"/>
    </row>
    <row r="33" spans="1:253" ht="22.5" customHeight="1">
      <c r="A33" s="16">
        <v>25</v>
      </c>
      <c r="B33" s="13" t="s">
        <v>34</v>
      </c>
      <c r="C33" s="12" t="s">
        <v>35</v>
      </c>
      <c r="D33" s="3" t="s">
        <v>120</v>
      </c>
      <c r="E33" s="17" t="s">
        <v>10</v>
      </c>
      <c r="F33" s="10">
        <f>VLOOKUP(D33,'[1]物料及工装采购价格审批表 (10)'!$D$4:$F$38,3,0)</f>
        <v>0.36799867938053099</v>
      </c>
      <c r="G33" s="35">
        <v>0</v>
      </c>
      <c r="H33" s="63">
        <v>0</v>
      </c>
      <c r="I33" s="95" t="s">
        <v>115</v>
      </c>
      <c r="J33" s="31">
        <f t="shared" si="1"/>
        <v>0.36799867938053099</v>
      </c>
      <c r="K33" s="19"/>
      <c r="L33" s="64"/>
      <c r="M33" s="14"/>
      <c r="N33" s="14"/>
      <c r="O33" s="27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  <c r="BM33" s="14"/>
      <c r="BN33" s="14"/>
      <c r="BO33" s="14"/>
      <c r="BP33" s="14"/>
      <c r="BQ33" s="14"/>
      <c r="BR33" s="14"/>
      <c r="BS33" s="14"/>
      <c r="BT33" s="14"/>
      <c r="BU33" s="14"/>
      <c r="BV33" s="14"/>
      <c r="BW33" s="14"/>
      <c r="BX33" s="14"/>
      <c r="BY33" s="14"/>
      <c r="BZ33" s="14"/>
      <c r="CA33" s="14"/>
      <c r="CB33" s="14"/>
      <c r="CC33" s="14"/>
      <c r="CD33" s="14"/>
      <c r="CE33" s="14"/>
      <c r="CF33" s="14"/>
      <c r="CG33" s="14"/>
      <c r="CH33" s="14"/>
      <c r="CI33" s="14"/>
      <c r="CJ33" s="14"/>
      <c r="CK33" s="14"/>
      <c r="CL33" s="14"/>
      <c r="CM33" s="14"/>
      <c r="CN33" s="14"/>
      <c r="CO33" s="14"/>
      <c r="CP33" s="14"/>
      <c r="CQ33" s="14"/>
      <c r="CR33" s="14"/>
      <c r="CS33" s="14"/>
      <c r="CT33" s="14"/>
      <c r="CU33" s="14"/>
      <c r="CV33" s="14"/>
      <c r="CW33" s="14"/>
      <c r="CX33" s="14"/>
      <c r="CY33" s="14"/>
      <c r="CZ33" s="14"/>
      <c r="DA33" s="14"/>
      <c r="DB33" s="14"/>
      <c r="DC33" s="14"/>
      <c r="DD33" s="14"/>
      <c r="DE33" s="14"/>
      <c r="DF33" s="14"/>
      <c r="DG33" s="14"/>
      <c r="DH33" s="14"/>
      <c r="DI33" s="14"/>
      <c r="DJ33" s="14"/>
      <c r="DK33" s="14"/>
      <c r="DL33" s="14"/>
      <c r="DM33" s="14"/>
      <c r="DN33" s="14"/>
      <c r="DO33" s="14"/>
      <c r="DP33" s="14"/>
      <c r="DQ33" s="14"/>
      <c r="DR33" s="14"/>
      <c r="DS33" s="14"/>
      <c r="DT33" s="14"/>
      <c r="DU33" s="14"/>
      <c r="DV33" s="14"/>
      <c r="DW33" s="14"/>
      <c r="DX33" s="14"/>
      <c r="DY33" s="14"/>
      <c r="DZ33" s="14"/>
      <c r="EA33" s="14"/>
      <c r="EB33" s="14"/>
      <c r="EC33" s="14"/>
      <c r="ED33" s="14"/>
      <c r="EE33" s="14"/>
      <c r="EF33" s="14"/>
      <c r="EG33" s="14"/>
      <c r="EH33" s="14"/>
      <c r="EI33" s="14"/>
      <c r="EJ33" s="14"/>
      <c r="EK33" s="14"/>
      <c r="EL33" s="14"/>
      <c r="EM33" s="14"/>
      <c r="EN33" s="14"/>
      <c r="EO33" s="14"/>
      <c r="EP33" s="14"/>
      <c r="EQ33" s="14"/>
      <c r="ER33" s="14"/>
      <c r="ES33" s="14"/>
      <c r="ET33" s="14"/>
      <c r="EU33" s="14"/>
      <c r="EV33" s="14"/>
      <c r="EW33" s="14"/>
      <c r="EX33" s="14"/>
      <c r="EY33" s="14"/>
      <c r="EZ33" s="14"/>
      <c r="FA33" s="14"/>
      <c r="FB33" s="14"/>
      <c r="FC33" s="14"/>
      <c r="FD33" s="14"/>
      <c r="FE33" s="14"/>
      <c r="FF33" s="14"/>
      <c r="FG33" s="14"/>
      <c r="FH33" s="14"/>
      <c r="FI33" s="14"/>
      <c r="FJ33" s="14"/>
      <c r="FK33" s="14"/>
      <c r="FL33" s="14"/>
      <c r="FM33" s="14"/>
      <c r="FN33" s="14"/>
      <c r="FO33" s="14"/>
      <c r="FP33" s="14"/>
      <c r="FQ33" s="14"/>
      <c r="FR33" s="14"/>
      <c r="FS33" s="14"/>
      <c r="FT33" s="14"/>
      <c r="FU33" s="14"/>
      <c r="FV33" s="14"/>
      <c r="FW33" s="14"/>
      <c r="FX33" s="14"/>
      <c r="FY33" s="14"/>
      <c r="FZ33" s="14"/>
      <c r="GA33" s="14"/>
      <c r="GB33" s="14"/>
      <c r="GC33" s="14"/>
      <c r="GD33" s="14"/>
      <c r="GE33" s="14"/>
      <c r="GF33" s="14"/>
      <c r="GG33" s="14"/>
      <c r="GH33" s="14"/>
      <c r="GI33" s="14"/>
      <c r="GJ33" s="14"/>
      <c r="GK33" s="14"/>
      <c r="GL33" s="14"/>
      <c r="GM33" s="14"/>
      <c r="GN33" s="14"/>
      <c r="GO33" s="14"/>
      <c r="GP33" s="14"/>
      <c r="GQ33" s="14"/>
      <c r="GR33" s="14"/>
      <c r="GS33" s="14"/>
      <c r="GT33" s="14"/>
      <c r="GU33" s="14"/>
      <c r="GV33" s="14"/>
      <c r="GW33" s="14"/>
      <c r="GX33" s="14"/>
      <c r="GY33" s="14"/>
      <c r="GZ33" s="14"/>
      <c r="HA33" s="14"/>
      <c r="HB33" s="14"/>
      <c r="HC33" s="14"/>
      <c r="HD33" s="14"/>
      <c r="HE33" s="14"/>
      <c r="HF33" s="14"/>
      <c r="HG33" s="14"/>
      <c r="HH33" s="14"/>
      <c r="HI33" s="14"/>
      <c r="HJ33" s="14"/>
      <c r="HK33" s="14"/>
      <c r="HL33" s="14"/>
      <c r="HM33" s="14"/>
      <c r="HN33" s="14"/>
      <c r="HO33" s="14"/>
      <c r="HP33" s="14"/>
      <c r="HQ33" s="14"/>
      <c r="HR33" s="14"/>
      <c r="HS33" s="14"/>
      <c r="HT33" s="14"/>
      <c r="HU33" s="14"/>
      <c r="HV33" s="14"/>
      <c r="HW33" s="14"/>
      <c r="HX33" s="14"/>
      <c r="HY33" s="14"/>
      <c r="HZ33" s="14"/>
      <c r="IA33" s="14"/>
      <c r="IB33" s="14"/>
      <c r="IC33" s="14"/>
      <c r="ID33" s="14"/>
      <c r="IE33" s="14"/>
      <c r="IF33" s="14"/>
      <c r="IG33" s="14"/>
      <c r="IH33" s="14"/>
      <c r="II33" s="14"/>
      <c r="IJ33" s="14"/>
      <c r="IK33" s="14"/>
      <c r="IL33" s="14"/>
      <c r="IM33" s="14"/>
      <c r="IN33" s="14"/>
      <c r="IO33" s="14"/>
      <c r="IP33" s="14"/>
      <c r="IQ33" s="14"/>
      <c r="IR33" s="14"/>
      <c r="IS33" s="14"/>
    </row>
    <row r="34" spans="1:253" ht="22.5" customHeight="1">
      <c r="A34" s="16">
        <v>26</v>
      </c>
      <c r="B34" s="13" t="s">
        <v>36</v>
      </c>
      <c r="C34" s="12" t="s">
        <v>37</v>
      </c>
      <c r="D34" s="3" t="s">
        <v>121</v>
      </c>
      <c r="E34" s="17" t="s">
        <v>10</v>
      </c>
      <c r="F34" s="10">
        <f>VLOOKUP(D34,'[1]物料及工装采购价格审批表 (10)'!$D$4:$F$38,3,0)</f>
        <v>2.7226405868749999</v>
      </c>
      <c r="G34" s="35">
        <v>0</v>
      </c>
      <c r="H34" s="63">
        <v>0</v>
      </c>
      <c r="I34" s="95" t="s">
        <v>115</v>
      </c>
      <c r="J34" s="31">
        <f t="shared" si="1"/>
        <v>2.7226405868749999</v>
      </c>
      <c r="K34" s="19"/>
      <c r="L34" s="64"/>
      <c r="M34" s="14"/>
      <c r="N34" s="14"/>
      <c r="O34" s="27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  <c r="BP34" s="14"/>
      <c r="BQ34" s="14"/>
      <c r="BR34" s="14"/>
      <c r="BS34" s="14"/>
      <c r="BT34" s="14"/>
      <c r="BU34" s="14"/>
      <c r="BV34" s="14"/>
      <c r="BW34" s="14"/>
      <c r="BX34" s="14"/>
      <c r="BY34" s="14"/>
      <c r="BZ34" s="14"/>
      <c r="CA34" s="14"/>
      <c r="CB34" s="14"/>
      <c r="CC34" s="14"/>
      <c r="CD34" s="14"/>
      <c r="CE34" s="14"/>
      <c r="CF34" s="14"/>
      <c r="CG34" s="14"/>
      <c r="CH34" s="14"/>
      <c r="CI34" s="14"/>
      <c r="CJ34" s="14"/>
      <c r="CK34" s="14"/>
      <c r="CL34" s="14"/>
      <c r="CM34" s="14"/>
      <c r="CN34" s="14"/>
      <c r="CO34" s="14"/>
      <c r="CP34" s="14"/>
      <c r="CQ34" s="14"/>
      <c r="CR34" s="14"/>
      <c r="CS34" s="14"/>
      <c r="CT34" s="14"/>
      <c r="CU34" s="14"/>
      <c r="CV34" s="14"/>
      <c r="CW34" s="14"/>
      <c r="CX34" s="14"/>
      <c r="CY34" s="14"/>
      <c r="CZ34" s="14"/>
      <c r="DA34" s="14"/>
      <c r="DB34" s="14"/>
      <c r="DC34" s="14"/>
      <c r="DD34" s="14"/>
      <c r="DE34" s="14"/>
      <c r="DF34" s="14"/>
      <c r="DG34" s="14"/>
      <c r="DH34" s="14"/>
      <c r="DI34" s="14"/>
      <c r="DJ34" s="14"/>
      <c r="DK34" s="14"/>
      <c r="DL34" s="14"/>
      <c r="DM34" s="14"/>
      <c r="DN34" s="14"/>
      <c r="DO34" s="14"/>
      <c r="DP34" s="14"/>
      <c r="DQ34" s="14"/>
      <c r="DR34" s="14"/>
      <c r="DS34" s="14"/>
      <c r="DT34" s="14"/>
      <c r="DU34" s="14"/>
      <c r="DV34" s="14"/>
      <c r="DW34" s="14"/>
      <c r="DX34" s="14"/>
      <c r="DY34" s="14"/>
      <c r="DZ34" s="14"/>
      <c r="EA34" s="14"/>
      <c r="EB34" s="14"/>
      <c r="EC34" s="14"/>
      <c r="ED34" s="14"/>
      <c r="EE34" s="14"/>
      <c r="EF34" s="14"/>
      <c r="EG34" s="14"/>
      <c r="EH34" s="14"/>
      <c r="EI34" s="14"/>
      <c r="EJ34" s="14"/>
      <c r="EK34" s="14"/>
      <c r="EL34" s="14"/>
      <c r="EM34" s="14"/>
      <c r="EN34" s="14"/>
      <c r="EO34" s="14"/>
      <c r="EP34" s="14"/>
      <c r="EQ34" s="14"/>
      <c r="ER34" s="14"/>
      <c r="ES34" s="14"/>
      <c r="ET34" s="14"/>
      <c r="EU34" s="14"/>
      <c r="EV34" s="14"/>
      <c r="EW34" s="14"/>
      <c r="EX34" s="14"/>
      <c r="EY34" s="14"/>
      <c r="EZ34" s="14"/>
      <c r="FA34" s="14"/>
      <c r="FB34" s="14"/>
      <c r="FC34" s="14"/>
      <c r="FD34" s="14"/>
      <c r="FE34" s="14"/>
      <c r="FF34" s="14"/>
      <c r="FG34" s="14"/>
      <c r="FH34" s="14"/>
      <c r="FI34" s="14"/>
      <c r="FJ34" s="14"/>
      <c r="FK34" s="14"/>
      <c r="FL34" s="14"/>
      <c r="FM34" s="14"/>
      <c r="FN34" s="14"/>
      <c r="FO34" s="14"/>
      <c r="FP34" s="14"/>
      <c r="FQ34" s="14"/>
      <c r="FR34" s="14"/>
      <c r="FS34" s="14"/>
      <c r="FT34" s="14"/>
      <c r="FU34" s="14"/>
      <c r="FV34" s="14"/>
      <c r="FW34" s="14"/>
      <c r="FX34" s="14"/>
      <c r="FY34" s="14"/>
      <c r="FZ34" s="14"/>
      <c r="GA34" s="14"/>
      <c r="GB34" s="14"/>
      <c r="GC34" s="14"/>
      <c r="GD34" s="14"/>
      <c r="GE34" s="14"/>
      <c r="GF34" s="14"/>
      <c r="GG34" s="14"/>
      <c r="GH34" s="14"/>
      <c r="GI34" s="14"/>
      <c r="GJ34" s="14"/>
      <c r="GK34" s="14"/>
      <c r="GL34" s="14"/>
      <c r="GM34" s="14"/>
      <c r="GN34" s="14"/>
      <c r="GO34" s="14"/>
      <c r="GP34" s="14"/>
      <c r="GQ34" s="14"/>
      <c r="GR34" s="14"/>
      <c r="GS34" s="14"/>
      <c r="GT34" s="14"/>
      <c r="GU34" s="14"/>
      <c r="GV34" s="14"/>
      <c r="GW34" s="14"/>
      <c r="GX34" s="14"/>
      <c r="GY34" s="14"/>
      <c r="GZ34" s="14"/>
      <c r="HA34" s="14"/>
      <c r="HB34" s="14"/>
      <c r="HC34" s="14"/>
      <c r="HD34" s="14"/>
      <c r="HE34" s="14"/>
      <c r="HF34" s="14"/>
      <c r="HG34" s="14"/>
      <c r="HH34" s="14"/>
      <c r="HI34" s="14"/>
      <c r="HJ34" s="14"/>
      <c r="HK34" s="14"/>
      <c r="HL34" s="14"/>
      <c r="HM34" s="14"/>
      <c r="HN34" s="14"/>
      <c r="HO34" s="14"/>
      <c r="HP34" s="14"/>
      <c r="HQ34" s="14"/>
      <c r="HR34" s="14"/>
      <c r="HS34" s="14"/>
      <c r="HT34" s="14"/>
      <c r="HU34" s="14"/>
      <c r="HV34" s="14"/>
      <c r="HW34" s="14"/>
      <c r="HX34" s="14"/>
      <c r="HY34" s="14"/>
      <c r="HZ34" s="14"/>
      <c r="IA34" s="14"/>
      <c r="IB34" s="14"/>
      <c r="IC34" s="14"/>
      <c r="ID34" s="14"/>
      <c r="IE34" s="14"/>
      <c r="IF34" s="14"/>
      <c r="IG34" s="14"/>
      <c r="IH34" s="14"/>
      <c r="II34" s="14"/>
      <c r="IJ34" s="14"/>
      <c r="IK34" s="14"/>
      <c r="IL34" s="14"/>
      <c r="IM34" s="14"/>
      <c r="IN34" s="14"/>
      <c r="IO34" s="14"/>
      <c r="IP34" s="14"/>
      <c r="IQ34" s="14"/>
      <c r="IR34" s="14"/>
      <c r="IS34" s="14"/>
    </row>
    <row r="35" spans="1:253" ht="22.5" customHeight="1">
      <c r="A35" s="16">
        <v>27</v>
      </c>
      <c r="B35" s="13" t="s">
        <v>38</v>
      </c>
      <c r="C35" s="12" t="s">
        <v>39</v>
      </c>
      <c r="D35" s="3" t="s">
        <v>122</v>
      </c>
      <c r="E35" s="17" t="s">
        <v>10</v>
      </c>
      <c r="F35" s="10">
        <f>VLOOKUP(D35,'[1]物料及工装采购价格审批表 (10)'!$D$4:$F$38,3,0)</f>
        <v>2.7226405868749999</v>
      </c>
      <c r="G35" s="35">
        <v>0</v>
      </c>
      <c r="H35" s="63">
        <v>0</v>
      </c>
      <c r="I35" s="95" t="s">
        <v>115</v>
      </c>
      <c r="J35" s="31">
        <f t="shared" si="1"/>
        <v>2.7226405868749999</v>
      </c>
      <c r="K35" s="19"/>
      <c r="L35" s="64"/>
      <c r="M35" s="14"/>
      <c r="N35" s="14"/>
      <c r="O35" s="27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  <c r="BL35" s="14"/>
      <c r="BM35" s="14"/>
      <c r="BN35" s="14"/>
      <c r="BO35" s="14"/>
      <c r="BP35" s="14"/>
      <c r="BQ35" s="14"/>
      <c r="BR35" s="14"/>
      <c r="BS35" s="14"/>
      <c r="BT35" s="14"/>
      <c r="BU35" s="14"/>
      <c r="BV35" s="14"/>
      <c r="BW35" s="14"/>
      <c r="BX35" s="14"/>
      <c r="BY35" s="14"/>
      <c r="BZ35" s="14"/>
      <c r="CA35" s="14"/>
      <c r="CB35" s="14"/>
      <c r="CC35" s="14"/>
      <c r="CD35" s="14"/>
      <c r="CE35" s="14"/>
      <c r="CF35" s="14"/>
      <c r="CG35" s="14"/>
      <c r="CH35" s="14"/>
      <c r="CI35" s="14"/>
      <c r="CJ35" s="14"/>
      <c r="CK35" s="14"/>
      <c r="CL35" s="14"/>
      <c r="CM35" s="14"/>
      <c r="CN35" s="14"/>
      <c r="CO35" s="14"/>
      <c r="CP35" s="14"/>
      <c r="CQ35" s="14"/>
      <c r="CR35" s="14"/>
      <c r="CS35" s="14"/>
      <c r="CT35" s="14"/>
      <c r="CU35" s="14"/>
      <c r="CV35" s="14"/>
      <c r="CW35" s="14"/>
      <c r="CX35" s="14"/>
      <c r="CY35" s="14"/>
      <c r="CZ35" s="14"/>
      <c r="DA35" s="14"/>
      <c r="DB35" s="14"/>
      <c r="DC35" s="14"/>
      <c r="DD35" s="14"/>
      <c r="DE35" s="14"/>
      <c r="DF35" s="14"/>
      <c r="DG35" s="14"/>
      <c r="DH35" s="14"/>
      <c r="DI35" s="14"/>
      <c r="DJ35" s="14"/>
      <c r="DK35" s="14"/>
      <c r="DL35" s="14"/>
      <c r="DM35" s="14"/>
      <c r="DN35" s="14"/>
      <c r="DO35" s="14"/>
      <c r="DP35" s="14"/>
      <c r="DQ35" s="14"/>
      <c r="DR35" s="14"/>
      <c r="DS35" s="14"/>
      <c r="DT35" s="14"/>
      <c r="DU35" s="14"/>
      <c r="DV35" s="14"/>
      <c r="DW35" s="14"/>
      <c r="DX35" s="14"/>
      <c r="DY35" s="14"/>
      <c r="DZ35" s="14"/>
      <c r="EA35" s="14"/>
      <c r="EB35" s="14"/>
      <c r="EC35" s="14"/>
      <c r="ED35" s="14"/>
      <c r="EE35" s="14"/>
      <c r="EF35" s="14"/>
      <c r="EG35" s="14"/>
      <c r="EH35" s="14"/>
      <c r="EI35" s="14"/>
      <c r="EJ35" s="14"/>
      <c r="EK35" s="14"/>
      <c r="EL35" s="14"/>
      <c r="EM35" s="14"/>
      <c r="EN35" s="14"/>
      <c r="EO35" s="14"/>
      <c r="EP35" s="14"/>
      <c r="EQ35" s="14"/>
      <c r="ER35" s="14"/>
      <c r="ES35" s="14"/>
      <c r="ET35" s="14"/>
      <c r="EU35" s="14"/>
      <c r="EV35" s="14"/>
      <c r="EW35" s="14"/>
      <c r="EX35" s="14"/>
      <c r="EY35" s="14"/>
      <c r="EZ35" s="14"/>
      <c r="FA35" s="14"/>
      <c r="FB35" s="14"/>
      <c r="FC35" s="14"/>
      <c r="FD35" s="14"/>
      <c r="FE35" s="14"/>
      <c r="FF35" s="14"/>
      <c r="FG35" s="14"/>
      <c r="FH35" s="14"/>
      <c r="FI35" s="14"/>
      <c r="FJ35" s="14"/>
      <c r="FK35" s="14"/>
      <c r="FL35" s="14"/>
      <c r="FM35" s="14"/>
      <c r="FN35" s="14"/>
      <c r="FO35" s="14"/>
      <c r="FP35" s="14"/>
      <c r="FQ35" s="14"/>
      <c r="FR35" s="14"/>
      <c r="FS35" s="14"/>
      <c r="FT35" s="14"/>
      <c r="FU35" s="14"/>
      <c r="FV35" s="14"/>
      <c r="FW35" s="14"/>
      <c r="FX35" s="14"/>
      <c r="FY35" s="14"/>
      <c r="FZ35" s="14"/>
      <c r="GA35" s="14"/>
      <c r="GB35" s="14"/>
      <c r="GC35" s="14"/>
      <c r="GD35" s="14"/>
      <c r="GE35" s="14"/>
      <c r="GF35" s="14"/>
      <c r="GG35" s="14"/>
      <c r="GH35" s="14"/>
      <c r="GI35" s="14"/>
      <c r="GJ35" s="14"/>
      <c r="GK35" s="14"/>
      <c r="GL35" s="14"/>
      <c r="GM35" s="14"/>
      <c r="GN35" s="14"/>
      <c r="GO35" s="14"/>
      <c r="GP35" s="14"/>
      <c r="GQ35" s="14"/>
      <c r="GR35" s="14"/>
      <c r="GS35" s="14"/>
      <c r="GT35" s="14"/>
      <c r="GU35" s="14"/>
      <c r="GV35" s="14"/>
      <c r="GW35" s="14"/>
      <c r="GX35" s="14"/>
      <c r="GY35" s="14"/>
      <c r="GZ35" s="14"/>
      <c r="HA35" s="14"/>
      <c r="HB35" s="14"/>
      <c r="HC35" s="14"/>
      <c r="HD35" s="14"/>
      <c r="HE35" s="14"/>
      <c r="HF35" s="14"/>
      <c r="HG35" s="14"/>
      <c r="HH35" s="14"/>
      <c r="HI35" s="14"/>
      <c r="HJ35" s="14"/>
      <c r="HK35" s="14"/>
      <c r="HL35" s="14"/>
      <c r="HM35" s="14"/>
      <c r="HN35" s="14"/>
      <c r="HO35" s="14"/>
      <c r="HP35" s="14"/>
      <c r="HQ35" s="14"/>
      <c r="HR35" s="14"/>
      <c r="HS35" s="14"/>
      <c r="HT35" s="14"/>
      <c r="HU35" s="14"/>
      <c r="HV35" s="14"/>
      <c r="HW35" s="14"/>
      <c r="HX35" s="14"/>
      <c r="HY35" s="14"/>
      <c r="HZ35" s="14"/>
      <c r="IA35" s="14"/>
      <c r="IB35" s="14"/>
      <c r="IC35" s="14"/>
      <c r="ID35" s="14"/>
      <c r="IE35" s="14"/>
      <c r="IF35" s="14"/>
      <c r="IG35" s="14"/>
      <c r="IH35" s="14"/>
      <c r="II35" s="14"/>
      <c r="IJ35" s="14"/>
      <c r="IK35" s="14"/>
      <c r="IL35" s="14"/>
      <c r="IM35" s="14"/>
      <c r="IN35" s="14"/>
      <c r="IO35" s="14"/>
      <c r="IP35" s="14"/>
      <c r="IQ35" s="14"/>
      <c r="IR35" s="14"/>
      <c r="IS35" s="14"/>
    </row>
    <row r="36" spans="1:253" ht="22.2" customHeight="1">
      <c r="A36" s="16">
        <v>28</v>
      </c>
      <c r="B36" s="13" t="s">
        <v>40</v>
      </c>
      <c r="C36" s="12" t="s">
        <v>41</v>
      </c>
      <c r="D36" s="3" t="s">
        <v>123</v>
      </c>
      <c r="E36" s="17" t="s">
        <v>10</v>
      </c>
      <c r="F36" s="10">
        <f>VLOOKUP(D36,'[1]物料及工装采购价格审批表 (10)'!$D$4:$F$38,3,0)</f>
        <v>0.38266262020530978</v>
      </c>
      <c r="G36" s="35">
        <v>0</v>
      </c>
      <c r="H36" s="63">
        <v>0</v>
      </c>
      <c r="I36" s="95" t="s">
        <v>115</v>
      </c>
      <c r="J36" s="31">
        <f t="shared" si="1"/>
        <v>0.38266262020530978</v>
      </c>
      <c r="K36" s="19"/>
      <c r="L36" s="64"/>
      <c r="M36" s="14"/>
      <c r="N36" s="14"/>
      <c r="O36" s="27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  <c r="BL36" s="14"/>
      <c r="BM36" s="14"/>
      <c r="BN36" s="14"/>
      <c r="BO36" s="14"/>
      <c r="BP36" s="14"/>
      <c r="BQ36" s="14"/>
      <c r="BR36" s="14"/>
      <c r="BS36" s="14"/>
      <c r="BT36" s="14"/>
      <c r="BU36" s="14"/>
      <c r="BV36" s="14"/>
      <c r="BW36" s="14"/>
      <c r="BX36" s="14"/>
      <c r="BY36" s="14"/>
      <c r="BZ36" s="14"/>
      <c r="CA36" s="14"/>
      <c r="CB36" s="14"/>
      <c r="CC36" s="14"/>
      <c r="CD36" s="14"/>
      <c r="CE36" s="14"/>
      <c r="CF36" s="14"/>
      <c r="CG36" s="14"/>
      <c r="CH36" s="14"/>
      <c r="CI36" s="14"/>
      <c r="CJ36" s="14"/>
      <c r="CK36" s="14"/>
      <c r="CL36" s="14"/>
      <c r="CM36" s="14"/>
      <c r="CN36" s="14"/>
      <c r="CO36" s="14"/>
      <c r="CP36" s="14"/>
      <c r="CQ36" s="14"/>
      <c r="CR36" s="14"/>
      <c r="CS36" s="14"/>
      <c r="CT36" s="14"/>
      <c r="CU36" s="14"/>
      <c r="CV36" s="14"/>
      <c r="CW36" s="14"/>
      <c r="CX36" s="14"/>
      <c r="CY36" s="14"/>
      <c r="CZ36" s="14"/>
      <c r="DA36" s="14"/>
      <c r="DB36" s="14"/>
      <c r="DC36" s="14"/>
      <c r="DD36" s="14"/>
      <c r="DE36" s="14"/>
      <c r="DF36" s="14"/>
      <c r="DG36" s="14"/>
      <c r="DH36" s="14"/>
      <c r="DI36" s="14"/>
      <c r="DJ36" s="14"/>
      <c r="DK36" s="14"/>
      <c r="DL36" s="14"/>
      <c r="DM36" s="14"/>
      <c r="DN36" s="14"/>
      <c r="DO36" s="14"/>
      <c r="DP36" s="14"/>
      <c r="DQ36" s="14"/>
      <c r="DR36" s="14"/>
      <c r="DS36" s="14"/>
      <c r="DT36" s="14"/>
      <c r="DU36" s="14"/>
      <c r="DV36" s="14"/>
      <c r="DW36" s="14"/>
      <c r="DX36" s="14"/>
      <c r="DY36" s="14"/>
      <c r="DZ36" s="14"/>
      <c r="EA36" s="14"/>
      <c r="EB36" s="14"/>
      <c r="EC36" s="14"/>
      <c r="ED36" s="14"/>
      <c r="EE36" s="14"/>
      <c r="EF36" s="14"/>
      <c r="EG36" s="14"/>
      <c r="EH36" s="14"/>
      <c r="EI36" s="14"/>
      <c r="EJ36" s="14"/>
      <c r="EK36" s="14"/>
      <c r="EL36" s="14"/>
      <c r="EM36" s="14"/>
      <c r="EN36" s="14"/>
      <c r="EO36" s="14"/>
      <c r="EP36" s="14"/>
      <c r="EQ36" s="14"/>
      <c r="ER36" s="14"/>
      <c r="ES36" s="14"/>
      <c r="ET36" s="14"/>
      <c r="EU36" s="14"/>
      <c r="EV36" s="14"/>
      <c r="EW36" s="14"/>
      <c r="EX36" s="14"/>
      <c r="EY36" s="14"/>
      <c r="EZ36" s="14"/>
      <c r="FA36" s="14"/>
      <c r="FB36" s="14"/>
      <c r="FC36" s="14"/>
      <c r="FD36" s="14"/>
      <c r="FE36" s="14"/>
      <c r="FF36" s="14"/>
      <c r="FG36" s="14"/>
      <c r="FH36" s="14"/>
      <c r="FI36" s="14"/>
      <c r="FJ36" s="14"/>
      <c r="FK36" s="14"/>
      <c r="FL36" s="14"/>
      <c r="FM36" s="14"/>
      <c r="FN36" s="14"/>
      <c r="FO36" s="14"/>
      <c r="FP36" s="14"/>
      <c r="FQ36" s="14"/>
      <c r="FR36" s="14"/>
      <c r="FS36" s="14"/>
      <c r="FT36" s="14"/>
      <c r="FU36" s="14"/>
      <c r="FV36" s="14"/>
      <c r="FW36" s="14"/>
      <c r="FX36" s="14"/>
      <c r="FY36" s="14"/>
      <c r="FZ36" s="14"/>
      <c r="GA36" s="14"/>
      <c r="GB36" s="14"/>
      <c r="GC36" s="14"/>
      <c r="GD36" s="14"/>
      <c r="GE36" s="14"/>
      <c r="GF36" s="14"/>
      <c r="GG36" s="14"/>
      <c r="GH36" s="14"/>
      <c r="GI36" s="14"/>
      <c r="GJ36" s="14"/>
      <c r="GK36" s="14"/>
      <c r="GL36" s="14"/>
      <c r="GM36" s="14"/>
      <c r="GN36" s="14"/>
      <c r="GO36" s="14"/>
      <c r="GP36" s="14"/>
      <c r="GQ36" s="14"/>
      <c r="GR36" s="14"/>
      <c r="GS36" s="14"/>
      <c r="GT36" s="14"/>
      <c r="GU36" s="14"/>
      <c r="GV36" s="14"/>
      <c r="GW36" s="14"/>
      <c r="GX36" s="14"/>
      <c r="GY36" s="14"/>
      <c r="GZ36" s="14"/>
      <c r="HA36" s="14"/>
      <c r="HB36" s="14"/>
      <c r="HC36" s="14"/>
      <c r="HD36" s="14"/>
      <c r="HE36" s="14"/>
      <c r="HF36" s="14"/>
      <c r="HG36" s="14"/>
      <c r="HH36" s="14"/>
      <c r="HI36" s="14"/>
      <c r="HJ36" s="14"/>
      <c r="HK36" s="14"/>
      <c r="HL36" s="14"/>
      <c r="HM36" s="14"/>
      <c r="HN36" s="14"/>
      <c r="HO36" s="14"/>
      <c r="HP36" s="14"/>
      <c r="HQ36" s="14"/>
      <c r="HR36" s="14"/>
      <c r="HS36" s="14"/>
      <c r="HT36" s="14"/>
      <c r="HU36" s="14"/>
      <c r="HV36" s="14"/>
      <c r="HW36" s="14"/>
      <c r="HX36" s="14"/>
      <c r="HY36" s="14"/>
      <c r="HZ36" s="14"/>
      <c r="IA36" s="14"/>
      <c r="IB36" s="14"/>
      <c r="IC36" s="14"/>
      <c r="ID36" s="14"/>
      <c r="IE36" s="14"/>
      <c r="IF36" s="14"/>
      <c r="IG36" s="14"/>
      <c r="IH36" s="14"/>
      <c r="II36" s="14"/>
      <c r="IJ36" s="14"/>
      <c r="IK36" s="14"/>
      <c r="IL36" s="14"/>
      <c r="IM36" s="14"/>
      <c r="IN36" s="14"/>
      <c r="IO36" s="14"/>
      <c r="IP36" s="14"/>
      <c r="IQ36" s="14"/>
      <c r="IR36" s="14"/>
      <c r="IS36" s="14"/>
    </row>
    <row r="37" spans="1:253" ht="42" customHeight="1">
      <c r="A37" s="16">
        <v>29</v>
      </c>
      <c r="B37" s="13" t="s">
        <v>58</v>
      </c>
      <c r="C37" s="13" t="s">
        <v>45</v>
      </c>
      <c r="D37" s="3" t="s">
        <v>46</v>
      </c>
      <c r="E37" s="17" t="s">
        <v>10</v>
      </c>
      <c r="F37" s="10">
        <f>VLOOKUP(D37,'[1]物料及工装采购价格审批表 (10)'!$D$4:$F$38,3,0)</f>
        <v>6.7819467500000004</v>
      </c>
      <c r="G37" s="65">
        <f>50000*0.73</f>
        <v>36500</v>
      </c>
      <c r="H37" s="66">
        <v>0</v>
      </c>
      <c r="I37" s="93" t="s">
        <v>142</v>
      </c>
      <c r="J37" s="31">
        <f t="shared" si="1"/>
        <v>6.7819467500000004</v>
      </c>
      <c r="K37" s="23"/>
      <c r="L37" s="64"/>
      <c r="M37" s="14"/>
      <c r="N37" s="14"/>
      <c r="O37" s="27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  <c r="BL37" s="14"/>
      <c r="BM37" s="14"/>
      <c r="BN37" s="14"/>
      <c r="BO37" s="14"/>
      <c r="BP37" s="14"/>
      <c r="BQ37" s="14"/>
      <c r="BR37" s="14"/>
      <c r="BS37" s="14"/>
      <c r="BT37" s="14"/>
      <c r="BU37" s="14"/>
      <c r="BV37" s="14"/>
      <c r="BW37" s="14"/>
      <c r="BX37" s="14"/>
      <c r="BY37" s="14"/>
      <c r="BZ37" s="14"/>
      <c r="CA37" s="14"/>
      <c r="CB37" s="14"/>
      <c r="CC37" s="14"/>
      <c r="CD37" s="14"/>
      <c r="CE37" s="14"/>
      <c r="CF37" s="14"/>
      <c r="CG37" s="14"/>
      <c r="CH37" s="14"/>
      <c r="CI37" s="14"/>
      <c r="CJ37" s="14"/>
      <c r="CK37" s="14"/>
      <c r="CL37" s="14"/>
      <c r="CM37" s="14"/>
      <c r="CN37" s="14"/>
      <c r="CO37" s="14"/>
      <c r="CP37" s="14"/>
      <c r="CQ37" s="14"/>
      <c r="CR37" s="14"/>
      <c r="CS37" s="14"/>
      <c r="CT37" s="14"/>
      <c r="CU37" s="14"/>
      <c r="CV37" s="14"/>
      <c r="CW37" s="14"/>
      <c r="CX37" s="14"/>
      <c r="CY37" s="14"/>
      <c r="CZ37" s="14"/>
      <c r="DA37" s="14"/>
      <c r="DB37" s="14"/>
      <c r="DC37" s="14"/>
      <c r="DD37" s="14"/>
      <c r="DE37" s="14"/>
      <c r="DF37" s="14"/>
      <c r="DG37" s="14"/>
      <c r="DH37" s="14"/>
      <c r="DI37" s="14"/>
      <c r="DJ37" s="14"/>
      <c r="DK37" s="14"/>
      <c r="DL37" s="14"/>
      <c r="DM37" s="14"/>
      <c r="DN37" s="14"/>
      <c r="DO37" s="14"/>
      <c r="DP37" s="14"/>
      <c r="DQ37" s="14"/>
      <c r="DR37" s="14"/>
      <c r="DS37" s="14"/>
      <c r="DT37" s="14"/>
      <c r="DU37" s="14"/>
      <c r="DV37" s="14"/>
      <c r="DW37" s="14"/>
      <c r="DX37" s="14"/>
      <c r="DY37" s="14"/>
      <c r="DZ37" s="14"/>
      <c r="EA37" s="14"/>
      <c r="EB37" s="14"/>
      <c r="EC37" s="14"/>
      <c r="ED37" s="14"/>
      <c r="EE37" s="14"/>
      <c r="EF37" s="14"/>
      <c r="EG37" s="14"/>
      <c r="EH37" s="14"/>
      <c r="EI37" s="14"/>
      <c r="EJ37" s="14"/>
      <c r="EK37" s="14"/>
      <c r="EL37" s="14"/>
      <c r="EM37" s="14"/>
      <c r="EN37" s="14"/>
      <c r="EO37" s="14"/>
      <c r="EP37" s="14"/>
      <c r="EQ37" s="14"/>
      <c r="ER37" s="14"/>
      <c r="ES37" s="14"/>
      <c r="ET37" s="14"/>
      <c r="EU37" s="14"/>
      <c r="EV37" s="14"/>
      <c r="EW37" s="14"/>
      <c r="EX37" s="14"/>
      <c r="EY37" s="14"/>
      <c r="EZ37" s="14"/>
      <c r="FA37" s="14"/>
      <c r="FB37" s="14"/>
      <c r="FC37" s="14"/>
      <c r="FD37" s="14"/>
      <c r="FE37" s="14"/>
      <c r="FF37" s="14"/>
      <c r="FG37" s="14"/>
      <c r="FH37" s="14"/>
      <c r="FI37" s="14"/>
      <c r="FJ37" s="14"/>
      <c r="FK37" s="14"/>
      <c r="FL37" s="14"/>
      <c r="FM37" s="14"/>
      <c r="FN37" s="14"/>
      <c r="FO37" s="14"/>
      <c r="FP37" s="14"/>
      <c r="FQ37" s="14"/>
      <c r="FR37" s="14"/>
      <c r="FS37" s="14"/>
      <c r="FT37" s="14"/>
      <c r="FU37" s="14"/>
      <c r="FV37" s="14"/>
      <c r="FW37" s="14"/>
      <c r="FX37" s="14"/>
      <c r="FY37" s="14"/>
      <c r="FZ37" s="14"/>
      <c r="GA37" s="14"/>
      <c r="GB37" s="14"/>
      <c r="GC37" s="14"/>
      <c r="GD37" s="14"/>
      <c r="GE37" s="14"/>
      <c r="GF37" s="14"/>
      <c r="GG37" s="14"/>
      <c r="GH37" s="14"/>
      <c r="GI37" s="14"/>
      <c r="GJ37" s="14"/>
      <c r="GK37" s="14"/>
      <c r="GL37" s="14"/>
      <c r="GM37" s="14"/>
      <c r="GN37" s="14"/>
      <c r="GO37" s="14"/>
      <c r="GP37" s="14"/>
      <c r="GQ37" s="14"/>
      <c r="GR37" s="14"/>
      <c r="GS37" s="14"/>
      <c r="GT37" s="14"/>
      <c r="GU37" s="14"/>
      <c r="GV37" s="14"/>
      <c r="GW37" s="14"/>
      <c r="GX37" s="14"/>
      <c r="GY37" s="14"/>
      <c r="GZ37" s="14"/>
      <c r="HA37" s="14"/>
      <c r="HB37" s="14"/>
      <c r="HC37" s="14"/>
      <c r="HD37" s="14"/>
      <c r="HE37" s="14"/>
      <c r="HF37" s="14"/>
      <c r="HG37" s="14"/>
      <c r="HH37" s="14"/>
      <c r="HI37" s="14"/>
      <c r="HJ37" s="14"/>
      <c r="HK37" s="14"/>
      <c r="HL37" s="14"/>
      <c r="HM37" s="14"/>
      <c r="HN37" s="14"/>
      <c r="HO37" s="14"/>
      <c r="HP37" s="14"/>
      <c r="HQ37" s="14"/>
      <c r="HR37" s="14"/>
      <c r="HS37" s="14"/>
      <c r="HT37" s="14"/>
      <c r="HU37" s="14"/>
      <c r="HV37" s="14"/>
      <c r="HW37" s="14"/>
      <c r="HX37" s="14"/>
      <c r="HY37" s="14"/>
      <c r="HZ37" s="14"/>
      <c r="IA37" s="14"/>
      <c r="IB37" s="14"/>
      <c r="IC37" s="14"/>
      <c r="ID37" s="14"/>
      <c r="IE37" s="14"/>
      <c r="IF37" s="14"/>
      <c r="IG37" s="14"/>
      <c r="IH37" s="14"/>
      <c r="II37" s="14"/>
      <c r="IJ37" s="14"/>
      <c r="IK37" s="14"/>
      <c r="IL37" s="14"/>
      <c r="IM37" s="14"/>
      <c r="IN37" s="14"/>
      <c r="IO37" s="14"/>
      <c r="IP37" s="14"/>
      <c r="IQ37" s="14"/>
      <c r="IR37" s="14"/>
      <c r="IS37" s="14"/>
    </row>
    <row r="38" spans="1:253" ht="22.5" customHeight="1">
      <c r="A38" s="16">
        <v>30</v>
      </c>
      <c r="B38" s="13" t="s">
        <v>63</v>
      </c>
      <c r="C38" s="12" t="s">
        <v>47</v>
      </c>
      <c r="D38" s="3" t="s">
        <v>48</v>
      </c>
      <c r="E38" s="17" t="s">
        <v>10</v>
      </c>
      <c r="F38" s="10">
        <f>VLOOKUP(D38,'[1]物料及工装采购价格审批表 (10)'!$D$4:$F$38,3,0)</f>
        <v>4.2075610946749995</v>
      </c>
      <c r="G38" s="75">
        <v>0</v>
      </c>
      <c r="H38" s="66">
        <v>0</v>
      </c>
      <c r="I38" s="96" t="s">
        <v>150</v>
      </c>
      <c r="J38" s="31">
        <f t="shared" si="1"/>
        <v>4.2075610946749995</v>
      </c>
      <c r="K38" s="18"/>
      <c r="L38" s="64"/>
      <c r="M38" s="14"/>
      <c r="N38" s="14"/>
      <c r="O38" s="27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  <c r="AO38" s="14"/>
      <c r="AP38" s="14"/>
      <c r="AQ38" s="14"/>
      <c r="AR38" s="14"/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  <c r="BL38" s="14"/>
      <c r="BM38" s="14"/>
      <c r="BN38" s="14"/>
      <c r="BO38" s="14"/>
      <c r="BP38" s="14"/>
      <c r="BQ38" s="14"/>
      <c r="BR38" s="14"/>
      <c r="BS38" s="14"/>
      <c r="BT38" s="14"/>
      <c r="BU38" s="14"/>
      <c r="BV38" s="14"/>
      <c r="BW38" s="14"/>
      <c r="BX38" s="14"/>
      <c r="BY38" s="14"/>
      <c r="BZ38" s="14"/>
      <c r="CA38" s="14"/>
      <c r="CB38" s="14"/>
      <c r="CC38" s="14"/>
      <c r="CD38" s="14"/>
      <c r="CE38" s="14"/>
      <c r="CF38" s="14"/>
      <c r="CG38" s="14"/>
      <c r="CH38" s="14"/>
      <c r="CI38" s="14"/>
      <c r="CJ38" s="14"/>
      <c r="CK38" s="14"/>
      <c r="CL38" s="14"/>
      <c r="CM38" s="14"/>
      <c r="CN38" s="14"/>
      <c r="CO38" s="14"/>
      <c r="CP38" s="14"/>
      <c r="CQ38" s="14"/>
      <c r="CR38" s="14"/>
      <c r="CS38" s="14"/>
      <c r="CT38" s="14"/>
      <c r="CU38" s="14"/>
      <c r="CV38" s="14"/>
      <c r="CW38" s="14"/>
      <c r="CX38" s="14"/>
      <c r="CY38" s="14"/>
      <c r="CZ38" s="14"/>
      <c r="DA38" s="14"/>
      <c r="DB38" s="14"/>
      <c r="DC38" s="14"/>
      <c r="DD38" s="14"/>
      <c r="DE38" s="14"/>
      <c r="DF38" s="14"/>
      <c r="DG38" s="14"/>
      <c r="DH38" s="14"/>
      <c r="DI38" s="14"/>
      <c r="DJ38" s="14"/>
      <c r="DK38" s="14"/>
      <c r="DL38" s="14"/>
      <c r="DM38" s="14"/>
      <c r="DN38" s="14"/>
      <c r="DO38" s="14"/>
      <c r="DP38" s="14"/>
      <c r="DQ38" s="14"/>
      <c r="DR38" s="14"/>
      <c r="DS38" s="14"/>
      <c r="DT38" s="14"/>
      <c r="DU38" s="14"/>
      <c r="DV38" s="14"/>
      <c r="DW38" s="14"/>
      <c r="DX38" s="14"/>
      <c r="DY38" s="14"/>
      <c r="DZ38" s="14"/>
      <c r="EA38" s="14"/>
      <c r="EB38" s="14"/>
      <c r="EC38" s="14"/>
      <c r="ED38" s="14"/>
      <c r="EE38" s="14"/>
      <c r="EF38" s="14"/>
      <c r="EG38" s="14"/>
      <c r="EH38" s="14"/>
      <c r="EI38" s="14"/>
      <c r="EJ38" s="14"/>
      <c r="EK38" s="14"/>
      <c r="EL38" s="14"/>
      <c r="EM38" s="14"/>
      <c r="EN38" s="14"/>
      <c r="EO38" s="14"/>
      <c r="EP38" s="14"/>
      <c r="EQ38" s="14"/>
      <c r="ER38" s="14"/>
      <c r="ES38" s="14"/>
      <c r="ET38" s="14"/>
      <c r="EU38" s="14"/>
      <c r="EV38" s="14"/>
      <c r="EW38" s="14"/>
      <c r="EX38" s="14"/>
      <c r="EY38" s="14"/>
      <c r="EZ38" s="14"/>
      <c r="FA38" s="14"/>
      <c r="FB38" s="14"/>
      <c r="FC38" s="14"/>
      <c r="FD38" s="14"/>
      <c r="FE38" s="14"/>
      <c r="FF38" s="14"/>
      <c r="FG38" s="14"/>
      <c r="FH38" s="14"/>
      <c r="FI38" s="14"/>
      <c r="FJ38" s="14"/>
      <c r="FK38" s="14"/>
      <c r="FL38" s="14"/>
      <c r="FM38" s="14"/>
      <c r="FN38" s="14"/>
      <c r="FO38" s="14"/>
      <c r="FP38" s="14"/>
      <c r="FQ38" s="14"/>
      <c r="FR38" s="14"/>
      <c r="FS38" s="14"/>
      <c r="FT38" s="14"/>
      <c r="FU38" s="14"/>
      <c r="FV38" s="14"/>
      <c r="FW38" s="14"/>
      <c r="FX38" s="14"/>
      <c r="FY38" s="14"/>
      <c r="FZ38" s="14"/>
      <c r="GA38" s="14"/>
      <c r="GB38" s="14"/>
      <c r="GC38" s="14"/>
      <c r="GD38" s="14"/>
      <c r="GE38" s="14"/>
      <c r="GF38" s="14"/>
      <c r="GG38" s="14"/>
      <c r="GH38" s="14"/>
      <c r="GI38" s="14"/>
      <c r="GJ38" s="14"/>
      <c r="GK38" s="14"/>
      <c r="GL38" s="14"/>
      <c r="GM38" s="14"/>
      <c r="GN38" s="14"/>
      <c r="GO38" s="14"/>
      <c r="GP38" s="14"/>
      <c r="GQ38" s="14"/>
      <c r="GR38" s="14"/>
      <c r="GS38" s="14"/>
      <c r="GT38" s="14"/>
      <c r="GU38" s="14"/>
      <c r="GV38" s="14"/>
      <c r="GW38" s="14"/>
      <c r="GX38" s="14"/>
      <c r="GY38" s="14"/>
      <c r="GZ38" s="14"/>
      <c r="HA38" s="14"/>
      <c r="HB38" s="14"/>
      <c r="HC38" s="14"/>
      <c r="HD38" s="14"/>
      <c r="HE38" s="14"/>
      <c r="HF38" s="14"/>
      <c r="HG38" s="14"/>
      <c r="HH38" s="14"/>
      <c r="HI38" s="14"/>
      <c r="HJ38" s="14"/>
      <c r="HK38" s="14"/>
      <c r="HL38" s="14"/>
      <c r="HM38" s="14"/>
      <c r="HN38" s="14"/>
      <c r="HO38" s="14"/>
      <c r="HP38" s="14"/>
      <c r="HQ38" s="14"/>
      <c r="HR38" s="14"/>
      <c r="HS38" s="14"/>
      <c r="HT38" s="14"/>
      <c r="HU38" s="14"/>
      <c r="HV38" s="14"/>
      <c r="HW38" s="14"/>
      <c r="HX38" s="14"/>
      <c r="HY38" s="14"/>
      <c r="HZ38" s="14"/>
      <c r="IA38" s="14"/>
      <c r="IB38" s="14"/>
      <c r="IC38" s="14"/>
      <c r="ID38" s="14"/>
      <c r="IE38" s="14"/>
      <c r="IF38" s="14"/>
      <c r="IG38" s="14"/>
      <c r="IH38" s="14"/>
      <c r="II38" s="14"/>
      <c r="IJ38" s="14"/>
      <c r="IK38" s="14"/>
      <c r="IL38" s="14"/>
      <c r="IM38" s="14"/>
      <c r="IN38" s="14"/>
      <c r="IO38" s="14"/>
      <c r="IP38" s="14"/>
      <c r="IQ38" s="14"/>
      <c r="IR38" s="14"/>
      <c r="IS38" s="14"/>
    </row>
    <row r="39" spans="1:253" ht="22.5" customHeight="1">
      <c r="A39" s="16">
        <v>31</v>
      </c>
      <c r="B39" s="13" t="s">
        <v>49</v>
      </c>
      <c r="C39" s="12" t="s">
        <v>50</v>
      </c>
      <c r="D39" s="3" t="s">
        <v>124</v>
      </c>
      <c r="E39" s="17" t="s">
        <v>10</v>
      </c>
      <c r="F39" s="10">
        <f>VLOOKUP(D39,'[1]物料及工装采购价格审批表 (10)'!$D$4:$F$38,3,0)</f>
        <v>4.2665610946749997</v>
      </c>
      <c r="G39" s="75">
        <v>0</v>
      </c>
      <c r="H39" s="66">
        <v>0</v>
      </c>
      <c r="I39" s="96" t="s">
        <v>150</v>
      </c>
      <c r="J39" s="31">
        <f t="shared" si="1"/>
        <v>4.2665610946749997</v>
      </c>
      <c r="K39" s="18"/>
      <c r="L39" s="64"/>
      <c r="M39" s="14"/>
      <c r="N39" s="14"/>
      <c r="O39" s="27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/>
      <c r="AN39" s="14"/>
      <c r="AO39" s="14"/>
      <c r="AP39" s="14"/>
      <c r="AQ39" s="14"/>
      <c r="AR39" s="14"/>
      <c r="AS39" s="14"/>
      <c r="AT39" s="14"/>
      <c r="AU39" s="14"/>
      <c r="AV39" s="14"/>
      <c r="AW39" s="14"/>
      <c r="AX39" s="14"/>
      <c r="AY39" s="14"/>
      <c r="AZ39" s="14"/>
      <c r="BA39" s="14"/>
      <c r="BB39" s="14"/>
      <c r="BC39" s="14"/>
      <c r="BD39" s="14"/>
      <c r="BE39" s="14"/>
      <c r="BF39" s="14"/>
      <c r="BG39" s="14"/>
      <c r="BH39" s="14"/>
      <c r="BI39" s="14"/>
      <c r="BJ39" s="14"/>
      <c r="BK39" s="14"/>
      <c r="BL39" s="14"/>
      <c r="BM39" s="14"/>
      <c r="BN39" s="14"/>
      <c r="BO39" s="14"/>
      <c r="BP39" s="14"/>
      <c r="BQ39" s="14"/>
      <c r="BR39" s="14"/>
      <c r="BS39" s="14"/>
      <c r="BT39" s="14"/>
      <c r="BU39" s="14"/>
      <c r="BV39" s="14"/>
      <c r="BW39" s="14"/>
      <c r="BX39" s="14"/>
      <c r="BY39" s="14"/>
      <c r="BZ39" s="14"/>
      <c r="CA39" s="14"/>
      <c r="CB39" s="14"/>
      <c r="CC39" s="14"/>
      <c r="CD39" s="14"/>
      <c r="CE39" s="14"/>
      <c r="CF39" s="14"/>
      <c r="CG39" s="14"/>
      <c r="CH39" s="14"/>
      <c r="CI39" s="14"/>
      <c r="CJ39" s="14"/>
      <c r="CK39" s="14"/>
      <c r="CL39" s="14"/>
      <c r="CM39" s="14"/>
      <c r="CN39" s="14"/>
      <c r="CO39" s="14"/>
      <c r="CP39" s="14"/>
      <c r="CQ39" s="14"/>
      <c r="CR39" s="14"/>
      <c r="CS39" s="14"/>
      <c r="CT39" s="14"/>
      <c r="CU39" s="14"/>
      <c r="CV39" s="14"/>
      <c r="CW39" s="14"/>
      <c r="CX39" s="14"/>
      <c r="CY39" s="14"/>
      <c r="CZ39" s="14"/>
      <c r="DA39" s="14"/>
      <c r="DB39" s="14"/>
      <c r="DC39" s="14"/>
      <c r="DD39" s="14"/>
      <c r="DE39" s="14"/>
      <c r="DF39" s="14"/>
      <c r="DG39" s="14"/>
      <c r="DH39" s="14"/>
      <c r="DI39" s="14"/>
      <c r="DJ39" s="14"/>
      <c r="DK39" s="14"/>
      <c r="DL39" s="14"/>
      <c r="DM39" s="14"/>
      <c r="DN39" s="14"/>
      <c r="DO39" s="14"/>
      <c r="DP39" s="14"/>
      <c r="DQ39" s="14"/>
      <c r="DR39" s="14"/>
      <c r="DS39" s="14"/>
      <c r="DT39" s="14"/>
      <c r="DU39" s="14"/>
      <c r="DV39" s="14"/>
      <c r="DW39" s="14"/>
      <c r="DX39" s="14"/>
      <c r="DY39" s="14"/>
      <c r="DZ39" s="14"/>
      <c r="EA39" s="14"/>
      <c r="EB39" s="14"/>
      <c r="EC39" s="14"/>
      <c r="ED39" s="14"/>
      <c r="EE39" s="14"/>
      <c r="EF39" s="14"/>
      <c r="EG39" s="14"/>
      <c r="EH39" s="14"/>
      <c r="EI39" s="14"/>
      <c r="EJ39" s="14"/>
      <c r="EK39" s="14"/>
      <c r="EL39" s="14"/>
      <c r="EM39" s="14"/>
      <c r="EN39" s="14"/>
      <c r="EO39" s="14"/>
      <c r="EP39" s="14"/>
      <c r="EQ39" s="14"/>
      <c r="ER39" s="14"/>
      <c r="ES39" s="14"/>
      <c r="ET39" s="14"/>
      <c r="EU39" s="14"/>
      <c r="EV39" s="14"/>
      <c r="EW39" s="14"/>
      <c r="EX39" s="14"/>
      <c r="EY39" s="14"/>
      <c r="EZ39" s="14"/>
      <c r="FA39" s="14"/>
      <c r="FB39" s="14"/>
      <c r="FC39" s="14"/>
      <c r="FD39" s="14"/>
      <c r="FE39" s="14"/>
      <c r="FF39" s="14"/>
      <c r="FG39" s="14"/>
      <c r="FH39" s="14"/>
      <c r="FI39" s="14"/>
      <c r="FJ39" s="14"/>
      <c r="FK39" s="14"/>
      <c r="FL39" s="14"/>
      <c r="FM39" s="14"/>
      <c r="FN39" s="14"/>
      <c r="FO39" s="14"/>
      <c r="FP39" s="14"/>
      <c r="FQ39" s="14"/>
      <c r="FR39" s="14"/>
      <c r="FS39" s="14"/>
      <c r="FT39" s="14"/>
      <c r="FU39" s="14"/>
      <c r="FV39" s="14"/>
      <c r="FW39" s="14"/>
      <c r="FX39" s="14"/>
      <c r="FY39" s="14"/>
      <c r="FZ39" s="14"/>
      <c r="GA39" s="14"/>
      <c r="GB39" s="14"/>
      <c r="GC39" s="14"/>
      <c r="GD39" s="14"/>
      <c r="GE39" s="14"/>
      <c r="GF39" s="14"/>
      <c r="GG39" s="14"/>
      <c r="GH39" s="14"/>
      <c r="GI39" s="14"/>
      <c r="GJ39" s="14"/>
      <c r="GK39" s="14"/>
      <c r="GL39" s="14"/>
      <c r="GM39" s="14"/>
      <c r="GN39" s="14"/>
      <c r="GO39" s="14"/>
      <c r="GP39" s="14"/>
      <c r="GQ39" s="14"/>
      <c r="GR39" s="14"/>
      <c r="GS39" s="14"/>
      <c r="GT39" s="14"/>
      <c r="GU39" s="14"/>
      <c r="GV39" s="14"/>
      <c r="GW39" s="14"/>
      <c r="GX39" s="14"/>
      <c r="GY39" s="14"/>
      <c r="GZ39" s="14"/>
      <c r="HA39" s="14"/>
      <c r="HB39" s="14"/>
      <c r="HC39" s="14"/>
      <c r="HD39" s="14"/>
      <c r="HE39" s="14"/>
      <c r="HF39" s="14"/>
      <c r="HG39" s="14"/>
      <c r="HH39" s="14"/>
      <c r="HI39" s="14"/>
      <c r="HJ39" s="14"/>
      <c r="HK39" s="14"/>
      <c r="HL39" s="14"/>
      <c r="HM39" s="14"/>
      <c r="HN39" s="14"/>
      <c r="HO39" s="14"/>
      <c r="HP39" s="14"/>
      <c r="HQ39" s="14"/>
      <c r="HR39" s="14"/>
      <c r="HS39" s="14"/>
      <c r="HT39" s="14"/>
      <c r="HU39" s="14"/>
      <c r="HV39" s="14"/>
      <c r="HW39" s="14"/>
      <c r="HX39" s="14"/>
      <c r="HY39" s="14"/>
      <c r="HZ39" s="14"/>
      <c r="IA39" s="14"/>
      <c r="IB39" s="14"/>
      <c r="IC39" s="14"/>
      <c r="ID39" s="14"/>
      <c r="IE39" s="14"/>
      <c r="IF39" s="14"/>
      <c r="IG39" s="14"/>
      <c r="IH39" s="14"/>
      <c r="II39" s="14"/>
      <c r="IJ39" s="14"/>
      <c r="IK39" s="14"/>
      <c r="IL39" s="14"/>
      <c r="IM39" s="14"/>
      <c r="IN39" s="14"/>
      <c r="IO39" s="14"/>
      <c r="IP39" s="14"/>
      <c r="IQ39" s="14"/>
      <c r="IR39" s="14"/>
      <c r="IS39" s="14"/>
    </row>
    <row r="40" spans="1:253" ht="22.5" customHeight="1">
      <c r="A40" s="16">
        <v>32</v>
      </c>
      <c r="B40" s="13" t="s">
        <v>51</v>
      </c>
      <c r="C40" s="12" t="s">
        <v>52</v>
      </c>
      <c r="D40" s="3" t="s">
        <v>125</v>
      </c>
      <c r="E40" s="17" t="s">
        <v>10</v>
      </c>
      <c r="F40" s="10">
        <f>VLOOKUP(D40,'[1]物料及工装采购价格审批表 (10)'!$D$4:$F$38,3,0)</f>
        <v>4.8072181580350009</v>
      </c>
      <c r="G40" s="75">
        <v>0</v>
      </c>
      <c r="H40" s="66">
        <v>0</v>
      </c>
      <c r="I40" s="96" t="s">
        <v>150</v>
      </c>
      <c r="J40" s="31">
        <f t="shared" si="1"/>
        <v>4.8072181580350009</v>
      </c>
      <c r="K40" s="18"/>
      <c r="L40" s="64"/>
      <c r="M40" s="14"/>
      <c r="N40" s="14"/>
      <c r="O40" s="27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14"/>
      <c r="AK40" s="14"/>
      <c r="AL40" s="14"/>
      <c r="AM40" s="14"/>
      <c r="AN40" s="14"/>
      <c r="AO40" s="14"/>
      <c r="AP40" s="14"/>
      <c r="AQ40" s="14"/>
      <c r="AR40" s="14"/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  <c r="BL40" s="14"/>
      <c r="BM40" s="14"/>
      <c r="BN40" s="14"/>
      <c r="BO40" s="14"/>
      <c r="BP40" s="14"/>
      <c r="BQ40" s="14"/>
      <c r="BR40" s="14"/>
      <c r="BS40" s="14"/>
      <c r="BT40" s="14"/>
      <c r="BU40" s="14"/>
      <c r="BV40" s="14"/>
      <c r="BW40" s="14"/>
      <c r="BX40" s="14"/>
      <c r="BY40" s="14"/>
      <c r="BZ40" s="14"/>
      <c r="CA40" s="14"/>
      <c r="CB40" s="14"/>
      <c r="CC40" s="14"/>
      <c r="CD40" s="14"/>
      <c r="CE40" s="14"/>
      <c r="CF40" s="14"/>
      <c r="CG40" s="14"/>
      <c r="CH40" s="14"/>
      <c r="CI40" s="14"/>
      <c r="CJ40" s="14"/>
      <c r="CK40" s="14"/>
      <c r="CL40" s="14"/>
      <c r="CM40" s="14"/>
      <c r="CN40" s="14"/>
      <c r="CO40" s="14"/>
      <c r="CP40" s="14"/>
      <c r="CQ40" s="14"/>
      <c r="CR40" s="14"/>
      <c r="CS40" s="14"/>
      <c r="CT40" s="14"/>
      <c r="CU40" s="14"/>
      <c r="CV40" s="14"/>
      <c r="CW40" s="14"/>
      <c r="CX40" s="14"/>
      <c r="CY40" s="14"/>
      <c r="CZ40" s="14"/>
      <c r="DA40" s="14"/>
      <c r="DB40" s="14"/>
      <c r="DC40" s="14"/>
      <c r="DD40" s="14"/>
      <c r="DE40" s="14"/>
      <c r="DF40" s="14"/>
      <c r="DG40" s="14"/>
      <c r="DH40" s="14"/>
      <c r="DI40" s="14"/>
      <c r="DJ40" s="14"/>
      <c r="DK40" s="14"/>
      <c r="DL40" s="14"/>
      <c r="DM40" s="14"/>
      <c r="DN40" s="14"/>
      <c r="DO40" s="14"/>
      <c r="DP40" s="14"/>
      <c r="DQ40" s="14"/>
      <c r="DR40" s="14"/>
      <c r="DS40" s="14"/>
      <c r="DT40" s="14"/>
      <c r="DU40" s="14"/>
      <c r="DV40" s="14"/>
      <c r="DW40" s="14"/>
      <c r="DX40" s="14"/>
      <c r="DY40" s="14"/>
      <c r="DZ40" s="14"/>
      <c r="EA40" s="14"/>
      <c r="EB40" s="14"/>
      <c r="EC40" s="14"/>
      <c r="ED40" s="14"/>
      <c r="EE40" s="14"/>
      <c r="EF40" s="14"/>
      <c r="EG40" s="14"/>
      <c r="EH40" s="14"/>
      <c r="EI40" s="14"/>
      <c r="EJ40" s="14"/>
      <c r="EK40" s="14"/>
      <c r="EL40" s="14"/>
      <c r="EM40" s="14"/>
      <c r="EN40" s="14"/>
      <c r="EO40" s="14"/>
      <c r="EP40" s="14"/>
      <c r="EQ40" s="14"/>
      <c r="ER40" s="14"/>
      <c r="ES40" s="14"/>
      <c r="ET40" s="14"/>
      <c r="EU40" s="14"/>
      <c r="EV40" s="14"/>
      <c r="EW40" s="14"/>
      <c r="EX40" s="14"/>
      <c r="EY40" s="14"/>
      <c r="EZ40" s="14"/>
      <c r="FA40" s="14"/>
      <c r="FB40" s="14"/>
      <c r="FC40" s="14"/>
      <c r="FD40" s="14"/>
      <c r="FE40" s="14"/>
      <c r="FF40" s="14"/>
      <c r="FG40" s="14"/>
      <c r="FH40" s="14"/>
      <c r="FI40" s="14"/>
      <c r="FJ40" s="14"/>
      <c r="FK40" s="14"/>
      <c r="FL40" s="14"/>
      <c r="FM40" s="14"/>
      <c r="FN40" s="14"/>
      <c r="FO40" s="14"/>
      <c r="FP40" s="14"/>
      <c r="FQ40" s="14"/>
      <c r="FR40" s="14"/>
      <c r="FS40" s="14"/>
      <c r="FT40" s="14"/>
      <c r="FU40" s="14"/>
      <c r="FV40" s="14"/>
      <c r="FW40" s="14"/>
      <c r="FX40" s="14"/>
      <c r="FY40" s="14"/>
      <c r="FZ40" s="14"/>
      <c r="GA40" s="14"/>
      <c r="GB40" s="14"/>
      <c r="GC40" s="14"/>
      <c r="GD40" s="14"/>
      <c r="GE40" s="14"/>
      <c r="GF40" s="14"/>
      <c r="GG40" s="14"/>
      <c r="GH40" s="14"/>
      <c r="GI40" s="14"/>
      <c r="GJ40" s="14"/>
      <c r="GK40" s="14"/>
      <c r="GL40" s="14"/>
      <c r="GM40" s="14"/>
      <c r="GN40" s="14"/>
      <c r="GO40" s="14"/>
      <c r="GP40" s="14"/>
      <c r="GQ40" s="14"/>
      <c r="GR40" s="14"/>
      <c r="GS40" s="14"/>
      <c r="GT40" s="14"/>
      <c r="GU40" s="14"/>
      <c r="GV40" s="14"/>
      <c r="GW40" s="14"/>
      <c r="GX40" s="14"/>
      <c r="GY40" s="14"/>
      <c r="GZ40" s="14"/>
      <c r="HA40" s="14"/>
      <c r="HB40" s="14"/>
      <c r="HC40" s="14"/>
      <c r="HD40" s="14"/>
      <c r="HE40" s="14"/>
      <c r="HF40" s="14"/>
      <c r="HG40" s="14"/>
      <c r="HH40" s="14"/>
      <c r="HI40" s="14"/>
      <c r="HJ40" s="14"/>
      <c r="HK40" s="14"/>
      <c r="HL40" s="14"/>
      <c r="HM40" s="14"/>
      <c r="HN40" s="14"/>
      <c r="HO40" s="14"/>
      <c r="HP40" s="14"/>
      <c r="HQ40" s="14"/>
      <c r="HR40" s="14"/>
      <c r="HS40" s="14"/>
      <c r="HT40" s="14"/>
      <c r="HU40" s="14"/>
      <c r="HV40" s="14"/>
      <c r="HW40" s="14"/>
      <c r="HX40" s="14"/>
      <c r="HY40" s="14"/>
      <c r="HZ40" s="14"/>
      <c r="IA40" s="14"/>
      <c r="IB40" s="14"/>
      <c r="IC40" s="14"/>
      <c r="ID40" s="14"/>
      <c r="IE40" s="14"/>
      <c r="IF40" s="14"/>
      <c r="IG40" s="14"/>
      <c r="IH40" s="14"/>
      <c r="II40" s="14"/>
      <c r="IJ40" s="14"/>
      <c r="IK40" s="14"/>
      <c r="IL40" s="14"/>
      <c r="IM40" s="14"/>
      <c r="IN40" s="14"/>
      <c r="IO40" s="14"/>
      <c r="IP40" s="14"/>
      <c r="IQ40" s="14"/>
      <c r="IR40" s="14"/>
      <c r="IS40" s="14"/>
    </row>
    <row r="41" spans="1:253" ht="22.5" customHeight="1">
      <c r="A41" s="16">
        <v>33</v>
      </c>
      <c r="B41" s="13" t="s">
        <v>128</v>
      </c>
      <c r="C41" s="12" t="s">
        <v>53</v>
      </c>
      <c r="D41" s="3" t="s">
        <v>126</v>
      </c>
      <c r="E41" s="17" t="s">
        <v>10</v>
      </c>
      <c r="F41" s="10">
        <f>VLOOKUP(D41,'[1]物料及工装采购价格审批表 (10)'!$D$4:$F$38,3,0)</f>
        <v>4.8072181580350009</v>
      </c>
      <c r="G41" s="75">
        <v>0</v>
      </c>
      <c r="H41" s="66">
        <v>0</v>
      </c>
      <c r="I41" s="96" t="s">
        <v>150</v>
      </c>
      <c r="J41" s="31">
        <f t="shared" si="1"/>
        <v>4.8072181580350009</v>
      </c>
      <c r="K41" s="19"/>
      <c r="L41" s="64"/>
      <c r="M41" s="14"/>
      <c r="N41" s="14"/>
      <c r="O41" s="27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14"/>
      <c r="AM41" s="14"/>
      <c r="AN41" s="14"/>
      <c r="AO41" s="14"/>
      <c r="AP41" s="14"/>
      <c r="AQ41" s="14"/>
      <c r="AR41" s="14"/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  <c r="BM41" s="14"/>
      <c r="BN41" s="14"/>
      <c r="BO41" s="14"/>
      <c r="BP41" s="14"/>
      <c r="BQ41" s="14"/>
      <c r="BR41" s="14"/>
      <c r="BS41" s="14"/>
      <c r="BT41" s="14"/>
      <c r="BU41" s="14"/>
      <c r="BV41" s="14"/>
      <c r="BW41" s="14"/>
      <c r="BX41" s="14"/>
      <c r="BY41" s="14"/>
      <c r="BZ41" s="14"/>
      <c r="CA41" s="14"/>
      <c r="CB41" s="14"/>
      <c r="CC41" s="14"/>
      <c r="CD41" s="14"/>
      <c r="CE41" s="14"/>
      <c r="CF41" s="14"/>
      <c r="CG41" s="14"/>
      <c r="CH41" s="14"/>
      <c r="CI41" s="14"/>
      <c r="CJ41" s="14"/>
      <c r="CK41" s="14"/>
      <c r="CL41" s="14"/>
      <c r="CM41" s="14"/>
      <c r="CN41" s="14"/>
      <c r="CO41" s="14"/>
      <c r="CP41" s="14"/>
      <c r="CQ41" s="14"/>
      <c r="CR41" s="14"/>
      <c r="CS41" s="14"/>
      <c r="CT41" s="14"/>
      <c r="CU41" s="14"/>
      <c r="CV41" s="14"/>
      <c r="CW41" s="14"/>
      <c r="CX41" s="14"/>
      <c r="CY41" s="14"/>
      <c r="CZ41" s="14"/>
      <c r="DA41" s="14"/>
      <c r="DB41" s="14"/>
      <c r="DC41" s="14"/>
      <c r="DD41" s="14"/>
      <c r="DE41" s="14"/>
      <c r="DF41" s="14"/>
      <c r="DG41" s="14"/>
      <c r="DH41" s="14"/>
      <c r="DI41" s="14"/>
      <c r="DJ41" s="14"/>
      <c r="DK41" s="14"/>
      <c r="DL41" s="14"/>
      <c r="DM41" s="14"/>
      <c r="DN41" s="14"/>
      <c r="DO41" s="14"/>
      <c r="DP41" s="14"/>
      <c r="DQ41" s="14"/>
      <c r="DR41" s="14"/>
      <c r="DS41" s="14"/>
      <c r="DT41" s="14"/>
      <c r="DU41" s="14"/>
      <c r="DV41" s="14"/>
      <c r="DW41" s="14"/>
      <c r="DX41" s="14"/>
      <c r="DY41" s="14"/>
      <c r="DZ41" s="14"/>
      <c r="EA41" s="14"/>
      <c r="EB41" s="14"/>
      <c r="EC41" s="14"/>
      <c r="ED41" s="14"/>
      <c r="EE41" s="14"/>
      <c r="EF41" s="14"/>
      <c r="EG41" s="14"/>
      <c r="EH41" s="14"/>
      <c r="EI41" s="14"/>
      <c r="EJ41" s="14"/>
      <c r="EK41" s="14"/>
      <c r="EL41" s="14"/>
      <c r="EM41" s="14"/>
      <c r="EN41" s="14"/>
      <c r="EO41" s="14"/>
      <c r="EP41" s="14"/>
      <c r="EQ41" s="14"/>
      <c r="ER41" s="14"/>
      <c r="ES41" s="14"/>
      <c r="ET41" s="14"/>
      <c r="EU41" s="14"/>
      <c r="EV41" s="14"/>
      <c r="EW41" s="14"/>
      <c r="EX41" s="14"/>
      <c r="EY41" s="14"/>
      <c r="EZ41" s="14"/>
      <c r="FA41" s="14"/>
      <c r="FB41" s="14"/>
      <c r="FC41" s="14"/>
      <c r="FD41" s="14"/>
      <c r="FE41" s="14"/>
      <c r="FF41" s="14"/>
      <c r="FG41" s="14"/>
      <c r="FH41" s="14"/>
      <c r="FI41" s="14"/>
      <c r="FJ41" s="14"/>
      <c r="FK41" s="14"/>
      <c r="FL41" s="14"/>
      <c r="FM41" s="14"/>
      <c r="FN41" s="14"/>
      <c r="FO41" s="14"/>
      <c r="FP41" s="14"/>
      <c r="FQ41" s="14"/>
      <c r="FR41" s="14"/>
      <c r="FS41" s="14"/>
      <c r="FT41" s="14"/>
      <c r="FU41" s="14"/>
      <c r="FV41" s="14"/>
      <c r="FW41" s="14"/>
      <c r="FX41" s="14"/>
      <c r="FY41" s="14"/>
      <c r="FZ41" s="14"/>
      <c r="GA41" s="14"/>
      <c r="GB41" s="14"/>
      <c r="GC41" s="14"/>
      <c r="GD41" s="14"/>
      <c r="GE41" s="14"/>
      <c r="GF41" s="14"/>
      <c r="GG41" s="14"/>
      <c r="GH41" s="14"/>
      <c r="GI41" s="14"/>
      <c r="GJ41" s="14"/>
      <c r="GK41" s="14"/>
      <c r="GL41" s="14"/>
      <c r="GM41" s="14"/>
      <c r="GN41" s="14"/>
      <c r="GO41" s="14"/>
      <c r="GP41" s="14"/>
      <c r="GQ41" s="14"/>
      <c r="GR41" s="14"/>
      <c r="GS41" s="14"/>
      <c r="GT41" s="14"/>
      <c r="GU41" s="14"/>
      <c r="GV41" s="14"/>
      <c r="GW41" s="14"/>
      <c r="GX41" s="14"/>
      <c r="GY41" s="14"/>
      <c r="GZ41" s="14"/>
      <c r="HA41" s="14"/>
      <c r="HB41" s="14"/>
      <c r="HC41" s="14"/>
      <c r="HD41" s="14"/>
      <c r="HE41" s="14"/>
      <c r="HF41" s="14"/>
      <c r="HG41" s="14"/>
      <c r="HH41" s="14"/>
      <c r="HI41" s="14"/>
      <c r="HJ41" s="14"/>
      <c r="HK41" s="14"/>
      <c r="HL41" s="14"/>
      <c r="HM41" s="14"/>
      <c r="HN41" s="14"/>
      <c r="HO41" s="14"/>
      <c r="HP41" s="14"/>
      <c r="HQ41" s="14"/>
      <c r="HR41" s="14"/>
      <c r="HS41" s="14"/>
      <c r="HT41" s="14"/>
      <c r="HU41" s="14"/>
      <c r="HV41" s="14"/>
      <c r="HW41" s="14"/>
      <c r="HX41" s="14"/>
      <c r="HY41" s="14"/>
      <c r="HZ41" s="14"/>
      <c r="IA41" s="14"/>
      <c r="IB41" s="14"/>
      <c r="IC41" s="14"/>
      <c r="ID41" s="14"/>
      <c r="IE41" s="14"/>
      <c r="IF41" s="14"/>
      <c r="IG41" s="14"/>
      <c r="IH41" s="14"/>
      <c r="II41" s="14"/>
      <c r="IJ41" s="14"/>
      <c r="IK41" s="14"/>
      <c r="IL41" s="14"/>
      <c r="IM41" s="14"/>
      <c r="IN41" s="14"/>
      <c r="IO41" s="14"/>
      <c r="IP41" s="14"/>
      <c r="IQ41" s="14"/>
      <c r="IR41" s="14"/>
      <c r="IS41" s="14"/>
    </row>
    <row r="42" spans="1:253" ht="37.200000000000003" customHeight="1">
      <c r="A42" s="16">
        <v>34</v>
      </c>
      <c r="B42" s="13" t="s">
        <v>149</v>
      </c>
      <c r="C42" s="12" t="s">
        <v>57</v>
      </c>
      <c r="D42" s="3" t="s">
        <v>127</v>
      </c>
      <c r="E42" s="17" t="s">
        <v>10</v>
      </c>
      <c r="F42" s="10">
        <f>VLOOKUP(D42,'[1]物料及工装采购价格审批表 (10)'!$D$4:$F$38,3,0)</f>
        <v>2.3997895483750007</v>
      </c>
      <c r="G42" s="75">
        <v>1600</v>
      </c>
      <c r="H42" s="66">
        <v>0</v>
      </c>
      <c r="I42" s="93" t="s">
        <v>142</v>
      </c>
      <c r="J42" s="31">
        <f t="shared" si="1"/>
        <v>2.3997895483750007</v>
      </c>
      <c r="K42" s="23"/>
      <c r="L42" s="64"/>
      <c r="M42" s="14"/>
      <c r="N42" s="14"/>
      <c r="O42" s="27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/>
      <c r="AM42" s="14"/>
      <c r="AN42" s="14"/>
      <c r="AO42" s="14"/>
      <c r="AP42" s="14"/>
      <c r="AQ42" s="14"/>
      <c r="AR42" s="14"/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  <c r="BL42" s="14"/>
      <c r="BM42" s="14"/>
      <c r="BN42" s="14"/>
      <c r="BO42" s="14"/>
      <c r="BP42" s="14"/>
      <c r="BQ42" s="14"/>
      <c r="BR42" s="14"/>
      <c r="BS42" s="14"/>
      <c r="BT42" s="14"/>
      <c r="BU42" s="14"/>
      <c r="BV42" s="14"/>
      <c r="BW42" s="14"/>
      <c r="BX42" s="14"/>
      <c r="BY42" s="14"/>
      <c r="BZ42" s="14"/>
      <c r="CA42" s="14"/>
      <c r="CB42" s="14"/>
      <c r="CC42" s="14"/>
      <c r="CD42" s="14"/>
      <c r="CE42" s="14"/>
      <c r="CF42" s="14"/>
      <c r="CG42" s="14"/>
      <c r="CH42" s="14"/>
      <c r="CI42" s="14"/>
      <c r="CJ42" s="14"/>
      <c r="CK42" s="14"/>
      <c r="CL42" s="14"/>
      <c r="CM42" s="14"/>
      <c r="CN42" s="14"/>
      <c r="CO42" s="14"/>
      <c r="CP42" s="14"/>
      <c r="CQ42" s="14"/>
      <c r="CR42" s="14"/>
      <c r="CS42" s="14"/>
      <c r="CT42" s="14"/>
      <c r="CU42" s="14"/>
      <c r="CV42" s="14"/>
      <c r="CW42" s="14"/>
      <c r="CX42" s="14"/>
      <c r="CY42" s="14"/>
      <c r="CZ42" s="14"/>
      <c r="DA42" s="14"/>
      <c r="DB42" s="14"/>
      <c r="DC42" s="14"/>
      <c r="DD42" s="14"/>
      <c r="DE42" s="14"/>
      <c r="DF42" s="14"/>
      <c r="DG42" s="14"/>
      <c r="DH42" s="14"/>
      <c r="DI42" s="14"/>
      <c r="DJ42" s="14"/>
      <c r="DK42" s="14"/>
      <c r="DL42" s="14"/>
      <c r="DM42" s="14"/>
      <c r="DN42" s="14"/>
      <c r="DO42" s="14"/>
      <c r="DP42" s="14"/>
      <c r="DQ42" s="14"/>
      <c r="DR42" s="14"/>
      <c r="DS42" s="14"/>
      <c r="DT42" s="14"/>
      <c r="DU42" s="14"/>
      <c r="DV42" s="14"/>
      <c r="DW42" s="14"/>
      <c r="DX42" s="14"/>
      <c r="DY42" s="14"/>
      <c r="DZ42" s="14"/>
      <c r="EA42" s="14"/>
      <c r="EB42" s="14"/>
      <c r="EC42" s="14"/>
      <c r="ED42" s="14"/>
      <c r="EE42" s="14"/>
      <c r="EF42" s="14"/>
      <c r="EG42" s="14"/>
      <c r="EH42" s="14"/>
      <c r="EI42" s="14"/>
      <c r="EJ42" s="14"/>
      <c r="EK42" s="14"/>
      <c r="EL42" s="14"/>
      <c r="EM42" s="14"/>
      <c r="EN42" s="14"/>
      <c r="EO42" s="14"/>
      <c r="EP42" s="14"/>
      <c r="EQ42" s="14"/>
      <c r="ER42" s="14"/>
      <c r="ES42" s="14"/>
      <c r="ET42" s="14"/>
      <c r="EU42" s="14"/>
      <c r="EV42" s="14"/>
      <c r="EW42" s="14"/>
      <c r="EX42" s="14"/>
      <c r="EY42" s="14"/>
      <c r="EZ42" s="14"/>
      <c r="FA42" s="14"/>
      <c r="FB42" s="14"/>
      <c r="FC42" s="14"/>
      <c r="FD42" s="14"/>
      <c r="FE42" s="14"/>
      <c r="FF42" s="14"/>
      <c r="FG42" s="14"/>
      <c r="FH42" s="14"/>
      <c r="FI42" s="14"/>
      <c r="FJ42" s="14"/>
      <c r="FK42" s="14"/>
      <c r="FL42" s="14"/>
      <c r="FM42" s="14"/>
      <c r="FN42" s="14"/>
      <c r="FO42" s="14"/>
      <c r="FP42" s="14"/>
      <c r="FQ42" s="14"/>
      <c r="FR42" s="14"/>
      <c r="FS42" s="14"/>
      <c r="FT42" s="14"/>
      <c r="FU42" s="14"/>
      <c r="FV42" s="14"/>
      <c r="FW42" s="14"/>
      <c r="FX42" s="14"/>
      <c r="FY42" s="14"/>
      <c r="FZ42" s="14"/>
      <c r="GA42" s="14"/>
      <c r="GB42" s="14"/>
      <c r="GC42" s="14"/>
      <c r="GD42" s="14"/>
      <c r="GE42" s="14"/>
      <c r="GF42" s="14"/>
      <c r="GG42" s="14"/>
      <c r="GH42" s="14"/>
      <c r="GI42" s="14"/>
      <c r="GJ42" s="14"/>
      <c r="GK42" s="14"/>
      <c r="GL42" s="14"/>
      <c r="GM42" s="14"/>
      <c r="GN42" s="14"/>
      <c r="GO42" s="14"/>
      <c r="GP42" s="14"/>
      <c r="GQ42" s="14"/>
      <c r="GR42" s="14"/>
      <c r="GS42" s="14"/>
      <c r="GT42" s="14"/>
      <c r="GU42" s="14"/>
      <c r="GV42" s="14"/>
      <c r="GW42" s="14"/>
      <c r="GX42" s="14"/>
      <c r="GY42" s="14"/>
      <c r="GZ42" s="14"/>
      <c r="HA42" s="14"/>
      <c r="HB42" s="14"/>
      <c r="HC42" s="14"/>
      <c r="HD42" s="14"/>
      <c r="HE42" s="14"/>
      <c r="HF42" s="14"/>
      <c r="HG42" s="14"/>
      <c r="HH42" s="14"/>
      <c r="HI42" s="14"/>
      <c r="HJ42" s="14"/>
      <c r="HK42" s="14"/>
      <c r="HL42" s="14"/>
      <c r="HM42" s="14"/>
      <c r="HN42" s="14"/>
      <c r="HO42" s="14"/>
      <c r="HP42" s="14"/>
      <c r="HQ42" s="14"/>
      <c r="HR42" s="14"/>
      <c r="HS42" s="14"/>
      <c r="HT42" s="14"/>
      <c r="HU42" s="14"/>
      <c r="HV42" s="14"/>
      <c r="HW42" s="14"/>
      <c r="HX42" s="14"/>
      <c r="HY42" s="14"/>
      <c r="HZ42" s="14"/>
      <c r="IA42" s="14"/>
      <c r="IB42" s="14"/>
      <c r="IC42" s="14"/>
      <c r="ID42" s="14"/>
      <c r="IE42" s="14"/>
      <c r="IF42" s="14"/>
      <c r="IG42" s="14"/>
      <c r="IH42" s="14"/>
      <c r="II42" s="14"/>
      <c r="IJ42" s="14"/>
      <c r="IK42" s="14"/>
      <c r="IL42" s="14"/>
      <c r="IM42" s="14"/>
      <c r="IN42" s="14"/>
      <c r="IO42" s="14"/>
      <c r="IP42" s="14"/>
      <c r="IQ42" s="14"/>
      <c r="IR42" s="14"/>
      <c r="IS42" s="14"/>
    </row>
    <row r="43" spans="1:253" ht="22.5" customHeight="1">
      <c r="A43" s="16">
        <v>35</v>
      </c>
      <c r="B43" s="13" t="s">
        <v>54</v>
      </c>
      <c r="C43" s="12" t="s">
        <v>55</v>
      </c>
      <c r="D43" s="3" t="s">
        <v>56</v>
      </c>
      <c r="E43" s="17" t="s">
        <v>10</v>
      </c>
      <c r="F43" s="10">
        <f>VLOOKUP(D43,'[1]物料及工装采购价格审批表 (10)'!$D$4:$F$38,3,0)</f>
        <v>0.27776012245714282</v>
      </c>
      <c r="G43" s="75">
        <v>0</v>
      </c>
      <c r="H43" s="66">
        <v>0</v>
      </c>
      <c r="I43" s="96" t="s">
        <v>150</v>
      </c>
      <c r="J43" s="31">
        <f t="shared" si="1"/>
        <v>0.27776012245714282</v>
      </c>
      <c r="K43" s="19"/>
      <c r="L43" s="64"/>
      <c r="M43" s="14"/>
      <c r="N43" s="14"/>
      <c r="O43" s="27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14"/>
      <c r="AO43" s="14"/>
      <c r="AP43" s="14"/>
      <c r="AQ43" s="14"/>
      <c r="AR43" s="14"/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  <c r="BL43" s="14"/>
      <c r="BM43" s="14"/>
      <c r="BN43" s="14"/>
      <c r="BO43" s="14"/>
      <c r="BP43" s="14"/>
      <c r="BQ43" s="14"/>
      <c r="BR43" s="14"/>
      <c r="BS43" s="14"/>
      <c r="BT43" s="14"/>
      <c r="BU43" s="14"/>
      <c r="BV43" s="14"/>
      <c r="BW43" s="14"/>
      <c r="BX43" s="14"/>
      <c r="BY43" s="14"/>
      <c r="BZ43" s="14"/>
      <c r="CA43" s="14"/>
      <c r="CB43" s="14"/>
      <c r="CC43" s="14"/>
      <c r="CD43" s="14"/>
      <c r="CE43" s="14"/>
      <c r="CF43" s="14"/>
      <c r="CG43" s="14"/>
      <c r="CH43" s="14"/>
      <c r="CI43" s="14"/>
      <c r="CJ43" s="14"/>
      <c r="CK43" s="14"/>
      <c r="CL43" s="14"/>
      <c r="CM43" s="14"/>
      <c r="CN43" s="14"/>
      <c r="CO43" s="14"/>
      <c r="CP43" s="14"/>
      <c r="CQ43" s="14"/>
      <c r="CR43" s="14"/>
      <c r="CS43" s="14"/>
      <c r="CT43" s="14"/>
      <c r="CU43" s="14"/>
      <c r="CV43" s="14"/>
      <c r="CW43" s="14"/>
      <c r="CX43" s="14"/>
      <c r="CY43" s="14"/>
      <c r="CZ43" s="14"/>
      <c r="DA43" s="14"/>
      <c r="DB43" s="14"/>
      <c r="DC43" s="14"/>
      <c r="DD43" s="14"/>
      <c r="DE43" s="14"/>
      <c r="DF43" s="14"/>
      <c r="DG43" s="14"/>
      <c r="DH43" s="14"/>
      <c r="DI43" s="14"/>
      <c r="DJ43" s="14"/>
      <c r="DK43" s="14"/>
      <c r="DL43" s="14"/>
      <c r="DM43" s="14"/>
      <c r="DN43" s="14"/>
      <c r="DO43" s="14"/>
      <c r="DP43" s="14"/>
      <c r="DQ43" s="14"/>
      <c r="DR43" s="14"/>
      <c r="DS43" s="14"/>
      <c r="DT43" s="14"/>
      <c r="DU43" s="14"/>
      <c r="DV43" s="14"/>
      <c r="DW43" s="14"/>
      <c r="DX43" s="14"/>
      <c r="DY43" s="14"/>
      <c r="DZ43" s="14"/>
      <c r="EA43" s="14"/>
      <c r="EB43" s="14"/>
      <c r="EC43" s="14"/>
      <c r="ED43" s="14"/>
      <c r="EE43" s="14"/>
      <c r="EF43" s="14"/>
      <c r="EG43" s="14"/>
      <c r="EH43" s="14"/>
      <c r="EI43" s="14"/>
      <c r="EJ43" s="14"/>
      <c r="EK43" s="14"/>
      <c r="EL43" s="14"/>
      <c r="EM43" s="14"/>
      <c r="EN43" s="14"/>
      <c r="EO43" s="14"/>
      <c r="EP43" s="14"/>
      <c r="EQ43" s="14"/>
      <c r="ER43" s="14"/>
      <c r="ES43" s="14"/>
      <c r="ET43" s="14"/>
      <c r="EU43" s="14"/>
      <c r="EV43" s="14"/>
      <c r="EW43" s="14"/>
      <c r="EX43" s="14"/>
      <c r="EY43" s="14"/>
      <c r="EZ43" s="14"/>
      <c r="FA43" s="14"/>
      <c r="FB43" s="14"/>
      <c r="FC43" s="14"/>
      <c r="FD43" s="14"/>
      <c r="FE43" s="14"/>
      <c r="FF43" s="14"/>
      <c r="FG43" s="14"/>
      <c r="FH43" s="14"/>
      <c r="FI43" s="14"/>
      <c r="FJ43" s="14"/>
      <c r="FK43" s="14"/>
      <c r="FL43" s="14"/>
      <c r="FM43" s="14"/>
      <c r="FN43" s="14"/>
      <c r="FO43" s="14"/>
      <c r="FP43" s="14"/>
      <c r="FQ43" s="14"/>
      <c r="FR43" s="14"/>
      <c r="FS43" s="14"/>
      <c r="FT43" s="14"/>
      <c r="FU43" s="14"/>
      <c r="FV43" s="14"/>
      <c r="FW43" s="14"/>
      <c r="FX43" s="14"/>
      <c r="FY43" s="14"/>
      <c r="FZ43" s="14"/>
      <c r="GA43" s="14"/>
      <c r="GB43" s="14"/>
      <c r="GC43" s="14"/>
      <c r="GD43" s="14"/>
      <c r="GE43" s="14"/>
      <c r="GF43" s="14"/>
      <c r="GG43" s="14"/>
      <c r="GH43" s="14"/>
      <c r="GI43" s="14"/>
      <c r="GJ43" s="14"/>
      <c r="GK43" s="14"/>
      <c r="GL43" s="14"/>
      <c r="GM43" s="14"/>
      <c r="GN43" s="14"/>
      <c r="GO43" s="14"/>
      <c r="GP43" s="14"/>
      <c r="GQ43" s="14"/>
      <c r="GR43" s="14"/>
      <c r="GS43" s="14"/>
      <c r="GT43" s="14"/>
      <c r="GU43" s="14"/>
      <c r="GV43" s="14"/>
      <c r="GW43" s="14"/>
      <c r="GX43" s="14"/>
      <c r="GY43" s="14"/>
      <c r="GZ43" s="14"/>
      <c r="HA43" s="14"/>
      <c r="HB43" s="14"/>
      <c r="HC43" s="14"/>
      <c r="HD43" s="14"/>
      <c r="HE43" s="14"/>
      <c r="HF43" s="14"/>
      <c r="HG43" s="14"/>
      <c r="HH43" s="14"/>
      <c r="HI43" s="14"/>
      <c r="HJ43" s="14"/>
      <c r="HK43" s="14"/>
      <c r="HL43" s="14"/>
      <c r="HM43" s="14"/>
      <c r="HN43" s="14"/>
      <c r="HO43" s="14"/>
      <c r="HP43" s="14"/>
      <c r="HQ43" s="14"/>
      <c r="HR43" s="14"/>
      <c r="HS43" s="14"/>
      <c r="HT43" s="14"/>
      <c r="HU43" s="14"/>
      <c r="HV43" s="14"/>
      <c r="HW43" s="14"/>
      <c r="HX43" s="14"/>
      <c r="HY43" s="14"/>
      <c r="HZ43" s="14"/>
      <c r="IA43" s="14"/>
      <c r="IB43" s="14"/>
      <c r="IC43" s="14"/>
      <c r="ID43" s="14"/>
      <c r="IE43" s="14"/>
      <c r="IF43" s="14"/>
      <c r="IG43" s="14"/>
      <c r="IH43" s="14"/>
      <c r="II43" s="14"/>
      <c r="IJ43" s="14"/>
      <c r="IK43" s="14"/>
      <c r="IL43" s="14"/>
      <c r="IM43" s="14"/>
      <c r="IN43" s="14"/>
      <c r="IO43" s="14"/>
      <c r="IP43" s="14"/>
      <c r="IQ43" s="14"/>
      <c r="IR43" s="14"/>
      <c r="IS43" s="14"/>
    </row>
    <row r="44" spans="1:253" s="14" customFormat="1" ht="21" customHeight="1">
      <c r="A44" s="76" t="s">
        <v>22</v>
      </c>
      <c r="B44" s="76"/>
      <c r="C44" s="76"/>
      <c r="D44" s="76"/>
      <c r="E44" s="76"/>
      <c r="F44" s="76"/>
      <c r="G44" s="76"/>
      <c r="H44" s="76"/>
      <c r="I44" s="76"/>
      <c r="J44" s="76"/>
      <c r="K44" s="76"/>
    </row>
    <row r="45" spans="1:253" s="14" customFormat="1" ht="21" customHeight="1">
      <c r="A45" s="46" t="s">
        <v>153</v>
      </c>
      <c r="B45" s="46"/>
      <c r="C45" s="46"/>
      <c r="D45" s="46"/>
      <c r="E45" s="46"/>
      <c r="F45" s="46"/>
      <c r="G45" s="46"/>
      <c r="H45" s="46"/>
      <c r="I45" s="46"/>
      <c r="J45" s="46"/>
      <c r="K45" s="46"/>
    </row>
    <row r="46" spans="1:253" s="14" customFormat="1" ht="21" customHeight="1">
      <c r="A46" s="77" t="s">
        <v>131</v>
      </c>
      <c r="B46" s="77"/>
      <c r="C46" s="77"/>
      <c r="D46" s="77"/>
      <c r="E46" s="77"/>
      <c r="F46" s="77"/>
      <c r="G46" s="77"/>
      <c r="H46" s="77"/>
      <c r="I46" s="77"/>
      <c r="J46" s="77"/>
      <c r="K46" s="77"/>
    </row>
    <row r="47" spans="1:253" s="14" customFormat="1" ht="21" customHeight="1">
      <c r="A47" s="77" t="s">
        <v>132</v>
      </c>
      <c r="B47" s="77"/>
      <c r="C47" s="77"/>
      <c r="D47" s="77"/>
      <c r="E47" s="77"/>
      <c r="F47" s="77"/>
      <c r="G47" s="77"/>
      <c r="H47" s="77"/>
      <c r="I47" s="77"/>
      <c r="J47" s="77"/>
      <c r="K47" s="77"/>
    </row>
    <row r="48" spans="1:253" s="14" customFormat="1" ht="21" customHeight="1">
      <c r="A48" s="77" t="s">
        <v>133</v>
      </c>
      <c r="B48" s="77"/>
      <c r="C48" s="77"/>
      <c r="D48" s="77"/>
      <c r="E48" s="77"/>
      <c r="F48" s="77"/>
      <c r="G48" s="77"/>
      <c r="H48" s="77"/>
      <c r="I48" s="77"/>
      <c r="J48" s="77"/>
      <c r="K48" s="77"/>
    </row>
    <row r="49" spans="1:12" s="14" customFormat="1" ht="40.200000000000003" customHeight="1">
      <c r="A49" s="46" t="s">
        <v>134</v>
      </c>
      <c r="B49" s="46"/>
      <c r="C49" s="46"/>
      <c r="D49" s="46"/>
      <c r="E49" s="46"/>
      <c r="F49" s="46"/>
      <c r="G49" s="46"/>
      <c r="H49" s="46"/>
      <c r="I49" s="46"/>
      <c r="J49" s="46"/>
      <c r="K49" s="46"/>
    </row>
    <row r="50" spans="1:12" s="82" customFormat="1">
      <c r="A50" s="78"/>
      <c r="B50" s="79"/>
      <c r="C50" s="78"/>
      <c r="D50" s="78"/>
      <c r="E50" s="78"/>
      <c r="F50" s="80"/>
      <c r="G50" s="80"/>
      <c r="H50" s="80"/>
      <c r="I50" s="97"/>
      <c r="J50" s="80"/>
      <c r="K50" s="81"/>
    </row>
    <row r="51" spans="1:12" s="82" customFormat="1" ht="19.2" customHeight="1">
      <c r="A51" s="5" t="s">
        <v>23</v>
      </c>
      <c r="B51" s="83"/>
      <c r="C51" s="45"/>
      <c r="D51" s="84"/>
      <c r="E51" s="45"/>
      <c r="F51" s="85"/>
      <c r="G51" s="84" t="s">
        <v>24</v>
      </c>
      <c r="H51" s="85"/>
      <c r="I51" s="7"/>
      <c r="J51" s="85"/>
      <c r="K51" s="8"/>
    </row>
    <row r="52" spans="1:12" s="82" customFormat="1" ht="19.2" customHeight="1">
      <c r="A52" s="5"/>
      <c r="B52" s="83"/>
      <c r="C52" s="45"/>
      <c r="D52" s="6"/>
      <c r="E52" s="45"/>
      <c r="F52" s="85"/>
      <c r="G52" s="6"/>
      <c r="H52" s="85"/>
      <c r="I52" s="7"/>
      <c r="J52" s="85"/>
      <c r="K52" s="8"/>
    </row>
    <row r="53" spans="1:12" s="14" customFormat="1" ht="19.2" customHeight="1">
      <c r="A53" s="5" t="s">
        <v>135</v>
      </c>
      <c r="B53" s="83"/>
      <c r="C53" s="45"/>
      <c r="D53" s="5"/>
      <c r="E53" s="45"/>
      <c r="F53" s="85"/>
      <c r="G53" s="5" t="s">
        <v>135</v>
      </c>
      <c r="I53" s="98"/>
    </row>
    <row r="54" spans="1:12" s="82" customFormat="1" ht="19.2" customHeight="1">
      <c r="A54" s="5"/>
      <c r="B54" s="83"/>
      <c r="C54" s="45"/>
      <c r="D54" s="6"/>
      <c r="E54" s="45"/>
      <c r="F54" s="85"/>
      <c r="G54" s="6"/>
      <c r="H54" s="85"/>
      <c r="I54" s="7"/>
      <c r="J54" s="85"/>
      <c r="K54" s="8"/>
    </row>
    <row r="55" spans="1:12" s="82" customFormat="1" ht="19.2" customHeight="1">
      <c r="A55" s="5" t="s">
        <v>25</v>
      </c>
      <c r="B55" s="5"/>
      <c r="C55" s="78"/>
      <c r="D55" s="5"/>
      <c r="E55" s="78"/>
      <c r="F55" s="85"/>
      <c r="G55" s="5" t="s">
        <v>25</v>
      </c>
      <c r="H55" s="85"/>
      <c r="I55" s="7"/>
      <c r="J55" s="85"/>
      <c r="K55" s="8"/>
    </row>
    <row r="56" spans="1:12" s="4" customFormat="1" ht="14.4">
      <c r="B56" s="9"/>
      <c r="F56" s="7"/>
      <c r="G56" s="7"/>
      <c r="H56" s="7"/>
      <c r="I56" s="7"/>
      <c r="J56" s="7"/>
      <c r="K56" s="8"/>
      <c r="L56" s="8"/>
    </row>
    <row r="57" spans="1:12">
      <c r="B57" s="86"/>
    </row>
    <row r="58" spans="1:12">
      <c r="B58" s="86"/>
    </row>
    <row r="59" spans="1:12">
      <c r="B59" s="86"/>
    </row>
    <row r="60" spans="1:12">
      <c r="B60" s="86"/>
    </row>
    <row r="61" spans="1:12">
      <c r="B61" s="86"/>
    </row>
    <row r="62" spans="1:12">
      <c r="B62" s="86"/>
    </row>
    <row r="63" spans="1:12">
      <c r="B63" s="86"/>
    </row>
    <row r="64" spans="1:12">
      <c r="B64" s="86"/>
    </row>
    <row r="65" spans="2:2">
      <c r="B65" s="86"/>
    </row>
    <row r="66" spans="2:2">
      <c r="B66" s="86"/>
    </row>
    <row r="67" spans="2:2">
      <c r="B67" s="86"/>
    </row>
    <row r="68" spans="2:2">
      <c r="B68" s="86"/>
    </row>
    <row r="69" spans="2:2">
      <c r="B69" s="86"/>
    </row>
    <row r="70" spans="2:2">
      <c r="B70" s="86"/>
    </row>
    <row r="71" spans="2:2">
      <c r="B71" s="86"/>
    </row>
    <row r="72" spans="2:2">
      <c r="B72" s="86"/>
    </row>
    <row r="73" spans="2:2">
      <c r="B73" s="86"/>
    </row>
    <row r="74" spans="2:2">
      <c r="B74" s="86"/>
    </row>
    <row r="75" spans="2:2">
      <c r="B75" s="86"/>
    </row>
    <row r="76" spans="2:2">
      <c r="B76" s="86"/>
    </row>
    <row r="77" spans="2:2">
      <c r="B77" s="86"/>
    </row>
    <row r="78" spans="2:2">
      <c r="B78" s="86"/>
    </row>
  </sheetData>
  <mergeCells count="19">
    <mergeCell ref="A49:K49"/>
    <mergeCell ref="K7:K8"/>
    <mergeCell ref="A44:K44"/>
    <mergeCell ref="A45:K45"/>
    <mergeCell ref="A46:K46"/>
    <mergeCell ref="A47:K47"/>
    <mergeCell ref="A48:K48"/>
    <mergeCell ref="A7:A8"/>
    <mergeCell ref="B7:B8"/>
    <mergeCell ref="C7:C8"/>
    <mergeCell ref="D7:D8"/>
    <mergeCell ref="E7:E8"/>
    <mergeCell ref="G7:I7"/>
    <mergeCell ref="A1:K1"/>
    <mergeCell ref="A2:K2"/>
    <mergeCell ref="A3:K3"/>
    <mergeCell ref="A4:K4"/>
    <mergeCell ref="A5:K5"/>
    <mergeCell ref="A6:K6"/>
  </mergeCells>
  <phoneticPr fontId="1" type="noConversion"/>
  <conditionalFormatting sqref="B53">
    <cfRule type="duplicateValues" dxfId="4" priority="2"/>
  </conditionalFormatting>
  <conditionalFormatting sqref="G54:G55 G51:G52">
    <cfRule type="duplicateValues" dxfId="3" priority="1"/>
  </conditionalFormatting>
  <conditionalFormatting sqref="D56:D1048576 D1:D43">
    <cfRule type="duplicateValues" dxfId="2" priority="3"/>
  </conditionalFormatting>
  <conditionalFormatting sqref="D54:D55 D50:D52">
    <cfRule type="duplicateValues" dxfId="1" priority="4"/>
  </conditionalFormatting>
  <conditionalFormatting sqref="D12">
    <cfRule type="duplicateValues" dxfId="0" priority="5"/>
  </conditionalFormatting>
  <printOptions horizontalCentered="1"/>
  <pageMargins left="0.59055118110236227" right="0.23622047244094491" top="0.43307086614173229" bottom="0.39370078740157483" header="0.35433070866141736" footer="0.15748031496062992"/>
  <pageSetup paperSize="9" scale="45" orientation="portrait" horizontalDpi="200" verticalDpi="200" r:id="rId1"/>
  <headerFooter>
    <oddFooter>&amp;C第 &amp;P 页，共 &amp;N 页</oddFooter>
  </headerFooter>
  <colBreaks count="1" manualBreakCount="1">
    <brk id="11" max="69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天丰 1</vt:lpstr>
      <vt:lpstr>天丰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2022-09-20T10:33:35Z</dcterms:modified>
</cp:coreProperties>
</file>