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供应商管理\供应商退出方案\天丰冲压件招标\"/>
    </mc:Choice>
  </mc:AlternateContent>
  <xr:revisionPtr revIDLastSave="0" documentId="13_ncr:1_{B05994F6-8253-4542-B7F8-7E5EF759D28D}" xr6:coauthVersionLast="47" xr6:coauthVersionMax="47" xr10:uidLastSave="{00000000-0000-0000-0000-000000000000}"/>
  <bookViews>
    <workbookView xWindow="-108" yWindow="-108" windowWidth="23256" windowHeight="12720" firstSheet="9" activeTab="9" xr2:uid="{00000000-000D-0000-FFFF-FFFF00000000}"/>
  </bookViews>
  <sheets>
    <sheet name="物料及工装采购价格审批表" sheetId="2" state="hidden" r:id="rId1"/>
    <sheet name="物料及工装采购价格审批表 (2)" sheetId="3" state="hidden" r:id="rId2"/>
    <sheet name="物料及工装采购价格审批表 (3)" sheetId="4" state="hidden" r:id="rId3"/>
    <sheet name="物料及工装采购价格审批表 (4)" sheetId="5" state="hidden" r:id="rId4"/>
    <sheet name="物料及工装采购价格审批表 (5)" sheetId="6" state="hidden" r:id="rId5"/>
    <sheet name="物料及工装采购价格审批表 (6)" sheetId="7" state="hidden" r:id="rId6"/>
    <sheet name="物料及工装采购价格审批表 (7)" sheetId="8" state="hidden" r:id="rId7"/>
    <sheet name="物料及工装采购价格审批表 (9)" sheetId="10" state="hidden" r:id="rId8"/>
    <sheet name="物料及工装采购价格审批表 (10)" sheetId="11" state="hidden" r:id="rId9"/>
    <sheet name="物料及工装采购价格审批表 (天丰冲压件定标)" sheetId="12" r:id="rId10"/>
    <sheet name="Sheet1" sheetId="1" r:id="rId11"/>
  </sheets>
  <externalReferences>
    <externalReference r:id="rId12"/>
    <externalReference r:id="rId13"/>
  </externalReferences>
  <definedNames>
    <definedName name="_xlnm._FilterDatabase" localSheetId="9" hidden="1">'物料及工装采购价格审批表 (天丰冲压件定标)'!$A$3:$Q$41</definedName>
    <definedName name="_xlnm.Print_Area" localSheetId="7">'物料及工装采购价格审批表 (9)'!$A$1:$P$41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38" i="12" l="1"/>
  <c r="M38" i="12"/>
  <c r="L38" i="12"/>
  <c r="K38" i="12"/>
  <c r="J38" i="12"/>
  <c r="I38" i="12"/>
  <c r="N37" i="12"/>
  <c r="M37" i="12"/>
  <c r="L37" i="12"/>
  <c r="K37" i="12"/>
  <c r="J37" i="12"/>
  <c r="I37" i="12"/>
  <c r="N36" i="12"/>
  <c r="M36" i="12"/>
  <c r="L36" i="12"/>
  <c r="K36" i="12"/>
  <c r="J36" i="12"/>
  <c r="I36" i="12"/>
  <c r="N35" i="12"/>
  <c r="M35" i="12"/>
  <c r="L35" i="12"/>
  <c r="K35" i="12"/>
  <c r="J35" i="12"/>
  <c r="I35" i="12"/>
  <c r="N34" i="12"/>
  <c r="M34" i="12"/>
  <c r="L34" i="12"/>
  <c r="K34" i="12"/>
  <c r="J34" i="12"/>
  <c r="I34" i="12"/>
  <c r="J33" i="12"/>
  <c r="I33" i="12"/>
  <c r="N32" i="12"/>
  <c r="M32" i="12"/>
  <c r="L32" i="12"/>
  <c r="K32" i="12"/>
  <c r="J32" i="12"/>
  <c r="I32" i="12"/>
  <c r="N31" i="12"/>
  <c r="M31" i="12"/>
  <c r="L31" i="12"/>
  <c r="K31" i="12"/>
  <c r="J31" i="12"/>
  <c r="I31" i="12"/>
  <c r="N30" i="12"/>
  <c r="M30" i="12"/>
  <c r="L30" i="12"/>
  <c r="K30" i="12"/>
  <c r="J30" i="12"/>
  <c r="I30" i="12"/>
  <c r="N29" i="12"/>
  <c r="M29" i="12"/>
  <c r="L29" i="12"/>
  <c r="K29" i="12"/>
  <c r="J29" i="12"/>
  <c r="I29" i="12"/>
  <c r="N28" i="12"/>
  <c r="M28" i="12"/>
  <c r="L28" i="12"/>
  <c r="K28" i="12"/>
  <c r="J28" i="12"/>
  <c r="I28" i="12"/>
  <c r="N27" i="12"/>
  <c r="M27" i="12"/>
  <c r="L27" i="12"/>
  <c r="K27" i="12"/>
  <c r="J27" i="12"/>
  <c r="I27" i="12"/>
  <c r="N26" i="12"/>
  <c r="M26" i="12"/>
  <c r="L26" i="12"/>
  <c r="K26" i="12"/>
  <c r="J26" i="12"/>
  <c r="I26" i="12"/>
  <c r="N25" i="12"/>
  <c r="M25" i="12"/>
  <c r="L25" i="12"/>
  <c r="K25" i="12"/>
  <c r="J25" i="12"/>
  <c r="I25" i="12"/>
  <c r="N24" i="12"/>
  <c r="M24" i="12"/>
  <c r="L24" i="12"/>
  <c r="K24" i="12"/>
  <c r="J24" i="12"/>
  <c r="I24" i="12"/>
  <c r="N23" i="12"/>
  <c r="M23" i="12"/>
  <c r="L23" i="12"/>
  <c r="K23" i="12"/>
  <c r="J23" i="12"/>
  <c r="I23" i="12"/>
  <c r="J22" i="12"/>
  <c r="I22" i="12"/>
  <c r="N21" i="12"/>
  <c r="M21" i="12"/>
  <c r="L21" i="12"/>
  <c r="K21" i="12"/>
  <c r="J21" i="12"/>
  <c r="I21" i="12"/>
  <c r="N20" i="12"/>
  <c r="M20" i="12"/>
  <c r="L20" i="12"/>
  <c r="K20" i="12"/>
  <c r="J20" i="12"/>
  <c r="I20" i="12"/>
  <c r="N19" i="12"/>
  <c r="M19" i="12"/>
  <c r="L19" i="12"/>
  <c r="K19" i="12"/>
  <c r="J19" i="12"/>
  <c r="I19" i="12"/>
  <c r="N18" i="12"/>
  <c r="M18" i="12"/>
  <c r="L18" i="12"/>
  <c r="K18" i="12"/>
  <c r="J18" i="12"/>
  <c r="I18" i="12"/>
  <c r="N17" i="12"/>
  <c r="M17" i="12"/>
  <c r="L17" i="12"/>
  <c r="K17" i="12"/>
  <c r="J17" i="12"/>
  <c r="I17" i="12"/>
  <c r="N16" i="12"/>
  <c r="M16" i="12"/>
  <c r="L16" i="12"/>
  <c r="K16" i="12"/>
  <c r="J16" i="12"/>
  <c r="I16" i="12"/>
  <c r="J15" i="12"/>
  <c r="I15" i="12"/>
  <c r="N13" i="12"/>
  <c r="M13" i="12"/>
  <c r="L13" i="12"/>
  <c r="K13" i="12"/>
  <c r="J13" i="12"/>
  <c r="I13" i="12"/>
  <c r="N12" i="12"/>
  <c r="M12" i="12"/>
  <c r="L12" i="12"/>
  <c r="K12" i="12"/>
  <c r="J12" i="12"/>
  <c r="I12" i="12"/>
  <c r="J11" i="12"/>
  <c r="I11" i="12"/>
  <c r="N10" i="12"/>
  <c r="M10" i="12"/>
  <c r="L10" i="12"/>
  <c r="K10" i="12"/>
  <c r="J10" i="12"/>
  <c r="I10" i="12"/>
  <c r="N8" i="12"/>
  <c r="M8" i="12"/>
  <c r="L8" i="12"/>
  <c r="K8" i="12"/>
  <c r="J8" i="12"/>
  <c r="I8" i="12"/>
  <c r="G6" i="12"/>
  <c r="N6" i="12"/>
  <c r="F6" i="12"/>
  <c r="M6" i="12"/>
  <c r="L6" i="12"/>
  <c r="K6" i="12"/>
  <c r="J6" i="12"/>
  <c r="I6" i="12"/>
  <c r="N5" i="12"/>
  <c r="M5" i="12"/>
  <c r="L5" i="12"/>
  <c r="K5" i="12"/>
  <c r="J5" i="12"/>
  <c r="I5" i="12"/>
  <c r="N4" i="12"/>
  <c r="M4" i="12"/>
  <c r="L4" i="12"/>
  <c r="K4" i="12"/>
  <c r="J4" i="12"/>
  <c r="I4" i="12"/>
  <c r="J5" i="11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4" i="11"/>
  <c r="G5" i="1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4" i="11"/>
  <c r="F5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4" i="11"/>
  <c r="J5" i="10"/>
  <c r="J6" i="10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4" i="10"/>
  <c r="G5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4" i="10"/>
  <c r="F5" i="10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4" i="10"/>
  <c r="N5" i="11"/>
  <c r="N6" i="11"/>
  <c r="N7" i="11"/>
  <c r="N8" i="11"/>
  <c r="L9" i="11"/>
  <c r="L10" i="11"/>
  <c r="L11" i="11"/>
  <c r="L12" i="11"/>
  <c r="N13" i="11"/>
  <c r="N14" i="11"/>
  <c r="N15" i="11"/>
  <c r="N16" i="11"/>
  <c r="L17" i="11"/>
  <c r="L18" i="11"/>
  <c r="L19" i="11"/>
  <c r="L20" i="11"/>
  <c r="N21" i="11"/>
  <c r="N22" i="11"/>
  <c r="N23" i="11"/>
  <c r="N24" i="11"/>
  <c r="L25" i="11"/>
  <c r="L26" i="11"/>
  <c r="L27" i="11"/>
  <c r="L28" i="11"/>
  <c r="N29" i="11"/>
  <c r="N30" i="11"/>
  <c r="N31" i="11"/>
  <c r="N32" i="11"/>
  <c r="L33" i="11"/>
  <c r="L34" i="11"/>
  <c r="L35" i="11"/>
  <c r="L36" i="11"/>
  <c r="N37" i="11"/>
  <c r="N38" i="11"/>
  <c r="M5" i="11"/>
  <c r="M6" i="11"/>
  <c r="K7" i="11"/>
  <c r="K8" i="11"/>
  <c r="K9" i="11"/>
  <c r="K10" i="11"/>
  <c r="M11" i="11"/>
  <c r="M12" i="11"/>
  <c r="M13" i="11"/>
  <c r="M14" i="11"/>
  <c r="K15" i="11"/>
  <c r="K16" i="11"/>
  <c r="K17" i="11"/>
  <c r="M18" i="11"/>
  <c r="M19" i="11"/>
  <c r="M20" i="11"/>
  <c r="M21" i="11"/>
  <c r="M22" i="11"/>
  <c r="K23" i="11"/>
  <c r="K24" i="11"/>
  <c r="K25" i="11"/>
  <c r="M26" i="11"/>
  <c r="M27" i="11"/>
  <c r="M28" i="11"/>
  <c r="M29" i="11"/>
  <c r="M30" i="11"/>
  <c r="K31" i="11"/>
  <c r="K32" i="11"/>
  <c r="K33" i="11"/>
  <c r="M34" i="11"/>
  <c r="M35" i="11"/>
  <c r="M36" i="11"/>
  <c r="M37" i="11"/>
  <c r="M38" i="11"/>
  <c r="L15" i="11"/>
  <c r="N36" i="11"/>
  <c r="K6" i="11"/>
  <c r="L8" i="11"/>
  <c r="N35" i="11"/>
  <c r="K38" i="11"/>
  <c r="K5" i="11"/>
  <c r="L7" i="11"/>
  <c r="N28" i="11"/>
  <c r="K30" i="11"/>
  <c r="L32" i="11"/>
  <c r="M33" i="11"/>
  <c r="N27" i="11"/>
  <c r="K29" i="11"/>
  <c r="L31" i="11"/>
  <c r="M25" i="11"/>
  <c r="N20" i="11"/>
  <c r="K22" i="11"/>
  <c r="L24" i="11"/>
  <c r="M17" i="11"/>
  <c r="N19" i="11"/>
  <c r="K13" i="11"/>
  <c r="K21" i="11"/>
  <c r="L23" i="11"/>
  <c r="M10" i="11"/>
  <c r="N12" i="11"/>
  <c r="K14" i="11"/>
  <c r="L16" i="11"/>
  <c r="M9" i="11"/>
  <c r="N11" i="11"/>
  <c r="K37" i="11"/>
  <c r="K36" i="11"/>
  <c r="K28" i="11"/>
  <c r="K20" i="11"/>
  <c r="K12" i="11"/>
  <c r="L38" i="11"/>
  <c r="L30" i="11"/>
  <c r="L22" i="11"/>
  <c r="L14" i="11"/>
  <c r="L6" i="11"/>
  <c r="M32" i="11"/>
  <c r="M24" i="11"/>
  <c r="M16" i="11"/>
  <c r="M8" i="11"/>
  <c r="N34" i="11"/>
  <c r="N26" i="11"/>
  <c r="N18" i="11"/>
  <c r="N10" i="11"/>
  <c r="K35" i="11"/>
  <c r="K27" i="11"/>
  <c r="K19" i="11"/>
  <c r="K11" i="11"/>
  <c r="L37" i="11"/>
  <c r="L29" i="11"/>
  <c r="L21" i="11"/>
  <c r="L13" i="11"/>
  <c r="L5" i="11"/>
  <c r="M31" i="11"/>
  <c r="M23" i="11"/>
  <c r="M15" i="11"/>
  <c r="M7" i="11"/>
  <c r="N33" i="11"/>
  <c r="N25" i="11"/>
  <c r="N17" i="11"/>
  <c r="N9" i="11"/>
  <c r="K34" i="11"/>
  <c r="K26" i="11"/>
  <c r="K18" i="11"/>
  <c r="L5" i="10"/>
  <c r="N5" i="10"/>
  <c r="L7" i="10"/>
  <c r="N7" i="10"/>
  <c r="L8" i="10"/>
  <c r="N8" i="10"/>
  <c r="L9" i="10"/>
  <c r="N9" i="10"/>
  <c r="L10" i="10"/>
  <c r="N10" i="10"/>
  <c r="L11" i="10"/>
  <c r="N11" i="10"/>
  <c r="L12" i="10"/>
  <c r="N12" i="10"/>
  <c r="L13" i="10"/>
  <c r="N13" i="10"/>
  <c r="L14" i="10"/>
  <c r="N14" i="10"/>
  <c r="L15" i="10"/>
  <c r="N15" i="10"/>
  <c r="L16" i="10"/>
  <c r="N16" i="10"/>
  <c r="L17" i="10"/>
  <c r="N17" i="10"/>
  <c r="L18" i="10"/>
  <c r="N18" i="10"/>
  <c r="L19" i="10"/>
  <c r="N19" i="10"/>
  <c r="L20" i="10"/>
  <c r="N20" i="10"/>
  <c r="L21" i="10"/>
  <c r="N21" i="10"/>
  <c r="L22" i="10"/>
  <c r="N22" i="10"/>
  <c r="L23" i="10"/>
  <c r="N23" i="10"/>
  <c r="L24" i="10"/>
  <c r="N24" i="10"/>
  <c r="L25" i="10"/>
  <c r="N25" i="10"/>
  <c r="L26" i="10"/>
  <c r="N26" i="10"/>
  <c r="L27" i="10"/>
  <c r="N27" i="10"/>
  <c r="L28" i="10"/>
  <c r="N28" i="10"/>
  <c r="L29" i="10"/>
  <c r="N29" i="10"/>
  <c r="L30" i="10"/>
  <c r="N30" i="10"/>
  <c r="L31" i="10"/>
  <c r="N31" i="10"/>
  <c r="L32" i="10"/>
  <c r="N32" i="10"/>
  <c r="L33" i="10"/>
  <c r="N33" i="10"/>
  <c r="L34" i="10"/>
  <c r="N34" i="10"/>
  <c r="L35" i="10"/>
  <c r="N35" i="10"/>
  <c r="L36" i="10"/>
  <c r="N36" i="10"/>
  <c r="L37" i="10"/>
  <c r="N37" i="10"/>
  <c r="L38" i="10"/>
  <c r="N38" i="10"/>
  <c r="L4" i="10"/>
  <c r="N4" i="10"/>
  <c r="K6" i="10"/>
  <c r="L6" i="10"/>
  <c r="N6" i="10"/>
  <c r="L4" i="11"/>
  <c r="M4" i="11"/>
  <c r="K31" i="10"/>
  <c r="M31" i="10"/>
  <c r="K23" i="10"/>
  <c r="M23" i="10"/>
  <c r="K15" i="10"/>
  <c r="M15" i="10"/>
  <c r="K7" i="10"/>
  <c r="M7" i="10"/>
  <c r="K4" i="10"/>
  <c r="M4" i="10"/>
  <c r="K38" i="10"/>
  <c r="M38" i="10"/>
  <c r="K30" i="10"/>
  <c r="M30" i="10"/>
  <c r="K22" i="10"/>
  <c r="M22" i="10"/>
  <c r="K14" i="10"/>
  <c r="M14" i="10"/>
  <c r="M6" i="10"/>
  <c r="K16" i="10"/>
  <c r="M16" i="10"/>
  <c r="K37" i="10"/>
  <c r="M37" i="10"/>
  <c r="K29" i="10"/>
  <c r="M29" i="10"/>
  <c r="K21" i="10"/>
  <c r="M21" i="10"/>
  <c r="K13" i="10"/>
  <c r="M13" i="10"/>
  <c r="K5" i="10"/>
  <c r="M5" i="10"/>
  <c r="K24" i="10"/>
  <c r="M24" i="10"/>
  <c r="K36" i="10"/>
  <c r="M36" i="10"/>
  <c r="K28" i="10"/>
  <c r="M28" i="10"/>
  <c r="K20" i="10"/>
  <c r="M20" i="10"/>
  <c r="K12" i="10"/>
  <c r="M12" i="10"/>
  <c r="K32" i="10"/>
  <c r="M32" i="10"/>
  <c r="K8" i="10"/>
  <c r="M8" i="10"/>
  <c r="K35" i="10"/>
  <c r="M35" i="10"/>
  <c r="K27" i="10"/>
  <c r="M27" i="10"/>
  <c r="K19" i="10"/>
  <c r="M19" i="10"/>
  <c r="K11" i="10"/>
  <c r="M11" i="10"/>
  <c r="K34" i="10"/>
  <c r="M34" i="10"/>
  <c r="K26" i="10"/>
  <c r="M26" i="10"/>
  <c r="K18" i="10"/>
  <c r="M18" i="10"/>
  <c r="K10" i="10"/>
  <c r="M10" i="10"/>
  <c r="K33" i="10"/>
  <c r="M33" i="10"/>
  <c r="K25" i="10"/>
  <c r="M25" i="10"/>
  <c r="K17" i="10"/>
  <c r="M17" i="10"/>
  <c r="K9" i="10"/>
  <c r="M9" i="10"/>
  <c r="K4" i="11"/>
  <c r="N4" i="11"/>
</calcChain>
</file>

<file path=xl/sharedStrings.xml><?xml version="1.0" encoding="utf-8"?>
<sst xmlns="http://schemas.openxmlformats.org/spreadsheetml/2006/main" count="932" uniqueCount="216">
  <si>
    <t>物料及工装采购价格审批表（未税、元）</t>
    <phoneticPr fontId="4" type="noConversion"/>
  </si>
  <si>
    <t>编号：</t>
    <phoneticPr fontId="4" type="noConversion"/>
  </si>
  <si>
    <t>序号</t>
    <phoneticPr fontId="4" type="noConversion"/>
  </si>
  <si>
    <t>图号/编码</t>
    <phoneticPr fontId="4" type="noConversion"/>
  </si>
  <si>
    <t>物料/工装名称</t>
    <phoneticPr fontId="4" type="noConversion"/>
  </si>
  <si>
    <t>单位</t>
    <phoneticPr fontId="4" type="noConversion"/>
  </si>
  <si>
    <t>厂家报价</t>
    <phoneticPr fontId="4" type="noConversion"/>
  </si>
  <si>
    <t>增值税率</t>
    <phoneticPr fontId="4" type="noConversion"/>
  </si>
  <si>
    <t>目标价格</t>
    <phoneticPr fontId="4" type="noConversion"/>
  </si>
  <si>
    <t>报批价格</t>
    <phoneticPr fontId="4" type="noConversion"/>
  </si>
  <si>
    <t>审批价格</t>
    <phoneticPr fontId="4" type="noConversion"/>
  </si>
  <si>
    <t>供应商</t>
    <phoneticPr fontId="4" type="noConversion"/>
  </si>
  <si>
    <t>备注</t>
    <phoneticPr fontId="4" type="noConversion"/>
  </si>
  <si>
    <t xml:space="preserve">
总经理
日期：
</t>
    <phoneticPr fontId="4" type="noConversion"/>
  </si>
  <si>
    <t xml:space="preserve">
厂长
日期：
</t>
    <phoneticPr fontId="4" type="noConversion"/>
  </si>
  <si>
    <t xml:space="preserve">
采购负责人
日期：
</t>
    <phoneticPr fontId="4" type="noConversion"/>
  </si>
  <si>
    <t xml:space="preserve">
成本部门
日期：
</t>
    <phoneticPr fontId="4" type="noConversion"/>
  </si>
  <si>
    <t xml:space="preserve">
采购工程师
日期：
</t>
    <phoneticPr fontId="4" type="noConversion"/>
  </si>
  <si>
    <t>SHT0014884</t>
    <phoneticPr fontId="3" type="noConversion"/>
  </si>
  <si>
    <t>台阶螺母</t>
    <phoneticPr fontId="3" type="noConversion"/>
  </si>
  <si>
    <t>件</t>
    <phoneticPr fontId="3" type="noConversion"/>
  </si>
  <si>
    <t xml:space="preserve">沧州旭兴五金制品有限公司 </t>
    <phoneticPr fontId="3" type="noConversion"/>
  </si>
  <si>
    <t>B点</t>
    <phoneticPr fontId="3" type="noConversion"/>
  </si>
  <si>
    <t>A点</t>
    <phoneticPr fontId="3" type="noConversion"/>
  </si>
  <si>
    <t>霸州市政锦五金制品有限公司</t>
    <phoneticPr fontId="3" type="noConversion"/>
  </si>
  <si>
    <t>说明：1.一汽轻卡减震扶手安装支架变更，原由泊头捷润供应旧状态总成，但由于压款问题，新状态扶手安装支架总成，泊头捷润仅供应钣金件，新开的SHT0011546扶手旋转轴需我司自行外购并焊接。2.1.3平台升降调节组件，河北工厂提出改善降本，新开发一个SHT0014884台阶螺母。3.重汽项目，技术部提出降本，将原BAS0010008支撑衬套变短，该衬套原是黄骅创合供应黄骅成卓（黄骅成卓为我司供应车身安装支架总成的），本次设变本想要创合剪短原状态衬套后直供我司，但创合表示不再接新项目。4.基于上述背景，我司联系沧州旭兴及霸州政锦报价，初次报价沧州旭兴较优。5.经过我司与价值工程部核价，并与厂家就工序进行讨论，最终霸州政锦贴近目标（因账期问题在目标价基础上增加了5%）。6.现推荐霸州政锦制作开发。7.沧州旭兴供货的样品，我司与其签订样品协议。8.量产后按照霸州政锦供货份额80%（台阶螺母按30%），旭兴供货额20%分配（台阶螺母按70%），以防独家供货出现断供问题</t>
    <phoneticPr fontId="4" type="noConversion"/>
  </si>
  <si>
    <t>北京浦东三浦标准件有限公司</t>
    <phoneticPr fontId="3" type="noConversion"/>
  </si>
  <si>
    <t>BFA0010062</t>
    <phoneticPr fontId="3" type="noConversion"/>
  </si>
  <si>
    <t>焊接方螺母10级</t>
    <phoneticPr fontId="3" type="noConversion"/>
  </si>
  <si>
    <t xml:space="preserve">上锐（常州）供应链管理有限公司 </t>
    <phoneticPr fontId="3" type="noConversion"/>
  </si>
  <si>
    <t>说明：1.我司开发H6项目时，其中 BFA0000518焊接方螺母是借用天龙得为我司供应的1.0项目（实物为10级），但2022年7月初，生产反馈天龙得产品不符合H6的使用要求（硬度等级适合，但尺寸不合适）。2.河北工厂紧急从北京三浦调取螺母，用于代替BFA0010062焊接方螺母（10级）,用于底支架位置焊接。因BFA0000518和BFA0010062的尺寸相同，图纸要求的硬度等级不一致，故北京三浦使用BFA0000518焊接方螺母10级名称报价，实际应为BFA0010062（我司使用的也是10级）。3.现BFA0010062已经定点至常州上锐（未税0.15元），但未验证结束。但北京三浦的产品经过研发和河北制造技术部验证符合要求，故申请北京三浦作为B点进入，北京三浦的FA0010062未税报价为0.117元。</t>
    <phoneticPr fontId="4" type="noConversion"/>
  </si>
  <si>
    <t>SHT0011546</t>
    <phoneticPr fontId="3" type="noConversion"/>
  </si>
  <si>
    <t>扶手旋转轴</t>
    <phoneticPr fontId="3" type="noConversion"/>
  </si>
  <si>
    <t>BAS0010008</t>
    <phoneticPr fontId="3" type="noConversion"/>
  </si>
  <si>
    <t>支撑衬套</t>
    <phoneticPr fontId="3" type="noConversion"/>
  </si>
  <si>
    <t>SHT0012305</t>
    <phoneticPr fontId="3" type="noConversion"/>
  </si>
  <si>
    <t>靠背骨架总成-气动腰托</t>
    <phoneticPr fontId="3" type="noConversion"/>
  </si>
  <si>
    <t>SHT0012990</t>
    <phoneticPr fontId="3" type="noConversion"/>
  </si>
  <si>
    <t>靠背骨架总成-机械腰托</t>
    <phoneticPr fontId="3" type="noConversion"/>
  </si>
  <si>
    <t>49.77（发≥500件/次）
49.93（发&lt; 500件/次）
（不含卸车费）</t>
    <phoneticPr fontId="3" type="noConversion"/>
  </si>
  <si>
    <t>河北新强力机械制造有限公司</t>
    <phoneticPr fontId="3" type="noConversion"/>
  </si>
  <si>
    <t>48.15（发≥500件/次）
48.31（发&lt; 500件/次）
（不含卸车费）</t>
    <phoneticPr fontId="3" type="noConversion"/>
  </si>
  <si>
    <t>说明：
1.长春J6L项目借用河北新强力的两种靠背骨架，两种靠背骨架分别为SHT0012305和SHT0012990。
2.我部同时核算目标价，目标价与报价差异较大，为防止一家独断，故又咨询新厂家，回复如下：
a.文安恒德SHT0012305未税价56.6元，SHT0012990未税价54.4元，合计111元（不含模检具），模检具共计95350元（预付50%，剩余50%分摊至5万件产品）。
b.文安伟祥汽车座椅有限公司，未税报价65元/件（不含运费）。
c.目前长春属地化供应商长春智恒，最低价SHT0012305未税价53.5元，SHT0012990未税价52.81元，合计106.31元。
d.新强力最低价SHT0012305未税价49.77元（≥500件/次）、49.93（发&lt; 500件/次），均不含卸车费，SHT0012990未税价48.15（发≥500件/次）、48.31（发&lt; 500件/次），不含卸车费，合计97.92元（≥500件/次）、98.24元（小于500件/次）。
4.根据以上数据分析，我司目标价与市场价格存在较大差异，从材料费、加工费及给定系数上并不能完全代表市场水平，在此情况下或是我司自制来降低成本，或是通过市场对比选择低价者。
5.本次由于J6L项目9月量产，建议先与新强力签订批量协议（借用件不需要再新开模具），包装按照现包装方式（木托盘+捆扎带+整体塑料膜），如后续产量提升或者新强力供货出现问题，可以启动长春智恒作为B点或河北自制供应长春。</t>
    <phoneticPr fontId="4" type="noConversion"/>
  </si>
  <si>
    <t>SLT0014205</t>
  </si>
  <si>
    <t>下框左连接梁总成</t>
  </si>
  <si>
    <t>SLT0014359</t>
  </si>
  <si>
    <t>下框右连接梁总成</t>
  </si>
  <si>
    <t>航天宏达（泊头）机械科技有限公司</t>
    <phoneticPr fontId="3" type="noConversion"/>
  </si>
  <si>
    <t>以上价格不含模具费，模具费见价格协议</t>
    <phoneticPr fontId="3" type="noConversion"/>
  </si>
  <si>
    <t>说明：
1.接到X5000-S下框连接梁组件的设变通知，状态完全变更。现申请与航天宏达进行新状态定价。
2.我司目标价与最终谈判后价格差异点在于（详见核算表）：
a.材料价格取22年均价，SAPH440未税5.49元/kg，同样废铁价格也按均价走，取2.7元/kg.
b.厂家初期焊螺母采用加厚螺母，车削后套入连接梁后，再进行二保焊，现已与目标统一，按照点焊螺母方式进行。
3.此为谈判最终价</t>
    <phoneticPr fontId="4" type="noConversion"/>
  </si>
  <si>
    <t>SHT0014256</t>
    <phoneticPr fontId="3" type="noConversion"/>
  </si>
  <si>
    <t>线束护套固定钣金</t>
    <phoneticPr fontId="3" type="noConversion"/>
  </si>
  <si>
    <t>泊头市捷润五金制品有限公司</t>
    <phoneticPr fontId="3" type="noConversion"/>
  </si>
  <si>
    <t>以上价格不含模具费，模摊费用模具费未税0.035元</t>
    <phoneticPr fontId="3" type="noConversion"/>
  </si>
  <si>
    <t>SLT0010629</t>
    <phoneticPr fontId="3" type="noConversion"/>
  </si>
  <si>
    <t>扶手安装支架</t>
    <phoneticPr fontId="3" type="noConversion"/>
  </si>
  <si>
    <t>说明：
1.前期通过招标比价形式，锁定由泊头捷润开发H6线束固定钣金和轻卡减震扶手安装支架。
2.厂家前期报价为线束固定钣金未税1.46元（不含模摊），现材料降价再次商谈后未税1.2元（不含模摊费）。
3.轻卡减震扶手安装支架总成设变，原规划由泊头捷润供应总成，但厂家表示因账期不稳定、且厂家需要现金从机加工件厂拿货，故表示仅供应安装支架，商谈后未税价为1.6元。
4.以上是协商后价格，厂家以账期不稳、工序费及利润我司核算底等原因，确定此为最低价，不再让步。</t>
    <phoneticPr fontId="4" type="noConversion"/>
  </si>
  <si>
    <t>以上价格不含模具费，模摊费用模具费未税0.071元</t>
    <phoneticPr fontId="3" type="noConversion"/>
  </si>
  <si>
    <t>SHT0010286</t>
  </si>
  <si>
    <t>H6司机滑轨解锁手柄</t>
  </si>
  <si>
    <t>SHT0012082</t>
  </si>
  <si>
    <t>前长杆总成</t>
  </si>
  <si>
    <t>SHT0012058</t>
  </si>
  <si>
    <t>后长杆总成</t>
  </si>
  <si>
    <t>SHT0012060</t>
  </si>
  <si>
    <t>短杆总成</t>
  </si>
  <si>
    <t>SLT0002149</t>
  </si>
  <si>
    <t>中间座靠背骨架</t>
  </si>
  <si>
    <t>SHT0012294</t>
  </si>
  <si>
    <t>T5-1.0靠背骨架焊接总成</t>
  </si>
  <si>
    <t>SHT0012081</t>
  </si>
  <si>
    <t>前升降连杆总成</t>
  </si>
  <si>
    <t>SHT0012057</t>
  </si>
  <si>
    <t>后升降连杆总成</t>
  </si>
  <si>
    <t>说明：
1.H6解锁手柄，新强力提出标准提升，产品按未税5.71元报价，经过咨询江苏力乐、文安德实、鑫荣飞，多次联系江苏力乐和文安德实截至目前报价未发、鑫荣飞未税价6.65元。
2.其余产品，新强力维持原价或有一定降价，但表示均不能达成目标</t>
    <phoneticPr fontId="4" type="noConversion"/>
  </si>
  <si>
    <t>说明：
1.前期H6项目开发时，滑轨解锁手柄由新强力开发。
2.目前临近量产，需要与新强力定价，根据成本部核算，手柄未税价为3.49元，新强力报价5.71元，经过再次招标对比，现鑫荣飞报价为6.67元，文安德实口头报价未税5元(不含表面处理，德实表示我司图纸的盐雾要求无法解读，根据戴姆勒标准，初判无法达到，需要我司自行电泳)，模具费未税1.1万元（预付50%，剩余50%分摊）。
3.根据现有对比，仍是新强力价格较优，并且我司前期使用新强力样品通过的验证，故此推荐。
4.由于材料特殊，购进钢管需要至少6吨起订，因此不能按照临时价格，需要订立长期价格，经过商谈，新强力最低价为未税5.71元，不予让步</t>
    <phoneticPr fontId="4" type="noConversion"/>
  </si>
  <si>
    <t>SHT0011003</t>
    <phoneticPr fontId="3" type="noConversion"/>
  </si>
  <si>
    <t>H4升级滑轨右上连接板焊接总成</t>
    <phoneticPr fontId="3" type="noConversion"/>
  </si>
  <si>
    <t>SHT0010999</t>
    <phoneticPr fontId="3" type="noConversion"/>
  </si>
  <si>
    <t>H4升级滑轨左上连接板焊接总成</t>
    <phoneticPr fontId="3" type="noConversion"/>
  </si>
  <si>
    <t>SHT0001874</t>
    <phoneticPr fontId="3" type="noConversion"/>
  </si>
  <si>
    <t>绞架大孔侧板</t>
    <phoneticPr fontId="3" type="noConversion"/>
  </si>
  <si>
    <t>SHT0001760</t>
    <phoneticPr fontId="3" type="noConversion"/>
  </si>
  <si>
    <t>绞架小孔侧板</t>
    <phoneticPr fontId="3" type="noConversion"/>
  </si>
  <si>
    <t>SHT0001864</t>
    <phoneticPr fontId="3" type="noConversion"/>
  </si>
  <si>
    <t>气囊下支架</t>
    <phoneticPr fontId="3" type="noConversion"/>
  </si>
  <si>
    <t>SCS0006413</t>
    <phoneticPr fontId="3" type="noConversion"/>
  </si>
  <si>
    <t>前排靠背复位卷簧限位支架</t>
    <phoneticPr fontId="3" type="noConversion"/>
  </si>
  <si>
    <t>SCS0005786</t>
    <phoneticPr fontId="3" type="noConversion"/>
  </si>
  <si>
    <t>前排座椅靠背右侧连接板</t>
    <phoneticPr fontId="3" type="noConversion"/>
  </si>
  <si>
    <t>SCS0005784</t>
    <phoneticPr fontId="3" type="noConversion"/>
  </si>
  <si>
    <t>前排座椅靠背左侧连接板</t>
    <phoneticPr fontId="3" type="noConversion"/>
  </si>
  <si>
    <t>SCS0005773</t>
    <phoneticPr fontId="3" type="noConversion"/>
  </si>
  <si>
    <t>调角器电机固定支架</t>
    <phoneticPr fontId="3" type="noConversion"/>
  </si>
  <si>
    <t>SHT0001853</t>
    <phoneticPr fontId="3" type="noConversion"/>
  </si>
  <si>
    <t>旋转轴支架/仰角轴支架</t>
  </si>
  <si>
    <t>旋转轴支架/仰角轴支架总成</t>
    <phoneticPr fontId="3" type="noConversion"/>
  </si>
  <si>
    <t>SHT0010521</t>
    <phoneticPr fontId="3" type="noConversion"/>
  </si>
  <si>
    <t>H4-2.0气囊上支架</t>
    <phoneticPr fontId="3" type="noConversion"/>
  </si>
  <si>
    <t>SCS0004386</t>
    <phoneticPr fontId="3" type="noConversion"/>
  </si>
  <si>
    <t>B40L四分左侧仰卧器下连接板总成</t>
  </si>
  <si>
    <t>SCS0004385</t>
    <phoneticPr fontId="3" type="noConversion"/>
  </si>
  <si>
    <t>B40L四分右侧仰卧器下连接板总成</t>
    <phoneticPr fontId="3" type="noConversion"/>
  </si>
  <si>
    <t>SCS0004388</t>
    <phoneticPr fontId="3" type="noConversion"/>
  </si>
  <si>
    <t>B40L六分左侧仰卧器下连接板总成（中期改款）</t>
    <phoneticPr fontId="3" type="noConversion"/>
  </si>
  <si>
    <t>SCS0004387</t>
    <phoneticPr fontId="3" type="noConversion"/>
  </si>
  <si>
    <t>B40L六分右侧仰卧器下连接板总成</t>
    <phoneticPr fontId="3" type="noConversion"/>
  </si>
  <si>
    <t>SCS0004389</t>
    <phoneticPr fontId="3" type="noConversion"/>
  </si>
  <si>
    <t>B40L地脚上连接板</t>
    <phoneticPr fontId="3" type="noConversion"/>
  </si>
  <si>
    <t>SCS0004400</t>
    <phoneticPr fontId="3" type="noConversion"/>
  </si>
  <si>
    <t>调角器限位支架</t>
    <phoneticPr fontId="3" type="noConversion"/>
  </si>
  <si>
    <t>SHT0001245</t>
    <phoneticPr fontId="3" type="noConversion"/>
  </si>
  <si>
    <t>副总座左（欧曼）</t>
    <phoneticPr fontId="3" type="noConversion"/>
  </si>
  <si>
    <t>SHT0001184</t>
    <phoneticPr fontId="3" type="noConversion"/>
  </si>
  <si>
    <t>副总座右（欧曼）</t>
    <phoneticPr fontId="3" type="noConversion"/>
  </si>
  <si>
    <t>SHT0001173</t>
    <phoneticPr fontId="3" type="noConversion"/>
  </si>
  <si>
    <t>外绞架支撑板</t>
    <phoneticPr fontId="3" type="noConversion"/>
  </si>
  <si>
    <t>SHT0001172</t>
    <phoneticPr fontId="3" type="noConversion"/>
  </si>
  <si>
    <t>后挂簧板</t>
    <phoneticPr fontId="3" type="noConversion"/>
  </si>
  <si>
    <t>SHT0001170</t>
    <phoneticPr fontId="3" type="noConversion"/>
  </si>
  <si>
    <t>内绞架垫片</t>
    <phoneticPr fontId="3" type="noConversion"/>
  </si>
  <si>
    <t>SHT0001169</t>
    <phoneticPr fontId="3" type="noConversion"/>
  </si>
  <si>
    <t>外绞架垫片</t>
    <phoneticPr fontId="3" type="noConversion"/>
  </si>
  <si>
    <t>SHT0001159</t>
    <phoneticPr fontId="3" type="noConversion"/>
  </si>
  <si>
    <t>内绞架左支撑板</t>
    <phoneticPr fontId="3" type="noConversion"/>
  </si>
  <si>
    <t>SHT0001158</t>
    <phoneticPr fontId="3" type="noConversion"/>
  </si>
  <si>
    <t>内绞架右支撑板</t>
    <phoneticPr fontId="3" type="noConversion"/>
  </si>
  <si>
    <t>SHT0001157</t>
    <phoneticPr fontId="3" type="noConversion"/>
  </si>
  <si>
    <t>滑轨固定座</t>
    <phoneticPr fontId="3" type="noConversion"/>
  </si>
  <si>
    <t>SCS0004794</t>
    <phoneticPr fontId="3" type="noConversion"/>
  </si>
  <si>
    <t>涡簧固定座</t>
    <phoneticPr fontId="3" type="noConversion"/>
  </si>
  <si>
    <t>SCS0004396</t>
    <phoneticPr fontId="3" type="noConversion"/>
  </si>
  <si>
    <t>左座椅右侧地锁安装支架-1总成（中期改款）</t>
    <phoneticPr fontId="3" type="noConversion"/>
  </si>
  <si>
    <t>SCS0004395</t>
    <phoneticPr fontId="3" type="noConversion"/>
  </si>
  <si>
    <t>左座椅右侧地锁安装支架-2总成（中期改款）</t>
    <phoneticPr fontId="3" type="noConversion"/>
  </si>
  <si>
    <t>SCS0004393</t>
    <phoneticPr fontId="3" type="noConversion"/>
  </si>
  <si>
    <t>地脚固定板组合左右共用总成（中期改款）</t>
    <phoneticPr fontId="3" type="noConversion"/>
  </si>
  <si>
    <t>SCS0004392</t>
  </si>
  <si>
    <t>左座椅右侧地脚固定板组合总成（中期改款）</t>
    <phoneticPr fontId="3" type="noConversion"/>
  </si>
  <si>
    <t>SCS0004391</t>
    <phoneticPr fontId="3" type="noConversion"/>
  </si>
  <si>
    <t>右座椅左侧地脚固定板组合总成（中期改款）</t>
    <phoneticPr fontId="3" type="noConversion"/>
  </si>
  <si>
    <t>K3号</t>
    <phoneticPr fontId="3" type="noConversion"/>
  </si>
  <si>
    <t>黄骅市天丰汽车配件有限公司</t>
  </si>
  <si>
    <t>说明：
1.黄骅天丰要求定2022年的产品价格，我司按照12%系数，天丰要至少18%系数。双方协商不成，天丰已断货。2022年9月2日与天丰会议沟通，达成如下意见：1.2022年9月1日起河北光华荣昌公开发包，维持一个月至9月31日截至。①如其他投标方价格高于黄骅天丰，则按照天丰现报价执行，天丰继续供货；②如低于天丰价格，则天丰备库存，给荣昌1个月时间进行过渡（至10月31日），荣昌进行转移模具，过渡期间天丰应保证正常供货及模具转移。③如投标方的价格有高有低，则低于天丰价格的进行模具转移，其余继续由天丰生产供货。此过程中，天丰应无条件配合光华荣昌开展此项工作。2022年1月至招标截至前，按照黄骅天丰的现报价（1-6月份、7月至招标截至日，按照系数18%）签订价格协议，执行此价。天丰报价见附件。模具转移前，关于给天丰结算前期货款，光华荣昌制定付款计划。</t>
    <phoneticPr fontId="4" type="noConversion"/>
  </si>
  <si>
    <t>厂家报价-不含模摊(1月-6月)</t>
    <phoneticPr fontId="4" type="noConversion"/>
  </si>
  <si>
    <t>目标价格-不含模摊</t>
    <phoneticPr fontId="4" type="noConversion"/>
  </si>
  <si>
    <t>目标价格-含模摊</t>
    <phoneticPr fontId="4" type="noConversion"/>
  </si>
  <si>
    <t>报批价格-不含模摊</t>
    <phoneticPr fontId="4" type="noConversion"/>
  </si>
  <si>
    <t>报批价格-含模摊</t>
    <phoneticPr fontId="4" type="noConversion"/>
  </si>
  <si>
    <t>审批价格-不含模摊</t>
    <phoneticPr fontId="4" type="noConversion"/>
  </si>
  <si>
    <t>审批价格-含模摊</t>
    <phoneticPr fontId="4" type="noConversion"/>
  </si>
  <si>
    <t>厂家报价-含模摊(1月-6月)</t>
    <phoneticPr fontId="4" type="noConversion"/>
  </si>
  <si>
    <t>2022年1月1日至6月30日价格</t>
    <phoneticPr fontId="3" type="noConversion"/>
  </si>
  <si>
    <t>厂家报价-不含模摊(7月-10月)</t>
    <phoneticPr fontId="4" type="noConversion"/>
  </si>
  <si>
    <t>厂家报价-含模摊(7月-10月)</t>
    <phoneticPr fontId="4" type="noConversion"/>
  </si>
  <si>
    <t>2022年7月1日至10月31日价格</t>
    <phoneticPr fontId="3" type="noConversion"/>
  </si>
  <si>
    <t>02.03.11.101</t>
  </si>
  <si>
    <t>02.03.11.100</t>
  </si>
  <si>
    <t>02.03.37.030A</t>
  </si>
  <si>
    <t>02.03.37.031A</t>
  </si>
  <si>
    <t>02.03.37.029A</t>
  </si>
  <si>
    <t>02.03.50.051</t>
  </si>
  <si>
    <t>02.03.50.053</t>
  </si>
  <si>
    <t>02.03.50.052</t>
  </si>
  <si>
    <t>02.03.50.050</t>
  </si>
  <si>
    <t>02.03.37.028</t>
  </si>
  <si>
    <t>02.03.11.106</t>
  </si>
  <si>
    <t>02.03.30.189</t>
  </si>
  <si>
    <t>02.03.30.188</t>
  </si>
  <si>
    <t>02.03.30.187</t>
  </si>
  <si>
    <t>02.03.30.190</t>
  </si>
  <si>
    <t>02.03.30.160</t>
  </si>
  <si>
    <t>02.03.30.149</t>
  </si>
  <si>
    <t>02.03.03.054</t>
  </si>
  <si>
    <t>02.03.03.054A</t>
  </si>
  <si>
    <t>02.03.03.085</t>
  </si>
  <si>
    <t>02.03.03.086</t>
  </si>
  <si>
    <t>02.03.03.087</t>
  </si>
  <si>
    <t>02.03.03.088</t>
  </si>
  <si>
    <t>02.03.03.099</t>
  </si>
  <si>
    <t>02.03.03.100</t>
  </si>
  <si>
    <t>02.03.03.109</t>
  </si>
  <si>
    <t>02.03.09.024</t>
  </si>
  <si>
    <t>02.03.30.153A</t>
  </si>
  <si>
    <t>02.03.30.154A</t>
  </si>
  <si>
    <t>02.03.30.156A</t>
  </si>
  <si>
    <t>02.03.30.157A</t>
  </si>
  <si>
    <t>02.03.30.158A</t>
  </si>
  <si>
    <t>02.03.37.030B</t>
  </si>
  <si>
    <t>02.03.37.029B</t>
  </si>
  <si>
    <t>02.03.37.029B</t>
    <phoneticPr fontId="3" type="noConversion"/>
  </si>
  <si>
    <t>02.03.37.028A</t>
  </si>
  <si>
    <t>02.03.37.028A</t>
    <phoneticPr fontId="3" type="noConversion"/>
  </si>
  <si>
    <t>02.03.37.031A</t>
    <phoneticPr fontId="3" type="noConversion"/>
  </si>
  <si>
    <t>02.03.37.030A</t>
    <phoneticPr fontId="3" type="noConversion"/>
  </si>
  <si>
    <t>1.2022年7月1日至10月31日价格
2.此状态为增加了1道人工打磨，此状态在2021年发生，目前2022年此状态取消.
3.在2022年QAD系统中，体现02.03.37.030A状态</t>
    <phoneticPr fontId="3" type="noConversion"/>
  </si>
  <si>
    <t>1.2022年1月1日至6月30日价格
2.此状态在2022年1月20日前还有供货，至2022年1月20日后取消此状态
3.在2022年QAD系统中，体现02.03.37.030B状态</t>
    <phoneticPr fontId="3" type="noConversion"/>
  </si>
  <si>
    <t>1.2022年1月1日至6月30日价格
2.此状态在2022年1月31日前还有供货，至2022年1月31日后取消此状态。改为总成供货</t>
    <phoneticPr fontId="3" type="noConversion"/>
  </si>
  <si>
    <t>1.2022年7月1日至10月31日价格
2.此状态在2022年1月20日前还有供货，至2022年1月20日后取消此状态
3.在2022年QAD系统中，体现02.03.37.030B状态</t>
    <phoneticPr fontId="3" type="noConversion"/>
  </si>
  <si>
    <t>1.2022年7月1日至10月31日价格
2.此状态在2022年1月31日前还有供货，至2022年1月31日后取消此状态。改为总成供货</t>
    <phoneticPr fontId="3" type="noConversion"/>
  </si>
  <si>
    <t>1.2022年1月1日至6月30日价格
2.此状态是增加了1道人工打磨，此状态在2021年发生，目前2022年此状态取消。但后续是不是会在增加不能判定
3.在2022年QAD系统中，体现02.03.37.030A状态</t>
    <phoneticPr fontId="3" type="noConversion"/>
  </si>
  <si>
    <t>厂家报价-不含模摊(11月-12月)</t>
    <phoneticPr fontId="4" type="noConversion"/>
  </si>
  <si>
    <t>厂家报价-含模摊(11月-12月)</t>
    <phoneticPr fontId="4" type="noConversion"/>
  </si>
  <si>
    <t>南皮宇诺</t>
    <phoneticPr fontId="3" type="noConversion"/>
  </si>
  <si>
    <t>2022年11月1日至12月31日价格</t>
    <phoneticPr fontId="3" type="noConversion"/>
  </si>
  <si>
    <t>航天宏达</t>
    <phoneticPr fontId="3" type="noConversion"/>
  </si>
  <si>
    <t>2022年11月1日至12月31日价格</t>
  </si>
  <si>
    <t>取消</t>
    <phoneticPr fontId="3" type="noConversion"/>
  </si>
  <si>
    <t>设变，此状态取消</t>
    <phoneticPr fontId="3" type="noConversion"/>
  </si>
  <si>
    <t>航天宏达</t>
  </si>
  <si>
    <t>南皮宇诺</t>
  </si>
  <si>
    <t>自制</t>
    <phoneticPr fontId="3" type="noConversion"/>
  </si>
  <si>
    <t>设变，此状态取消</t>
  </si>
  <si>
    <t>自制转沧州宇诺，因与B40L仰卧器总成一同使用</t>
    <phoneticPr fontId="3" type="noConversion"/>
  </si>
  <si>
    <t>黄骅成卓已经买走模具，为河北光华荣昌供应调角器连接板总成</t>
    <phoneticPr fontId="3" type="noConversion"/>
  </si>
  <si>
    <t>说明：
1.根据《关于天丰合作情况说明》的审批结果，黄骅天丰共计35种产品，其中3种产品设变，旧状态取消、1种产品的模具已转移至黄骅成卓（发生在2021年）、6种产品前期已收回自制。
2.剩余25种进行招标，结果为：天丰有6种产品价格低于投标单位的，转为河北光华荣昌自制；剩余19种产品，天丰价格高于中标单位的，分别由航天宏达承接9种、南皮宇诺承接10种（其中SCS0004400原规划自制，但此件不仅单独使用，还在B40L仰卧器连接板总成中使用，此件1套模具，故调整到南皮宇诺；SCS0004388 B40L六分左侧仰卧器下连接板总成（中期改款），根据价格对比由航天宏达制作，航天宏达报价4.1，南皮宇诺报价4.11元，但由于仰卧器连接板的模具共用，其他仰卧器连接板总成定标于南皮宇诺，故本件也调整至南皮宇诺，价格按照4.1执行）。
3.现与航天宏达和南皮宇诺签订价格协议。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</si>
</sst>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"/>
  </numFmts>
  <fonts count="6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26">
    <xf numFmtId="0" fontId="0" fillId="0" borderId="0" xfId="0"/>
    <xf numFmtId="0" fontId="1" fillId="2" borderId="0" xfId="1" applyFill="1" applyAlignment="1">
      <alignment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1" fillId="2" borderId="0" xfId="1" applyFill="1" applyAlignment="1">
      <alignment horizontal="center" vertical="center"/>
    </xf>
    <xf numFmtId="0" fontId="1" fillId="2" borderId="1" xfId="1" applyFill="1" applyBorder="1" applyAlignment="1">
      <alignment vertical="center"/>
    </xf>
    <xf numFmtId="0" fontId="1" fillId="2" borderId="1" xfId="1" applyFill="1" applyBorder="1" applyAlignment="1">
      <alignment horizontal="center" vertical="center"/>
    </xf>
    <xf numFmtId="9" fontId="1" fillId="2" borderId="1" xfId="1" applyNumberFormat="1" applyFill="1" applyBorder="1" applyAlignment="1">
      <alignment vertical="center"/>
    </xf>
    <xf numFmtId="9" fontId="1" fillId="2" borderId="0" xfId="1" applyNumberFormat="1" applyFill="1" applyAlignment="1">
      <alignment vertical="center"/>
    </xf>
    <xf numFmtId="176" fontId="1" fillId="2" borderId="1" xfId="1" applyNumberFormat="1" applyFill="1" applyBorder="1" applyAlignment="1">
      <alignment vertical="center"/>
    </xf>
    <xf numFmtId="176" fontId="1" fillId="2" borderId="1" xfId="1" applyNumberFormat="1" applyFill="1" applyBorder="1" applyAlignment="1">
      <alignment horizontal="center" vertical="center"/>
    </xf>
    <xf numFmtId="176" fontId="1" fillId="2" borderId="1" xfId="1" applyNumberFormat="1" applyFill="1" applyBorder="1" applyAlignment="1">
      <alignment horizontal="right" vertical="center"/>
    </xf>
    <xf numFmtId="0" fontId="1" fillId="2" borderId="4" xfId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176" fontId="1" fillId="2" borderId="1" xfId="1" applyNumberFormat="1" applyFill="1" applyBorder="1" applyAlignment="1">
      <alignment horizontal="left" vertical="center" wrapText="1"/>
    </xf>
    <xf numFmtId="0" fontId="1" fillId="2" borderId="4" xfId="1" applyFont="1" applyFill="1" applyBorder="1" applyAlignment="1">
      <alignment horizontal="center" vertical="center" wrapText="1"/>
    </xf>
    <xf numFmtId="176" fontId="1" fillId="2" borderId="1" xfId="1" applyNumberFormat="1" applyFill="1" applyBorder="1" applyAlignment="1">
      <alignment horizontal="center" vertical="center" wrapText="1"/>
    </xf>
    <xf numFmtId="0" fontId="1" fillId="2" borderId="1" xfId="1" applyFill="1" applyBorder="1" applyAlignment="1">
      <alignment vertical="center" wrapText="1"/>
    </xf>
    <xf numFmtId="0" fontId="1" fillId="2" borderId="0" xfId="1" applyFill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3" borderId="0" xfId="1" applyFill="1" applyAlignment="1">
      <alignment vertical="center"/>
    </xf>
    <xf numFmtId="0" fontId="5" fillId="3" borderId="1" xfId="1" applyFont="1" applyFill="1" applyBorder="1" applyAlignment="1">
      <alignment horizontal="center" vertical="center" wrapText="1"/>
    </xf>
    <xf numFmtId="176" fontId="1" fillId="3" borderId="1" xfId="1" applyNumberFormat="1" applyFill="1" applyBorder="1" applyAlignment="1">
      <alignment horizontal="center" vertical="center" wrapText="1"/>
    </xf>
    <xf numFmtId="176" fontId="1" fillId="3" borderId="1" xfId="1" applyNumberFormat="1" applyFill="1" applyBorder="1" applyAlignment="1">
      <alignment vertical="center"/>
    </xf>
    <xf numFmtId="0" fontId="1" fillId="4" borderId="0" xfId="1" applyFill="1" applyAlignment="1">
      <alignment vertical="center"/>
    </xf>
    <xf numFmtId="0" fontId="5" fillId="4" borderId="1" xfId="1" applyFont="1" applyFill="1" applyBorder="1" applyAlignment="1">
      <alignment horizontal="center" vertical="center" wrapText="1"/>
    </xf>
    <xf numFmtId="176" fontId="1" fillId="4" borderId="1" xfId="1" applyNumberFormat="1" applyFill="1" applyBorder="1" applyAlignment="1">
      <alignment horizontal="center" vertical="center" wrapText="1"/>
    </xf>
    <xf numFmtId="176" fontId="1" fillId="4" borderId="1" xfId="1" applyNumberFormat="1" applyFill="1" applyBorder="1" applyAlignment="1">
      <alignment vertical="center"/>
    </xf>
    <xf numFmtId="0" fontId="1" fillId="3" borderId="1" xfId="1" applyFill="1" applyBorder="1" applyAlignment="1">
      <alignment horizontal="left" vertical="top" wrapText="1"/>
    </xf>
    <xf numFmtId="0" fontId="1" fillId="5" borderId="4" xfId="1" applyFill="1" applyBorder="1" applyAlignment="1">
      <alignment horizontal="center" vertical="center"/>
    </xf>
    <xf numFmtId="0" fontId="1" fillId="5" borderId="4" xfId="1" applyFont="1" applyFill="1" applyBorder="1" applyAlignment="1">
      <alignment horizontal="center" vertical="center"/>
    </xf>
    <xf numFmtId="0" fontId="1" fillId="5" borderId="4" xfId="1" applyFont="1" applyFill="1" applyBorder="1" applyAlignment="1">
      <alignment horizontal="center" vertical="center" wrapText="1"/>
    </xf>
    <xf numFmtId="176" fontId="1" fillId="5" borderId="1" xfId="1" applyNumberFormat="1" applyFill="1" applyBorder="1" applyAlignment="1">
      <alignment horizontal="center" vertical="center" wrapText="1"/>
    </xf>
    <xf numFmtId="9" fontId="1" fillId="5" borderId="1" xfId="1" applyNumberFormat="1" applyFill="1" applyBorder="1" applyAlignment="1">
      <alignment vertical="center"/>
    </xf>
    <xf numFmtId="176" fontId="1" fillId="5" borderId="1" xfId="1" applyNumberFormat="1" applyFill="1" applyBorder="1" applyAlignment="1">
      <alignment vertical="center"/>
    </xf>
    <xf numFmtId="0" fontId="1" fillId="5" borderId="1" xfId="1" applyFill="1" applyBorder="1" applyAlignment="1">
      <alignment vertical="center" wrapText="1"/>
    </xf>
    <xf numFmtId="9" fontId="1" fillId="5" borderId="0" xfId="1" applyNumberFormat="1" applyFill="1" applyAlignment="1">
      <alignment vertical="center"/>
    </xf>
    <xf numFmtId="0" fontId="1" fillId="5" borderId="0" xfId="1" applyFill="1" applyAlignment="1">
      <alignment vertical="center"/>
    </xf>
    <xf numFmtId="0" fontId="1" fillId="0" borderId="4" xfId="1" applyFill="1" applyBorder="1" applyAlignment="1">
      <alignment horizontal="center" vertical="center"/>
    </xf>
    <xf numFmtId="0" fontId="1" fillId="0" borderId="4" xfId="1" applyFont="1" applyFill="1" applyBorder="1" applyAlignment="1">
      <alignment horizontal="center" vertical="center"/>
    </xf>
    <xf numFmtId="0" fontId="1" fillId="0" borderId="4" xfId="1" applyFont="1" applyFill="1" applyBorder="1" applyAlignment="1">
      <alignment horizontal="center" vertical="center" wrapText="1"/>
    </xf>
    <xf numFmtId="9" fontId="1" fillId="0" borderId="1" xfId="1" applyNumberFormat="1" applyFill="1" applyBorder="1" applyAlignment="1">
      <alignment vertical="center"/>
    </xf>
    <xf numFmtId="0" fontId="1" fillId="0" borderId="1" xfId="1" applyFill="1" applyBorder="1" applyAlignment="1">
      <alignment vertical="center" wrapText="1"/>
    </xf>
    <xf numFmtId="9" fontId="1" fillId="0" borderId="0" xfId="1" applyNumberFormat="1" applyFill="1" applyAlignment="1">
      <alignment vertical="center"/>
    </xf>
    <xf numFmtId="0" fontId="1" fillId="0" borderId="0" xfId="1" applyFill="1" applyAlignment="1">
      <alignment vertical="center"/>
    </xf>
    <xf numFmtId="0" fontId="1" fillId="2" borderId="4" xfId="1" applyFont="1" applyFill="1" applyBorder="1" applyAlignment="1">
      <alignment horizontal="center" vertical="center"/>
    </xf>
    <xf numFmtId="0" fontId="1" fillId="2" borderId="5" xfId="1" applyFont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5" xfId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2" borderId="1" xfId="1" applyFill="1" applyBorder="1" applyAlignment="1">
      <alignment horizontal="left" vertical="top" wrapText="1"/>
    </xf>
    <xf numFmtId="0" fontId="1" fillId="2" borderId="2" xfId="1" applyFill="1" applyBorder="1" applyAlignment="1">
      <alignment vertical="top" wrapText="1"/>
    </xf>
    <xf numFmtId="0" fontId="1" fillId="2" borderId="3" xfId="1" applyFill="1" applyBorder="1" applyAlignment="1">
      <alignment vertical="top" wrapText="1"/>
    </xf>
    <xf numFmtId="0" fontId="1" fillId="2" borderId="1" xfId="1" applyFill="1" applyBorder="1" applyAlignment="1">
      <alignment vertical="top" wrapText="1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1" fillId="4" borderId="4" xfId="1" applyFill="1" applyBorder="1" applyAlignment="1">
      <alignment horizontal="center" vertical="center"/>
    </xf>
    <xf numFmtId="0" fontId="1" fillId="4" borderId="4" xfId="1" applyFill="1" applyBorder="1" applyAlignment="1">
      <alignment horizontal="center" vertical="center" wrapText="1"/>
    </xf>
    <xf numFmtId="9" fontId="1" fillId="4" borderId="1" xfId="1" applyNumberFormat="1" applyFill="1" applyBorder="1" applyAlignment="1">
      <alignment vertical="center"/>
    </xf>
    <xf numFmtId="0" fontId="1" fillId="4" borderId="1" xfId="1" applyFill="1" applyBorder="1" applyAlignment="1">
      <alignment vertical="center" wrapText="1"/>
    </xf>
    <xf numFmtId="9" fontId="1" fillId="4" borderId="0" xfId="1" applyNumberFormat="1" applyFill="1" applyAlignment="1">
      <alignment vertical="center"/>
    </xf>
    <xf numFmtId="0" fontId="1" fillId="6" borderId="4" xfId="1" applyFill="1" applyBorder="1" applyAlignment="1">
      <alignment horizontal="center" vertical="center"/>
    </xf>
    <xf numFmtId="0" fontId="1" fillId="6" borderId="4" xfId="1" applyFill="1" applyBorder="1" applyAlignment="1">
      <alignment horizontal="center" vertical="center" wrapText="1"/>
    </xf>
    <xf numFmtId="176" fontId="1" fillId="6" borderId="1" xfId="1" applyNumberFormat="1" applyFill="1" applyBorder="1" applyAlignment="1">
      <alignment horizontal="center" vertical="center" wrapText="1"/>
    </xf>
    <xf numFmtId="9" fontId="1" fillId="6" borderId="1" xfId="1" applyNumberFormat="1" applyFill="1" applyBorder="1" applyAlignment="1">
      <alignment vertical="center"/>
    </xf>
    <xf numFmtId="176" fontId="1" fillId="6" borderId="1" xfId="1" applyNumberFormat="1" applyFill="1" applyBorder="1" applyAlignment="1">
      <alignment vertical="center"/>
    </xf>
    <xf numFmtId="0" fontId="1" fillId="6" borderId="1" xfId="1" applyFill="1" applyBorder="1" applyAlignment="1">
      <alignment vertical="center" wrapText="1"/>
    </xf>
    <xf numFmtId="9" fontId="1" fillId="6" borderId="0" xfId="1" applyNumberFormat="1" applyFill="1" applyAlignment="1">
      <alignment vertical="center"/>
    </xf>
    <xf numFmtId="0" fontId="1" fillId="6" borderId="0" xfId="1" applyFill="1" applyAlignment="1">
      <alignment vertical="center"/>
    </xf>
    <xf numFmtId="0" fontId="1" fillId="7" borderId="4" xfId="1" applyFill="1" applyBorder="1" applyAlignment="1">
      <alignment horizontal="center" vertical="center"/>
    </xf>
    <xf numFmtId="0" fontId="1" fillId="7" borderId="4" xfId="1" applyFill="1" applyBorder="1" applyAlignment="1">
      <alignment horizontal="center" vertical="center" wrapText="1"/>
    </xf>
    <xf numFmtId="176" fontId="1" fillId="7" borderId="1" xfId="1" applyNumberFormat="1" applyFill="1" applyBorder="1" applyAlignment="1">
      <alignment horizontal="center" vertical="center" wrapText="1"/>
    </xf>
    <xf numFmtId="9" fontId="1" fillId="7" borderId="1" xfId="1" applyNumberFormat="1" applyFill="1" applyBorder="1" applyAlignment="1">
      <alignment vertical="center"/>
    </xf>
    <xf numFmtId="176" fontId="1" fillId="7" borderId="1" xfId="1" applyNumberFormat="1" applyFill="1" applyBorder="1" applyAlignment="1">
      <alignment vertical="center"/>
    </xf>
    <xf numFmtId="0" fontId="1" fillId="7" borderId="1" xfId="1" applyFill="1" applyBorder="1" applyAlignment="1">
      <alignment vertical="center" wrapText="1"/>
    </xf>
    <xf numFmtId="9" fontId="1" fillId="7" borderId="0" xfId="1" applyNumberFormat="1" applyFill="1" applyAlignment="1">
      <alignment vertical="center"/>
    </xf>
    <xf numFmtId="0" fontId="1" fillId="7" borderId="0" xfId="1" applyFill="1" applyAlignment="1">
      <alignment vertical="center"/>
    </xf>
    <xf numFmtId="0" fontId="1" fillId="0" borderId="4" xfId="1" applyBorder="1" applyAlignment="1">
      <alignment horizontal="center" vertical="center"/>
    </xf>
    <xf numFmtId="0" fontId="1" fillId="0" borderId="4" xfId="1" applyBorder="1" applyAlignment="1">
      <alignment horizontal="center" vertical="center" wrapText="1"/>
    </xf>
    <xf numFmtId="176" fontId="1" fillId="0" borderId="1" xfId="1" applyNumberFormat="1" applyBorder="1" applyAlignment="1">
      <alignment horizontal="center" vertical="center" wrapText="1"/>
    </xf>
    <xf numFmtId="9" fontId="1" fillId="0" borderId="1" xfId="1" applyNumberFormat="1" applyBorder="1" applyAlignment="1">
      <alignment vertical="center"/>
    </xf>
    <xf numFmtId="176" fontId="1" fillId="0" borderId="1" xfId="1" applyNumberFormat="1" applyBorder="1" applyAlignment="1">
      <alignment vertical="center"/>
    </xf>
    <xf numFmtId="0" fontId="1" fillId="0" borderId="1" xfId="1" applyBorder="1" applyAlignment="1">
      <alignment vertical="center" wrapText="1"/>
    </xf>
    <xf numFmtId="9" fontId="1" fillId="0" borderId="0" xfId="1" applyNumberFormat="1" applyAlignment="1">
      <alignment vertical="center"/>
    </xf>
    <xf numFmtId="0" fontId="1" fillId="8" borderId="4" xfId="1" applyFill="1" applyBorder="1" applyAlignment="1">
      <alignment horizontal="center" vertical="center"/>
    </xf>
    <xf numFmtId="0" fontId="1" fillId="8" borderId="4" xfId="1" applyFill="1" applyBorder="1" applyAlignment="1">
      <alignment horizontal="center" vertical="center" wrapText="1"/>
    </xf>
    <xf numFmtId="176" fontId="1" fillId="8" borderId="1" xfId="1" applyNumberFormat="1" applyFill="1" applyBorder="1" applyAlignment="1">
      <alignment horizontal="center" vertical="center" wrapText="1"/>
    </xf>
    <xf numFmtId="9" fontId="1" fillId="8" borderId="1" xfId="1" applyNumberFormat="1" applyFill="1" applyBorder="1" applyAlignment="1">
      <alignment vertical="center"/>
    </xf>
    <xf numFmtId="176" fontId="1" fillId="8" borderId="1" xfId="1" applyNumberFormat="1" applyFill="1" applyBorder="1" applyAlignment="1">
      <alignment vertical="center"/>
    </xf>
    <xf numFmtId="0" fontId="1" fillId="8" borderId="1" xfId="1" applyFill="1" applyBorder="1" applyAlignment="1">
      <alignment vertical="center" wrapText="1"/>
    </xf>
    <xf numFmtId="9" fontId="1" fillId="8" borderId="0" xfId="1" applyNumberFormat="1" applyFill="1" applyAlignment="1">
      <alignment vertical="center"/>
    </xf>
    <xf numFmtId="0" fontId="1" fillId="8" borderId="0" xfId="1" applyFill="1" applyAlignment="1">
      <alignment vertical="center"/>
    </xf>
    <xf numFmtId="0" fontId="1" fillId="9" borderId="4" xfId="1" applyFill="1" applyBorder="1" applyAlignment="1">
      <alignment horizontal="center" vertical="center"/>
    </xf>
    <xf numFmtId="0" fontId="1" fillId="9" borderId="4" xfId="1" applyFill="1" applyBorder="1" applyAlignment="1">
      <alignment horizontal="center" vertical="center" wrapText="1"/>
    </xf>
    <xf numFmtId="176" fontId="1" fillId="9" borderId="1" xfId="1" applyNumberFormat="1" applyFill="1" applyBorder="1" applyAlignment="1">
      <alignment horizontal="center" vertical="center" wrapText="1"/>
    </xf>
    <xf numFmtId="9" fontId="1" fillId="9" borderId="1" xfId="1" applyNumberFormat="1" applyFill="1" applyBorder="1" applyAlignment="1">
      <alignment vertical="center"/>
    </xf>
    <xf numFmtId="176" fontId="1" fillId="9" borderId="1" xfId="1" applyNumberFormat="1" applyFill="1" applyBorder="1" applyAlignment="1">
      <alignment vertical="center"/>
    </xf>
    <xf numFmtId="0" fontId="1" fillId="9" borderId="1" xfId="1" applyFill="1" applyBorder="1" applyAlignment="1">
      <alignment vertical="center" wrapText="1"/>
    </xf>
    <xf numFmtId="9" fontId="1" fillId="9" borderId="0" xfId="1" applyNumberFormat="1" applyFill="1" applyAlignment="1">
      <alignment vertical="center"/>
    </xf>
    <xf numFmtId="0" fontId="1" fillId="9" borderId="0" xfId="1" applyFill="1" applyAlignment="1">
      <alignment vertical="center"/>
    </xf>
    <xf numFmtId="176" fontId="1" fillId="4" borderId="1" xfId="1" applyNumberFormat="1" applyFill="1" applyBorder="1" applyAlignment="1">
      <alignment horizontal="center" vertical="center"/>
    </xf>
    <xf numFmtId="0" fontId="1" fillId="0" borderId="1" xfId="1" applyBorder="1" applyAlignment="1">
      <alignment horizontal="left" vertical="top" wrapText="1"/>
    </xf>
    <xf numFmtId="0" fontId="1" fillId="0" borderId="2" xfId="1" applyBorder="1" applyAlignment="1">
      <alignment vertical="top" wrapText="1"/>
    </xf>
    <xf numFmtId="0" fontId="1" fillId="0" borderId="3" xfId="1" applyBorder="1" applyAlignment="1">
      <alignment vertical="top" wrapText="1"/>
    </xf>
    <xf numFmtId="0" fontId="1" fillId="0" borderId="1" xfId="1" applyBorder="1" applyAlignment="1">
      <alignment vertical="top" wrapText="1"/>
    </xf>
    <xf numFmtId="0" fontId="1" fillId="0" borderId="2" xfId="1" applyBorder="1" applyAlignment="1">
      <alignment horizontal="left" vertical="top" wrapText="1"/>
    </xf>
    <xf numFmtId="0" fontId="1" fillId="0" borderId="3" xfId="1" applyBorder="1" applyAlignment="1">
      <alignment horizontal="left" vertical="top" wrapText="1"/>
    </xf>
    <xf numFmtId="0" fontId="1" fillId="0" borderId="6" xfId="1" applyBorder="1" applyAlignment="1">
      <alignment horizontal="left" vertical="top" wrapText="1"/>
    </xf>
  </cellXfs>
  <cellStyles count="3">
    <cellStyle name="常规" xfId="0" builtinId="0"/>
    <cellStyle name="常规 2" xfId="1" xr:uid="{40322C7F-D53D-4957-B101-555A75F21702}"/>
    <cellStyle name="样式 1 10 2 2" xfId="2" xr:uid="{81FCC883-7DBC-476F-8DC8-DA9FE62843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27827;&#21271;&#20809;&#21326;&#33635;&#26124;&#37319;&#36141;&#24037;&#20316;/&#20135;&#21697;&#26680;&#20215;/&#25104;&#26412;&#26680;&#31639;/&#22825;&#20016;/&#22825;&#20016;&#21453;&#39304;&#32467;&#26524;-2022.9.1/&#22825;&#20016;&#20914;&#21387;&#20214;&#21453;&#39304;&#32467;&#26524;-2022&#24180;9&#26376;1&#26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27827;&#21271;&#20809;&#21326;&#33635;&#26124;&#37319;&#36141;&#24037;&#20316;/&#20135;&#21697;&#26680;&#20215;/&#25104;&#26412;&#26680;&#31639;/&#22825;&#20016;/&#22825;&#20016;&#20914;&#21387;&#20214;&#26680;&#31639;-2022&#24180;9&#26376;8&#26085;&#30446;&#26631;&#20215;-&#21547;&#20351;&#29992;&#3732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冲压工序费"/>
      <sheetName val="2021.8"/>
      <sheetName val="2021年1-6月"/>
      <sheetName val="2021年7-12月"/>
      <sheetName val="2021年7-12月 (调整后)"/>
      <sheetName val="2021年1-6月 (9.1再核)"/>
      <sheetName val="Sheet1"/>
      <sheetName val="Sheet3"/>
    </sheetNames>
    <sheetDataSet>
      <sheetData sheetId="0" refreshError="1"/>
      <sheetData sheetId="1" refreshError="1"/>
      <sheetData sheetId="2">
        <row r="4">
          <cell r="B4" t="str">
            <v>02.03.11.101</v>
          </cell>
          <cell r="C4" t="str">
            <v>SHT0011003</v>
          </cell>
          <cell r="D4" t="str">
            <v>H4升级滑轨右上连接板焊接总成</v>
          </cell>
          <cell r="E4" t="str">
            <v>冲压件</v>
          </cell>
          <cell r="F4" t="str">
            <v>自制</v>
          </cell>
          <cell r="G4">
            <v>1</v>
          </cell>
          <cell r="H4" t="str">
            <v>SAPH440</v>
          </cell>
          <cell r="I4" t="str">
            <v>420*100*3</v>
          </cell>
          <cell r="J4">
            <v>430</v>
          </cell>
          <cell r="K4">
            <v>104.16666666666667</v>
          </cell>
          <cell r="L4">
            <v>3</v>
          </cell>
          <cell r="N4">
            <v>5.49</v>
          </cell>
          <cell r="O4">
            <v>3.2</v>
          </cell>
          <cell r="P4">
            <v>1.0548437499999999</v>
          </cell>
          <cell r="Q4">
            <v>0.59399999999999997</v>
          </cell>
          <cell r="R4">
            <v>0.46084374999999989</v>
          </cell>
          <cell r="S4">
            <v>4.3163921875</v>
          </cell>
          <cell r="T4" t="str">
            <v>落料</v>
          </cell>
          <cell r="U4" t="str">
            <v>160T</v>
          </cell>
          <cell r="V4">
            <v>1</v>
          </cell>
          <cell r="W4">
            <v>1</v>
          </cell>
          <cell r="X4">
            <v>0.1</v>
          </cell>
          <cell r="Y4">
            <v>0.1</v>
          </cell>
          <cell r="Z4">
            <v>1.18</v>
          </cell>
          <cell r="AA4">
            <v>7.2302914538163714</v>
          </cell>
          <cell r="AB4">
            <v>43000</v>
          </cell>
          <cell r="AC4">
            <v>50000</v>
          </cell>
          <cell r="AD4" t="str">
            <v>2021年起已摊销完毕</v>
          </cell>
          <cell r="AE4">
            <v>7.2302914538163714</v>
          </cell>
        </row>
        <row r="5">
          <cell r="E5" t="str">
            <v>M8焊接螺母</v>
          </cell>
          <cell r="G5">
            <v>2</v>
          </cell>
          <cell r="N5">
            <v>0.08</v>
          </cell>
          <cell r="Q5">
            <v>0.09</v>
          </cell>
          <cell r="S5">
            <v>0.16</v>
          </cell>
          <cell r="T5" t="str">
            <v>冲孔</v>
          </cell>
          <cell r="U5" t="str">
            <v>100T</v>
          </cell>
          <cell r="V5">
            <v>1</v>
          </cell>
          <cell r="W5">
            <v>1</v>
          </cell>
          <cell r="X5">
            <v>7.0000000000000007E-2</v>
          </cell>
          <cell r="Y5">
            <v>7.0000000000000007E-2</v>
          </cell>
        </row>
        <row r="6">
          <cell r="E6" t="str">
            <v>支撑管A\B</v>
          </cell>
          <cell r="F6" t="str">
            <v>外协</v>
          </cell>
          <cell r="G6">
            <v>2</v>
          </cell>
          <cell r="N6">
            <v>0.26548672566371684</v>
          </cell>
          <cell r="Q6">
            <v>4.3999999999999997E-2</v>
          </cell>
          <cell r="S6">
            <v>0.53097345132743368</v>
          </cell>
          <cell r="T6" t="str">
            <v>成型</v>
          </cell>
          <cell r="U6" t="str">
            <v>315油</v>
          </cell>
          <cell r="V6">
            <v>1</v>
          </cell>
          <cell r="W6">
            <v>1</v>
          </cell>
          <cell r="X6">
            <v>0.25</v>
          </cell>
          <cell r="Y6">
            <v>0.25</v>
          </cell>
        </row>
        <row r="7">
          <cell r="T7" t="str">
            <v>焊接</v>
          </cell>
          <cell r="V7">
            <v>12</v>
          </cell>
          <cell r="W7">
            <v>1</v>
          </cell>
          <cell r="X7">
            <v>0.05</v>
          </cell>
          <cell r="Y7">
            <v>0.60000000000000009</v>
          </cell>
        </row>
        <row r="8">
          <cell r="T8" t="str">
            <v>套扣</v>
          </cell>
          <cell r="U8">
            <v>2</v>
          </cell>
          <cell r="V8">
            <v>2</v>
          </cell>
          <cell r="W8">
            <v>1</v>
          </cell>
          <cell r="X8">
            <v>0.05</v>
          </cell>
          <cell r="Y8">
            <v>0.1</v>
          </cell>
        </row>
        <row r="9">
          <cell r="E9" t="str">
            <v>合计</v>
          </cell>
          <cell r="S9">
            <v>5.0073656388274337</v>
          </cell>
          <cell r="Y9">
            <v>1.1200000000000001</v>
          </cell>
        </row>
        <row r="10">
          <cell r="B10" t="str">
            <v>02.03.11.100</v>
          </cell>
          <cell r="C10" t="str">
            <v>SHT0010999</v>
          </cell>
          <cell r="D10" t="str">
            <v>H4升级滑轨左上连接板焊接总成</v>
          </cell>
          <cell r="E10" t="str">
            <v>冲压件</v>
          </cell>
          <cell r="F10" t="str">
            <v>自制</v>
          </cell>
          <cell r="G10">
            <v>1</v>
          </cell>
          <cell r="H10" t="str">
            <v>SAPH440</v>
          </cell>
          <cell r="I10" t="str">
            <v>420*100*3</v>
          </cell>
          <cell r="J10">
            <v>430</v>
          </cell>
          <cell r="K10">
            <v>104.16666666666667</v>
          </cell>
          <cell r="L10">
            <v>3</v>
          </cell>
          <cell r="N10">
            <v>5.49</v>
          </cell>
          <cell r="O10">
            <v>3.2</v>
          </cell>
          <cell r="P10">
            <v>1.0548437499999999</v>
          </cell>
          <cell r="Q10">
            <v>0.59399999999999997</v>
          </cell>
          <cell r="R10">
            <v>0.46084374999999989</v>
          </cell>
          <cell r="S10">
            <v>4.3163921875</v>
          </cell>
          <cell r="T10" t="str">
            <v>落料</v>
          </cell>
          <cell r="U10" t="str">
            <v>160T</v>
          </cell>
          <cell r="V10">
            <v>1</v>
          </cell>
          <cell r="W10">
            <v>1</v>
          </cell>
          <cell r="X10">
            <v>0.1</v>
          </cell>
          <cell r="Y10">
            <v>0.1</v>
          </cell>
          <cell r="Z10">
            <v>1.18</v>
          </cell>
          <cell r="AA10">
            <v>7.2302914538163714</v>
          </cell>
          <cell r="AB10">
            <v>43000</v>
          </cell>
          <cell r="AC10">
            <v>50000</v>
          </cell>
          <cell r="AD10" t="str">
            <v>2021年起已摊销完毕</v>
          </cell>
          <cell r="AE10">
            <v>7.2302914538163714</v>
          </cell>
        </row>
        <row r="11">
          <cell r="E11" t="str">
            <v>M8焊接螺母</v>
          </cell>
          <cell r="F11" t="str">
            <v>外协</v>
          </cell>
          <cell r="G11">
            <v>2</v>
          </cell>
          <cell r="N11">
            <v>0.08</v>
          </cell>
          <cell r="Q11">
            <v>0.09</v>
          </cell>
          <cell r="S11">
            <v>0.16</v>
          </cell>
          <cell r="T11" t="str">
            <v>冲孔</v>
          </cell>
          <cell r="U11" t="str">
            <v>100T</v>
          </cell>
          <cell r="V11">
            <v>1</v>
          </cell>
          <cell r="W11">
            <v>1</v>
          </cell>
          <cell r="X11">
            <v>7.0000000000000007E-2</v>
          </cell>
          <cell r="Y11">
            <v>7.0000000000000007E-2</v>
          </cell>
        </row>
        <row r="12">
          <cell r="E12" t="str">
            <v>支撑管A\B</v>
          </cell>
          <cell r="F12" t="str">
            <v>外协</v>
          </cell>
          <cell r="G12">
            <v>2</v>
          </cell>
          <cell r="N12">
            <v>0.26548672566371684</v>
          </cell>
          <cell r="Q12">
            <v>4.3999999999999997E-2</v>
          </cell>
          <cell r="S12">
            <v>0.53097345132743368</v>
          </cell>
          <cell r="T12" t="str">
            <v>成型</v>
          </cell>
          <cell r="U12" t="str">
            <v>315油</v>
          </cell>
          <cell r="V12">
            <v>1</v>
          </cell>
          <cell r="W12">
            <v>1</v>
          </cell>
          <cell r="X12">
            <v>0.25</v>
          </cell>
          <cell r="Y12">
            <v>0.25</v>
          </cell>
        </row>
        <row r="13">
          <cell r="T13" t="str">
            <v>焊接</v>
          </cell>
          <cell r="V13">
            <v>12</v>
          </cell>
          <cell r="W13">
            <v>1</v>
          </cell>
          <cell r="X13">
            <v>0.05</v>
          </cell>
          <cell r="Y13">
            <v>0.60000000000000009</v>
          </cell>
        </row>
        <row r="14">
          <cell r="T14" t="str">
            <v>套扣</v>
          </cell>
          <cell r="U14">
            <v>2</v>
          </cell>
          <cell r="V14">
            <v>2</v>
          </cell>
          <cell r="W14">
            <v>1</v>
          </cell>
          <cell r="X14">
            <v>0.05</v>
          </cell>
          <cell r="Y14">
            <v>0.1</v>
          </cell>
        </row>
        <row r="15">
          <cell r="E15" t="str">
            <v>合计</v>
          </cell>
          <cell r="S15">
            <v>5.0073656388274337</v>
          </cell>
          <cell r="Y15">
            <v>1.1200000000000001</v>
          </cell>
        </row>
        <row r="16">
          <cell r="B16" t="str">
            <v>02.03.37.030A</v>
          </cell>
          <cell r="C16" t="str">
            <v>SHT0001874</v>
          </cell>
          <cell r="D16" t="str">
            <v>绞架大孔侧板</v>
          </cell>
          <cell r="E16" t="str">
            <v>绞架大孔侧板</v>
          </cell>
          <cell r="G16">
            <v>1</v>
          </cell>
          <cell r="H16" t="str">
            <v>SPFH590</v>
          </cell>
          <cell r="I16" t="str">
            <v>368*85*4</v>
          </cell>
          <cell r="J16">
            <v>368</v>
          </cell>
          <cell r="K16">
            <v>78.75</v>
          </cell>
          <cell r="L16">
            <v>4</v>
          </cell>
          <cell r="N16">
            <v>5.87</v>
          </cell>
          <cell r="O16">
            <v>3.2</v>
          </cell>
          <cell r="P16">
            <v>0.909972</v>
          </cell>
          <cell r="Q16">
            <v>0.55600000000000005</v>
          </cell>
          <cell r="R16">
            <v>0.35397199999999995</v>
          </cell>
          <cell r="S16">
            <v>4.2088252400000004</v>
          </cell>
          <cell r="T16" t="str">
            <v>落料</v>
          </cell>
          <cell r="U16" t="str">
            <v>160T</v>
          </cell>
          <cell r="V16">
            <v>1</v>
          </cell>
          <cell r="W16">
            <v>1</v>
          </cell>
          <cell r="X16">
            <v>0.1</v>
          </cell>
          <cell r="Y16">
            <v>0.1</v>
          </cell>
          <cell r="Z16">
            <v>1.18</v>
          </cell>
          <cell r="AA16">
            <v>5.4384137832000006</v>
          </cell>
          <cell r="AB16">
            <v>13000</v>
          </cell>
          <cell r="AC16">
            <v>50000</v>
          </cell>
          <cell r="AD16" t="str">
            <v>2021年起已摊销完毕</v>
          </cell>
          <cell r="AE16">
            <v>5.4384137832000006</v>
          </cell>
        </row>
        <row r="17">
          <cell r="T17" t="str">
            <v>冲孔</v>
          </cell>
          <cell r="U17" t="str">
            <v>80T</v>
          </cell>
          <cell r="V17">
            <v>1</v>
          </cell>
          <cell r="W17">
            <v>1</v>
          </cell>
          <cell r="X17">
            <v>0.05</v>
          </cell>
          <cell r="Y17">
            <v>0.05</v>
          </cell>
        </row>
        <row r="18">
          <cell r="T18" t="str">
            <v>成型</v>
          </cell>
          <cell r="U18" t="str">
            <v>315油</v>
          </cell>
          <cell r="V18">
            <v>1</v>
          </cell>
          <cell r="W18">
            <v>1</v>
          </cell>
          <cell r="X18">
            <v>0.25</v>
          </cell>
          <cell r="Y18">
            <v>0.25</v>
          </cell>
        </row>
        <row r="19">
          <cell r="S19">
            <v>4.2088252400000004</v>
          </cell>
          <cell r="Y19">
            <v>0.4</v>
          </cell>
        </row>
        <row r="20">
          <cell r="B20" t="str">
            <v>02.03.37.030B</v>
          </cell>
          <cell r="C20" t="str">
            <v>SHT0001874</v>
          </cell>
          <cell r="D20" t="str">
            <v>绞架大孔侧板</v>
          </cell>
          <cell r="E20" t="str">
            <v>绞架大孔侧板</v>
          </cell>
          <cell r="G20">
            <v>1</v>
          </cell>
          <cell r="H20" t="str">
            <v>SPFH590</v>
          </cell>
          <cell r="I20" t="str">
            <v>368*85*4</v>
          </cell>
          <cell r="J20">
            <v>368</v>
          </cell>
          <cell r="K20">
            <v>78.75</v>
          </cell>
          <cell r="L20">
            <v>4</v>
          </cell>
          <cell r="N20">
            <v>5.87</v>
          </cell>
          <cell r="O20">
            <v>3.2</v>
          </cell>
          <cell r="P20">
            <v>0.909972</v>
          </cell>
          <cell r="Q20">
            <v>0.55600000000000005</v>
          </cell>
          <cell r="R20">
            <v>0.35397199999999995</v>
          </cell>
          <cell r="S20">
            <v>4.2088252400000004</v>
          </cell>
          <cell r="T20" t="str">
            <v>落料</v>
          </cell>
          <cell r="U20" t="str">
            <v>160T</v>
          </cell>
          <cell r="V20">
            <v>1</v>
          </cell>
          <cell r="W20">
            <v>1</v>
          </cell>
          <cell r="X20">
            <v>0.1</v>
          </cell>
          <cell r="Y20">
            <v>0.1</v>
          </cell>
          <cell r="Z20">
            <v>1.18</v>
          </cell>
          <cell r="AA20">
            <v>5.7924137832000007</v>
          </cell>
          <cell r="AB20">
            <v>0</v>
          </cell>
          <cell r="AC20">
            <v>0</v>
          </cell>
          <cell r="AD20">
            <v>0</v>
          </cell>
          <cell r="AE20">
            <v>5.7924137832000007</v>
          </cell>
        </row>
        <row r="21">
          <cell r="T21" t="str">
            <v>冲孔</v>
          </cell>
          <cell r="U21" t="str">
            <v>80T</v>
          </cell>
          <cell r="V21">
            <v>1</v>
          </cell>
          <cell r="W21">
            <v>1</v>
          </cell>
          <cell r="X21">
            <v>0.05</v>
          </cell>
          <cell r="Y21">
            <v>0.05</v>
          </cell>
        </row>
        <row r="22">
          <cell r="T22" t="str">
            <v>成型</v>
          </cell>
          <cell r="U22" t="str">
            <v>315油</v>
          </cell>
          <cell r="V22">
            <v>1</v>
          </cell>
          <cell r="W22">
            <v>1</v>
          </cell>
          <cell r="X22">
            <v>0.25</v>
          </cell>
          <cell r="Y22">
            <v>0.25</v>
          </cell>
        </row>
        <row r="23">
          <cell r="T23" t="str">
            <v>人工打磨</v>
          </cell>
          <cell r="U23">
            <v>1</v>
          </cell>
          <cell r="V23">
            <v>1</v>
          </cell>
          <cell r="W23">
            <v>1</v>
          </cell>
          <cell r="X23">
            <v>0.3</v>
          </cell>
          <cell r="Y23">
            <v>0.3</v>
          </cell>
        </row>
        <row r="24">
          <cell r="S24">
            <v>4.2088252400000004</v>
          </cell>
          <cell r="Y24">
            <v>0.7</v>
          </cell>
        </row>
        <row r="25">
          <cell r="B25" t="str">
            <v>02.03.37.031A</v>
          </cell>
          <cell r="C25" t="str">
            <v>SHT0001760</v>
          </cell>
          <cell r="D25" t="str">
            <v>绞架小孔侧板</v>
          </cell>
          <cell r="E25" t="str">
            <v>绞架小孔侧板</v>
          </cell>
          <cell r="G25">
            <v>1</v>
          </cell>
          <cell r="H25" t="str">
            <v>SPFH590</v>
          </cell>
          <cell r="I25" t="str">
            <v>368*85*4</v>
          </cell>
          <cell r="J25">
            <v>368</v>
          </cell>
          <cell r="K25">
            <v>78.75</v>
          </cell>
          <cell r="L25">
            <v>4</v>
          </cell>
          <cell r="N25">
            <v>5.87</v>
          </cell>
          <cell r="O25">
            <v>3.2</v>
          </cell>
          <cell r="P25">
            <v>0.909972</v>
          </cell>
          <cell r="Q25">
            <v>0.54600000000000004</v>
          </cell>
          <cell r="R25">
            <v>0.36397199999999996</v>
          </cell>
          <cell r="S25">
            <v>4.1768252400000003</v>
          </cell>
          <cell r="T25" t="str">
            <v>落料</v>
          </cell>
          <cell r="U25" t="str">
            <v>160T</v>
          </cell>
          <cell r="V25">
            <v>1</v>
          </cell>
          <cell r="W25">
            <v>1</v>
          </cell>
          <cell r="X25">
            <v>0.1</v>
          </cell>
          <cell r="Y25">
            <v>0.1</v>
          </cell>
          <cell r="Z25">
            <v>1.18</v>
          </cell>
          <cell r="AA25">
            <v>5.4006537832000001</v>
          </cell>
          <cell r="AB25">
            <v>13000</v>
          </cell>
          <cell r="AC25">
            <v>50000</v>
          </cell>
          <cell r="AD25">
            <v>0.26</v>
          </cell>
          <cell r="AE25">
            <v>5.6606537831999999</v>
          </cell>
        </row>
        <row r="26">
          <cell r="T26" t="str">
            <v>冲孔</v>
          </cell>
          <cell r="U26" t="str">
            <v>80T</v>
          </cell>
          <cell r="V26">
            <v>1</v>
          </cell>
          <cell r="W26">
            <v>1</v>
          </cell>
          <cell r="X26">
            <v>0.05</v>
          </cell>
          <cell r="Y26">
            <v>0.05</v>
          </cell>
        </row>
        <row r="27">
          <cell r="T27" t="str">
            <v>成型</v>
          </cell>
          <cell r="U27" t="str">
            <v>315油</v>
          </cell>
          <cell r="V27">
            <v>1</v>
          </cell>
          <cell r="W27">
            <v>1</v>
          </cell>
          <cell r="X27">
            <v>0.25</v>
          </cell>
          <cell r="Y27">
            <v>0.25</v>
          </cell>
        </row>
        <row r="28">
          <cell r="S28">
            <v>4.1768252400000003</v>
          </cell>
          <cell r="Y28">
            <v>0.4</v>
          </cell>
        </row>
        <row r="29">
          <cell r="B29" t="str">
            <v>02.03.37.029A</v>
          </cell>
          <cell r="C29" t="str">
            <v>SHT0001864</v>
          </cell>
          <cell r="D29" t="str">
            <v>气囊下支架</v>
          </cell>
          <cell r="E29" t="str">
            <v>气囊下支架</v>
          </cell>
          <cell r="G29">
            <v>1</v>
          </cell>
          <cell r="H29" t="str">
            <v>SPFH590</v>
          </cell>
          <cell r="I29" t="str">
            <v>240*180*3</v>
          </cell>
          <cell r="J29">
            <v>246</v>
          </cell>
          <cell r="K29">
            <v>185</v>
          </cell>
          <cell r="L29">
            <v>3</v>
          </cell>
          <cell r="N29">
            <v>5.87</v>
          </cell>
          <cell r="O29">
            <v>3.2</v>
          </cell>
          <cell r="P29">
            <v>1.0717604999999999</v>
          </cell>
          <cell r="Q29">
            <v>0.877</v>
          </cell>
          <cell r="R29">
            <v>0.19476049999999989</v>
          </cell>
          <cell r="S29">
            <v>5.668000535</v>
          </cell>
          <cell r="T29" t="str">
            <v>落料</v>
          </cell>
          <cell r="U29" t="str">
            <v>160T</v>
          </cell>
          <cell r="V29">
            <v>1</v>
          </cell>
          <cell r="W29">
            <v>1</v>
          </cell>
          <cell r="X29">
            <v>0.1</v>
          </cell>
          <cell r="Y29">
            <v>0.1</v>
          </cell>
          <cell r="Z29">
            <v>1.18</v>
          </cell>
          <cell r="AA29">
            <v>6.9832406312999993</v>
          </cell>
          <cell r="AB29">
            <v>15500</v>
          </cell>
          <cell r="AC29">
            <v>50000</v>
          </cell>
          <cell r="AD29">
            <v>0.31</v>
          </cell>
          <cell r="AE29">
            <v>7.2932406312999989</v>
          </cell>
        </row>
        <row r="30">
          <cell r="T30" t="str">
            <v>冲孔</v>
          </cell>
          <cell r="U30" t="str">
            <v>80T</v>
          </cell>
          <cell r="V30">
            <v>1</v>
          </cell>
          <cell r="W30">
            <v>1</v>
          </cell>
          <cell r="X30">
            <v>0.05</v>
          </cell>
          <cell r="Y30">
            <v>0.05</v>
          </cell>
        </row>
        <row r="31">
          <cell r="T31" t="str">
            <v>成型</v>
          </cell>
          <cell r="U31" t="str">
            <v>160T</v>
          </cell>
          <cell r="V31">
            <v>1</v>
          </cell>
          <cell r="W31">
            <v>1</v>
          </cell>
          <cell r="X31">
            <v>0.1</v>
          </cell>
          <cell r="Y31">
            <v>0.1</v>
          </cell>
        </row>
        <row r="32">
          <cell r="S32">
            <v>5.668000535</v>
          </cell>
          <cell r="Y32">
            <v>0.25</v>
          </cell>
        </row>
        <row r="33">
          <cell r="B33" t="str">
            <v>02.03.37.029B</v>
          </cell>
          <cell r="C33" t="str">
            <v>SHT0001864</v>
          </cell>
          <cell r="D33" t="str">
            <v>气囊下支架</v>
          </cell>
          <cell r="E33" t="str">
            <v>气囊下支架</v>
          </cell>
          <cell r="G33">
            <v>1</v>
          </cell>
          <cell r="H33" t="str">
            <v>SPFH590</v>
          </cell>
          <cell r="I33" t="str">
            <v>240*180*3</v>
          </cell>
          <cell r="J33">
            <v>246</v>
          </cell>
          <cell r="K33">
            <v>185</v>
          </cell>
          <cell r="L33">
            <v>3</v>
          </cell>
          <cell r="N33">
            <v>5.87</v>
          </cell>
          <cell r="O33">
            <v>3.2</v>
          </cell>
          <cell r="P33">
            <v>1.0717604999999999</v>
          </cell>
          <cell r="Q33">
            <v>0.877</v>
          </cell>
          <cell r="R33">
            <v>0.19476049999999989</v>
          </cell>
          <cell r="S33">
            <v>5.668000535</v>
          </cell>
          <cell r="T33" t="str">
            <v>落料</v>
          </cell>
          <cell r="U33" t="str">
            <v>160T</v>
          </cell>
          <cell r="V33">
            <v>1</v>
          </cell>
          <cell r="W33">
            <v>1</v>
          </cell>
          <cell r="X33">
            <v>0.1</v>
          </cell>
          <cell r="Y33">
            <v>0.1</v>
          </cell>
          <cell r="Z33">
            <v>1.18</v>
          </cell>
          <cell r="AA33">
            <v>7.0422406312999994</v>
          </cell>
          <cell r="AB33">
            <v>21500</v>
          </cell>
          <cell r="AC33">
            <v>50000</v>
          </cell>
          <cell r="AD33">
            <v>0.43</v>
          </cell>
          <cell r="AE33">
            <v>7.4722406312999992</v>
          </cell>
        </row>
        <row r="34">
          <cell r="H34" t="str">
            <v>模具摊销</v>
          </cell>
          <cell r="I34" t="str">
            <v>5万件</v>
          </cell>
          <cell r="N34">
            <v>15500</v>
          </cell>
          <cell r="T34" t="str">
            <v>冲孔</v>
          </cell>
          <cell r="U34" t="str">
            <v>80T</v>
          </cell>
          <cell r="V34">
            <v>1</v>
          </cell>
          <cell r="W34">
            <v>1</v>
          </cell>
          <cell r="X34">
            <v>0.05</v>
          </cell>
          <cell r="Y34">
            <v>0.05</v>
          </cell>
        </row>
        <row r="35">
          <cell r="H35" t="str">
            <v>设变冲孔模具摊销</v>
          </cell>
          <cell r="I35" t="str">
            <v>5万件</v>
          </cell>
          <cell r="N35">
            <v>6000</v>
          </cell>
          <cell r="T35" t="str">
            <v>成型</v>
          </cell>
          <cell r="U35" t="str">
            <v>160T</v>
          </cell>
          <cell r="V35">
            <v>1</v>
          </cell>
          <cell r="W35">
            <v>1</v>
          </cell>
          <cell r="X35">
            <v>0.1</v>
          </cell>
          <cell r="Y35">
            <v>0.1</v>
          </cell>
        </row>
        <row r="36">
          <cell r="T36" t="str">
            <v>冲孔2</v>
          </cell>
          <cell r="U36" t="str">
            <v>80T</v>
          </cell>
          <cell r="V36">
            <v>1</v>
          </cell>
          <cell r="W36">
            <v>1</v>
          </cell>
          <cell r="X36">
            <v>0.05</v>
          </cell>
          <cell r="Y36">
            <v>0.05</v>
          </cell>
        </row>
        <row r="37">
          <cell r="S37">
            <v>5.668000535</v>
          </cell>
          <cell r="Y37">
            <v>0.3</v>
          </cell>
        </row>
        <row r="38">
          <cell r="B38" t="str">
            <v>02.03.50.051</v>
          </cell>
          <cell r="C38" t="str">
            <v>SCS0006413</v>
          </cell>
          <cell r="D38" t="str">
            <v>前排靠背复位卷簧限位支架</v>
          </cell>
          <cell r="E38" t="str">
            <v>限位支架</v>
          </cell>
          <cell r="G38">
            <v>1</v>
          </cell>
          <cell r="H38" t="str">
            <v>QStE420TM</v>
          </cell>
          <cell r="I38" t="str">
            <v>45*30*2.5</v>
          </cell>
          <cell r="J38">
            <v>50</v>
          </cell>
          <cell r="K38">
            <v>41</v>
          </cell>
          <cell r="L38">
            <v>3</v>
          </cell>
          <cell r="N38">
            <v>5.4070796460177002</v>
          </cell>
          <cell r="O38">
            <v>3.2</v>
          </cell>
          <cell r="P38">
            <v>4.8277499999999994E-2</v>
          </cell>
          <cell r="Q38">
            <v>0.02</v>
          </cell>
          <cell r="R38">
            <v>2.8277499999999994E-2</v>
          </cell>
          <cell r="S38">
            <v>0.1705522876106195</v>
          </cell>
          <cell r="T38" t="str">
            <v>落料</v>
          </cell>
          <cell r="U38" t="str">
            <v>80T</v>
          </cell>
          <cell r="V38">
            <v>1</v>
          </cell>
          <cell r="W38">
            <v>1</v>
          </cell>
          <cell r="X38">
            <v>0.05</v>
          </cell>
          <cell r="Y38">
            <v>0.05</v>
          </cell>
          <cell r="Z38">
            <v>1.18</v>
          </cell>
          <cell r="AA38">
            <v>0.35465169938053098</v>
          </cell>
          <cell r="AE38">
            <v>0.35465169938053098</v>
          </cell>
        </row>
        <row r="39">
          <cell r="T39" t="str">
            <v>冲孔</v>
          </cell>
          <cell r="U39" t="str">
            <v>63T</v>
          </cell>
          <cell r="V39">
            <v>1</v>
          </cell>
          <cell r="W39">
            <v>1</v>
          </cell>
          <cell r="X39">
            <v>0.04</v>
          </cell>
          <cell r="Y39">
            <v>0.04</v>
          </cell>
        </row>
        <row r="40">
          <cell r="T40" t="str">
            <v>成型</v>
          </cell>
          <cell r="U40" t="str">
            <v>63T</v>
          </cell>
          <cell r="V40">
            <v>1</v>
          </cell>
          <cell r="W40">
            <v>1</v>
          </cell>
          <cell r="X40">
            <v>0.04</v>
          </cell>
          <cell r="Y40">
            <v>0.04</v>
          </cell>
        </row>
        <row r="41">
          <cell r="S41">
            <v>0.1705522876106195</v>
          </cell>
          <cell r="Y41">
            <v>0.13</v>
          </cell>
        </row>
        <row r="42">
          <cell r="B42" t="str">
            <v>02.03.50.053</v>
          </cell>
          <cell r="C42" t="str">
            <v>SCS0005786</v>
          </cell>
          <cell r="D42" t="str">
            <v>前排座椅靠背右侧连接板</v>
          </cell>
          <cell r="E42" t="str">
            <v>右侧连接板</v>
          </cell>
          <cell r="G42">
            <v>1</v>
          </cell>
          <cell r="H42" t="str">
            <v>SPFH590</v>
          </cell>
          <cell r="I42" t="str">
            <v>160*145*2.5</v>
          </cell>
          <cell r="J42">
            <v>158.125</v>
          </cell>
          <cell r="K42">
            <v>140</v>
          </cell>
          <cell r="L42">
            <v>2.5</v>
          </cell>
          <cell r="N42">
            <v>5.87</v>
          </cell>
          <cell r="O42">
            <v>3.2</v>
          </cell>
          <cell r="P42">
            <v>0.43444843749999995</v>
          </cell>
          <cell r="Q42">
            <v>0.216</v>
          </cell>
          <cell r="R42">
            <v>0.21844843749999995</v>
          </cell>
          <cell r="S42">
            <v>1.8511773281249999</v>
          </cell>
          <cell r="T42" t="str">
            <v>落料</v>
          </cell>
          <cell r="U42" t="str">
            <v>250T</v>
          </cell>
          <cell r="V42">
            <v>1</v>
          </cell>
          <cell r="W42">
            <v>1</v>
          </cell>
          <cell r="X42">
            <v>0.18</v>
          </cell>
          <cell r="Y42">
            <v>0.18</v>
          </cell>
          <cell r="Z42">
            <v>1.18</v>
          </cell>
          <cell r="AA42">
            <v>2.7271892471874999</v>
          </cell>
          <cell r="AE42">
            <v>2.7271892471874999</v>
          </cell>
        </row>
        <row r="43">
          <cell r="T43" t="str">
            <v>成型</v>
          </cell>
          <cell r="U43" t="str">
            <v>160T</v>
          </cell>
          <cell r="V43">
            <v>1</v>
          </cell>
          <cell r="W43">
            <v>1</v>
          </cell>
          <cell r="X43">
            <v>0.1</v>
          </cell>
          <cell r="Y43">
            <v>0.1</v>
          </cell>
        </row>
        <row r="44">
          <cell r="T44" t="str">
            <v>成型</v>
          </cell>
          <cell r="U44" t="str">
            <v>100T</v>
          </cell>
          <cell r="V44">
            <v>1</v>
          </cell>
          <cell r="W44">
            <v>1</v>
          </cell>
          <cell r="X44">
            <v>7.0000000000000007E-2</v>
          </cell>
          <cell r="Y44">
            <v>7.0000000000000007E-2</v>
          </cell>
        </row>
        <row r="45">
          <cell r="T45" t="str">
            <v>冲孔</v>
          </cell>
          <cell r="U45" t="str">
            <v>100T</v>
          </cell>
          <cell r="V45">
            <v>1</v>
          </cell>
          <cell r="W45">
            <v>1</v>
          </cell>
          <cell r="X45">
            <v>7.0000000000000007E-2</v>
          </cell>
          <cell r="Y45">
            <v>7.0000000000000007E-2</v>
          </cell>
        </row>
        <row r="46">
          <cell r="T46" t="str">
            <v>压筋</v>
          </cell>
          <cell r="U46" t="str">
            <v>63T</v>
          </cell>
          <cell r="V46">
            <v>1</v>
          </cell>
          <cell r="W46">
            <v>1</v>
          </cell>
          <cell r="X46">
            <v>0.04</v>
          </cell>
          <cell r="Y46">
            <v>0.04</v>
          </cell>
        </row>
        <row r="47">
          <cell r="S47">
            <v>1.8511773281249999</v>
          </cell>
          <cell r="Y47">
            <v>0.46</v>
          </cell>
        </row>
        <row r="48">
          <cell r="B48" t="str">
            <v>02.03.50.052</v>
          </cell>
          <cell r="C48" t="str">
            <v>SCS0005784</v>
          </cell>
          <cell r="D48" t="str">
            <v>前排座椅靠背左侧连接板</v>
          </cell>
          <cell r="E48" t="str">
            <v>左侧连接板</v>
          </cell>
          <cell r="G48">
            <v>1</v>
          </cell>
          <cell r="H48" t="str">
            <v>SPFH590</v>
          </cell>
          <cell r="I48" t="str">
            <v>160*145*2.5</v>
          </cell>
          <cell r="J48">
            <v>158.125</v>
          </cell>
          <cell r="K48">
            <v>140</v>
          </cell>
          <cell r="L48">
            <v>2.5</v>
          </cell>
          <cell r="N48">
            <v>5.87</v>
          </cell>
          <cell r="O48">
            <v>3.2</v>
          </cell>
          <cell r="P48">
            <v>0.43444843749999995</v>
          </cell>
          <cell r="Q48">
            <v>0.216</v>
          </cell>
          <cell r="R48">
            <v>0.21844843749999995</v>
          </cell>
          <cell r="S48">
            <v>1.8511773281249999</v>
          </cell>
          <cell r="T48" t="str">
            <v>落料</v>
          </cell>
          <cell r="U48" t="str">
            <v>250T</v>
          </cell>
          <cell r="V48">
            <v>1</v>
          </cell>
          <cell r="W48">
            <v>1</v>
          </cell>
          <cell r="X48">
            <v>0.18</v>
          </cell>
          <cell r="Y48">
            <v>0.18</v>
          </cell>
          <cell r="Z48">
            <v>1.18</v>
          </cell>
          <cell r="AA48">
            <v>2.7271892471874999</v>
          </cell>
          <cell r="AE48">
            <v>2.7271892471874999</v>
          </cell>
        </row>
        <row r="49">
          <cell r="T49" t="str">
            <v>成型</v>
          </cell>
          <cell r="U49" t="str">
            <v>160T</v>
          </cell>
          <cell r="V49">
            <v>1</v>
          </cell>
          <cell r="W49">
            <v>1</v>
          </cell>
          <cell r="X49">
            <v>0.1</v>
          </cell>
          <cell r="Y49">
            <v>0.1</v>
          </cell>
        </row>
        <row r="50">
          <cell r="T50" t="str">
            <v>成型</v>
          </cell>
          <cell r="U50" t="str">
            <v>100T</v>
          </cell>
          <cell r="V50">
            <v>1</v>
          </cell>
          <cell r="W50">
            <v>1</v>
          </cell>
          <cell r="X50">
            <v>7.0000000000000007E-2</v>
          </cell>
          <cell r="Y50">
            <v>7.0000000000000007E-2</v>
          </cell>
        </row>
        <row r="51">
          <cell r="T51" t="str">
            <v>冲孔</v>
          </cell>
          <cell r="U51" t="str">
            <v>100T</v>
          </cell>
          <cell r="V51">
            <v>1</v>
          </cell>
          <cell r="W51">
            <v>1</v>
          </cell>
          <cell r="X51">
            <v>7.0000000000000007E-2</v>
          </cell>
          <cell r="Y51">
            <v>7.0000000000000007E-2</v>
          </cell>
        </row>
        <row r="52">
          <cell r="T52" t="str">
            <v>压筋</v>
          </cell>
          <cell r="U52" t="str">
            <v>63T</v>
          </cell>
          <cell r="V52">
            <v>1</v>
          </cell>
          <cell r="W52">
            <v>1</v>
          </cell>
          <cell r="X52">
            <v>0.04</v>
          </cell>
          <cell r="Y52">
            <v>0.04</v>
          </cell>
        </row>
        <row r="53">
          <cell r="S53">
            <v>1.8511773281249999</v>
          </cell>
          <cell r="Y53">
            <v>0.46</v>
          </cell>
        </row>
        <row r="54">
          <cell r="B54" t="str">
            <v>02.03.50.050</v>
          </cell>
          <cell r="C54" t="str">
            <v>SCS0005773</v>
          </cell>
          <cell r="D54" t="str">
            <v>调角器电机固定支架</v>
          </cell>
          <cell r="E54" t="str">
            <v>冲压件</v>
          </cell>
          <cell r="G54">
            <v>1</v>
          </cell>
          <cell r="H54" t="str">
            <v>SAPH440</v>
          </cell>
          <cell r="I54" t="str">
            <v>60*20*2</v>
          </cell>
          <cell r="J54">
            <v>60</v>
          </cell>
          <cell r="K54">
            <v>28</v>
          </cell>
          <cell r="L54">
            <v>2</v>
          </cell>
          <cell r="N54">
            <v>5.49</v>
          </cell>
          <cell r="O54">
            <v>3.2</v>
          </cell>
          <cell r="P54">
            <v>2.6375999999999997E-2</v>
          </cell>
          <cell r="Q54">
            <v>1.2999999999999999E-2</v>
          </cell>
          <cell r="R54">
            <v>1.3375999999999997E-2</v>
          </cell>
          <cell r="S54">
            <v>0.10200104000000002</v>
          </cell>
          <cell r="T54" t="str">
            <v>落料冲孔</v>
          </cell>
          <cell r="U54" t="str">
            <v>160T</v>
          </cell>
          <cell r="V54">
            <v>1</v>
          </cell>
          <cell r="W54">
            <v>1</v>
          </cell>
          <cell r="X54">
            <v>0.1</v>
          </cell>
          <cell r="Y54">
            <v>0.1</v>
          </cell>
          <cell r="Z54">
            <v>1.18</v>
          </cell>
          <cell r="AA54">
            <v>0.38288512100530975</v>
          </cell>
          <cell r="AE54">
            <v>0.38288512100530975</v>
          </cell>
        </row>
        <row r="55">
          <cell r="E55" t="str">
            <v>M6螺母</v>
          </cell>
          <cell r="G55">
            <v>1</v>
          </cell>
          <cell r="N55">
            <v>4.2477876106194697E-2</v>
          </cell>
          <cell r="S55">
            <v>4.2477876106194697E-2</v>
          </cell>
          <cell r="T55" t="str">
            <v>成型</v>
          </cell>
          <cell r="U55" t="str">
            <v>40T</v>
          </cell>
          <cell r="V55">
            <v>1</v>
          </cell>
          <cell r="W55">
            <v>1</v>
          </cell>
          <cell r="X55">
            <v>0.03</v>
          </cell>
          <cell r="Y55">
            <v>0.03</v>
          </cell>
        </row>
        <row r="56">
          <cell r="T56" t="str">
            <v>焊接</v>
          </cell>
          <cell r="V56">
            <v>1</v>
          </cell>
          <cell r="W56">
            <v>1</v>
          </cell>
          <cell r="X56">
            <v>0.05</v>
          </cell>
          <cell r="Y56">
            <v>0.05</v>
          </cell>
        </row>
        <row r="57">
          <cell r="S57">
            <v>0.1444789161061947</v>
          </cell>
          <cell r="Y57">
            <v>0.18</v>
          </cell>
        </row>
        <row r="58">
          <cell r="B58" t="str">
            <v>02.03.37.028</v>
          </cell>
          <cell r="C58" t="str">
            <v>SHT0001853</v>
          </cell>
          <cell r="D58" t="str">
            <v>旋转轴支架/仰角轴支架</v>
          </cell>
          <cell r="E58" t="str">
            <v>旋转轴支架</v>
          </cell>
          <cell r="G58">
            <v>1</v>
          </cell>
          <cell r="H58" t="str">
            <v>SPFH590</v>
          </cell>
          <cell r="I58" t="str">
            <v>162*53*3</v>
          </cell>
          <cell r="J58">
            <v>168</v>
          </cell>
          <cell r="K58">
            <v>63.25</v>
          </cell>
          <cell r="L58">
            <v>3</v>
          </cell>
          <cell r="N58">
            <v>5.87</v>
          </cell>
          <cell r="O58">
            <v>3.2</v>
          </cell>
          <cell r="P58">
            <v>0.25024229999999997</v>
          </cell>
          <cell r="Q58">
            <v>0.155</v>
          </cell>
          <cell r="R58">
            <v>9.5242299999999974E-2</v>
          </cell>
          <cell r="S58">
            <v>1.1641469409999998</v>
          </cell>
          <cell r="T58" t="str">
            <v>落料</v>
          </cell>
          <cell r="U58" t="str">
            <v>160T</v>
          </cell>
          <cell r="V58">
            <v>1</v>
          </cell>
          <cell r="W58">
            <v>1</v>
          </cell>
          <cell r="X58">
            <v>0.1</v>
          </cell>
          <cell r="Y58">
            <v>0.1</v>
          </cell>
          <cell r="Z58">
            <v>1.18</v>
          </cell>
          <cell r="AA58">
            <v>1.6096933903799997</v>
          </cell>
          <cell r="AB58">
            <v>22800</v>
          </cell>
          <cell r="AC58">
            <v>50000</v>
          </cell>
          <cell r="AD58">
            <v>0.45600000000000002</v>
          </cell>
          <cell r="AE58">
            <v>2.0656933903799999</v>
          </cell>
        </row>
        <row r="59">
          <cell r="T59" t="str">
            <v>冲孔</v>
          </cell>
          <cell r="U59" t="str">
            <v>80T</v>
          </cell>
          <cell r="V59">
            <v>1</v>
          </cell>
          <cell r="W59">
            <v>1</v>
          </cell>
          <cell r="X59">
            <v>0.05</v>
          </cell>
          <cell r="Y59">
            <v>0.05</v>
          </cell>
        </row>
        <row r="60">
          <cell r="T60" t="str">
            <v>成型</v>
          </cell>
          <cell r="U60" t="str">
            <v>80T</v>
          </cell>
          <cell r="V60">
            <v>1</v>
          </cell>
          <cell r="W60">
            <v>1</v>
          </cell>
          <cell r="X60">
            <v>0.05</v>
          </cell>
          <cell r="Y60">
            <v>0.05</v>
          </cell>
        </row>
        <row r="61">
          <cell r="S61">
            <v>1.1641469409999998</v>
          </cell>
          <cell r="Y61">
            <v>0.2</v>
          </cell>
        </row>
        <row r="62">
          <cell r="B62" t="str">
            <v>02.03.37.028A</v>
          </cell>
          <cell r="C62" t="str">
            <v>SHT0001853</v>
          </cell>
          <cell r="D62" t="str">
            <v>旋转轴支架/仰角轴支架总成</v>
          </cell>
          <cell r="E62" t="str">
            <v>旋转轴支架</v>
          </cell>
          <cell r="G62">
            <v>1</v>
          </cell>
          <cell r="N62">
            <v>1.6096933903799997</v>
          </cell>
          <cell r="S62">
            <v>1.6096933903799997</v>
          </cell>
          <cell r="T62" t="str">
            <v>落料</v>
          </cell>
          <cell r="U62" t="str">
            <v>160T</v>
          </cell>
          <cell r="V62">
            <v>1</v>
          </cell>
          <cell r="W62">
            <v>1</v>
          </cell>
          <cell r="X62">
            <v>0.1</v>
          </cell>
          <cell r="Y62">
            <v>0.1</v>
          </cell>
          <cell r="Z62">
            <v>1.18</v>
          </cell>
          <cell r="AA62">
            <v>2.489438200648399</v>
          </cell>
          <cell r="AB62">
            <v>0</v>
          </cell>
          <cell r="AC62">
            <v>0</v>
          </cell>
          <cell r="AD62">
            <v>0</v>
          </cell>
          <cell r="AE62">
            <v>2.489438200648399</v>
          </cell>
        </row>
        <row r="63">
          <cell r="E63" t="str">
            <v>M12点焊螺母</v>
          </cell>
          <cell r="G63">
            <v>1</v>
          </cell>
          <cell r="N63">
            <v>0.2</v>
          </cell>
          <cell r="S63">
            <v>0.2</v>
          </cell>
          <cell r="T63" t="str">
            <v>冲孔</v>
          </cell>
          <cell r="U63" t="str">
            <v>80T</v>
          </cell>
          <cell r="V63">
            <v>1</v>
          </cell>
          <cell r="W63">
            <v>1</v>
          </cell>
          <cell r="X63">
            <v>0.05</v>
          </cell>
          <cell r="Y63">
            <v>0.05</v>
          </cell>
        </row>
        <row r="64">
          <cell r="T64" t="str">
            <v>成型</v>
          </cell>
          <cell r="U64" t="str">
            <v>80T</v>
          </cell>
          <cell r="V64">
            <v>1</v>
          </cell>
          <cell r="W64">
            <v>1</v>
          </cell>
          <cell r="X64">
            <v>0.05</v>
          </cell>
          <cell r="Y64">
            <v>0.05</v>
          </cell>
        </row>
        <row r="65">
          <cell r="T65" t="str">
            <v>套扣</v>
          </cell>
          <cell r="U65">
            <v>1</v>
          </cell>
          <cell r="V65">
            <v>1</v>
          </cell>
          <cell r="W65">
            <v>1</v>
          </cell>
          <cell r="X65">
            <v>0.05</v>
          </cell>
          <cell r="Y65">
            <v>0.05</v>
          </cell>
        </row>
        <row r="66">
          <cell r="T66" t="str">
            <v>点焊</v>
          </cell>
          <cell r="V66">
            <v>1</v>
          </cell>
          <cell r="W66">
            <v>1</v>
          </cell>
          <cell r="X66">
            <v>0.05</v>
          </cell>
          <cell r="Y66">
            <v>0.05</v>
          </cell>
        </row>
        <row r="67">
          <cell r="S67">
            <v>1.8096933903799997</v>
          </cell>
          <cell r="Y67">
            <v>0.3</v>
          </cell>
        </row>
        <row r="68">
          <cell r="B68" t="str">
            <v>02.03.11.106</v>
          </cell>
          <cell r="C68" t="str">
            <v>SHT0010521</v>
          </cell>
          <cell r="D68" t="str">
            <v>H4-2.0气囊上支架</v>
          </cell>
          <cell r="E68" t="str">
            <v>气囊上支架</v>
          </cell>
          <cell r="G68">
            <v>1</v>
          </cell>
          <cell r="H68" t="str">
            <v>SPFH590</v>
          </cell>
          <cell r="I68" t="str">
            <v>258*160*4</v>
          </cell>
          <cell r="J68">
            <v>250</v>
          </cell>
          <cell r="K68">
            <v>137.5</v>
          </cell>
          <cell r="L68">
            <v>4</v>
          </cell>
          <cell r="N68">
            <v>5.87</v>
          </cell>
          <cell r="O68">
            <v>3.2</v>
          </cell>
          <cell r="P68">
            <v>1.079375</v>
          </cell>
          <cell r="Q68">
            <v>0.74299999999999999</v>
          </cell>
          <cell r="R68">
            <v>0.33637499999999998</v>
          </cell>
          <cell r="S68">
            <v>5.2595312500000002</v>
          </cell>
          <cell r="T68" t="str">
            <v>落料</v>
          </cell>
          <cell r="U68" t="str">
            <v>250T</v>
          </cell>
          <cell r="V68">
            <v>1</v>
          </cell>
          <cell r="W68">
            <v>1</v>
          </cell>
          <cell r="X68">
            <v>0.18</v>
          </cell>
          <cell r="Y68">
            <v>0.18</v>
          </cell>
          <cell r="Z68">
            <v>1.18</v>
          </cell>
          <cell r="AA68">
            <v>6.8906468749999998</v>
          </cell>
          <cell r="AB68">
            <v>36500</v>
          </cell>
          <cell r="AC68">
            <v>50000</v>
          </cell>
          <cell r="AD68">
            <v>0.73</v>
          </cell>
          <cell r="AE68">
            <v>7.6206468750000003</v>
          </cell>
        </row>
        <row r="69">
          <cell r="T69" t="str">
            <v>切口</v>
          </cell>
          <cell r="U69" t="str">
            <v>160T</v>
          </cell>
          <cell r="V69">
            <v>1</v>
          </cell>
          <cell r="W69">
            <v>2</v>
          </cell>
          <cell r="X69">
            <v>0.1</v>
          </cell>
          <cell r="Y69">
            <v>0.05</v>
          </cell>
        </row>
        <row r="70">
          <cell r="T70" t="str">
            <v>成型</v>
          </cell>
          <cell r="U70" t="str">
            <v>315油</v>
          </cell>
          <cell r="V70">
            <v>1</v>
          </cell>
          <cell r="W70">
            <v>1</v>
          </cell>
          <cell r="X70">
            <v>0.25</v>
          </cell>
          <cell r="Y70">
            <v>0.25</v>
          </cell>
        </row>
        <row r="71">
          <cell r="T71" t="str">
            <v>冲孔</v>
          </cell>
          <cell r="U71" t="str">
            <v>160T</v>
          </cell>
          <cell r="V71">
            <v>1</v>
          </cell>
          <cell r="W71">
            <v>1</v>
          </cell>
          <cell r="X71">
            <v>0.1</v>
          </cell>
          <cell r="Y71">
            <v>0.1</v>
          </cell>
        </row>
        <row r="72">
          <cell r="S72">
            <v>5.2595312500000002</v>
          </cell>
          <cell r="Y72">
            <v>0.57999999999999996</v>
          </cell>
        </row>
        <row r="73">
          <cell r="B73" t="str">
            <v>02.03.30.189</v>
          </cell>
          <cell r="C73" t="str">
            <v>SCS0004386</v>
          </cell>
          <cell r="D73" t="str">
            <v>B40L四分左侧仰卧器下连接板总成</v>
          </cell>
          <cell r="E73" t="str">
            <v>下连接板</v>
          </cell>
          <cell r="F73" t="str">
            <v>自制</v>
          </cell>
          <cell r="G73">
            <v>1</v>
          </cell>
          <cell r="H73" t="str">
            <v>SPFH590</v>
          </cell>
          <cell r="I73" t="str">
            <v>1265/10*165*3.5</v>
          </cell>
          <cell r="J73">
            <v>165</v>
          </cell>
          <cell r="K73">
            <v>126.5</v>
          </cell>
          <cell r="L73">
            <v>3.5</v>
          </cell>
          <cell r="N73">
            <v>5.87</v>
          </cell>
          <cell r="O73">
            <v>3.2</v>
          </cell>
          <cell r="P73">
            <v>0.57347193750000003</v>
          </cell>
          <cell r="Q73">
            <v>0.38499999999999995</v>
          </cell>
          <cell r="R73">
            <v>0.18847193750000008</v>
          </cell>
          <cell r="S73">
            <v>2.763170073125</v>
          </cell>
          <cell r="T73" t="str">
            <v>落料</v>
          </cell>
          <cell r="U73" t="str">
            <v>200T</v>
          </cell>
          <cell r="V73">
            <v>1</v>
          </cell>
          <cell r="W73">
            <v>1</v>
          </cell>
          <cell r="X73">
            <v>0.15</v>
          </cell>
          <cell r="Y73">
            <v>0.15</v>
          </cell>
          <cell r="Z73">
            <v>1.18</v>
          </cell>
          <cell r="AA73">
            <v>4.8625892165674998</v>
          </cell>
          <cell r="AE73">
            <v>4.8625892165674998</v>
          </cell>
        </row>
        <row r="74">
          <cell r="E74" t="str">
            <v>M10螺母*2</v>
          </cell>
          <cell r="F74" t="str">
            <v>外协</v>
          </cell>
          <cell r="G74">
            <v>2</v>
          </cell>
          <cell r="N74">
            <v>0.113</v>
          </cell>
          <cell r="Q74">
            <v>0.02</v>
          </cell>
          <cell r="S74">
            <v>0.22600000000000001</v>
          </cell>
          <cell r="T74" t="str">
            <v>成型</v>
          </cell>
          <cell r="U74" t="str">
            <v>315油</v>
          </cell>
          <cell r="V74">
            <v>1</v>
          </cell>
          <cell r="W74">
            <v>1</v>
          </cell>
          <cell r="X74">
            <v>0.25</v>
          </cell>
          <cell r="Y74">
            <v>0.25</v>
          </cell>
        </row>
        <row r="75">
          <cell r="E75" t="str">
            <v>限位片</v>
          </cell>
          <cell r="F75" t="str">
            <v>自制</v>
          </cell>
          <cell r="G75">
            <v>1</v>
          </cell>
          <cell r="H75" t="str">
            <v>SAPH440</v>
          </cell>
          <cell r="I75" t="str">
            <v>31*28*3</v>
          </cell>
          <cell r="J75">
            <v>36</v>
          </cell>
          <cell r="K75">
            <v>33</v>
          </cell>
          <cell r="L75">
            <v>3</v>
          </cell>
          <cell r="N75">
            <v>5.49</v>
          </cell>
          <cell r="O75">
            <v>3.2</v>
          </cell>
          <cell r="P75">
            <v>2.7977399999999999E-2</v>
          </cell>
          <cell r="Q75">
            <v>1.7999999999999999E-2</v>
          </cell>
          <cell r="R75">
            <v>9.9774000000000009E-3</v>
          </cell>
          <cell r="S75">
            <v>0.12166824599999998</v>
          </cell>
          <cell r="T75" t="str">
            <v>冲孔</v>
          </cell>
          <cell r="U75" t="str">
            <v>125T</v>
          </cell>
          <cell r="V75">
            <v>1</v>
          </cell>
          <cell r="W75">
            <v>1</v>
          </cell>
          <cell r="X75">
            <v>0.08</v>
          </cell>
          <cell r="Y75">
            <v>0.08</v>
          </cell>
        </row>
        <row r="76">
          <cell r="T76" t="str">
            <v>落料</v>
          </cell>
          <cell r="U76" t="str">
            <v>63T</v>
          </cell>
          <cell r="V76">
            <v>1</v>
          </cell>
          <cell r="W76">
            <v>1</v>
          </cell>
          <cell r="X76">
            <v>0.04</v>
          </cell>
          <cell r="Y76">
            <v>0.04</v>
          </cell>
        </row>
        <row r="77">
          <cell r="T77" t="str">
            <v>成型</v>
          </cell>
          <cell r="U77" t="str">
            <v>80T</v>
          </cell>
          <cell r="V77">
            <v>1</v>
          </cell>
          <cell r="W77">
            <v>1</v>
          </cell>
          <cell r="X77">
            <v>0.05</v>
          </cell>
          <cell r="Y77">
            <v>0.05</v>
          </cell>
        </row>
        <row r="78">
          <cell r="T78" t="str">
            <v>冲孔</v>
          </cell>
          <cell r="U78" t="str">
            <v>63T</v>
          </cell>
          <cell r="V78">
            <v>1</v>
          </cell>
          <cell r="W78">
            <v>1</v>
          </cell>
          <cell r="X78">
            <v>0.04</v>
          </cell>
          <cell r="Y78">
            <v>0.04</v>
          </cell>
        </row>
        <row r="79">
          <cell r="T79" t="str">
            <v>焊接</v>
          </cell>
          <cell r="U79" t="str">
            <v>12CM</v>
          </cell>
          <cell r="V79">
            <v>8</v>
          </cell>
          <cell r="W79">
            <v>1</v>
          </cell>
          <cell r="X79">
            <v>0.05</v>
          </cell>
          <cell r="Y79">
            <v>0.4</v>
          </cell>
        </row>
        <row r="80">
          <cell r="S80">
            <v>3.110838319125</v>
          </cell>
          <cell r="Y80">
            <v>1.0100000000000002</v>
          </cell>
        </row>
        <row r="81">
          <cell r="B81" t="str">
            <v>02.03.30.188</v>
          </cell>
          <cell r="C81" t="str">
            <v>SCS0004385</v>
          </cell>
          <cell r="D81" t="str">
            <v>B40L四分右侧仰卧器下连接板总成</v>
          </cell>
          <cell r="E81" t="str">
            <v>下连接板</v>
          </cell>
          <cell r="G81">
            <v>1</v>
          </cell>
          <cell r="H81" t="str">
            <v>SPFH590</v>
          </cell>
          <cell r="I81" t="str">
            <v>1265/10*165*3.5</v>
          </cell>
          <cell r="J81">
            <v>165</v>
          </cell>
          <cell r="K81">
            <v>126.5</v>
          </cell>
          <cell r="L81">
            <v>3.5</v>
          </cell>
          <cell r="N81">
            <v>5.87</v>
          </cell>
          <cell r="O81">
            <v>3.2</v>
          </cell>
          <cell r="P81">
            <v>0.57347193750000003</v>
          </cell>
          <cell r="Q81">
            <v>0.38200000000000001</v>
          </cell>
          <cell r="R81">
            <v>0.19147193750000002</v>
          </cell>
          <cell r="S81">
            <v>2.7535700731250001</v>
          </cell>
          <cell r="T81" t="str">
            <v>落料</v>
          </cell>
          <cell r="U81" t="str">
            <v>200T</v>
          </cell>
          <cell r="V81">
            <v>1</v>
          </cell>
          <cell r="W81">
            <v>1</v>
          </cell>
          <cell r="X81">
            <v>0.15</v>
          </cell>
          <cell r="Y81">
            <v>0.15</v>
          </cell>
          <cell r="Z81">
            <v>1.18</v>
          </cell>
          <cell r="AA81">
            <v>4.3182926862875002</v>
          </cell>
          <cell r="AE81">
            <v>4.3182926862875002</v>
          </cell>
        </row>
        <row r="82">
          <cell r="E82" t="str">
            <v>M10螺母*2</v>
          </cell>
          <cell r="G82">
            <v>2</v>
          </cell>
          <cell r="N82">
            <v>0.113</v>
          </cell>
          <cell r="Q82">
            <v>0.02</v>
          </cell>
          <cell r="S82">
            <v>0.22600000000000001</v>
          </cell>
          <cell r="T82" t="str">
            <v>成型</v>
          </cell>
          <cell r="U82" t="str">
            <v>315油</v>
          </cell>
          <cell r="V82">
            <v>1</v>
          </cell>
          <cell r="W82">
            <v>1</v>
          </cell>
          <cell r="X82">
            <v>0.25</v>
          </cell>
          <cell r="Y82">
            <v>0.25</v>
          </cell>
        </row>
        <row r="83">
          <cell r="T83" t="str">
            <v>冲孔</v>
          </cell>
          <cell r="U83" t="str">
            <v>125T</v>
          </cell>
          <cell r="V83">
            <v>1</v>
          </cell>
          <cell r="W83">
            <v>1</v>
          </cell>
          <cell r="X83">
            <v>0.08</v>
          </cell>
          <cell r="Y83">
            <v>0.08</v>
          </cell>
        </row>
        <row r="84">
          <cell r="T84" t="str">
            <v>焊接（点焊)</v>
          </cell>
          <cell r="U84" t="str">
            <v>4CM</v>
          </cell>
          <cell r="V84">
            <v>4</v>
          </cell>
          <cell r="W84">
            <v>1</v>
          </cell>
          <cell r="X84">
            <v>0.05</v>
          </cell>
          <cell r="Y84">
            <v>0.2</v>
          </cell>
        </row>
        <row r="85">
          <cell r="S85">
            <v>2.9795700731250001</v>
          </cell>
          <cell r="Y85">
            <v>0.68</v>
          </cell>
        </row>
        <row r="86">
          <cell r="B86" t="str">
            <v>02.03.30.187</v>
          </cell>
          <cell r="C86" t="str">
            <v>SCS0004388</v>
          </cell>
          <cell r="D86" t="str">
            <v>B40L六分左侧仰卧器下连接板总成（中期改款）</v>
          </cell>
          <cell r="E86" t="str">
            <v>下连接板</v>
          </cell>
          <cell r="G86">
            <v>1</v>
          </cell>
          <cell r="H86" t="str">
            <v>SPFH590</v>
          </cell>
          <cell r="I86" t="str">
            <v>1265/10*165*3.5</v>
          </cell>
          <cell r="J86">
            <v>126.5</v>
          </cell>
          <cell r="K86">
            <v>165</v>
          </cell>
          <cell r="L86">
            <v>3.5</v>
          </cell>
          <cell r="N86">
            <v>5.87</v>
          </cell>
          <cell r="O86">
            <v>3.2</v>
          </cell>
          <cell r="P86">
            <v>0.57347193750000003</v>
          </cell>
          <cell r="Q86">
            <v>0.38200000000000001</v>
          </cell>
          <cell r="R86">
            <v>0.19147193750000002</v>
          </cell>
          <cell r="S86">
            <v>2.7535700731250001</v>
          </cell>
          <cell r="T86" t="str">
            <v>落料</v>
          </cell>
          <cell r="U86" t="str">
            <v>200T</v>
          </cell>
          <cell r="V86">
            <v>1</v>
          </cell>
          <cell r="W86">
            <v>1</v>
          </cell>
          <cell r="X86">
            <v>0.15</v>
          </cell>
          <cell r="Y86">
            <v>0.15</v>
          </cell>
          <cell r="Z86">
            <v>1.18</v>
          </cell>
          <cell r="AA86">
            <v>4.2592926862875</v>
          </cell>
          <cell r="AE86">
            <v>4.2592926862875</v>
          </cell>
        </row>
        <row r="87">
          <cell r="E87" t="str">
            <v>M10螺母*2</v>
          </cell>
          <cell r="G87">
            <v>2</v>
          </cell>
          <cell r="N87">
            <v>0.113</v>
          </cell>
          <cell r="Q87">
            <v>0.02</v>
          </cell>
          <cell r="S87">
            <v>0.22600000000000001</v>
          </cell>
          <cell r="T87" t="str">
            <v>成型</v>
          </cell>
          <cell r="U87" t="str">
            <v>315油</v>
          </cell>
          <cell r="V87">
            <v>1</v>
          </cell>
          <cell r="W87">
            <v>1</v>
          </cell>
          <cell r="X87">
            <v>0.25</v>
          </cell>
          <cell r="Y87">
            <v>0.25</v>
          </cell>
        </row>
        <row r="88">
          <cell r="T88" t="str">
            <v>冲孔</v>
          </cell>
          <cell r="U88" t="str">
            <v>125T</v>
          </cell>
          <cell r="V88">
            <v>1</v>
          </cell>
          <cell r="W88">
            <v>1</v>
          </cell>
          <cell r="X88">
            <v>0.08</v>
          </cell>
          <cell r="Y88">
            <v>0.08</v>
          </cell>
        </row>
        <row r="89">
          <cell r="T89" t="str">
            <v>焊接（点焊)</v>
          </cell>
          <cell r="U89" t="str">
            <v>4CM</v>
          </cell>
          <cell r="V89">
            <v>2</v>
          </cell>
          <cell r="W89">
            <v>1</v>
          </cell>
          <cell r="X89">
            <v>7.4999999999999997E-2</v>
          </cell>
          <cell r="Y89">
            <v>0.15</v>
          </cell>
        </row>
        <row r="90">
          <cell r="S90">
            <v>2.9795700731250001</v>
          </cell>
          <cell r="Y90">
            <v>0.63</v>
          </cell>
        </row>
        <row r="91">
          <cell r="B91" t="str">
            <v>02.03.30.190</v>
          </cell>
          <cell r="C91" t="str">
            <v>SCS0004387</v>
          </cell>
          <cell r="D91" t="str">
            <v>B40L六分右侧仰卧器下连接板总成</v>
          </cell>
          <cell r="E91" t="str">
            <v>下连接板</v>
          </cell>
          <cell r="G91">
            <v>1</v>
          </cell>
          <cell r="H91" t="str">
            <v>SPFH590</v>
          </cell>
          <cell r="I91" t="str">
            <v>1265/10*165*3.5</v>
          </cell>
          <cell r="J91">
            <v>126.5</v>
          </cell>
          <cell r="K91">
            <v>165</v>
          </cell>
          <cell r="L91">
            <v>3.5</v>
          </cell>
          <cell r="N91">
            <v>5.87</v>
          </cell>
          <cell r="O91">
            <v>3.2</v>
          </cell>
          <cell r="P91">
            <v>0.57347193750000003</v>
          </cell>
          <cell r="Q91">
            <v>0.38499999999999995</v>
          </cell>
          <cell r="R91">
            <v>0.18847193750000008</v>
          </cell>
          <cell r="S91">
            <v>2.763170073125</v>
          </cell>
          <cell r="T91" t="str">
            <v>落料</v>
          </cell>
          <cell r="U91" t="str">
            <v>200T</v>
          </cell>
          <cell r="V91">
            <v>1</v>
          </cell>
          <cell r="W91">
            <v>1</v>
          </cell>
          <cell r="X91">
            <v>0.15</v>
          </cell>
          <cell r="Y91">
            <v>0.15</v>
          </cell>
          <cell r="Z91">
            <v>1.18</v>
          </cell>
          <cell r="AA91">
            <v>4.8625892165674998</v>
          </cell>
          <cell r="AE91">
            <v>4.8625892165674998</v>
          </cell>
        </row>
        <row r="92">
          <cell r="E92" t="str">
            <v>M10螺母*2</v>
          </cell>
          <cell r="G92">
            <v>2</v>
          </cell>
          <cell r="N92">
            <v>0.113</v>
          </cell>
          <cell r="Q92">
            <v>0.02</v>
          </cell>
          <cell r="S92">
            <v>0.22600000000000001</v>
          </cell>
          <cell r="T92" t="str">
            <v>成型</v>
          </cell>
          <cell r="U92" t="str">
            <v>315油</v>
          </cell>
          <cell r="V92">
            <v>1</v>
          </cell>
          <cell r="W92">
            <v>1</v>
          </cell>
          <cell r="X92">
            <v>0.25</v>
          </cell>
          <cell r="Y92">
            <v>0.25</v>
          </cell>
        </row>
        <row r="93">
          <cell r="E93" t="str">
            <v>限位片</v>
          </cell>
          <cell r="G93">
            <v>1</v>
          </cell>
          <cell r="H93" t="str">
            <v>SAPH440</v>
          </cell>
          <cell r="I93" t="str">
            <v>31*28*3</v>
          </cell>
          <cell r="J93">
            <v>36</v>
          </cell>
          <cell r="K93">
            <v>33</v>
          </cell>
          <cell r="L93">
            <v>3</v>
          </cell>
          <cell r="N93">
            <v>5.49</v>
          </cell>
          <cell r="O93">
            <v>3.2</v>
          </cell>
          <cell r="P93">
            <v>2.7977399999999999E-2</v>
          </cell>
          <cell r="Q93">
            <v>1.7999999999999999E-2</v>
          </cell>
          <cell r="R93">
            <v>9.9774000000000009E-3</v>
          </cell>
          <cell r="S93">
            <v>0.12166824599999998</v>
          </cell>
          <cell r="T93" t="str">
            <v>冲孔</v>
          </cell>
          <cell r="U93" t="str">
            <v>125T</v>
          </cell>
          <cell r="V93">
            <v>1</v>
          </cell>
          <cell r="W93">
            <v>1</v>
          </cell>
          <cell r="X93">
            <v>0.08</v>
          </cell>
          <cell r="Y93">
            <v>0.08</v>
          </cell>
        </row>
        <row r="94">
          <cell r="T94" t="str">
            <v>落料</v>
          </cell>
          <cell r="U94" t="str">
            <v>63T</v>
          </cell>
          <cell r="V94">
            <v>1</v>
          </cell>
          <cell r="W94">
            <v>1</v>
          </cell>
          <cell r="X94">
            <v>0.04</v>
          </cell>
          <cell r="Y94">
            <v>0.04</v>
          </cell>
        </row>
        <row r="95">
          <cell r="T95" t="str">
            <v>成型</v>
          </cell>
          <cell r="U95" t="str">
            <v>80T</v>
          </cell>
          <cell r="V95">
            <v>1</v>
          </cell>
          <cell r="W95">
            <v>1</v>
          </cell>
          <cell r="X95">
            <v>0.05</v>
          </cell>
          <cell r="Y95">
            <v>0.05</v>
          </cell>
        </row>
        <row r="96">
          <cell r="T96" t="str">
            <v>冲孔</v>
          </cell>
          <cell r="U96" t="str">
            <v>63T</v>
          </cell>
          <cell r="V96">
            <v>1</v>
          </cell>
          <cell r="W96">
            <v>1</v>
          </cell>
          <cell r="X96">
            <v>0.04</v>
          </cell>
          <cell r="Y96">
            <v>0.04</v>
          </cell>
        </row>
        <row r="97">
          <cell r="T97" t="str">
            <v>焊接</v>
          </cell>
          <cell r="U97" t="str">
            <v>12CM</v>
          </cell>
          <cell r="V97">
            <v>8</v>
          </cell>
          <cell r="W97">
            <v>1</v>
          </cell>
          <cell r="X97">
            <v>0.05</v>
          </cell>
          <cell r="Y97">
            <v>0.4</v>
          </cell>
        </row>
        <row r="98">
          <cell r="S98">
            <v>3.110838319125</v>
          </cell>
          <cell r="Y98">
            <v>1.0100000000000002</v>
          </cell>
        </row>
        <row r="99">
          <cell r="B99" t="str">
            <v>02.03.30.160</v>
          </cell>
          <cell r="C99" t="str">
            <v>SCS0004389</v>
          </cell>
          <cell r="D99" t="str">
            <v>B40L地脚上连接板</v>
          </cell>
          <cell r="E99" t="str">
            <v>上连接板</v>
          </cell>
          <cell r="G99">
            <v>1</v>
          </cell>
          <cell r="H99" t="str">
            <v>SPFH590</v>
          </cell>
          <cell r="I99" t="str">
            <v>150*75*4</v>
          </cell>
          <cell r="J99">
            <v>155</v>
          </cell>
          <cell r="K99">
            <v>79.0625</v>
          </cell>
          <cell r="L99">
            <v>4</v>
          </cell>
          <cell r="N99">
            <v>5.87</v>
          </cell>
          <cell r="O99">
            <v>3.2</v>
          </cell>
          <cell r="P99">
            <v>0.38479718750000003</v>
          </cell>
          <cell r="Q99">
            <v>0.24399999999999999</v>
          </cell>
          <cell r="R99">
            <v>0.14079718750000003</v>
          </cell>
          <cell r="S99">
            <v>1.808208490625</v>
          </cell>
          <cell r="T99" t="str">
            <v>落料</v>
          </cell>
          <cell r="U99" t="str">
            <v>160T</v>
          </cell>
          <cell r="V99">
            <v>1</v>
          </cell>
          <cell r="W99">
            <v>1</v>
          </cell>
          <cell r="X99">
            <v>0.1</v>
          </cell>
          <cell r="Y99">
            <v>0.1</v>
          </cell>
          <cell r="Z99">
            <v>1.18</v>
          </cell>
          <cell r="AA99">
            <v>2.4286860189374995</v>
          </cell>
          <cell r="AB99">
            <v>1600</v>
          </cell>
          <cell r="AC99">
            <v>50000</v>
          </cell>
          <cell r="AD99">
            <v>3.2000000000000001E-2</v>
          </cell>
          <cell r="AE99">
            <v>2.4606860189374995</v>
          </cell>
        </row>
        <row r="100">
          <cell r="H100" t="str">
            <v>模具摊销(冲孔)</v>
          </cell>
          <cell r="I100" t="str">
            <v>5万件</v>
          </cell>
          <cell r="N100">
            <v>1600</v>
          </cell>
          <cell r="T100" t="str">
            <v>冲孔</v>
          </cell>
          <cell r="U100" t="str">
            <v>80T</v>
          </cell>
          <cell r="V100">
            <v>1</v>
          </cell>
          <cell r="W100">
            <v>1</v>
          </cell>
          <cell r="X100">
            <v>0.05</v>
          </cell>
          <cell r="Y100">
            <v>0.05</v>
          </cell>
        </row>
        <row r="101">
          <cell r="T101" t="str">
            <v>成型（压圆弧）</v>
          </cell>
          <cell r="U101" t="str">
            <v>80T</v>
          </cell>
          <cell r="V101">
            <v>1</v>
          </cell>
          <cell r="W101">
            <v>1</v>
          </cell>
          <cell r="X101">
            <v>0.05</v>
          </cell>
          <cell r="Y101">
            <v>0.05</v>
          </cell>
        </row>
        <row r="102">
          <cell r="T102" t="str">
            <v>成型</v>
          </cell>
          <cell r="U102" t="str">
            <v>80T</v>
          </cell>
          <cell r="V102">
            <v>1</v>
          </cell>
          <cell r="W102">
            <v>1</v>
          </cell>
          <cell r="X102">
            <v>0.05</v>
          </cell>
          <cell r="Y102">
            <v>0.05</v>
          </cell>
        </row>
        <row r="103">
          <cell r="S103">
            <v>1.808208490625</v>
          </cell>
          <cell r="Y103">
            <v>0.25</v>
          </cell>
        </row>
        <row r="104">
          <cell r="B104" t="str">
            <v>02.03.30.149</v>
          </cell>
          <cell r="C104" t="str">
            <v>SCS0004400</v>
          </cell>
          <cell r="D104" t="str">
            <v>调角器限位支架</v>
          </cell>
          <cell r="E104" t="str">
            <v>限位支架</v>
          </cell>
          <cell r="G104">
            <v>1</v>
          </cell>
          <cell r="H104" t="str">
            <v>SAPH440</v>
          </cell>
          <cell r="I104" t="str">
            <v>30*28*3</v>
          </cell>
          <cell r="J104">
            <v>45</v>
          </cell>
          <cell r="K104">
            <v>36.142857142857146</v>
          </cell>
          <cell r="L104">
            <v>3</v>
          </cell>
          <cell r="N104">
            <v>5.49</v>
          </cell>
          <cell r="O104">
            <v>3.2</v>
          </cell>
          <cell r="P104">
            <v>3.8302392857142854E-2</v>
          </cell>
          <cell r="Q104">
            <v>1.7999999999999999E-2</v>
          </cell>
          <cell r="R104">
            <v>2.0302392857142856E-2</v>
          </cell>
          <cell r="S104">
            <v>0.14531247964285715</v>
          </cell>
          <cell r="T104" t="str">
            <v>落料</v>
          </cell>
          <cell r="U104" t="str">
            <v>40T</v>
          </cell>
          <cell r="V104">
            <v>1</v>
          </cell>
          <cell r="W104">
            <v>1</v>
          </cell>
          <cell r="X104">
            <v>0.03</v>
          </cell>
          <cell r="Y104">
            <v>0.03</v>
          </cell>
          <cell r="Z104">
            <v>1.18</v>
          </cell>
          <cell r="AA104">
            <v>0.2776687259785714</v>
          </cell>
          <cell r="AE104">
            <v>0.2776687259785714</v>
          </cell>
        </row>
        <row r="105">
          <cell r="T105" t="str">
            <v>成型</v>
          </cell>
          <cell r="U105" t="str">
            <v>40T</v>
          </cell>
          <cell r="V105">
            <v>1</v>
          </cell>
          <cell r="W105">
            <v>1</v>
          </cell>
          <cell r="X105">
            <v>0.03</v>
          </cell>
          <cell r="Y105">
            <v>0.03</v>
          </cell>
        </row>
        <row r="106">
          <cell r="T106" t="str">
            <v>冲孔</v>
          </cell>
          <cell r="U106" t="str">
            <v>40T</v>
          </cell>
          <cell r="V106">
            <v>1</v>
          </cell>
          <cell r="W106">
            <v>1</v>
          </cell>
          <cell r="X106">
            <v>0.03</v>
          </cell>
          <cell r="Y106">
            <v>0.03</v>
          </cell>
        </row>
        <row r="107">
          <cell r="S107">
            <v>0.14531247964285715</v>
          </cell>
          <cell r="Y107">
            <v>0.09</v>
          </cell>
        </row>
        <row r="108">
          <cell r="B108" t="str">
            <v>02.03.03.054</v>
          </cell>
          <cell r="C108" t="str">
            <v>SHT0001245</v>
          </cell>
          <cell r="D108" t="str">
            <v>副总座左（欧曼）</v>
          </cell>
          <cell r="E108" t="str">
            <v>副总座</v>
          </cell>
          <cell r="G108">
            <v>1</v>
          </cell>
          <cell r="H108" t="str">
            <v>热板Q235B</v>
          </cell>
          <cell r="I108" t="str">
            <v>180*100*5</v>
          </cell>
          <cell r="J108">
            <v>185</v>
          </cell>
          <cell r="K108">
            <v>107.14285714285714</v>
          </cell>
          <cell r="L108">
            <v>5</v>
          </cell>
          <cell r="N108">
            <v>4.2</v>
          </cell>
          <cell r="O108">
            <v>3.2</v>
          </cell>
          <cell r="P108">
            <v>0.77799107142857149</v>
          </cell>
          <cell r="Q108">
            <v>0.52900000000000003</v>
          </cell>
          <cell r="R108">
            <v>0.24899107142857146</v>
          </cell>
          <cell r="S108">
            <v>2.4707910714285717</v>
          </cell>
          <cell r="T108" t="str">
            <v>落料</v>
          </cell>
          <cell r="U108" t="str">
            <v>160T</v>
          </cell>
          <cell r="V108">
            <v>1</v>
          </cell>
          <cell r="W108">
            <v>1</v>
          </cell>
          <cell r="X108">
            <v>0.1</v>
          </cell>
          <cell r="Y108">
            <v>0.1</v>
          </cell>
          <cell r="Z108">
            <v>1.18</v>
          </cell>
          <cell r="AA108">
            <v>3.3049334642857144</v>
          </cell>
          <cell r="AE108">
            <v>3.3049334642857144</v>
          </cell>
        </row>
        <row r="109">
          <cell r="T109" t="str">
            <v>冲孔①</v>
          </cell>
          <cell r="U109" t="str">
            <v>40T</v>
          </cell>
          <cell r="V109">
            <v>1</v>
          </cell>
          <cell r="W109">
            <v>1</v>
          </cell>
          <cell r="X109">
            <v>0.03</v>
          </cell>
          <cell r="Y109">
            <v>0.03</v>
          </cell>
        </row>
        <row r="110">
          <cell r="T110" t="str">
            <v>压型</v>
          </cell>
          <cell r="U110" t="str">
            <v>160T</v>
          </cell>
          <cell r="V110">
            <v>1</v>
          </cell>
          <cell r="W110">
            <v>1</v>
          </cell>
          <cell r="X110">
            <v>0.1</v>
          </cell>
          <cell r="Y110">
            <v>0.1</v>
          </cell>
        </row>
        <row r="111">
          <cell r="T111" t="str">
            <v>冲孔②</v>
          </cell>
          <cell r="U111" t="str">
            <v>80T</v>
          </cell>
          <cell r="V111">
            <v>1</v>
          </cell>
          <cell r="W111">
            <v>1</v>
          </cell>
          <cell r="X111">
            <v>0.05</v>
          </cell>
          <cell r="Y111">
            <v>0.05</v>
          </cell>
        </row>
        <row r="112">
          <cell r="T112" t="str">
            <v>冲孔③</v>
          </cell>
          <cell r="U112" t="str">
            <v>80T</v>
          </cell>
          <cell r="V112">
            <v>1</v>
          </cell>
          <cell r="W112">
            <v>1</v>
          </cell>
          <cell r="X112">
            <v>0.05</v>
          </cell>
          <cell r="Y112">
            <v>0.05</v>
          </cell>
        </row>
        <row r="113">
          <cell r="S113">
            <v>2.4707910714285717</v>
          </cell>
          <cell r="Y113">
            <v>0.33</v>
          </cell>
        </row>
        <row r="114">
          <cell r="B114" t="str">
            <v>02.03.03.054A</v>
          </cell>
          <cell r="C114" t="str">
            <v>SHT0001184</v>
          </cell>
          <cell r="D114" t="str">
            <v>副总座右（欧曼）</v>
          </cell>
          <cell r="E114" t="str">
            <v>副总座</v>
          </cell>
          <cell r="G114">
            <v>1</v>
          </cell>
          <cell r="H114" t="str">
            <v>热板Q235B</v>
          </cell>
          <cell r="I114" t="str">
            <v>180*100*5</v>
          </cell>
          <cell r="J114">
            <v>185</v>
          </cell>
          <cell r="K114">
            <v>107.14285714285714</v>
          </cell>
          <cell r="L114">
            <v>5</v>
          </cell>
          <cell r="N114">
            <v>4.2</v>
          </cell>
          <cell r="O114">
            <v>3.2</v>
          </cell>
          <cell r="P114">
            <v>0.77799107142857149</v>
          </cell>
          <cell r="Q114">
            <v>0.52900000000000003</v>
          </cell>
          <cell r="R114">
            <v>0.24899107142857146</v>
          </cell>
          <cell r="S114">
            <v>2.4707910714285717</v>
          </cell>
          <cell r="T114" t="str">
            <v>落料</v>
          </cell>
          <cell r="U114" t="str">
            <v>160T</v>
          </cell>
          <cell r="V114">
            <v>1</v>
          </cell>
          <cell r="W114">
            <v>1</v>
          </cell>
          <cell r="X114">
            <v>0.1</v>
          </cell>
          <cell r="Y114">
            <v>0.1</v>
          </cell>
          <cell r="Z114">
            <v>1.18</v>
          </cell>
          <cell r="AA114">
            <v>3.3049334642857144</v>
          </cell>
          <cell r="AE114">
            <v>3.3049334642857144</v>
          </cell>
        </row>
        <row r="115">
          <cell r="T115" t="str">
            <v>冲孔①</v>
          </cell>
          <cell r="U115" t="str">
            <v>40T</v>
          </cell>
          <cell r="V115">
            <v>1</v>
          </cell>
          <cell r="W115">
            <v>1</v>
          </cell>
          <cell r="X115">
            <v>0.03</v>
          </cell>
          <cell r="Y115">
            <v>0.03</v>
          </cell>
        </row>
        <row r="116">
          <cell r="T116" t="str">
            <v>压型</v>
          </cell>
          <cell r="U116" t="str">
            <v>160T</v>
          </cell>
          <cell r="V116">
            <v>1</v>
          </cell>
          <cell r="W116">
            <v>1</v>
          </cell>
          <cell r="X116">
            <v>0.1</v>
          </cell>
          <cell r="Y116">
            <v>0.1</v>
          </cell>
        </row>
        <row r="117">
          <cell r="T117" t="str">
            <v>冲孔②</v>
          </cell>
          <cell r="U117" t="str">
            <v>80T</v>
          </cell>
          <cell r="V117">
            <v>1</v>
          </cell>
          <cell r="W117">
            <v>1</v>
          </cell>
          <cell r="X117">
            <v>0.05</v>
          </cell>
          <cell r="Y117">
            <v>0.05</v>
          </cell>
        </row>
        <row r="118">
          <cell r="T118" t="str">
            <v>冲孔③</v>
          </cell>
          <cell r="U118" t="str">
            <v>80T</v>
          </cell>
          <cell r="V118">
            <v>1</v>
          </cell>
          <cell r="W118">
            <v>1</v>
          </cell>
          <cell r="X118">
            <v>0.05</v>
          </cell>
          <cell r="Y118">
            <v>0.05</v>
          </cell>
        </row>
        <row r="119">
          <cell r="S119">
            <v>2.4707910714285717</v>
          </cell>
          <cell r="Y119">
            <v>0.33</v>
          </cell>
        </row>
        <row r="120">
          <cell r="B120" t="str">
            <v>02.03.03.085</v>
          </cell>
          <cell r="C120" t="str">
            <v>SHT0001173</v>
          </cell>
          <cell r="D120" t="str">
            <v>外绞架支撑板</v>
          </cell>
          <cell r="E120" t="str">
            <v>外绞架支撑板</v>
          </cell>
          <cell r="G120">
            <v>1</v>
          </cell>
          <cell r="H120" t="str">
            <v>热板Q235B</v>
          </cell>
          <cell r="I120" t="str">
            <v>275*50*6</v>
          </cell>
          <cell r="J120">
            <v>275</v>
          </cell>
          <cell r="K120">
            <v>50.666666666666664</v>
          </cell>
          <cell r="L120">
            <v>6</v>
          </cell>
          <cell r="N120">
            <v>4.2</v>
          </cell>
          <cell r="O120">
            <v>3.2</v>
          </cell>
          <cell r="P120">
            <v>0.65625999999999995</v>
          </cell>
          <cell r="Q120">
            <v>0.35</v>
          </cell>
          <cell r="R120">
            <v>0.30625999999999998</v>
          </cell>
          <cell r="S120">
            <v>1.7762599999999997</v>
          </cell>
          <cell r="T120" t="str">
            <v>落料</v>
          </cell>
          <cell r="U120" t="str">
            <v>160T</v>
          </cell>
          <cell r="V120">
            <v>1</v>
          </cell>
          <cell r="W120">
            <v>1</v>
          </cell>
          <cell r="X120">
            <v>0.1</v>
          </cell>
          <cell r="Y120">
            <v>0.1</v>
          </cell>
          <cell r="Z120">
            <v>1.18</v>
          </cell>
          <cell r="AA120">
            <v>2.3319867999999997</v>
          </cell>
          <cell r="AE120">
            <v>2.3319867999999997</v>
          </cell>
        </row>
        <row r="121">
          <cell r="T121" t="str">
            <v>冲孔</v>
          </cell>
          <cell r="U121" t="str">
            <v>80T</v>
          </cell>
          <cell r="V121">
            <v>1</v>
          </cell>
          <cell r="W121">
            <v>1</v>
          </cell>
          <cell r="X121">
            <v>0.05</v>
          </cell>
          <cell r="Y121">
            <v>0.05</v>
          </cell>
        </row>
        <row r="122">
          <cell r="T122" t="str">
            <v>整形</v>
          </cell>
          <cell r="U122" t="str">
            <v>80T</v>
          </cell>
          <cell r="V122">
            <v>1</v>
          </cell>
          <cell r="W122">
            <v>1</v>
          </cell>
          <cell r="X122">
            <v>0.05</v>
          </cell>
          <cell r="Y122">
            <v>0.05</v>
          </cell>
        </row>
        <row r="123">
          <cell r="S123">
            <v>1.7762599999999997</v>
          </cell>
          <cell r="Y123">
            <v>0.2</v>
          </cell>
        </row>
        <row r="124">
          <cell r="B124" t="str">
            <v>02.03.03.086</v>
          </cell>
          <cell r="C124" t="str">
            <v>SHT0001172</v>
          </cell>
          <cell r="D124" t="str">
            <v>后挂簧板</v>
          </cell>
          <cell r="E124" t="str">
            <v>后挂簧板</v>
          </cell>
          <cell r="G124">
            <v>1</v>
          </cell>
          <cell r="H124" t="str">
            <v>热板Q235B</v>
          </cell>
          <cell r="I124" t="str">
            <v>310*40*6</v>
          </cell>
          <cell r="J124">
            <v>300</v>
          </cell>
          <cell r="K124">
            <v>50.666666666666664</v>
          </cell>
          <cell r="L124">
            <v>6</v>
          </cell>
          <cell r="N124">
            <v>4.2</v>
          </cell>
          <cell r="O124">
            <v>3.2</v>
          </cell>
          <cell r="P124">
            <v>0.71592</v>
          </cell>
          <cell r="Q124">
            <v>0.35</v>
          </cell>
          <cell r="R124">
            <v>0.36592000000000002</v>
          </cell>
          <cell r="S124">
            <v>1.83592</v>
          </cell>
          <cell r="T124" t="str">
            <v>落料</v>
          </cell>
          <cell r="U124" t="str">
            <v>160T</v>
          </cell>
          <cell r="V124">
            <v>1</v>
          </cell>
          <cell r="W124">
            <v>1</v>
          </cell>
          <cell r="X124">
            <v>0.1</v>
          </cell>
          <cell r="Y124">
            <v>0.1</v>
          </cell>
          <cell r="Z124">
            <v>1.18</v>
          </cell>
          <cell r="AA124">
            <v>2.5557855999999997</v>
          </cell>
          <cell r="AE124">
            <v>2.5557855999999997</v>
          </cell>
        </row>
        <row r="125">
          <cell r="T125" t="str">
            <v>压型</v>
          </cell>
          <cell r="U125" t="str">
            <v>125T</v>
          </cell>
          <cell r="V125">
            <v>1</v>
          </cell>
          <cell r="W125">
            <v>1</v>
          </cell>
          <cell r="X125">
            <v>0.08</v>
          </cell>
          <cell r="Y125">
            <v>0.08</v>
          </cell>
        </row>
        <row r="126">
          <cell r="T126" t="str">
            <v>冲孔</v>
          </cell>
          <cell r="U126" t="str">
            <v>80T</v>
          </cell>
          <cell r="V126">
            <v>1</v>
          </cell>
          <cell r="W126">
            <v>1</v>
          </cell>
          <cell r="X126">
            <v>0.05</v>
          </cell>
          <cell r="Y126">
            <v>0.05</v>
          </cell>
        </row>
        <row r="127">
          <cell r="T127" t="str">
            <v>手工调整</v>
          </cell>
          <cell r="V127">
            <v>1</v>
          </cell>
          <cell r="W127">
            <v>1</v>
          </cell>
          <cell r="X127">
            <v>0.1</v>
          </cell>
          <cell r="Y127">
            <v>0.1</v>
          </cell>
        </row>
        <row r="128">
          <cell r="S128">
            <v>1.83592</v>
          </cell>
          <cell r="Y128">
            <v>0.32999999999999996</v>
          </cell>
        </row>
        <row r="129">
          <cell r="B129" t="str">
            <v>02.03.03.087</v>
          </cell>
          <cell r="C129" t="str">
            <v>SHT0001170</v>
          </cell>
          <cell r="D129" t="str">
            <v>内绞架垫片</v>
          </cell>
          <cell r="E129" t="str">
            <v>内绞架垫片</v>
          </cell>
          <cell r="G129">
            <v>1</v>
          </cell>
          <cell r="H129" t="str">
            <v>热板Q235B</v>
          </cell>
          <cell r="I129" t="str">
            <v>48*26*6</v>
          </cell>
          <cell r="J129">
            <v>62</v>
          </cell>
          <cell r="K129">
            <v>32</v>
          </cell>
          <cell r="L129">
            <v>6</v>
          </cell>
          <cell r="N129">
            <v>4.2</v>
          </cell>
          <cell r="O129">
            <v>3.2</v>
          </cell>
          <cell r="P129">
            <v>9.3446399999999999E-2</v>
          </cell>
          <cell r="Q129">
            <v>5.0999999999999997E-2</v>
          </cell>
          <cell r="R129">
            <v>4.2446400000000002E-2</v>
          </cell>
          <cell r="S129">
            <v>0.25664640000000005</v>
          </cell>
          <cell r="T129" t="str">
            <v>落料</v>
          </cell>
          <cell r="U129" t="str">
            <v>63T</v>
          </cell>
          <cell r="V129">
            <v>1</v>
          </cell>
          <cell r="W129">
            <v>1</v>
          </cell>
          <cell r="X129">
            <v>0.04</v>
          </cell>
          <cell r="Y129">
            <v>0.04</v>
          </cell>
          <cell r="Z129">
            <v>1.18</v>
          </cell>
          <cell r="AA129">
            <v>0.38544275200000006</v>
          </cell>
          <cell r="AE129">
            <v>0.38544275200000006</v>
          </cell>
        </row>
        <row r="130">
          <cell r="T130" t="str">
            <v>冲孔</v>
          </cell>
          <cell r="U130" t="str">
            <v>40T</v>
          </cell>
          <cell r="V130">
            <v>1</v>
          </cell>
          <cell r="W130">
            <v>1</v>
          </cell>
          <cell r="X130">
            <v>0.03</v>
          </cell>
          <cell r="Y130">
            <v>0.03</v>
          </cell>
        </row>
        <row r="133">
          <cell r="S133">
            <v>0.25664640000000005</v>
          </cell>
          <cell r="Y133">
            <v>7.0000000000000007E-2</v>
          </cell>
        </row>
        <row r="134">
          <cell r="B134" t="str">
            <v>02.03.03.088</v>
          </cell>
          <cell r="C134" t="str">
            <v>SHT0001169</v>
          </cell>
          <cell r="D134" t="str">
            <v>外绞架垫片</v>
          </cell>
          <cell r="E134" t="str">
            <v>外绞架垫片</v>
          </cell>
          <cell r="G134">
            <v>1</v>
          </cell>
          <cell r="H134" t="str">
            <v>热板Q235B</v>
          </cell>
          <cell r="I134" t="str">
            <v>48*26*6</v>
          </cell>
          <cell r="J134">
            <v>62</v>
          </cell>
          <cell r="K134">
            <v>32</v>
          </cell>
          <cell r="L134">
            <v>6</v>
          </cell>
          <cell r="N134">
            <v>4.2</v>
          </cell>
          <cell r="O134">
            <v>3.2</v>
          </cell>
          <cell r="P134">
            <v>9.3446399999999999E-2</v>
          </cell>
          <cell r="Q134">
            <v>5.0999999999999997E-2</v>
          </cell>
          <cell r="R134">
            <v>4.2446400000000002E-2</v>
          </cell>
          <cell r="S134">
            <v>0.25664640000000005</v>
          </cell>
          <cell r="T134" t="str">
            <v>落料</v>
          </cell>
          <cell r="U134" t="str">
            <v>63T</v>
          </cell>
          <cell r="V134">
            <v>1</v>
          </cell>
          <cell r="W134">
            <v>1</v>
          </cell>
          <cell r="X134">
            <v>0.04</v>
          </cell>
          <cell r="Y134">
            <v>0.04</v>
          </cell>
          <cell r="Z134">
            <v>1.18</v>
          </cell>
          <cell r="AA134">
            <v>0.42084275199999999</v>
          </cell>
          <cell r="AE134">
            <v>0.42084275199999999</v>
          </cell>
        </row>
        <row r="135">
          <cell r="T135" t="str">
            <v>冲孔</v>
          </cell>
          <cell r="U135" t="str">
            <v>40T</v>
          </cell>
          <cell r="V135">
            <v>1</v>
          </cell>
          <cell r="W135">
            <v>1</v>
          </cell>
          <cell r="X135">
            <v>0.03</v>
          </cell>
          <cell r="Y135">
            <v>0.03</v>
          </cell>
        </row>
        <row r="136">
          <cell r="T136" t="str">
            <v>精冲孔</v>
          </cell>
          <cell r="U136" t="str">
            <v>40T</v>
          </cell>
          <cell r="V136">
            <v>1</v>
          </cell>
          <cell r="W136">
            <v>1</v>
          </cell>
          <cell r="X136">
            <v>0.03</v>
          </cell>
          <cell r="Y136">
            <v>0.03</v>
          </cell>
        </row>
        <row r="137">
          <cell r="S137">
            <v>0.25664640000000005</v>
          </cell>
          <cell r="Y137">
            <v>0.1</v>
          </cell>
        </row>
        <row r="138">
          <cell r="B138" t="str">
            <v>02.03.03.099</v>
          </cell>
          <cell r="C138" t="str">
            <v>SHT0001159</v>
          </cell>
          <cell r="D138" t="str">
            <v>内绞架左支撑板</v>
          </cell>
          <cell r="E138" t="str">
            <v>内绞架左支撑板</v>
          </cell>
          <cell r="G138">
            <v>1</v>
          </cell>
          <cell r="H138" t="str">
            <v>热板Q235B</v>
          </cell>
          <cell r="I138" t="str">
            <v>275*50*6</v>
          </cell>
          <cell r="J138">
            <v>275</v>
          </cell>
          <cell r="K138">
            <v>50.666666666666664</v>
          </cell>
          <cell r="L138">
            <v>6</v>
          </cell>
          <cell r="N138">
            <v>4.2</v>
          </cell>
          <cell r="O138">
            <v>3.2</v>
          </cell>
          <cell r="P138">
            <v>0.65625999999999995</v>
          </cell>
          <cell r="Q138">
            <v>0.36</v>
          </cell>
          <cell r="R138">
            <v>0.29625999999999997</v>
          </cell>
          <cell r="S138">
            <v>1.8082599999999998</v>
          </cell>
          <cell r="T138" t="str">
            <v>落料</v>
          </cell>
          <cell r="U138" t="str">
            <v>160T</v>
          </cell>
          <cell r="V138">
            <v>1</v>
          </cell>
          <cell r="W138">
            <v>1</v>
          </cell>
          <cell r="X138">
            <v>0.1</v>
          </cell>
          <cell r="Y138">
            <v>0.1</v>
          </cell>
          <cell r="Z138">
            <v>1.18</v>
          </cell>
          <cell r="AA138">
            <v>2.3697467999999997</v>
          </cell>
          <cell r="AE138">
            <v>2.3697467999999997</v>
          </cell>
        </row>
        <row r="139">
          <cell r="T139" t="str">
            <v>冲孔</v>
          </cell>
          <cell r="U139" t="str">
            <v>80T</v>
          </cell>
          <cell r="V139">
            <v>1</v>
          </cell>
          <cell r="W139">
            <v>1</v>
          </cell>
          <cell r="X139">
            <v>0.05</v>
          </cell>
          <cell r="Y139">
            <v>0.05</v>
          </cell>
        </row>
        <row r="140">
          <cell r="T140" t="str">
            <v>整形</v>
          </cell>
          <cell r="U140" t="str">
            <v>80T</v>
          </cell>
          <cell r="V140">
            <v>1</v>
          </cell>
          <cell r="W140">
            <v>1</v>
          </cell>
          <cell r="X140">
            <v>0.05</v>
          </cell>
          <cell r="Y140">
            <v>0.05</v>
          </cell>
        </row>
        <row r="141">
          <cell r="S141">
            <v>1.8082599999999998</v>
          </cell>
          <cell r="Y141">
            <v>0.2</v>
          </cell>
        </row>
        <row r="142">
          <cell r="B142" t="str">
            <v>02.03.03.100</v>
          </cell>
          <cell r="C142" t="str">
            <v>SHT0001158</v>
          </cell>
          <cell r="D142" t="str">
            <v>内绞架右支撑板</v>
          </cell>
          <cell r="E142" t="str">
            <v>内绞架右支撑板</v>
          </cell>
          <cell r="G142">
            <v>1</v>
          </cell>
          <cell r="H142" t="str">
            <v>热板Q235B</v>
          </cell>
          <cell r="I142" t="str">
            <v>275*50*6</v>
          </cell>
          <cell r="J142">
            <v>275</v>
          </cell>
          <cell r="K142">
            <v>50.666666666666664</v>
          </cell>
          <cell r="L142">
            <v>6</v>
          </cell>
          <cell r="N142">
            <v>4.2</v>
          </cell>
          <cell r="O142">
            <v>3.2</v>
          </cell>
          <cell r="P142">
            <v>0.65625999999999995</v>
          </cell>
          <cell r="Q142">
            <v>0.36</v>
          </cell>
          <cell r="R142">
            <v>0.29625999999999997</v>
          </cell>
          <cell r="S142">
            <v>1.8082599999999998</v>
          </cell>
          <cell r="T142" t="str">
            <v>落料</v>
          </cell>
          <cell r="U142" t="str">
            <v>160T</v>
          </cell>
          <cell r="V142">
            <v>1</v>
          </cell>
          <cell r="W142">
            <v>1</v>
          </cell>
          <cell r="X142">
            <v>0.1</v>
          </cell>
          <cell r="Y142">
            <v>0.1</v>
          </cell>
          <cell r="Z142">
            <v>1.18</v>
          </cell>
          <cell r="AA142">
            <v>2.3697467999999997</v>
          </cell>
          <cell r="AE142">
            <v>2.3697467999999997</v>
          </cell>
        </row>
        <row r="143">
          <cell r="T143" t="str">
            <v>冲孔</v>
          </cell>
          <cell r="U143" t="str">
            <v>80T</v>
          </cell>
          <cell r="V143">
            <v>1</v>
          </cell>
          <cell r="W143">
            <v>1</v>
          </cell>
          <cell r="X143">
            <v>0.05</v>
          </cell>
          <cell r="Y143">
            <v>0.05</v>
          </cell>
        </row>
        <row r="144">
          <cell r="T144" t="str">
            <v>整形</v>
          </cell>
          <cell r="U144" t="str">
            <v>80T</v>
          </cell>
          <cell r="V144">
            <v>1</v>
          </cell>
          <cell r="W144">
            <v>1</v>
          </cell>
          <cell r="X144">
            <v>0.05</v>
          </cell>
          <cell r="Y144">
            <v>0.05</v>
          </cell>
        </row>
        <row r="145">
          <cell r="S145">
            <v>1.8082599999999998</v>
          </cell>
          <cell r="Y145">
            <v>0.2</v>
          </cell>
        </row>
        <row r="146">
          <cell r="B146" t="str">
            <v>02.03.03.109</v>
          </cell>
          <cell r="C146" t="str">
            <v>SHT0001157</v>
          </cell>
          <cell r="D146" t="str">
            <v>滑轨固定座</v>
          </cell>
          <cell r="E146" t="str">
            <v>滑轨固定座</v>
          </cell>
          <cell r="G146">
            <v>1</v>
          </cell>
          <cell r="H146" t="str">
            <v>SAPH440</v>
          </cell>
          <cell r="I146" t="str">
            <v>65*40*4</v>
          </cell>
          <cell r="J146">
            <v>75</v>
          </cell>
          <cell r="K146">
            <v>50</v>
          </cell>
          <cell r="L146">
            <v>4</v>
          </cell>
          <cell r="N146">
            <v>5.49</v>
          </cell>
          <cell r="O146">
            <v>3.2</v>
          </cell>
          <cell r="P146">
            <v>0.11774999999999999</v>
          </cell>
          <cell r="Q146">
            <v>8.3000000000000004E-2</v>
          </cell>
          <cell r="R146">
            <v>3.4749999999999989E-2</v>
          </cell>
          <cell r="S146">
            <v>0.53524749999999999</v>
          </cell>
          <cell r="T146" t="str">
            <v>落料</v>
          </cell>
          <cell r="U146" t="str">
            <v>160T</v>
          </cell>
          <cell r="V146">
            <v>1</v>
          </cell>
          <cell r="W146">
            <v>2</v>
          </cell>
          <cell r="X146">
            <v>0.1</v>
          </cell>
          <cell r="Y146">
            <v>0.05</v>
          </cell>
          <cell r="Z146">
            <v>1.18</v>
          </cell>
          <cell r="AA146">
            <v>0.73779204999999992</v>
          </cell>
          <cell r="AE146">
            <v>0.73779204999999992</v>
          </cell>
        </row>
        <row r="147">
          <cell r="T147" t="str">
            <v>压型</v>
          </cell>
          <cell r="U147" t="str">
            <v>80T</v>
          </cell>
          <cell r="V147">
            <v>1</v>
          </cell>
          <cell r="W147">
            <v>2</v>
          </cell>
          <cell r="X147">
            <v>0.05</v>
          </cell>
          <cell r="Y147">
            <v>2.5000000000000001E-2</v>
          </cell>
        </row>
        <row r="148">
          <cell r="T148" t="str">
            <v>冲孔切开</v>
          </cell>
          <cell r="U148" t="str">
            <v>40T</v>
          </cell>
          <cell r="V148">
            <v>1</v>
          </cell>
          <cell r="W148">
            <v>2</v>
          </cell>
          <cell r="X148">
            <v>0.03</v>
          </cell>
          <cell r="Y148">
            <v>1.4999999999999999E-2</v>
          </cell>
        </row>
        <row r="149">
          <cell r="S149">
            <v>0.53524749999999999</v>
          </cell>
          <cell r="Y149">
            <v>9.0000000000000011E-2</v>
          </cell>
        </row>
        <row r="150">
          <cell r="B150" t="str">
            <v>02.03.09.024</v>
          </cell>
          <cell r="C150" t="str">
            <v>SCS0004794</v>
          </cell>
          <cell r="D150" t="str">
            <v>涡簧固定座</v>
          </cell>
          <cell r="E150" t="str">
            <v>涡簧固定座</v>
          </cell>
          <cell r="G150">
            <v>1</v>
          </cell>
          <cell r="H150" t="str">
            <v>SAPH440</v>
          </cell>
          <cell r="I150" t="str">
            <v>52*31*3</v>
          </cell>
          <cell r="J150">
            <v>62</v>
          </cell>
          <cell r="K150">
            <v>38.333333333333336</v>
          </cell>
          <cell r="L150">
            <v>3</v>
          </cell>
          <cell r="N150">
            <v>5.49</v>
          </cell>
          <cell r="O150">
            <v>3.2</v>
          </cell>
          <cell r="P150">
            <v>5.5970500000000006E-2</v>
          </cell>
          <cell r="Q150">
            <v>2.4E-2</v>
          </cell>
          <cell r="R150">
            <v>3.1970500000000006E-2</v>
          </cell>
          <cell r="S150">
            <v>0.20497244500000003</v>
          </cell>
          <cell r="T150" t="str">
            <v>落料</v>
          </cell>
          <cell r="U150" t="str">
            <v>63T</v>
          </cell>
          <cell r="V150">
            <v>1</v>
          </cell>
          <cell r="W150">
            <v>1</v>
          </cell>
          <cell r="X150">
            <v>0.04</v>
          </cell>
          <cell r="Y150">
            <v>0.04</v>
          </cell>
          <cell r="Z150">
            <v>1.18</v>
          </cell>
          <cell r="AA150">
            <v>0.35986748510000005</v>
          </cell>
          <cell r="AB150">
            <v>0</v>
          </cell>
          <cell r="AC150">
            <v>0</v>
          </cell>
          <cell r="AE150">
            <v>0.35986748510000005</v>
          </cell>
        </row>
        <row r="151">
          <cell r="T151" t="str">
            <v>压型</v>
          </cell>
          <cell r="U151" t="str">
            <v>40T</v>
          </cell>
          <cell r="V151">
            <v>1</v>
          </cell>
          <cell r="W151">
            <v>1</v>
          </cell>
          <cell r="X151">
            <v>0.03</v>
          </cell>
          <cell r="Y151">
            <v>0.03</v>
          </cell>
        </row>
        <row r="152">
          <cell r="T152" t="str">
            <v>冲孔切开</v>
          </cell>
          <cell r="U152" t="str">
            <v>40T</v>
          </cell>
          <cell r="V152">
            <v>1</v>
          </cell>
          <cell r="W152">
            <v>1</v>
          </cell>
          <cell r="X152">
            <v>0.03</v>
          </cell>
          <cell r="Y152">
            <v>0.03</v>
          </cell>
        </row>
        <row r="153">
          <cell r="S153">
            <v>0.20497244500000003</v>
          </cell>
          <cell r="Y153">
            <v>0.1</v>
          </cell>
        </row>
        <row r="154">
          <cell r="B154" t="str">
            <v>02.03.30.153A</v>
          </cell>
          <cell r="C154" t="str">
            <v>SCS0004396</v>
          </cell>
          <cell r="D154" t="str">
            <v>左座椅右侧地锁安装支架-1总成（中期改款）</v>
          </cell>
          <cell r="E154" t="str">
            <v>安装支架</v>
          </cell>
          <cell r="F154" t="str">
            <v>自制</v>
          </cell>
          <cell r="G154">
            <v>1</v>
          </cell>
          <cell r="H154" t="str">
            <v>SAPH440</v>
          </cell>
          <cell r="I154" t="str">
            <v>190*135*3.5</v>
          </cell>
          <cell r="J154">
            <v>210.83333333333334</v>
          </cell>
          <cell r="K154">
            <v>150</v>
          </cell>
          <cell r="L154">
            <v>3.5</v>
          </cell>
          <cell r="N154">
            <v>5.49</v>
          </cell>
          <cell r="O154">
            <v>3.2</v>
          </cell>
          <cell r="P154">
            <v>0.86889687500000001</v>
          </cell>
          <cell r="Q154">
            <v>0.39799999999999996</v>
          </cell>
          <cell r="R154">
            <v>0.47089687500000005</v>
          </cell>
          <cell r="S154">
            <v>3.2633738437500002</v>
          </cell>
          <cell r="T154" t="str">
            <v>落料</v>
          </cell>
          <cell r="U154" t="str">
            <v>315T</v>
          </cell>
          <cell r="V154">
            <v>1</v>
          </cell>
          <cell r="W154">
            <v>2</v>
          </cell>
          <cell r="X154">
            <v>0.2</v>
          </cell>
          <cell r="Y154">
            <v>0.1</v>
          </cell>
          <cell r="Z154">
            <v>1.18</v>
          </cell>
          <cell r="AA154">
            <v>5.0412236135011064</v>
          </cell>
          <cell r="AB154">
            <v>7600</v>
          </cell>
          <cell r="AC154">
            <v>50000</v>
          </cell>
          <cell r="AE154">
            <v>5.0412236135011064</v>
          </cell>
        </row>
        <row r="155">
          <cell r="E155" t="str">
            <v>M10焊接螺母(加厚)</v>
          </cell>
          <cell r="F155" t="str">
            <v>外购</v>
          </cell>
          <cell r="G155">
            <v>2</v>
          </cell>
          <cell r="N155">
            <v>0.13442477876106196</v>
          </cell>
          <cell r="Q155">
            <v>0.02</v>
          </cell>
          <cell r="S155">
            <v>0.26884955752212392</v>
          </cell>
          <cell r="T155" t="str">
            <v>冲孔</v>
          </cell>
          <cell r="U155" t="str">
            <v>125T</v>
          </cell>
          <cell r="V155">
            <v>1</v>
          </cell>
          <cell r="W155">
            <v>2</v>
          </cell>
          <cell r="X155">
            <v>0.08</v>
          </cell>
          <cell r="Y155">
            <v>0.04</v>
          </cell>
        </row>
        <row r="156">
          <cell r="E156" t="str">
            <v>检具费</v>
          </cell>
          <cell r="I156" t="str">
            <v>7600元，分摊2万件，分摊完毕，未算入</v>
          </cell>
          <cell r="T156" t="str">
            <v>切边</v>
          </cell>
          <cell r="U156" t="str">
            <v>80T</v>
          </cell>
          <cell r="V156">
            <v>1</v>
          </cell>
          <cell r="W156">
            <v>2</v>
          </cell>
          <cell r="X156">
            <v>0.05</v>
          </cell>
          <cell r="Y156">
            <v>2.5000000000000001E-2</v>
          </cell>
        </row>
        <row r="157">
          <cell r="T157" t="str">
            <v>压型</v>
          </cell>
          <cell r="U157" t="str">
            <v>315油</v>
          </cell>
          <cell r="V157">
            <v>1</v>
          </cell>
          <cell r="W157">
            <v>2</v>
          </cell>
          <cell r="X157">
            <v>0.25</v>
          </cell>
          <cell r="Y157">
            <v>0.125</v>
          </cell>
        </row>
        <row r="158">
          <cell r="T158" t="str">
            <v>切口</v>
          </cell>
          <cell r="U158" t="str">
            <v>80T</v>
          </cell>
          <cell r="V158">
            <v>1</v>
          </cell>
          <cell r="W158">
            <v>2</v>
          </cell>
          <cell r="X158">
            <v>0.05</v>
          </cell>
          <cell r="Y158">
            <v>2.5000000000000001E-2</v>
          </cell>
        </row>
        <row r="159">
          <cell r="T159" t="str">
            <v>冲眼切开</v>
          </cell>
          <cell r="U159" t="str">
            <v>80T</v>
          </cell>
          <cell r="V159">
            <v>1</v>
          </cell>
          <cell r="W159">
            <v>2</v>
          </cell>
          <cell r="X159">
            <v>0.05</v>
          </cell>
          <cell r="Y159">
            <v>2.5000000000000001E-2</v>
          </cell>
        </row>
        <row r="160">
          <cell r="T160" t="str">
            <v>螺母焊接两个</v>
          </cell>
          <cell r="U160" t="str">
            <v>4CM</v>
          </cell>
          <cell r="V160">
            <v>4</v>
          </cell>
          <cell r="W160">
            <v>1</v>
          </cell>
          <cell r="X160">
            <v>0.05</v>
          </cell>
          <cell r="Y160">
            <v>0.2</v>
          </cell>
        </row>
        <row r="161">
          <cell r="T161" t="str">
            <v>套扣两个</v>
          </cell>
          <cell r="U161" t="str">
            <v>2*0.1</v>
          </cell>
          <cell r="V161">
            <v>2</v>
          </cell>
          <cell r="W161">
            <v>1</v>
          </cell>
          <cell r="X161">
            <v>0.1</v>
          </cell>
          <cell r="Y161">
            <v>0.2</v>
          </cell>
        </row>
        <row r="162">
          <cell r="S162">
            <v>3.5322234012721241</v>
          </cell>
          <cell r="Y162">
            <v>0.74</v>
          </cell>
        </row>
        <row r="163">
          <cell r="B163" t="str">
            <v>02.03.30.154A</v>
          </cell>
          <cell r="C163" t="str">
            <v>SCS0004395</v>
          </cell>
          <cell r="D163" t="str">
            <v>左座椅右侧地锁安装支架-2总成（中期改款）</v>
          </cell>
          <cell r="E163" t="str">
            <v>安装支架</v>
          </cell>
          <cell r="F163" t="str">
            <v>自制</v>
          </cell>
          <cell r="G163">
            <v>1</v>
          </cell>
          <cell r="H163" t="str">
            <v>SAPH440</v>
          </cell>
          <cell r="I163" t="str">
            <v>190*135*3.5</v>
          </cell>
          <cell r="J163">
            <v>210.83333333333334</v>
          </cell>
          <cell r="K163">
            <v>150</v>
          </cell>
          <cell r="L163">
            <v>3.5</v>
          </cell>
          <cell r="N163">
            <v>5.49</v>
          </cell>
          <cell r="O163">
            <v>3.2</v>
          </cell>
          <cell r="P163">
            <v>0.86889687500000001</v>
          </cell>
          <cell r="Q163">
            <v>0.39799999999999996</v>
          </cell>
          <cell r="R163">
            <v>0.47089687500000005</v>
          </cell>
          <cell r="S163">
            <v>3.2633738437500002</v>
          </cell>
          <cell r="T163" t="str">
            <v>落料</v>
          </cell>
          <cell r="U163" t="str">
            <v>315T</v>
          </cell>
          <cell r="V163">
            <v>1</v>
          </cell>
          <cell r="W163">
            <v>2</v>
          </cell>
          <cell r="X163">
            <v>0.2</v>
          </cell>
          <cell r="Y163">
            <v>0.1</v>
          </cell>
          <cell r="Z163">
            <v>1.18</v>
          </cell>
          <cell r="AA163">
            <v>5.0412236135011064</v>
          </cell>
          <cell r="AB163">
            <v>7600</v>
          </cell>
          <cell r="AC163">
            <v>50000</v>
          </cell>
          <cell r="AE163">
            <v>5.0412236135011064</v>
          </cell>
        </row>
        <row r="164">
          <cell r="E164" t="str">
            <v>M10焊接螺母(加厚)</v>
          </cell>
          <cell r="F164" t="str">
            <v>外购</v>
          </cell>
          <cell r="G164">
            <v>2</v>
          </cell>
          <cell r="N164">
            <v>0.13442477876106196</v>
          </cell>
          <cell r="Q164">
            <v>0.02</v>
          </cell>
          <cell r="S164">
            <v>0.26884955752212392</v>
          </cell>
          <cell r="T164" t="str">
            <v>冲孔</v>
          </cell>
          <cell r="U164" t="str">
            <v>125T</v>
          </cell>
          <cell r="V164">
            <v>1</v>
          </cell>
          <cell r="W164">
            <v>2</v>
          </cell>
          <cell r="X164">
            <v>0.08</v>
          </cell>
          <cell r="Y164">
            <v>0.04</v>
          </cell>
        </row>
        <row r="165">
          <cell r="E165" t="str">
            <v>检具费</v>
          </cell>
          <cell r="I165" t="str">
            <v>7600元，分摊2万件，分摊完毕，未算入</v>
          </cell>
          <cell r="T165" t="str">
            <v>切边</v>
          </cell>
          <cell r="U165" t="str">
            <v>80T</v>
          </cell>
          <cell r="V165">
            <v>1</v>
          </cell>
          <cell r="W165">
            <v>2</v>
          </cell>
          <cell r="X165">
            <v>0.05</v>
          </cell>
          <cell r="Y165">
            <v>2.5000000000000001E-2</v>
          </cell>
        </row>
        <row r="166">
          <cell r="T166" t="str">
            <v>压型</v>
          </cell>
          <cell r="U166" t="str">
            <v>315油</v>
          </cell>
          <cell r="V166">
            <v>1</v>
          </cell>
          <cell r="W166">
            <v>2</v>
          </cell>
          <cell r="X166">
            <v>0.25</v>
          </cell>
          <cell r="Y166">
            <v>0.125</v>
          </cell>
        </row>
        <row r="167">
          <cell r="T167" t="str">
            <v>切口</v>
          </cell>
          <cell r="U167" t="str">
            <v>80T</v>
          </cell>
          <cell r="V167">
            <v>1</v>
          </cell>
          <cell r="W167">
            <v>2</v>
          </cell>
          <cell r="X167">
            <v>0.05</v>
          </cell>
          <cell r="Y167">
            <v>2.5000000000000001E-2</v>
          </cell>
        </row>
        <row r="168">
          <cell r="T168" t="str">
            <v>冲眼切开</v>
          </cell>
          <cell r="U168" t="str">
            <v>80T</v>
          </cell>
          <cell r="V168">
            <v>1</v>
          </cell>
          <cell r="W168">
            <v>2</v>
          </cell>
          <cell r="X168">
            <v>0.05</v>
          </cell>
          <cell r="Y168">
            <v>2.5000000000000001E-2</v>
          </cell>
        </row>
        <row r="169">
          <cell r="T169" t="str">
            <v>螺母焊接两个</v>
          </cell>
          <cell r="U169" t="str">
            <v>4CM</v>
          </cell>
          <cell r="V169">
            <v>4</v>
          </cell>
          <cell r="W169">
            <v>1</v>
          </cell>
          <cell r="X169">
            <v>0.05</v>
          </cell>
          <cell r="Y169">
            <v>0.2</v>
          </cell>
        </row>
        <row r="170">
          <cell r="T170" t="str">
            <v>套扣两个</v>
          </cell>
          <cell r="U170" t="str">
            <v>2*0.1</v>
          </cell>
          <cell r="V170">
            <v>2</v>
          </cell>
          <cell r="W170">
            <v>1</v>
          </cell>
          <cell r="X170">
            <v>0.1</v>
          </cell>
          <cell r="Y170">
            <v>0.2</v>
          </cell>
        </row>
        <row r="171">
          <cell r="S171">
            <v>3.5322234012721241</v>
          </cell>
          <cell r="Y171">
            <v>0.74</v>
          </cell>
        </row>
        <row r="172">
          <cell r="B172" t="str">
            <v>02.03.30.156A</v>
          </cell>
          <cell r="C172" t="str">
            <v>SCS0004393</v>
          </cell>
          <cell r="D172" t="str">
            <v>地脚固定板组合左右共用总成（中期改款）</v>
          </cell>
          <cell r="E172" t="str">
            <v>安装支架</v>
          </cell>
          <cell r="G172">
            <v>1</v>
          </cell>
          <cell r="H172" t="str">
            <v>SAPH440</v>
          </cell>
          <cell r="I172" t="str">
            <v>280*190*4</v>
          </cell>
          <cell r="J172">
            <v>295</v>
          </cell>
          <cell r="K172">
            <v>210.83333333333334</v>
          </cell>
          <cell r="L172">
            <v>4</v>
          </cell>
          <cell r="N172">
            <v>5.49</v>
          </cell>
          <cell r="O172">
            <v>3.2</v>
          </cell>
          <cell r="P172">
            <v>1.9529491666666667</v>
          </cell>
          <cell r="Q172">
            <v>1.026</v>
          </cell>
          <cell r="R172">
            <v>0.92694916666666671</v>
          </cell>
          <cell r="S172">
            <v>7.7554535916666669</v>
          </cell>
          <cell r="T172" t="str">
            <v>落料</v>
          </cell>
          <cell r="U172" t="str">
            <v>315T</v>
          </cell>
          <cell r="V172">
            <v>1</v>
          </cell>
          <cell r="W172">
            <v>1</v>
          </cell>
          <cell r="X172">
            <v>0.2</v>
          </cell>
          <cell r="Y172">
            <v>0.2</v>
          </cell>
          <cell r="Z172">
            <v>1.18</v>
          </cell>
          <cell r="AA172">
            <v>11.975394530202065</v>
          </cell>
          <cell r="AE172">
            <v>11.975394530202065</v>
          </cell>
        </row>
        <row r="173">
          <cell r="E173" t="str">
            <v>定位销</v>
          </cell>
          <cell r="G173">
            <v>1</v>
          </cell>
          <cell r="N173">
            <v>0.28318584070796465</v>
          </cell>
          <cell r="Q173">
            <v>8.9999999999999993E-3</v>
          </cell>
          <cell r="S173">
            <v>0.28318584070796465</v>
          </cell>
          <cell r="T173" t="str">
            <v>冲长孔</v>
          </cell>
          <cell r="U173" t="str">
            <v>100T</v>
          </cell>
          <cell r="V173">
            <v>1</v>
          </cell>
          <cell r="W173">
            <v>1</v>
          </cell>
          <cell r="X173">
            <v>7.0000000000000007E-2</v>
          </cell>
          <cell r="Y173">
            <v>7.0000000000000007E-2</v>
          </cell>
        </row>
        <row r="174">
          <cell r="T174" t="str">
            <v>压弯</v>
          </cell>
          <cell r="U174" t="str">
            <v>160T</v>
          </cell>
          <cell r="V174">
            <v>1</v>
          </cell>
          <cell r="W174">
            <v>1</v>
          </cell>
          <cell r="X174">
            <v>0.1</v>
          </cell>
          <cell r="Y174">
            <v>0.1</v>
          </cell>
        </row>
        <row r="175">
          <cell r="T175" t="str">
            <v>压型①（压槽)</v>
          </cell>
          <cell r="U175" t="str">
            <v>315油</v>
          </cell>
          <cell r="V175">
            <v>1</v>
          </cell>
          <cell r="W175">
            <v>1</v>
          </cell>
          <cell r="X175">
            <v>0.25</v>
          </cell>
          <cell r="Y175">
            <v>0.25</v>
          </cell>
        </row>
        <row r="176">
          <cell r="T176" t="str">
            <v>压型②（起鼓）</v>
          </cell>
          <cell r="U176" t="str">
            <v>160T</v>
          </cell>
          <cell r="V176">
            <v>1</v>
          </cell>
          <cell r="W176">
            <v>1</v>
          </cell>
          <cell r="X176">
            <v>0.1</v>
          </cell>
          <cell r="Y176">
            <v>0.1</v>
          </cell>
        </row>
        <row r="177">
          <cell r="T177" t="str">
            <v>冲孔</v>
          </cell>
          <cell r="U177" t="str">
            <v>100T</v>
          </cell>
          <cell r="V177">
            <v>1</v>
          </cell>
          <cell r="W177">
            <v>1</v>
          </cell>
          <cell r="X177">
            <v>7.0000000000000007E-2</v>
          </cell>
          <cell r="Y177">
            <v>7.0000000000000007E-2</v>
          </cell>
        </row>
        <row r="178">
          <cell r="T178" t="str">
            <v>冲长孔</v>
          </cell>
          <cell r="U178" t="str">
            <v>100T</v>
          </cell>
          <cell r="V178">
            <v>1</v>
          </cell>
          <cell r="W178">
            <v>1</v>
          </cell>
          <cell r="X178">
            <v>7.0000000000000007E-2</v>
          </cell>
          <cell r="Y178">
            <v>7.0000000000000007E-2</v>
          </cell>
        </row>
        <row r="179">
          <cell r="T179" t="str">
            <v>成型（折弯）</v>
          </cell>
          <cell r="U179" t="str">
            <v>160T</v>
          </cell>
          <cell r="V179">
            <v>1</v>
          </cell>
          <cell r="W179">
            <v>1</v>
          </cell>
          <cell r="X179">
            <v>0.1</v>
          </cell>
          <cell r="Y179">
            <v>0.1</v>
          </cell>
        </row>
        <row r="180">
          <cell r="T180" t="str">
            <v>对冲</v>
          </cell>
          <cell r="U180" t="str">
            <v>160T</v>
          </cell>
          <cell r="V180">
            <v>1</v>
          </cell>
          <cell r="W180">
            <v>1</v>
          </cell>
          <cell r="X180">
            <v>0.1</v>
          </cell>
          <cell r="Y180">
            <v>0.1</v>
          </cell>
        </row>
        <row r="181">
          <cell r="T181" t="str">
            <v>冲侧孔</v>
          </cell>
          <cell r="U181" t="str">
            <v>80T</v>
          </cell>
          <cell r="V181">
            <v>2</v>
          </cell>
          <cell r="W181">
            <v>1</v>
          </cell>
          <cell r="X181">
            <v>0.05</v>
          </cell>
          <cell r="Y181">
            <v>0.1</v>
          </cell>
        </row>
        <row r="182">
          <cell r="T182" t="str">
            <v>焊接：10CM加两个焊点</v>
          </cell>
          <cell r="U182" t="str">
            <v>外协（比自焊高）</v>
          </cell>
          <cell r="V182">
            <v>12</v>
          </cell>
          <cell r="W182">
            <v>1</v>
          </cell>
          <cell r="X182">
            <v>0.05</v>
          </cell>
          <cell r="Y182">
            <v>0.65</v>
          </cell>
        </row>
        <row r="183">
          <cell r="T183" t="str">
            <v>调整</v>
          </cell>
          <cell r="V183">
            <v>1</v>
          </cell>
          <cell r="W183">
            <v>1</v>
          </cell>
          <cell r="X183">
            <v>0.3</v>
          </cell>
          <cell r="Y183">
            <v>0.3</v>
          </cell>
        </row>
        <row r="184">
          <cell r="S184">
            <v>8.038639432374632</v>
          </cell>
          <cell r="Y184">
            <v>2.11</v>
          </cell>
        </row>
        <row r="185">
          <cell r="B185" t="str">
            <v>02.03.30.157A</v>
          </cell>
          <cell r="C185" t="str">
            <v>SCS0004392</v>
          </cell>
          <cell r="D185" t="str">
            <v>左座椅右侧地脚固定板组合总成（中期改款）</v>
          </cell>
          <cell r="E185" t="str">
            <v>安装支架</v>
          </cell>
          <cell r="G185">
            <v>1</v>
          </cell>
          <cell r="H185" t="str">
            <v>SAPH440</v>
          </cell>
          <cell r="I185" t="str">
            <v>280*190*4</v>
          </cell>
          <cell r="J185">
            <v>295</v>
          </cell>
          <cell r="K185">
            <v>210.83333333333334</v>
          </cell>
          <cell r="L185">
            <v>4</v>
          </cell>
          <cell r="N185">
            <v>5.49</v>
          </cell>
          <cell r="O185">
            <v>3.2</v>
          </cell>
          <cell r="P185">
            <v>1.9529491666666667</v>
          </cell>
          <cell r="Q185">
            <v>0.95799999999999996</v>
          </cell>
          <cell r="R185">
            <v>0.99494916666666677</v>
          </cell>
          <cell r="S185">
            <v>7.5378535916666669</v>
          </cell>
          <cell r="T185" t="str">
            <v>落料</v>
          </cell>
          <cell r="U185" t="str">
            <v>315T</v>
          </cell>
          <cell r="V185">
            <v>1</v>
          </cell>
          <cell r="W185">
            <v>1</v>
          </cell>
          <cell r="X185">
            <v>0.2</v>
          </cell>
          <cell r="Y185">
            <v>0.2</v>
          </cell>
          <cell r="Z185">
            <v>1.18</v>
          </cell>
          <cell r="AA185">
            <v>12.001826530202067</v>
          </cell>
          <cell r="AB185">
            <v>7758</v>
          </cell>
          <cell r="AC185">
            <v>20000</v>
          </cell>
          <cell r="AD185">
            <v>0.38790000000000002</v>
          </cell>
          <cell r="AE185">
            <v>12.389726530202067</v>
          </cell>
        </row>
        <row r="186">
          <cell r="E186" t="str">
            <v>定位销</v>
          </cell>
          <cell r="G186">
            <v>1</v>
          </cell>
          <cell r="N186">
            <v>0.28318584070796465</v>
          </cell>
          <cell r="Q186">
            <v>8.9999999999999993E-3</v>
          </cell>
          <cell r="S186">
            <v>0.28318584070796465</v>
          </cell>
          <cell r="T186" t="str">
            <v>冲长孔</v>
          </cell>
          <cell r="U186" t="str">
            <v>100T</v>
          </cell>
          <cell r="V186">
            <v>1</v>
          </cell>
          <cell r="W186">
            <v>1</v>
          </cell>
          <cell r="X186">
            <v>7.0000000000000007E-2</v>
          </cell>
          <cell r="Y186">
            <v>7.0000000000000007E-2</v>
          </cell>
        </row>
        <row r="187">
          <cell r="T187" t="str">
            <v>压弯</v>
          </cell>
          <cell r="U187" t="str">
            <v>160T</v>
          </cell>
          <cell r="V187">
            <v>1</v>
          </cell>
          <cell r="W187">
            <v>1</v>
          </cell>
          <cell r="X187">
            <v>0.1</v>
          </cell>
          <cell r="Y187">
            <v>0.1</v>
          </cell>
        </row>
        <row r="188">
          <cell r="T188" t="str">
            <v>压型①（压槽)</v>
          </cell>
          <cell r="U188" t="str">
            <v>315油</v>
          </cell>
          <cell r="V188">
            <v>1</v>
          </cell>
          <cell r="W188">
            <v>1</v>
          </cell>
          <cell r="X188">
            <v>0.25</v>
          </cell>
          <cell r="Y188">
            <v>0.25</v>
          </cell>
        </row>
        <row r="189">
          <cell r="T189" t="str">
            <v>压型②（起鼓）</v>
          </cell>
          <cell r="U189" t="str">
            <v>160T</v>
          </cell>
          <cell r="V189">
            <v>1</v>
          </cell>
          <cell r="W189">
            <v>1</v>
          </cell>
          <cell r="X189">
            <v>0.1</v>
          </cell>
          <cell r="Y189">
            <v>0.1</v>
          </cell>
        </row>
        <row r="190">
          <cell r="T190" t="str">
            <v>冲孔</v>
          </cell>
          <cell r="U190" t="str">
            <v>100T</v>
          </cell>
          <cell r="V190">
            <v>1</v>
          </cell>
          <cell r="W190">
            <v>1</v>
          </cell>
          <cell r="X190">
            <v>7.0000000000000007E-2</v>
          </cell>
          <cell r="Y190">
            <v>7.0000000000000007E-2</v>
          </cell>
        </row>
        <row r="191">
          <cell r="T191" t="str">
            <v>冲长孔</v>
          </cell>
          <cell r="U191" t="str">
            <v>100T</v>
          </cell>
          <cell r="V191">
            <v>1</v>
          </cell>
          <cell r="W191">
            <v>1</v>
          </cell>
          <cell r="X191">
            <v>7.0000000000000007E-2</v>
          </cell>
          <cell r="Y191">
            <v>7.0000000000000007E-2</v>
          </cell>
        </row>
        <row r="192">
          <cell r="T192" t="str">
            <v>成型（折弯）</v>
          </cell>
          <cell r="U192" t="str">
            <v>160T</v>
          </cell>
          <cell r="V192">
            <v>1</v>
          </cell>
          <cell r="W192">
            <v>1</v>
          </cell>
          <cell r="X192">
            <v>0.1</v>
          </cell>
          <cell r="Y192">
            <v>0.1</v>
          </cell>
        </row>
        <row r="193">
          <cell r="T193" t="str">
            <v>对冲</v>
          </cell>
          <cell r="U193" t="str">
            <v>160T</v>
          </cell>
          <cell r="V193">
            <v>1</v>
          </cell>
          <cell r="W193">
            <v>1</v>
          </cell>
          <cell r="X193">
            <v>0.1</v>
          </cell>
          <cell r="Y193">
            <v>0.1</v>
          </cell>
        </row>
        <row r="194">
          <cell r="T194" t="str">
            <v>冲侧孔</v>
          </cell>
          <cell r="U194" t="str">
            <v>80T</v>
          </cell>
          <cell r="V194">
            <v>2</v>
          </cell>
          <cell r="W194">
            <v>1</v>
          </cell>
          <cell r="X194">
            <v>0.05</v>
          </cell>
          <cell r="Y194">
            <v>0.1</v>
          </cell>
        </row>
        <row r="195">
          <cell r="T195" t="str">
            <v>焊接：10CM加两个焊点</v>
          </cell>
          <cell r="U195" t="str">
            <v>外协（比自焊高）</v>
          </cell>
          <cell r="V195">
            <v>12</v>
          </cell>
          <cell r="W195">
            <v>1</v>
          </cell>
          <cell r="X195">
            <v>0.05</v>
          </cell>
          <cell r="Y195">
            <v>0.65</v>
          </cell>
        </row>
        <row r="196">
          <cell r="E196" t="str">
            <v>检具费</v>
          </cell>
          <cell r="I196" t="str">
            <v>7758元，分摊2万件，分摊完毕，未算入</v>
          </cell>
          <cell r="T196" t="str">
            <v>调整</v>
          </cell>
          <cell r="V196">
            <v>1</v>
          </cell>
          <cell r="W196">
            <v>1</v>
          </cell>
          <cell r="X196">
            <v>0.54</v>
          </cell>
          <cell r="Y196">
            <v>0.54</v>
          </cell>
        </row>
        <row r="197">
          <cell r="S197">
            <v>7.821039432374632</v>
          </cell>
          <cell r="Y197">
            <v>2.35</v>
          </cell>
        </row>
        <row r="198">
          <cell r="B198" t="str">
            <v>02.03.30.158A</v>
          </cell>
          <cell r="C198" t="str">
            <v>SCS0004391</v>
          </cell>
          <cell r="D198" t="str">
            <v>右座椅左侧地脚固定板组合总成（中期改款）</v>
          </cell>
          <cell r="E198" t="str">
            <v>安装支架</v>
          </cell>
          <cell r="G198">
            <v>1</v>
          </cell>
          <cell r="H198" t="str">
            <v>SAPH440</v>
          </cell>
          <cell r="I198" t="str">
            <v>280*190*4</v>
          </cell>
          <cell r="J198">
            <v>295</v>
          </cell>
          <cell r="K198">
            <v>210.83333333333334</v>
          </cell>
          <cell r="L198">
            <v>4</v>
          </cell>
          <cell r="N198">
            <v>5.49</v>
          </cell>
          <cell r="O198">
            <v>3.2</v>
          </cell>
          <cell r="P198">
            <v>1.9529491666666667</v>
          </cell>
          <cell r="Q198">
            <v>1.0410000000000001</v>
          </cell>
          <cell r="R198">
            <v>0.91194916666666659</v>
          </cell>
          <cell r="S198">
            <v>7.803453591666667</v>
          </cell>
          <cell r="T198" t="str">
            <v>落料</v>
          </cell>
          <cell r="U198" t="str">
            <v>315T</v>
          </cell>
          <cell r="V198">
            <v>1</v>
          </cell>
          <cell r="W198">
            <v>1</v>
          </cell>
          <cell r="X198">
            <v>0.2</v>
          </cell>
          <cell r="Y198">
            <v>0.2</v>
          </cell>
          <cell r="Z198">
            <v>1.18</v>
          </cell>
          <cell r="AA198">
            <v>12.315234530202064</v>
          </cell>
          <cell r="AB198">
            <v>7758</v>
          </cell>
          <cell r="AC198">
            <v>20000</v>
          </cell>
          <cell r="AD198">
            <v>0.38790000000000002</v>
          </cell>
          <cell r="AE198">
            <v>12.703134530202064</v>
          </cell>
        </row>
        <row r="199">
          <cell r="E199" t="str">
            <v>定位销</v>
          </cell>
          <cell r="G199">
            <v>1</v>
          </cell>
          <cell r="N199">
            <v>0.28318584070796465</v>
          </cell>
          <cell r="Q199">
            <v>8.9999999999999993E-3</v>
          </cell>
          <cell r="S199">
            <v>0.28318584070796465</v>
          </cell>
          <cell r="T199" t="str">
            <v>冲长孔</v>
          </cell>
          <cell r="U199" t="str">
            <v>100T</v>
          </cell>
          <cell r="V199">
            <v>1</v>
          </cell>
          <cell r="W199">
            <v>1</v>
          </cell>
          <cell r="X199">
            <v>7.0000000000000007E-2</v>
          </cell>
          <cell r="Y199">
            <v>7.0000000000000007E-2</v>
          </cell>
        </row>
        <row r="200">
          <cell r="T200" t="str">
            <v>压弯</v>
          </cell>
          <cell r="U200" t="str">
            <v>160T</v>
          </cell>
          <cell r="V200">
            <v>1</v>
          </cell>
          <cell r="W200">
            <v>1</v>
          </cell>
          <cell r="X200">
            <v>0.1</v>
          </cell>
          <cell r="Y200">
            <v>0.1</v>
          </cell>
        </row>
        <row r="201">
          <cell r="T201" t="str">
            <v>压型①（压槽)</v>
          </cell>
          <cell r="U201" t="str">
            <v>315油</v>
          </cell>
          <cell r="V201">
            <v>1</v>
          </cell>
          <cell r="W201">
            <v>1</v>
          </cell>
          <cell r="X201">
            <v>0.25</v>
          </cell>
          <cell r="Y201">
            <v>0.25</v>
          </cell>
        </row>
        <row r="202">
          <cell r="T202" t="str">
            <v>压型②（起鼓）</v>
          </cell>
          <cell r="U202" t="str">
            <v>160T</v>
          </cell>
          <cell r="V202">
            <v>1</v>
          </cell>
          <cell r="W202">
            <v>1</v>
          </cell>
          <cell r="X202">
            <v>0.1</v>
          </cell>
          <cell r="Y202">
            <v>0.1</v>
          </cell>
        </row>
        <row r="203">
          <cell r="T203" t="str">
            <v>冲孔</v>
          </cell>
          <cell r="U203" t="str">
            <v>100T</v>
          </cell>
          <cell r="V203">
            <v>1</v>
          </cell>
          <cell r="W203">
            <v>1</v>
          </cell>
          <cell r="X203">
            <v>7.0000000000000007E-2</v>
          </cell>
          <cell r="Y203">
            <v>7.0000000000000007E-2</v>
          </cell>
        </row>
        <row r="204">
          <cell r="T204" t="str">
            <v>冲长孔</v>
          </cell>
          <cell r="U204" t="str">
            <v>100T</v>
          </cell>
          <cell r="V204">
            <v>1</v>
          </cell>
          <cell r="W204">
            <v>1</v>
          </cell>
          <cell r="X204">
            <v>7.0000000000000007E-2</v>
          </cell>
          <cell r="Y204">
            <v>7.0000000000000007E-2</v>
          </cell>
        </row>
        <row r="205">
          <cell r="T205" t="str">
            <v>成型（折弯）</v>
          </cell>
          <cell r="U205" t="str">
            <v>160T</v>
          </cell>
          <cell r="V205">
            <v>1</v>
          </cell>
          <cell r="W205">
            <v>1</v>
          </cell>
          <cell r="X205">
            <v>0.1</v>
          </cell>
          <cell r="Y205">
            <v>0.1</v>
          </cell>
        </row>
        <row r="206">
          <cell r="T206" t="str">
            <v>对冲</v>
          </cell>
          <cell r="U206" t="str">
            <v>160T</v>
          </cell>
          <cell r="V206">
            <v>1</v>
          </cell>
          <cell r="W206">
            <v>1</v>
          </cell>
          <cell r="X206">
            <v>0.1</v>
          </cell>
          <cell r="Y206">
            <v>0.1</v>
          </cell>
        </row>
        <row r="207">
          <cell r="T207" t="str">
            <v>冲侧孔</v>
          </cell>
          <cell r="U207" t="str">
            <v>80T</v>
          </cell>
          <cell r="V207">
            <v>2</v>
          </cell>
          <cell r="W207">
            <v>1</v>
          </cell>
          <cell r="X207">
            <v>0.05</v>
          </cell>
          <cell r="Y207">
            <v>0.1</v>
          </cell>
        </row>
        <row r="208">
          <cell r="T208" t="str">
            <v>焊接：10CM加两个焊点</v>
          </cell>
          <cell r="U208" t="str">
            <v>外协（比自焊高）</v>
          </cell>
          <cell r="V208">
            <v>12</v>
          </cell>
          <cell r="W208">
            <v>1</v>
          </cell>
          <cell r="X208">
            <v>0.05</v>
          </cell>
          <cell r="Y208">
            <v>0.65</v>
          </cell>
        </row>
        <row r="209">
          <cell r="E209" t="str">
            <v>检具费</v>
          </cell>
          <cell r="I209" t="str">
            <v>7758元，分摊2万件，分摊完毕，未算入</v>
          </cell>
          <cell r="T209" t="str">
            <v>调整</v>
          </cell>
          <cell r="V209">
            <v>1</v>
          </cell>
          <cell r="W209">
            <v>1</v>
          </cell>
          <cell r="X209">
            <v>0.54</v>
          </cell>
          <cell r="Y209">
            <v>0.54</v>
          </cell>
        </row>
        <row r="210">
          <cell r="S210">
            <v>8.086639432374632</v>
          </cell>
          <cell r="Y210">
            <v>2.35</v>
          </cell>
        </row>
      </sheetData>
      <sheetData sheetId="3" refreshError="1"/>
      <sheetData sheetId="4">
        <row r="4">
          <cell r="B4" t="str">
            <v>02.03.11.101</v>
          </cell>
          <cell r="C4" t="str">
            <v>SHT0011003</v>
          </cell>
          <cell r="D4" t="str">
            <v>H4升级滑轨右上连接板焊接总成</v>
          </cell>
          <cell r="E4" t="str">
            <v>冲压件</v>
          </cell>
          <cell r="F4" t="str">
            <v>自制</v>
          </cell>
          <cell r="G4">
            <v>1</v>
          </cell>
          <cell r="H4" t="str">
            <v>SAPH440</v>
          </cell>
          <cell r="I4" t="str">
            <v>420*100*3</v>
          </cell>
          <cell r="J4">
            <v>430</v>
          </cell>
          <cell r="K4">
            <v>104.16666666666667</v>
          </cell>
          <cell r="L4">
            <v>3</v>
          </cell>
          <cell r="N4">
            <v>5.28</v>
          </cell>
          <cell r="O4">
            <v>2.8</v>
          </cell>
          <cell r="P4">
            <v>1.0548437499999999</v>
          </cell>
          <cell r="Q4">
            <v>0.59399999999999997</v>
          </cell>
          <cell r="R4">
            <v>0.46084374999999989</v>
          </cell>
          <cell r="S4">
            <v>4.2792124999999999</v>
          </cell>
          <cell r="T4" t="str">
            <v>落料</v>
          </cell>
          <cell r="U4" t="str">
            <v>160T</v>
          </cell>
          <cell r="V4">
            <v>1</v>
          </cell>
          <cell r="W4">
            <v>1</v>
          </cell>
          <cell r="X4">
            <v>0.1</v>
          </cell>
          <cell r="Y4">
            <v>0.1</v>
          </cell>
          <cell r="Z4">
            <v>1.18</v>
          </cell>
          <cell r="AA4">
            <v>7.1864194225663711</v>
          </cell>
          <cell r="AB4">
            <v>43000</v>
          </cell>
          <cell r="AC4">
            <v>50000</v>
          </cell>
          <cell r="AD4" t="str">
            <v>2021年起已摊销完毕</v>
          </cell>
          <cell r="AE4">
            <v>7.1864194225663711</v>
          </cell>
        </row>
        <row r="5">
          <cell r="E5" t="str">
            <v>M8焊接螺母</v>
          </cell>
          <cell r="G5">
            <v>2</v>
          </cell>
          <cell r="N5">
            <v>0.08</v>
          </cell>
          <cell r="Q5">
            <v>0.09</v>
          </cell>
          <cell r="S5">
            <v>0.16</v>
          </cell>
          <cell r="T5" t="str">
            <v>冲孔</v>
          </cell>
          <cell r="U5" t="str">
            <v>100T</v>
          </cell>
          <cell r="V5">
            <v>1</v>
          </cell>
          <cell r="W5">
            <v>1</v>
          </cell>
          <cell r="X5">
            <v>7.0000000000000007E-2</v>
          </cell>
          <cell r="Y5">
            <v>7.0000000000000007E-2</v>
          </cell>
        </row>
        <row r="6">
          <cell r="E6" t="str">
            <v>支撑管A\B</v>
          </cell>
          <cell r="F6" t="str">
            <v>外协</v>
          </cell>
          <cell r="G6">
            <v>2</v>
          </cell>
          <cell r="N6">
            <v>0.26548672566371684</v>
          </cell>
          <cell r="Q6">
            <v>4.3999999999999997E-2</v>
          </cell>
          <cell r="S6">
            <v>0.53097345132743368</v>
          </cell>
          <cell r="T6" t="str">
            <v>成型</v>
          </cell>
          <cell r="U6" t="str">
            <v>315油</v>
          </cell>
          <cell r="V6">
            <v>1</v>
          </cell>
          <cell r="W6">
            <v>1</v>
          </cell>
          <cell r="X6">
            <v>0.25</v>
          </cell>
          <cell r="Y6">
            <v>0.25</v>
          </cell>
        </row>
        <row r="7">
          <cell r="T7" t="str">
            <v>焊接</v>
          </cell>
          <cell r="V7">
            <v>12</v>
          </cell>
          <cell r="W7">
            <v>1</v>
          </cell>
          <cell r="X7">
            <v>0.05</v>
          </cell>
          <cell r="Y7">
            <v>0.60000000000000009</v>
          </cell>
        </row>
        <row r="8">
          <cell r="T8" t="str">
            <v>套扣</v>
          </cell>
          <cell r="U8">
            <v>2</v>
          </cell>
          <cell r="V8">
            <v>2</v>
          </cell>
          <cell r="W8">
            <v>1</v>
          </cell>
          <cell r="X8">
            <v>0.05</v>
          </cell>
          <cell r="Y8">
            <v>0.1</v>
          </cell>
        </row>
        <row r="9">
          <cell r="E9" t="str">
            <v>合计</v>
          </cell>
          <cell r="S9">
            <v>4.9701859513274336</v>
          </cell>
          <cell r="Y9">
            <v>1.1200000000000001</v>
          </cell>
        </row>
        <row r="10">
          <cell r="B10" t="str">
            <v>02.03.11.100</v>
          </cell>
          <cell r="C10" t="str">
            <v>SHT0010999</v>
          </cell>
          <cell r="D10" t="str">
            <v>H4升级滑轨左上连接板焊接总成</v>
          </cell>
          <cell r="E10" t="str">
            <v>冲压件</v>
          </cell>
          <cell r="F10" t="str">
            <v>自制</v>
          </cell>
          <cell r="G10">
            <v>1</v>
          </cell>
          <cell r="H10" t="str">
            <v>SAPH440</v>
          </cell>
          <cell r="I10" t="str">
            <v>420*100*3</v>
          </cell>
          <cell r="J10">
            <v>430</v>
          </cell>
          <cell r="K10">
            <v>104.16666666666667</v>
          </cell>
          <cell r="L10">
            <v>3</v>
          </cell>
          <cell r="N10">
            <v>5.28</v>
          </cell>
          <cell r="O10">
            <v>2.8</v>
          </cell>
          <cell r="P10">
            <v>1.0548437499999999</v>
          </cell>
          <cell r="Q10">
            <v>0.59399999999999997</v>
          </cell>
          <cell r="R10">
            <v>0.46084374999999989</v>
          </cell>
          <cell r="S10">
            <v>4.2792124999999999</v>
          </cell>
          <cell r="T10" t="str">
            <v>落料</v>
          </cell>
          <cell r="U10" t="str">
            <v>160T</v>
          </cell>
          <cell r="V10">
            <v>1</v>
          </cell>
          <cell r="W10">
            <v>1</v>
          </cell>
          <cell r="X10">
            <v>0.1</v>
          </cell>
          <cell r="Y10">
            <v>0.1</v>
          </cell>
          <cell r="Z10">
            <v>1.18</v>
          </cell>
          <cell r="AA10">
            <v>7.1864194225663711</v>
          </cell>
          <cell r="AB10">
            <v>43000</v>
          </cell>
          <cell r="AC10">
            <v>50000</v>
          </cell>
          <cell r="AD10" t="str">
            <v>2021年起已摊销完毕</v>
          </cell>
          <cell r="AE10">
            <v>7.1864194225663711</v>
          </cell>
        </row>
        <row r="11">
          <cell r="E11" t="str">
            <v>M8焊接螺母</v>
          </cell>
          <cell r="F11" t="str">
            <v>外协</v>
          </cell>
          <cell r="G11">
            <v>2</v>
          </cell>
          <cell r="N11">
            <v>0.08</v>
          </cell>
          <cell r="Q11">
            <v>0.09</v>
          </cell>
          <cell r="S11">
            <v>0.16</v>
          </cell>
          <cell r="T11" t="str">
            <v>冲孔</v>
          </cell>
          <cell r="U11" t="str">
            <v>100T</v>
          </cell>
          <cell r="V11">
            <v>1</v>
          </cell>
          <cell r="W11">
            <v>1</v>
          </cell>
          <cell r="X11">
            <v>7.0000000000000007E-2</v>
          </cell>
          <cell r="Y11">
            <v>7.0000000000000007E-2</v>
          </cell>
        </row>
        <row r="12">
          <cell r="E12" t="str">
            <v>支撑管A\B</v>
          </cell>
          <cell r="F12" t="str">
            <v>外协</v>
          </cell>
          <cell r="G12">
            <v>2</v>
          </cell>
          <cell r="N12">
            <v>0.26548672566371684</v>
          </cell>
          <cell r="Q12">
            <v>4.3999999999999997E-2</v>
          </cell>
          <cell r="S12">
            <v>0.53097345132743368</v>
          </cell>
          <cell r="T12" t="str">
            <v>成型</v>
          </cell>
          <cell r="U12" t="str">
            <v>315油</v>
          </cell>
          <cell r="V12">
            <v>1</v>
          </cell>
          <cell r="W12">
            <v>1</v>
          </cell>
          <cell r="X12">
            <v>0.25</v>
          </cell>
          <cell r="Y12">
            <v>0.25</v>
          </cell>
        </row>
        <row r="13">
          <cell r="T13" t="str">
            <v>焊接</v>
          </cell>
          <cell r="V13">
            <v>12</v>
          </cell>
          <cell r="W13">
            <v>1</v>
          </cell>
          <cell r="X13">
            <v>0.05</v>
          </cell>
          <cell r="Y13">
            <v>0.60000000000000009</v>
          </cell>
        </row>
        <row r="14">
          <cell r="T14" t="str">
            <v>套扣</v>
          </cell>
          <cell r="U14">
            <v>2</v>
          </cell>
          <cell r="V14">
            <v>2</v>
          </cell>
          <cell r="W14">
            <v>1</v>
          </cell>
          <cell r="X14">
            <v>0.05</v>
          </cell>
          <cell r="Y14">
            <v>0.1</v>
          </cell>
        </row>
        <row r="15">
          <cell r="E15" t="str">
            <v>合计</v>
          </cell>
          <cell r="S15">
            <v>4.9701859513274336</v>
          </cell>
          <cell r="Y15">
            <v>1.1200000000000001</v>
          </cell>
        </row>
        <row r="16">
          <cell r="B16" t="str">
            <v>02.03.37.030A</v>
          </cell>
          <cell r="C16" t="str">
            <v>SHT0001874</v>
          </cell>
          <cell r="D16" t="str">
            <v>绞架大孔侧板</v>
          </cell>
          <cell r="E16" t="str">
            <v>绞架大孔侧板</v>
          </cell>
          <cell r="G16">
            <v>1</v>
          </cell>
          <cell r="H16" t="str">
            <v>SPFH590</v>
          </cell>
          <cell r="I16" t="str">
            <v>368*85*4</v>
          </cell>
          <cell r="J16">
            <v>368</v>
          </cell>
          <cell r="K16">
            <v>78.75</v>
          </cell>
          <cell r="L16">
            <v>4</v>
          </cell>
          <cell r="N16">
            <v>5.66</v>
          </cell>
          <cell r="O16">
            <v>2.8</v>
          </cell>
          <cell r="P16">
            <v>0.909972</v>
          </cell>
          <cell r="Q16">
            <v>0.55600000000000005</v>
          </cell>
          <cell r="R16">
            <v>0.35397199999999995</v>
          </cell>
          <cell r="S16">
            <v>4.1593199200000006</v>
          </cell>
          <cell r="T16" t="str">
            <v>落料</v>
          </cell>
          <cell r="U16" t="str">
            <v>160T</v>
          </cell>
          <cell r="V16">
            <v>1</v>
          </cell>
          <cell r="W16">
            <v>1</v>
          </cell>
          <cell r="X16">
            <v>0.1</v>
          </cell>
          <cell r="Y16">
            <v>0.1</v>
          </cell>
          <cell r="Z16">
            <v>1.18</v>
          </cell>
          <cell r="AA16">
            <v>5.3799975056000005</v>
          </cell>
          <cell r="AB16">
            <v>13000</v>
          </cell>
          <cell r="AC16">
            <v>50000</v>
          </cell>
          <cell r="AD16" t="str">
            <v>2021年起已摊销完毕</v>
          </cell>
          <cell r="AE16">
            <v>5.3799975056000005</v>
          </cell>
        </row>
        <row r="17">
          <cell r="T17" t="str">
            <v>冲孔</v>
          </cell>
          <cell r="U17" t="str">
            <v>80T</v>
          </cell>
          <cell r="V17">
            <v>1</v>
          </cell>
          <cell r="W17">
            <v>1</v>
          </cell>
          <cell r="X17">
            <v>0.05</v>
          </cell>
          <cell r="Y17">
            <v>0.05</v>
          </cell>
        </row>
        <row r="18">
          <cell r="T18" t="str">
            <v>成型</v>
          </cell>
          <cell r="U18" t="str">
            <v>315油</v>
          </cell>
          <cell r="V18">
            <v>1</v>
          </cell>
          <cell r="W18">
            <v>1</v>
          </cell>
          <cell r="X18">
            <v>0.25</v>
          </cell>
          <cell r="Y18">
            <v>0.25</v>
          </cell>
        </row>
        <row r="19">
          <cell r="S19">
            <v>4.1593199200000006</v>
          </cell>
          <cell r="Y19">
            <v>0.4</v>
          </cell>
        </row>
        <row r="20">
          <cell r="B20" t="str">
            <v>02.03.37.030B</v>
          </cell>
          <cell r="C20" t="str">
            <v>SHT0001874</v>
          </cell>
          <cell r="D20" t="str">
            <v>绞架大孔侧板</v>
          </cell>
          <cell r="E20" t="str">
            <v>绞架大孔侧板</v>
          </cell>
          <cell r="G20">
            <v>1</v>
          </cell>
          <cell r="H20" t="str">
            <v>SPFH590</v>
          </cell>
          <cell r="I20" t="str">
            <v>368*85*4</v>
          </cell>
          <cell r="J20">
            <v>368</v>
          </cell>
          <cell r="K20">
            <v>78.75</v>
          </cell>
          <cell r="L20">
            <v>4</v>
          </cell>
          <cell r="N20">
            <v>5.66</v>
          </cell>
          <cell r="O20">
            <v>2.8</v>
          </cell>
          <cell r="P20">
            <v>0.909972</v>
          </cell>
          <cell r="Q20">
            <v>0.55600000000000005</v>
          </cell>
          <cell r="R20">
            <v>0.35397199999999995</v>
          </cell>
          <cell r="S20">
            <v>4.1593199200000006</v>
          </cell>
          <cell r="T20" t="str">
            <v>落料</v>
          </cell>
          <cell r="U20" t="str">
            <v>160T</v>
          </cell>
          <cell r="V20">
            <v>1</v>
          </cell>
          <cell r="W20">
            <v>1</v>
          </cell>
          <cell r="X20">
            <v>0.1</v>
          </cell>
          <cell r="Y20">
            <v>0.1</v>
          </cell>
          <cell r="Z20">
            <v>1.18</v>
          </cell>
          <cell r="AA20">
            <v>5.7339975056000005</v>
          </cell>
          <cell r="AB20">
            <v>0</v>
          </cell>
          <cell r="AC20">
            <v>0</v>
          </cell>
          <cell r="AD20">
            <v>0</v>
          </cell>
          <cell r="AE20">
            <v>5.7339975056000005</v>
          </cell>
        </row>
        <row r="21">
          <cell r="T21" t="str">
            <v>冲孔</v>
          </cell>
          <cell r="U21" t="str">
            <v>80T</v>
          </cell>
          <cell r="V21">
            <v>1</v>
          </cell>
          <cell r="W21">
            <v>1</v>
          </cell>
          <cell r="X21">
            <v>0.05</v>
          </cell>
          <cell r="Y21">
            <v>0.05</v>
          </cell>
        </row>
        <row r="22">
          <cell r="T22" t="str">
            <v>成型</v>
          </cell>
          <cell r="U22" t="str">
            <v>315油</v>
          </cell>
          <cell r="V22">
            <v>1</v>
          </cell>
          <cell r="W22">
            <v>1</v>
          </cell>
          <cell r="X22">
            <v>0.25</v>
          </cell>
          <cell r="Y22">
            <v>0.25</v>
          </cell>
        </row>
        <row r="23">
          <cell r="T23" t="str">
            <v>人工打磨</v>
          </cell>
          <cell r="U23">
            <v>1</v>
          </cell>
          <cell r="V23">
            <v>1</v>
          </cell>
          <cell r="W23">
            <v>1</v>
          </cell>
          <cell r="X23">
            <v>0.3</v>
          </cell>
          <cell r="Y23">
            <v>0.3</v>
          </cell>
        </row>
        <row r="24">
          <cell r="S24">
            <v>4.1593199200000006</v>
          </cell>
          <cell r="Y24">
            <v>0.7</v>
          </cell>
        </row>
        <row r="25">
          <cell r="B25" t="str">
            <v>02.03.37.031A</v>
          </cell>
          <cell r="C25" t="str">
            <v>SHT0001760</v>
          </cell>
          <cell r="D25" t="str">
            <v>绞架小孔侧板</v>
          </cell>
          <cell r="E25" t="str">
            <v>绞架小孔侧板</v>
          </cell>
          <cell r="G25">
            <v>1</v>
          </cell>
          <cell r="H25" t="str">
            <v>SPFH590</v>
          </cell>
          <cell r="I25" t="str">
            <v>368*85*4</v>
          </cell>
          <cell r="J25">
            <v>368</v>
          </cell>
          <cell r="K25">
            <v>78.75</v>
          </cell>
          <cell r="L25">
            <v>4</v>
          </cell>
          <cell r="N25">
            <v>5.66</v>
          </cell>
          <cell r="O25">
            <v>2.8</v>
          </cell>
          <cell r="P25">
            <v>0.909972</v>
          </cell>
          <cell r="Q25">
            <v>0.54600000000000004</v>
          </cell>
          <cell r="R25">
            <v>0.36397199999999996</v>
          </cell>
          <cell r="S25">
            <v>4.1313199200000001</v>
          </cell>
          <cell r="T25" t="str">
            <v>落料</v>
          </cell>
          <cell r="U25" t="str">
            <v>160T</v>
          </cell>
          <cell r="V25">
            <v>1</v>
          </cell>
          <cell r="W25">
            <v>1</v>
          </cell>
          <cell r="X25">
            <v>0.1</v>
          </cell>
          <cell r="Y25">
            <v>0.1</v>
          </cell>
          <cell r="Z25">
            <v>1.18</v>
          </cell>
          <cell r="AA25">
            <v>5.3469575056000007</v>
          </cell>
          <cell r="AB25">
            <v>13000</v>
          </cell>
          <cell r="AC25">
            <v>50000</v>
          </cell>
          <cell r="AD25">
            <v>0.26</v>
          </cell>
          <cell r="AE25">
            <v>5.6069575056000005</v>
          </cell>
        </row>
        <row r="26">
          <cell r="T26" t="str">
            <v>冲孔</v>
          </cell>
          <cell r="U26" t="str">
            <v>80T</v>
          </cell>
          <cell r="V26">
            <v>1</v>
          </cell>
          <cell r="W26">
            <v>1</v>
          </cell>
          <cell r="X26">
            <v>0.05</v>
          </cell>
          <cell r="Y26">
            <v>0.05</v>
          </cell>
        </row>
        <row r="27">
          <cell r="T27" t="str">
            <v>成型</v>
          </cell>
          <cell r="U27" t="str">
            <v>315油</v>
          </cell>
          <cell r="V27">
            <v>1</v>
          </cell>
          <cell r="W27">
            <v>1</v>
          </cell>
          <cell r="X27">
            <v>0.25</v>
          </cell>
          <cell r="Y27">
            <v>0.25</v>
          </cell>
        </row>
        <row r="28">
          <cell r="S28">
            <v>4.1313199200000001</v>
          </cell>
          <cell r="Y28">
            <v>0.4</v>
          </cell>
        </row>
        <row r="29">
          <cell r="B29" t="str">
            <v>02.03.37.029A</v>
          </cell>
          <cell r="C29" t="str">
            <v>SHT0001864</v>
          </cell>
          <cell r="D29" t="str">
            <v>气囊下支架</v>
          </cell>
          <cell r="E29" t="str">
            <v>气囊下支架</v>
          </cell>
          <cell r="G29">
            <v>1</v>
          </cell>
          <cell r="H29" t="str">
            <v>SPFH590</v>
          </cell>
          <cell r="I29" t="str">
            <v>240*180*3</v>
          </cell>
          <cell r="J29">
            <v>246</v>
          </cell>
          <cell r="K29">
            <v>185</v>
          </cell>
          <cell r="L29">
            <v>3</v>
          </cell>
          <cell r="N29">
            <v>5.66</v>
          </cell>
          <cell r="O29">
            <v>2.8</v>
          </cell>
          <cell r="P29">
            <v>1.0717604999999999</v>
          </cell>
          <cell r="Q29">
            <v>0.877</v>
          </cell>
          <cell r="R29">
            <v>0.19476049999999989</v>
          </cell>
          <cell r="S29">
            <v>5.5208350299999998</v>
          </cell>
          <cell r="T29" t="str">
            <v>落料</v>
          </cell>
          <cell r="U29" t="str">
            <v>160T</v>
          </cell>
          <cell r="V29">
            <v>1</v>
          </cell>
          <cell r="W29">
            <v>1</v>
          </cell>
          <cell r="X29">
            <v>0.1</v>
          </cell>
          <cell r="Y29">
            <v>0.1</v>
          </cell>
          <cell r="Z29">
            <v>1.18</v>
          </cell>
          <cell r="AA29">
            <v>6.8095853353999996</v>
          </cell>
          <cell r="AB29">
            <v>15500</v>
          </cell>
          <cell r="AC29">
            <v>50000</v>
          </cell>
          <cell r="AD29">
            <v>0.31</v>
          </cell>
          <cell r="AE29">
            <v>7.1195853353999992</v>
          </cell>
        </row>
        <row r="30">
          <cell r="T30" t="str">
            <v>冲孔</v>
          </cell>
          <cell r="U30" t="str">
            <v>80T</v>
          </cell>
          <cell r="V30">
            <v>1</v>
          </cell>
          <cell r="W30">
            <v>1</v>
          </cell>
          <cell r="X30">
            <v>0.05</v>
          </cell>
          <cell r="Y30">
            <v>0.05</v>
          </cell>
        </row>
        <row r="31">
          <cell r="T31" t="str">
            <v>成型</v>
          </cell>
          <cell r="U31" t="str">
            <v>160T</v>
          </cell>
          <cell r="V31">
            <v>1</v>
          </cell>
          <cell r="W31">
            <v>1</v>
          </cell>
          <cell r="X31">
            <v>0.1</v>
          </cell>
          <cell r="Y31">
            <v>0.1</v>
          </cell>
        </row>
        <row r="32">
          <cell r="S32">
            <v>5.5208350299999998</v>
          </cell>
          <cell r="Y32">
            <v>0.25</v>
          </cell>
        </row>
        <row r="33">
          <cell r="B33" t="str">
            <v>02.03.37.029B</v>
          </cell>
          <cell r="C33" t="str">
            <v>SHT0001864</v>
          </cell>
          <cell r="D33" t="str">
            <v>气囊下支架</v>
          </cell>
          <cell r="E33" t="str">
            <v>气囊下支架</v>
          </cell>
          <cell r="G33">
            <v>1</v>
          </cell>
          <cell r="H33" t="str">
            <v>SPFH590</v>
          </cell>
          <cell r="I33" t="str">
            <v>240*180*3</v>
          </cell>
          <cell r="J33">
            <v>246</v>
          </cell>
          <cell r="K33">
            <v>185</v>
          </cell>
          <cell r="L33">
            <v>3</v>
          </cell>
          <cell r="N33">
            <v>5.66</v>
          </cell>
          <cell r="O33">
            <v>2.8</v>
          </cell>
          <cell r="P33">
            <v>1.0717604999999999</v>
          </cell>
          <cell r="Q33">
            <v>0.877</v>
          </cell>
          <cell r="R33">
            <v>0.19476049999999989</v>
          </cell>
          <cell r="S33">
            <v>5.5208350299999998</v>
          </cell>
          <cell r="T33" t="str">
            <v>落料</v>
          </cell>
          <cell r="U33" t="str">
            <v>160T</v>
          </cell>
          <cell r="V33">
            <v>1</v>
          </cell>
          <cell r="W33">
            <v>1</v>
          </cell>
          <cell r="X33">
            <v>0.1</v>
          </cell>
          <cell r="Y33">
            <v>0.1</v>
          </cell>
          <cell r="Z33">
            <v>1.18</v>
          </cell>
          <cell r="AA33">
            <v>6.8685853353999988</v>
          </cell>
          <cell r="AB33">
            <v>21500</v>
          </cell>
          <cell r="AC33">
            <v>50000</v>
          </cell>
          <cell r="AD33">
            <v>0.43</v>
          </cell>
          <cell r="AE33">
            <v>7.2985853353999985</v>
          </cell>
        </row>
        <row r="34">
          <cell r="H34" t="str">
            <v>模具摊销</v>
          </cell>
          <cell r="I34" t="str">
            <v>5万件</v>
          </cell>
          <cell r="N34">
            <v>15500</v>
          </cell>
          <cell r="T34" t="str">
            <v>冲孔</v>
          </cell>
          <cell r="U34" t="str">
            <v>80T</v>
          </cell>
          <cell r="V34">
            <v>1</v>
          </cell>
          <cell r="W34">
            <v>1</v>
          </cell>
          <cell r="X34">
            <v>0.05</v>
          </cell>
          <cell r="Y34">
            <v>0.05</v>
          </cell>
        </row>
        <row r="35">
          <cell r="H35" t="str">
            <v>设变冲孔模具摊销</v>
          </cell>
          <cell r="I35" t="str">
            <v>5万件</v>
          </cell>
          <cell r="N35">
            <v>6000</v>
          </cell>
          <cell r="T35" t="str">
            <v>成型</v>
          </cell>
          <cell r="U35" t="str">
            <v>160T</v>
          </cell>
          <cell r="V35">
            <v>1</v>
          </cell>
          <cell r="W35">
            <v>1</v>
          </cell>
          <cell r="X35">
            <v>0.1</v>
          </cell>
          <cell r="Y35">
            <v>0.1</v>
          </cell>
        </row>
        <row r="36">
          <cell r="T36" t="str">
            <v>冲孔2</v>
          </cell>
          <cell r="U36" t="str">
            <v>80T</v>
          </cell>
          <cell r="V36">
            <v>1</v>
          </cell>
          <cell r="W36">
            <v>1</v>
          </cell>
          <cell r="X36">
            <v>0.05</v>
          </cell>
          <cell r="Y36">
            <v>0.05</v>
          </cell>
        </row>
        <row r="37">
          <cell r="S37">
            <v>5.5208350299999998</v>
          </cell>
          <cell r="Y37">
            <v>0.3</v>
          </cell>
        </row>
        <row r="38">
          <cell r="B38" t="str">
            <v>02.03.50.051</v>
          </cell>
          <cell r="C38" t="str">
            <v>SCS0006413</v>
          </cell>
          <cell r="D38" t="str">
            <v>前排靠背复位卷簧限位支架</v>
          </cell>
          <cell r="E38" t="str">
            <v>限位支架</v>
          </cell>
          <cell r="G38">
            <v>1</v>
          </cell>
          <cell r="H38" t="str">
            <v>QStE420TM</v>
          </cell>
          <cell r="I38" t="str">
            <v>45*30*2.5</v>
          </cell>
          <cell r="J38">
            <v>50</v>
          </cell>
          <cell r="K38">
            <v>41</v>
          </cell>
          <cell r="L38">
            <v>3</v>
          </cell>
          <cell r="N38">
            <v>5.4070796460177002</v>
          </cell>
          <cell r="O38">
            <v>2.8</v>
          </cell>
          <cell r="P38">
            <v>4.8277499999999994E-2</v>
          </cell>
          <cell r="Q38">
            <v>0.02</v>
          </cell>
          <cell r="R38">
            <v>2.8277499999999994E-2</v>
          </cell>
          <cell r="S38">
            <v>0.18186328761061948</v>
          </cell>
          <cell r="T38" t="str">
            <v>落料</v>
          </cell>
          <cell r="U38" t="str">
            <v>80T</v>
          </cell>
          <cell r="V38">
            <v>1</v>
          </cell>
          <cell r="W38">
            <v>1</v>
          </cell>
          <cell r="X38">
            <v>0.05</v>
          </cell>
          <cell r="Y38">
            <v>0.05</v>
          </cell>
          <cell r="Z38">
            <v>1.18</v>
          </cell>
          <cell r="AA38">
            <v>0.36799867938053099</v>
          </cell>
          <cell r="AE38">
            <v>0.36799867938053099</v>
          </cell>
        </row>
        <row r="39">
          <cell r="T39" t="str">
            <v>冲孔</v>
          </cell>
          <cell r="U39" t="str">
            <v>63T</v>
          </cell>
          <cell r="V39">
            <v>1</v>
          </cell>
          <cell r="W39">
            <v>1</v>
          </cell>
          <cell r="X39">
            <v>0.04</v>
          </cell>
          <cell r="Y39">
            <v>0.04</v>
          </cell>
        </row>
        <row r="40">
          <cell r="T40" t="str">
            <v>成型</v>
          </cell>
          <cell r="U40" t="str">
            <v>63T</v>
          </cell>
          <cell r="V40">
            <v>1</v>
          </cell>
          <cell r="W40">
            <v>1</v>
          </cell>
          <cell r="X40">
            <v>0.04</v>
          </cell>
          <cell r="Y40">
            <v>0.04</v>
          </cell>
        </row>
        <row r="41">
          <cell r="S41">
            <v>0.18186328761061948</v>
          </cell>
          <cell r="Y41">
            <v>0.13</v>
          </cell>
        </row>
        <row r="42">
          <cell r="B42" t="str">
            <v>02.03.50.053</v>
          </cell>
          <cell r="C42" t="str">
            <v>SCS0005786</v>
          </cell>
          <cell r="D42" t="str">
            <v>前排座椅靠背右侧连接板</v>
          </cell>
          <cell r="E42" t="str">
            <v>右侧连接板</v>
          </cell>
          <cell r="G42">
            <v>1</v>
          </cell>
          <cell r="H42" t="str">
            <v>SPFH590</v>
          </cell>
          <cell r="I42" t="str">
            <v>160*145*2.5</v>
          </cell>
          <cell r="J42">
            <v>158.125</v>
          </cell>
          <cell r="K42">
            <v>140</v>
          </cell>
          <cell r="L42">
            <v>2.5</v>
          </cell>
          <cell r="N42">
            <v>5.66</v>
          </cell>
          <cell r="O42">
            <v>2.8</v>
          </cell>
          <cell r="P42">
            <v>0.43444843749999995</v>
          </cell>
          <cell r="Q42">
            <v>0.216</v>
          </cell>
          <cell r="R42">
            <v>0.21844843749999995</v>
          </cell>
          <cell r="S42">
            <v>1.8473225312499999</v>
          </cell>
          <cell r="T42" t="str">
            <v>落料</v>
          </cell>
          <cell r="U42" t="str">
            <v>250T</v>
          </cell>
          <cell r="V42">
            <v>1</v>
          </cell>
          <cell r="W42">
            <v>1</v>
          </cell>
          <cell r="X42">
            <v>0.18</v>
          </cell>
          <cell r="Y42">
            <v>0.18</v>
          </cell>
          <cell r="Z42">
            <v>1.18</v>
          </cell>
          <cell r="AA42">
            <v>2.7226405868749999</v>
          </cell>
          <cell r="AE42">
            <v>2.7226405868749999</v>
          </cell>
        </row>
        <row r="43">
          <cell r="T43" t="str">
            <v>成型</v>
          </cell>
          <cell r="U43" t="str">
            <v>160T</v>
          </cell>
          <cell r="V43">
            <v>1</v>
          </cell>
          <cell r="W43">
            <v>1</v>
          </cell>
          <cell r="X43">
            <v>0.1</v>
          </cell>
          <cell r="Y43">
            <v>0.1</v>
          </cell>
        </row>
        <row r="44">
          <cell r="T44" t="str">
            <v>成型</v>
          </cell>
          <cell r="U44" t="str">
            <v>100T</v>
          </cell>
          <cell r="V44">
            <v>1</v>
          </cell>
          <cell r="W44">
            <v>1</v>
          </cell>
          <cell r="X44">
            <v>7.0000000000000007E-2</v>
          </cell>
          <cell r="Y44">
            <v>7.0000000000000007E-2</v>
          </cell>
        </row>
        <row r="45">
          <cell r="T45" t="str">
            <v>冲孔</v>
          </cell>
          <cell r="U45" t="str">
            <v>100T</v>
          </cell>
          <cell r="V45">
            <v>1</v>
          </cell>
          <cell r="W45">
            <v>1</v>
          </cell>
          <cell r="X45">
            <v>7.0000000000000007E-2</v>
          </cell>
          <cell r="Y45">
            <v>7.0000000000000007E-2</v>
          </cell>
        </row>
        <row r="46">
          <cell r="T46" t="str">
            <v>压筋</v>
          </cell>
          <cell r="U46" t="str">
            <v>63T</v>
          </cell>
          <cell r="V46">
            <v>1</v>
          </cell>
          <cell r="W46">
            <v>1</v>
          </cell>
          <cell r="X46">
            <v>0.04</v>
          </cell>
          <cell r="Y46">
            <v>0.04</v>
          </cell>
        </row>
        <row r="47">
          <cell r="S47">
            <v>1.8473225312499999</v>
          </cell>
          <cell r="Y47">
            <v>0.46</v>
          </cell>
        </row>
        <row r="48">
          <cell r="B48" t="str">
            <v>02.03.50.052</v>
          </cell>
          <cell r="C48" t="str">
            <v>SCS0005784</v>
          </cell>
          <cell r="D48" t="str">
            <v>前排座椅靠背左侧连接板</v>
          </cell>
          <cell r="E48" t="str">
            <v>左侧连接板</v>
          </cell>
          <cell r="G48">
            <v>1</v>
          </cell>
          <cell r="H48" t="str">
            <v>SPFH590</v>
          </cell>
          <cell r="I48" t="str">
            <v>160*145*2.5</v>
          </cell>
          <cell r="J48">
            <v>158.125</v>
          </cell>
          <cell r="K48">
            <v>140</v>
          </cell>
          <cell r="L48">
            <v>2.5</v>
          </cell>
          <cell r="N48">
            <v>5.66</v>
          </cell>
          <cell r="O48">
            <v>2.8</v>
          </cell>
          <cell r="P48">
            <v>0.43444843749999995</v>
          </cell>
          <cell r="Q48">
            <v>0.216</v>
          </cell>
          <cell r="R48">
            <v>0.21844843749999995</v>
          </cell>
          <cell r="S48">
            <v>1.8473225312499999</v>
          </cell>
          <cell r="T48" t="str">
            <v>落料</v>
          </cell>
          <cell r="U48" t="str">
            <v>250T</v>
          </cell>
          <cell r="V48">
            <v>1</v>
          </cell>
          <cell r="W48">
            <v>1</v>
          </cell>
          <cell r="X48">
            <v>0.18</v>
          </cell>
          <cell r="Y48">
            <v>0.18</v>
          </cell>
          <cell r="Z48">
            <v>1.18</v>
          </cell>
          <cell r="AA48">
            <v>2.7226405868749999</v>
          </cell>
          <cell r="AE48">
            <v>2.7226405868749999</v>
          </cell>
        </row>
        <row r="49">
          <cell r="T49" t="str">
            <v>成型</v>
          </cell>
          <cell r="U49" t="str">
            <v>160T</v>
          </cell>
          <cell r="V49">
            <v>1</v>
          </cell>
          <cell r="W49">
            <v>1</v>
          </cell>
          <cell r="X49">
            <v>0.1</v>
          </cell>
          <cell r="Y49">
            <v>0.1</v>
          </cell>
        </row>
        <row r="50">
          <cell r="T50" t="str">
            <v>成型</v>
          </cell>
          <cell r="U50" t="str">
            <v>100T</v>
          </cell>
          <cell r="V50">
            <v>1</v>
          </cell>
          <cell r="W50">
            <v>1</v>
          </cell>
          <cell r="X50">
            <v>7.0000000000000007E-2</v>
          </cell>
          <cell r="Y50">
            <v>7.0000000000000007E-2</v>
          </cell>
        </row>
        <row r="51">
          <cell r="T51" t="str">
            <v>冲孔</v>
          </cell>
          <cell r="U51" t="str">
            <v>100T</v>
          </cell>
          <cell r="V51">
            <v>1</v>
          </cell>
          <cell r="W51">
            <v>1</v>
          </cell>
          <cell r="X51">
            <v>7.0000000000000007E-2</v>
          </cell>
          <cell r="Y51">
            <v>7.0000000000000007E-2</v>
          </cell>
        </row>
        <row r="52">
          <cell r="T52" t="str">
            <v>压筋</v>
          </cell>
          <cell r="U52" t="str">
            <v>63T</v>
          </cell>
          <cell r="V52">
            <v>1</v>
          </cell>
          <cell r="W52">
            <v>1</v>
          </cell>
          <cell r="X52">
            <v>0.04</v>
          </cell>
          <cell r="Y52">
            <v>0.04</v>
          </cell>
        </row>
        <row r="53">
          <cell r="S53">
            <v>1.8473225312499999</v>
          </cell>
          <cell r="Y53">
            <v>0.46</v>
          </cell>
        </row>
        <row r="54">
          <cell r="B54" t="str">
            <v>02.03.50.050</v>
          </cell>
          <cell r="C54" t="str">
            <v>SCS0005773</v>
          </cell>
          <cell r="D54" t="str">
            <v>调角器电机固定支架</v>
          </cell>
          <cell r="E54" t="str">
            <v>冲压件</v>
          </cell>
          <cell r="G54">
            <v>1</v>
          </cell>
          <cell r="H54" t="str">
            <v>SAPH440</v>
          </cell>
          <cell r="I54" t="str">
            <v>60*20*2</v>
          </cell>
          <cell r="J54">
            <v>60</v>
          </cell>
          <cell r="K54">
            <v>28</v>
          </cell>
          <cell r="L54">
            <v>2</v>
          </cell>
          <cell r="N54">
            <v>5.28</v>
          </cell>
          <cell r="O54">
            <v>2.8</v>
          </cell>
          <cell r="P54">
            <v>2.6375999999999997E-2</v>
          </cell>
          <cell r="Q54">
            <v>1.2999999999999999E-2</v>
          </cell>
          <cell r="R54">
            <v>1.3375999999999997E-2</v>
          </cell>
          <cell r="S54">
            <v>0.10181248000000001</v>
          </cell>
          <cell r="T54" t="str">
            <v>落料冲孔</v>
          </cell>
          <cell r="U54" t="str">
            <v>160T</v>
          </cell>
          <cell r="V54">
            <v>1</v>
          </cell>
          <cell r="W54">
            <v>1</v>
          </cell>
          <cell r="X54">
            <v>0.1</v>
          </cell>
          <cell r="Y54">
            <v>0.1</v>
          </cell>
          <cell r="Z54">
            <v>1.18</v>
          </cell>
          <cell r="AA54">
            <v>0.38266262020530978</v>
          </cell>
          <cell r="AE54">
            <v>0.38266262020530978</v>
          </cell>
        </row>
        <row r="55">
          <cell r="E55" t="str">
            <v>M6螺母</v>
          </cell>
          <cell r="G55">
            <v>1</v>
          </cell>
          <cell r="N55">
            <v>4.2477876106194697E-2</v>
          </cell>
          <cell r="S55">
            <v>4.2477876106194697E-2</v>
          </cell>
          <cell r="T55" t="str">
            <v>成型</v>
          </cell>
          <cell r="U55" t="str">
            <v>40T</v>
          </cell>
          <cell r="V55">
            <v>1</v>
          </cell>
          <cell r="W55">
            <v>1</v>
          </cell>
          <cell r="X55">
            <v>0.03</v>
          </cell>
          <cell r="Y55">
            <v>0.03</v>
          </cell>
        </row>
        <row r="56">
          <cell r="T56" t="str">
            <v>焊接</v>
          </cell>
          <cell r="V56">
            <v>1</v>
          </cell>
          <cell r="W56">
            <v>1</v>
          </cell>
          <cell r="X56">
            <v>0.05</v>
          </cell>
          <cell r="Y56">
            <v>0.05</v>
          </cell>
        </row>
        <row r="57">
          <cell r="S57">
            <v>0.1442903561061947</v>
          </cell>
          <cell r="Y57">
            <v>0.18</v>
          </cell>
        </row>
        <row r="58">
          <cell r="B58" t="str">
            <v>02.03.37.028</v>
          </cell>
          <cell r="C58" t="str">
            <v>SHT0001853</v>
          </cell>
          <cell r="D58" t="str">
            <v>旋转轴支架/仰角轴支架</v>
          </cell>
          <cell r="E58" t="str">
            <v>旋转轴支架</v>
          </cell>
          <cell r="G58">
            <v>1</v>
          </cell>
          <cell r="H58" t="str">
            <v>SPFH590</v>
          </cell>
          <cell r="I58" t="str">
            <v>162*53*3</v>
          </cell>
          <cell r="J58">
            <v>168</v>
          </cell>
          <cell r="K58">
            <v>63.25</v>
          </cell>
          <cell r="L58">
            <v>3</v>
          </cell>
          <cell r="N58">
            <v>5.66</v>
          </cell>
          <cell r="O58">
            <v>2.8</v>
          </cell>
          <cell r="P58">
            <v>0.25024229999999997</v>
          </cell>
          <cell r="Q58">
            <v>0.155</v>
          </cell>
          <cell r="R58">
            <v>9.5242299999999974E-2</v>
          </cell>
          <cell r="S58">
            <v>1.149692978</v>
          </cell>
          <cell r="T58" t="str">
            <v>落料</v>
          </cell>
          <cell r="U58" t="str">
            <v>160T</v>
          </cell>
          <cell r="V58">
            <v>1</v>
          </cell>
          <cell r="W58">
            <v>1</v>
          </cell>
          <cell r="X58">
            <v>0.1</v>
          </cell>
          <cell r="Y58">
            <v>0.1</v>
          </cell>
          <cell r="Z58">
            <v>1.18</v>
          </cell>
          <cell r="AA58">
            <v>1.5926377140399999</v>
          </cell>
          <cell r="AB58">
            <v>22800</v>
          </cell>
          <cell r="AC58">
            <v>50000</v>
          </cell>
          <cell r="AD58">
            <v>0.45600000000000002</v>
          </cell>
          <cell r="AE58">
            <v>2.0486377140399998</v>
          </cell>
        </row>
        <row r="59">
          <cell r="T59" t="str">
            <v>冲孔</v>
          </cell>
          <cell r="U59" t="str">
            <v>80T</v>
          </cell>
          <cell r="V59">
            <v>1</v>
          </cell>
          <cell r="W59">
            <v>1</v>
          </cell>
          <cell r="X59">
            <v>0.05</v>
          </cell>
          <cell r="Y59">
            <v>0.05</v>
          </cell>
        </row>
        <row r="60">
          <cell r="T60" t="str">
            <v>成型</v>
          </cell>
          <cell r="U60" t="str">
            <v>80T</v>
          </cell>
          <cell r="V60">
            <v>1</v>
          </cell>
          <cell r="W60">
            <v>1</v>
          </cell>
          <cell r="X60">
            <v>0.05</v>
          </cell>
          <cell r="Y60">
            <v>0.05</v>
          </cell>
        </row>
        <row r="61">
          <cell r="S61">
            <v>1.149692978</v>
          </cell>
          <cell r="Y61">
            <v>0.2</v>
          </cell>
        </row>
        <row r="62">
          <cell r="B62" t="str">
            <v>02.03.37.028A</v>
          </cell>
          <cell r="C62" t="str">
            <v>SHT0001853</v>
          </cell>
          <cell r="D62" t="str">
            <v>旋转轴支架/仰角轴支架总成</v>
          </cell>
          <cell r="E62" t="str">
            <v>旋转轴支架</v>
          </cell>
          <cell r="G62">
            <v>1</v>
          </cell>
          <cell r="N62">
            <v>1.5926377140399999</v>
          </cell>
          <cell r="S62">
            <v>1.5926377140399999</v>
          </cell>
          <cell r="T62" t="str">
            <v>落料</v>
          </cell>
          <cell r="U62" t="str">
            <v>160T</v>
          </cell>
          <cell r="V62">
            <v>1</v>
          </cell>
          <cell r="W62">
            <v>1</v>
          </cell>
          <cell r="X62">
            <v>0.1</v>
          </cell>
          <cell r="Y62">
            <v>0.1</v>
          </cell>
          <cell r="Z62">
            <v>1.18</v>
          </cell>
          <cell r="AA62">
            <v>2.4693125025671998</v>
          </cell>
          <cell r="AB62">
            <v>0</v>
          </cell>
          <cell r="AC62">
            <v>0</v>
          </cell>
          <cell r="AD62">
            <v>0</v>
          </cell>
          <cell r="AE62">
            <v>2.4693125025671998</v>
          </cell>
        </row>
        <row r="63">
          <cell r="E63" t="str">
            <v>M12点焊螺母</v>
          </cell>
          <cell r="G63">
            <v>1</v>
          </cell>
          <cell r="N63">
            <v>0.2</v>
          </cell>
          <cell r="S63">
            <v>0.2</v>
          </cell>
          <cell r="T63" t="str">
            <v>冲孔</v>
          </cell>
          <cell r="U63" t="str">
            <v>80T</v>
          </cell>
          <cell r="V63">
            <v>1</v>
          </cell>
          <cell r="W63">
            <v>1</v>
          </cell>
          <cell r="X63">
            <v>0.05</v>
          </cell>
          <cell r="Y63">
            <v>0.05</v>
          </cell>
        </row>
        <row r="64">
          <cell r="T64" t="str">
            <v>成型</v>
          </cell>
          <cell r="U64" t="str">
            <v>80T</v>
          </cell>
          <cell r="V64">
            <v>1</v>
          </cell>
          <cell r="W64">
            <v>1</v>
          </cell>
          <cell r="X64">
            <v>0.05</v>
          </cell>
          <cell r="Y64">
            <v>0.05</v>
          </cell>
        </row>
        <row r="65">
          <cell r="T65" t="str">
            <v>套扣</v>
          </cell>
          <cell r="U65">
            <v>1</v>
          </cell>
          <cell r="V65">
            <v>1</v>
          </cell>
          <cell r="W65">
            <v>1</v>
          </cell>
          <cell r="X65">
            <v>0.05</v>
          </cell>
          <cell r="Y65">
            <v>0.05</v>
          </cell>
        </row>
        <row r="66">
          <cell r="T66" t="str">
            <v>点焊</v>
          </cell>
          <cell r="V66">
            <v>1</v>
          </cell>
          <cell r="W66">
            <v>1</v>
          </cell>
          <cell r="X66">
            <v>0.05</v>
          </cell>
          <cell r="Y66">
            <v>0.05</v>
          </cell>
        </row>
        <row r="67">
          <cell r="S67">
            <v>1.7926377140399998</v>
          </cell>
          <cell r="Y67">
            <v>0.3</v>
          </cell>
        </row>
        <row r="68">
          <cell r="B68" t="str">
            <v>02.03.11.106</v>
          </cell>
          <cell r="C68" t="str">
            <v>SHT0010521</v>
          </cell>
          <cell r="D68" t="str">
            <v>H4-2.0气囊上支架</v>
          </cell>
          <cell r="E68" t="str">
            <v>气囊上支架</v>
          </cell>
          <cell r="G68">
            <v>1</v>
          </cell>
          <cell r="H68" t="str">
            <v>SPFH590</v>
          </cell>
          <cell r="I68" t="str">
            <v>258*160*4</v>
          </cell>
          <cell r="J68">
            <v>250</v>
          </cell>
          <cell r="K68">
            <v>137.5</v>
          </cell>
          <cell r="L68">
            <v>4</v>
          </cell>
          <cell r="N68">
            <v>5.66</v>
          </cell>
          <cell r="O68">
            <v>2.8</v>
          </cell>
          <cell r="P68">
            <v>1.079375</v>
          </cell>
          <cell r="Q68">
            <v>0.74299999999999999</v>
          </cell>
          <cell r="R68">
            <v>0.33637499999999998</v>
          </cell>
          <cell r="S68">
            <v>5.1674125000000002</v>
          </cell>
          <cell r="T68" t="str">
            <v>落料</v>
          </cell>
          <cell r="U68" t="str">
            <v>250T</v>
          </cell>
          <cell r="V68">
            <v>1</v>
          </cell>
          <cell r="W68">
            <v>1</v>
          </cell>
          <cell r="X68">
            <v>0.18</v>
          </cell>
          <cell r="Y68">
            <v>0.18</v>
          </cell>
          <cell r="Z68">
            <v>1.18</v>
          </cell>
          <cell r="AA68">
            <v>6.7819467500000004</v>
          </cell>
          <cell r="AB68">
            <v>36500</v>
          </cell>
          <cell r="AC68">
            <v>50000</v>
          </cell>
          <cell r="AD68">
            <v>0.73</v>
          </cell>
          <cell r="AE68">
            <v>7.5119467499999999</v>
          </cell>
        </row>
        <row r="69">
          <cell r="T69" t="str">
            <v>切口</v>
          </cell>
          <cell r="U69" t="str">
            <v>160T</v>
          </cell>
          <cell r="V69">
            <v>1</v>
          </cell>
          <cell r="W69">
            <v>2</v>
          </cell>
          <cell r="X69">
            <v>0.1</v>
          </cell>
          <cell r="Y69">
            <v>0.05</v>
          </cell>
        </row>
        <row r="70">
          <cell r="T70" t="str">
            <v>成型</v>
          </cell>
          <cell r="U70" t="str">
            <v>315油</v>
          </cell>
          <cell r="V70">
            <v>1</v>
          </cell>
          <cell r="W70">
            <v>1</v>
          </cell>
          <cell r="X70">
            <v>0.25</v>
          </cell>
          <cell r="Y70">
            <v>0.25</v>
          </cell>
        </row>
        <row r="71">
          <cell r="T71" t="str">
            <v>冲孔</v>
          </cell>
          <cell r="U71" t="str">
            <v>160T</v>
          </cell>
          <cell r="V71">
            <v>1</v>
          </cell>
          <cell r="W71">
            <v>1</v>
          </cell>
          <cell r="X71">
            <v>0.1</v>
          </cell>
          <cell r="Y71">
            <v>0.1</v>
          </cell>
        </row>
        <row r="72">
          <cell r="S72">
            <v>5.1674125000000002</v>
          </cell>
          <cell r="Y72">
            <v>0.57999999999999996</v>
          </cell>
        </row>
        <row r="73">
          <cell r="B73" t="str">
            <v>02.03.30.189</v>
          </cell>
          <cell r="C73" t="str">
            <v>SCS0004386</v>
          </cell>
          <cell r="D73" t="str">
            <v>B40L四分左侧仰卧器下连接板总成</v>
          </cell>
          <cell r="E73" t="str">
            <v>下连接板</v>
          </cell>
          <cell r="F73" t="str">
            <v>自制</v>
          </cell>
          <cell r="G73">
            <v>1</v>
          </cell>
          <cell r="H73" t="str">
            <v>SPFH590</v>
          </cell>
          <cell r="I73" t="str">
            <v>1265/10*165*3.5</v>
          </cell>
          <cell r="J73">
            <v>165</v>
          </cell>
          <cell r="K73">
            <v>126.5</v>
          </cell>
          <cell r="L73">
            <v>3.5</v>
          </cell>
          <cell r="N73">
            <v>5.66</v>
          </cell>
          <cell r="O73">
            <v>2.8</v>
          </cell>
          <cell r="P73">
            <v>0.57347193750000003</v>
          </cell>
          <cell r="Q73">
            <v>0.38499999999999995</v>
          </cell>
          <cell r="R73">
            <v>0.18847193750000008</v>
          </cell>
          <cell r="S73">
            <v>2.7181297412499998</v>
          </cell>
          <cell r="T73" t="str">
            <v>落料</v>
          </cell>
          <cell r="U73" t="str">
            <v>200T</v>
          </cell>
          <cell r="V73">
            <v>1</v>
          </cell>
          <cell r="W73">
            <v>1</v>
          </cell>
          <cell r="X73">
            <v>0.15</v>
          </cell>
          <cell r="Y73">
            <v>0.15</v>
          </cell>
          <cell r="Z73">
            <v>1.18</v>
          </cell>
          <cell r="AA73">
            <v>4.8072181580350009</v>
          </cell>
          <cell r="AE73">
            <v>4.8072181580350009</v>
          </cell>
        </row>
        <row r="74">
          <cell r="E74" t="str">
            <v>M10螺母*2</v>
          </cell>
          <cell r="F74" t="str">
            <v>外协</v>
          </cell>
          <cell r="G74">
            <v>2</v>
          </cell>
          <cell r="N74">
            <v>0.113</v>
          </cell>
          <cell r="Q74">
            <v>0.02</v>
          </cell>
          <cell r="S74">
            <v>0.22600000000000001</v>
          </cell>
          <cell r="T74" t="str">
            <v>成型</v>
          </cell>
          <cell r="U74" t="str">
            <v>315油</v>
          </cell>
          <cell r="V74">
            <v>1</v>
          </cell>
          <cell r="W74">
            <v>1</v>
          </cell>
          <cell r="X74">
            <v>0.25</v>
          </cell>
          <cell r="Y74">
            <v>0.25</v>
          </cell>
        </row>
        <row r="75">
          <cell r="E75" t="str">
            <v>限位片</v>
          </cell>
          <cell r="F75" t="str">
            <v>自制</v>
          </cell>
          <cell r="G75">
            <v>1</v>
          </cell>
          <cell r="H75" t="str">
            <v>SAPH440</v>
          </cell>
          <cell r="I75" t="str">
            <v>31*28*3</v>
          </cell>
          <cell r="J75">
            <v>36</v>
          </cell>
          <cell r="K75">
            <v>33</v>
          </cell>
          <cell r="L75">
            <v>3</v>
          </cell>
          <cell r="N75">
            <v>5.28</v>
          </cell>
          <cell r="O75">
            <v>2.8</v>
          </cell>
          <cell r="P75">
            <v>2.7977399999999999E-2</v>
          </cell>
          <cell r="Q75">
            <v>1.7999999999999999E-2</v>
          </cell>
          <cell r="R75">
            <v>9.9774000000000009E-3</v>
          </cell>
          <cell r="S75">
            <v>0.119783952</v>
          </cell>
          <cell r="T75" t="str">
            <v>冲孔</v>
          </cell>
          <cell r="U75" t="str">
            <v>125T</v>
          </cell>
          <cell r="V75">
            <v>1</v>
          </cell>
          <cell r="W75">
            <v>1</v>
          </cell>
          <cell r="X75">
            <v>0.08</v>
          </cell>
          <cell r="Y75">
            <v>0.08</v>
          </cell>
        </row>
        <row r="76">
          <cell r="T76" t="str">
            <v>落料</v>
          </cell>
          <cell r="U76" t="str">
            <v>63T</v>
          </cell>
          <cell r="V76">
            <v>1</v>
          </cell>
          <cell r="W76">
            <v>1</v>
          </cell>
          <cell r="X76">
            <v>0.04</v>
          </cell>
          <cell r="Y76">
            <v>0.04</v>
          </cell>
        </row>
        <row r="77">
          <cell r="T77" t="str">
            <v>成型</v>
          </cell>
          <cell r="U77" t="str">
            <v>80T</v>
          </cell>
          <cell r="V77">
            <v>1</v>
          </cell>
          <cell r="W77">
            <v>1</v>
          </cell>
          <cell r="X77">
            <v>0.05</v>
          </cell>
          <cell r="Y77">
            <v>0.05</v>
          </cell>
        </row>
        <row r="78">
          <cell r="T78" t="str">
            <v>冲孔</v>
          </cell>
          <cell r="U78" t="str">
            <v>63T</v>
          </cell>
          <cell r="V78">
            <v>1</v>
          </cell>
          <cell r="W78">
            <v>1</v>
          </cell>
          <cell r="X78">
            <v>0.04</v>
          </cell>
          <cell r="Y78">
            <v>0.04</v>
          </cell>
        </row>
        <row r="79">
          <cell r="T79" t="str">
            <v>焊接</v>
          </cell>
          <cell r="U79" t="str">
            <v>12CM</v>
          </cell>
          <cell r="V79">
            <v>8</v>
          </cell>
          <cell r="W79">
            <v>1</v>
          </cell>
          <cell r="X79">
            <v>0.05</v>
          </cell>
          <cell r="Y79">
            <v>0.4</v>
          </cell>
        </row>
        <row r="80">
          <cell r="S80">
            <v>3.06391369325</v>
          </cell>
          <cell r="Y80">
            <v>1.0100000000000002</v>
          </cell>
        </row>
        <row r="81">
          <cell r="B81" t="str">
            <v>02.03.30.188</v>
          </cell>
          <cell r="C81" t="str">
            <v>SCS0004385</v>
          </cell>
          <cell r="D81" t="str">
            <v>B40L四分右侧仰卧器下连接板总成</v>
          </cell>
          <cell r="E81" t="str">
            <v>下连接板</v>
          </cell>
          <cell r="G81">
            <v>1</v>
          </cell>
          <cell r="H81" t="str">
            <v>SPFH590</v>
          </cell>
          <cell r="I81" t="str">
            <v>1265/10*165*3.5</v>
          </cell>
          <cell r="J81">
            <v>165</v>
          </cell>
          <cell r="K81">
            <v>126.5</v>
          </cell>
          <cell r="L81">
            <v>3.5</v>
          </cell>
          <cell r="N81">
            <v>5.66</v>
          </cell>
          <cell r="O81">
            <v>2.8</v>
          </cell>
          <cell r="P81">
            <v>0.57347193750000003</v>
          </cell>
          <cell r="Q81">
            <v>0.38200000000000001</v>
          </cell>
          <cell r="R81">
            <v>0.19147193750000002</v>
          </cell>
          <cell r="S81">
            <v>2.7097297412499999</v>
          </cell>
          <cell r="T81" t="str">
            <v>落料</v>
          </cell>
          <cell r="U81" t="str">
            <v>200T</v>
          </cell>
          <cell r="V81">
            <v>1</v>
          </cell>
          <cell r="W81">
            <v>1</v>
          </cell>
          <cell r="X81">
            <v>0.15</v>
          </cell>
          <cell r="Y81">
            <v>0.15</v>
          </cell>
          <cell r="Z81">
            <v>1.18</v>
          </cell>
          <cell r="AA81">
            <v>4.2665610946749997</v>
          </cell>
          <cell r="AE81">
            <v>4.2665610946749997</v>
          </cell>
        </row>
        <row r="82">
          <cell r="E82" t="str">
            <v>M10螺母*2</v>
          </cell>
          <cell r="G82">
            <v>2</v>
          </cell>
          <cell r="N82">
            <v>0.113</v>
          </cell>
          <cell r="Q82">
            <v>0.02</v>
          </cell>
          <cell r="S82">
            <v>0.22600000000000001</v>
          </cell>
          <cell r="T82" t="str">
            <v>成型</v>
          </cell>
          <cell r="U82" t="str">
            <v>315油</v>
          </cell>
          <cell r="V82">
            <v>1</v>
          </cell>
          <cell r="W82">
            <v>1</v>
          </cell>
          <cell r="X82">
            <v>0.25</v>
          </cell>
          <cell r="Y82">
            <v>0.25</v>
          </cell>
        </row>
        <row r="83">
          <cell r="T83" t="str">
            <v>冲孔</v>
          </cell>
          <cell r="U83" t="str">
            <v>125T</v>
          </cell>
          <cell r="V83">
            <v>1</v>
          </cell>
          <cell r="W83">
            <v>1</v>
          </cell>
          <cell r="X83">
            <v>0.08</v>
          </cell>
          <cell r="Y83">
            <v>0.08</v>
          </cell>
        </row>
        <row r="84">
          <cell r="T84" t="str">
            <v>焊接（点焊)</v>
          </cell>
          <cell r="U84" t="str">
            <v>4CM</v>
          </cell>
          <cell r="V84">
            <v>4</v>
          </cell>
          <cell r="W84">
            <v>1</v>
          </cell>
          <cell r="X84">
            <v>0.05</v>
          </cell>
          <cell r="Y84">
            <v>0.2</v>
          </cell>
        </row>
        <row r="85">
          <cell r="S85">
            <v>2.9357297412499999</v>
          </cell>
          <cell r="Y85">
            <v>0.68</v>
          </cell>
        </row>
        <row r="86">
          <cell r="B86" t="str">
            <v>02.03.30.187</v>
          </cell>
          <cell r="C86" t="str">
            <v>SCS0004388</v>
          </cell>
          <cell r="D86" t="str">
            <v>B40L六分左侧仰卧器下连接板总成（中期改款）</v>
          </cell>
          <cell r="E86" t="str">
            <v>下连接板</v>
          </cell>
          <cell r="G86">
            <v>1</v>
          </cell>
          <cell r="H86" t="str">
            <v>SPFH590</v>
          </cell>
          <cell r="I86" t="str">
            <v>1265/10*165*3.5</v>
          </cell>
          <cell r="J86">
            <v>126.5</v>
          </cell>
          <cell r="K86">
            <v>165</v>
          </cell>
          <cell r="L86">
            <v>3.5</v>
          </cell>
          <cell r="N86">
            <v>5.66</v>
          </cell>
          <cell r="O86">
            <v>2.8</v>
          </cell>
          <cell r="P86">
            <v>0.57347193750000003</v>
          </cell>
          <cell r="Q86">
            <v>0.38200000000000001</v>
          </cell>
          <cell r="R86">
            <v>0.19147193750000002</v>
          </cell>
          <cell r="S86">
            <v>2.7097297412499999</v>
          </cell>
          <cell r="T86" t="str">
            <v>落料</v>
          </cell>
          <cell r="U86" t="str">
            <v>200T</v>
          </cell>
          <cell r="V86">
            <v>1</v>
          </cell>
          <cell r="W86">
            <v>1</v>
          </cell>
          <cell r="X86">
            <v>0.15</v>
          </cell>
          <cell r="Y86">
            <v>0.15</v>
          </cell>
          <cell r="Z86">
            <v>1.18</v>
          </cell>
          <cell r="AA86">
            <v>4.2075610946749995</v>
          </cell>
          <cell r="AE86">
            <v>4.2075610946749995</v>
          </cell>
        </row>
        <row r="87">
          <cell r="E87" t="str">
            <v>M10螺母*2</v>
          </cell>
          <cell r="G87">
            <v>2</v>
          </cell>
          <cell r="N87">
            <v>0.113</v>
          </cell>
          <cell r="Q87">
            <v>0.02</v>
          </cell>
          <cell r="S87">
            <v>0.22600000000000001</v>
          </cell>
          <cell r="T87" t="str">
            <v>成型</v>
          </cell>
          <cell r="U87" t="str">
            <v>315油</v>
          </cell>
          <cell r="V87">
            <v>1</v>
          </cell>
          <cell r="W87">
            <v>1</v>
          </cell>
          <cell r="X87">
            <v>0.25</v>
          </cell>
          <cell r="Y87">
            <v>0.25</v>
          </cell>
        </row>
        <row r="88">
          <cell r="T88" t="str">
            <v>冲孔</v>
          </cell>
          <cell r="U88" t="str">
            <v>125T</v>
          </cell>
          <cell r="V88">
            <v>1</v>
          </cell>
          <cell r="W88">
            <v>1</v>
          </cell>
          <cell r="X88">
            <v>0.08</v>
          </cell>
          <cell r="Y88">
            <v>0.08</v>
          </cell>
        </row>
        <row r="89">
          <cell r="T89" t="str">
            <v>焊接（点焊)</v>
          </cell>
          <cell r="U89" t="str">
            <v>4CM</v>
          </cell>
          <cell r="V89">
            <v>2</v>
          </cell>
          <cell r="W89">
            <v>1</v>
          </cell>
          <cell r="X89">
            <v>7.4999999999999997E-2</v>
          </cell>
          <cell r="Y89">
            <v>0.15</v>
          </cell>
        </row>
        <row r="90">
          <cell r="S90">
            <v>2.9357297412499999</v>
          </cell>
          <cell r="Y90">
            <v>0.63</v>
          </cell>
        </row>
        <row r="91">
          <cell r="B91" t="str">
            <v>02.03.30.190</v>
          </cell>
          <cell r="C91" t="str">
            <v>SCS0004387</v>
          </cell>
          <cell r="D91" t="str">
            <v>B40L六分右侧仰卧器下连接板总成</v>
          </cell>
          <cell r="E91" t="str">
            <v>下连接板</v>
          </cell>
          <cell r="G91">
            <v>1</v>
          </cell>
          <cell r="H91" t="str">
            <v>SPFH590</v>
          </cell>
          <cell r="I91" t="str">
            <v>1265/10*165*3.5</v>
          </cell>
          <cell r="J91">
            <v>126.5</v>
          </cell>
          <cell r="K91">
            <v>165</v>
          </cell>
          <cell r="L91">
            <v>3.5</v>
          </cell>
          <cell r="N91">
            <v>5.66</v>
          </cell>
          <cell r="O91">
            <v>2.8</v>
          </cell>
          <cell r="P91">
            <v>0.57347193750000003</v>
          </cell>
          <cell r="Q91">
            <v>0.38499999999999995</v>
          </cell>
          <cell r="R91">
            <v>0.18847193750000008</v>
          </cell>
          <cell r="S91">
            <v>2.7181297412499998</v>
          </cell>
          <cell r="T91" t="str">
            <v>落料</v>
          </cell>
          <cell r="U91" t="str">
            <v>200T</v>
          </cell>
          <cell r="V91">
            <v>1</v>
          </cell>
          <cell r="W91">
            <v>1</v>
          </cell>
          <cell r="X91">
            <v>0.15</v>
          </cell>
          <cell r="Y91">
            <v>0.15</v>
          </cell>
          <cell r="Z91">
            <v>1.18</v>
          </cell>
          <cell r="AA91">
            <v>4.8072181580350009</v>
          </cell>
          <cell r="AE91">
            <v>4.8072181580350009</v>
          </cell>
        </row>
        <row r="92">
          <cell r="E92" t="str">
            <v>M10螺母*2</v>
          </cell>
          <cell r="G92">
            <v>2</v>
          </cell>
          <cell r="N92">
            <v>0.113</v>
          </cell>
          <cell r="Q92">
            <v>0.02</v>
          </cell>
          <cell r="S92">
            <v>0.22600000000000001</v>
          </cell>
          <cell r="T92" t="str">
            <v>成型</v>
          </cell>
          <cell r="U92" t="str">
            <v>315油</v>
          </cell>
          <cell r="V92">
            <v>1</v>
          </cell>
          <cell r="W92">
            <v>1</v>
          </cell>
          <cell r="X92">
            <v>0.25</v>
          </cell>
          <cell r="Y92">
            <v>0.25</v>
          </cell>
        </row>
        <row r="93">
          <cell r="E93" t="str">
            <v>限位片</v>
          </cell>
          <cell r="G93">
            <v>1</v>
          </cell>
          <cell r="H93" t="str">
            <v>SAPH440</v>
          </cell>
          <cell r="I93" t="str">
            <v>31*28*3</v>
          </cell>
          <cell r="J93">
            <v>36</v>
          </cell>
          <cell r="K93">
            <v>33</v>
          </cell>
          <cell r="L93">
            <v>3</v>
          </cell>
          <cell r="N93">
            <v>5.28</v>
          </cell>
          <cell r="O93">
            <v>2.8</v>
          </cell>
          <cell r="P93">
            <v>2.7977399999999999E-2</v>
          </cell>
          <cell r="Q93">
            <v>1.7999999999999999E-2</v>
          </cell>
          <cell r="R93">
            <v>9.9774000000000009E-3</v>
          </cell>
          <cell r="S93">
            <v>0.119783952</v>
          </cell>
          <cell r="T93" t="str">
            <v>冲孔</v>
          </cell>
          <cell r="U93" t="str">
            <v>125T</v>
          </cell>
          <cell r="V93">
            <v>1</v>
          </cell>
          <cell r="W93">
            <v>1</v>
          </cell>
          <cell r="X93">
            <v>0.08</v>
          </cell>
          <cell r="Y93">
            <v>0.08</v>
          </cell>
        </row>
        <row r="94">
          <cell r="T94" t="str">
            <v>落料</v>
          </cell>
          <cell r="U94" t="str">
            <v>63T</v>
          </cell>
          <cell r="V94">
            <v>1</v>
          </cell>
          <cell r="W94">
            <v>1</v>
          </cell>
          <cell r="X94">
            <v>0.04</v>
          </cell>
          <cell r="Y94">
            <v>0.04</v>
          </cell>
        </row>
        <row r="95">
          <cell r="T95" t="str">
            <v>成型</v>
          </cell>
          <cell r="U95" t="str">
            <v>80T</v>
          </cell>
          <cell r="V95">
            <v>1</v>
          </cell>
          <cell r="W95">
            <v>1</v>
          </cell>
          <cell r="X95">
            <v>0.05</v>
          </cell>
          <cell r="Y95">
            <v>0.05</v>
          </cell>
        </row>
        <row r="96">
          <cell r="T96" t="str">
            <v>冲孔</v>
          </cell>
          <cell r="U96" t="str">
            <v>63T</v>
          </cell>
          <cell r="V96">
            <v>1</v>
          </cell>
          <cell r="W96">
            <v>1</v>
          </cell>
          <cell r="X96">
            <v>0.04</v>
          </cell>
          <cell r="Y96">
            <v>0.04</v>
          </cell>
        </row>
        <row r="97">
          <cell r="T97" t="str">
            <v>焊接</v>
          </cell>
          <cell r="U97" t="str">
            <v>12CM</v>
          </cell>
          <cell r="V97">
            <v>8</v>
          </cell>
          <cell r="W97">
            <v>1</v>
          </cell>
          <cell r="X97">
            <v>0.05</v>
          </cell>
          <cell r="Y97">
            <v>0.4</v>
          </cell>
        </row>
        <row r="98">
          <cell r="S98">
            <v>3.06391369325</v>
          </cell>
          <cell r="Y98">
            <v>1.0100000000000002</v>
          </cell>
        </row>
        <row r="99">
          <cell r="B99" t="str">
            <v>02.03.30.160</v>
          </cell>
          <cell r="C99" t="str">
            <v>SCS0004389</v>
          </cell>
          <cell r="D99" t="str">
            <v>B40L地脚上连接板</v>
          </cell>
          <cell r="E99" t="str">
            <v>上连接板</v>
          </cell>
          <cell r="G99">
            <v>1</v>
          </cell>
          <cell r="H99" t="str">
            <v>SPFH590</v>
          </cell>
          <cell r="I99" t="str">
            <v>150*75*4</v>
          </cell>
          <cell r="J99">
            <v>155</v>
          </cell>
          <cell r="K99">
            <v>79.0625</v>
          </cell>
          <cell r="L99">
            <v>4</v>
          </cell>
          <cell r="N99">
            <v>5.66</v>
          </cell>
          <cell r="O99">
            <v>2.8</v>
          </cell>
          <cell r="P99">
            <v>0.38479718750000003</v>
          </cell>
          <cell r="Q99">
            <v>0.24399999999999999</v>
          </cell>
          <cell r="R99">
            <v>0.14079718750000003</v>
          </cell>
          <cell r="S99">
            <v>1.7837199562500003</v>
          </cell>
          <cell r="T99" t="str">
            <v>落料</v>
          </cell>
          <cell r="U99" t="str">
            <v>160T</v>
          </cell>
          <cell r="V99">
            <v>1</v>
          </cell>
          <cell r="W99">
            <v>1</v>
          </cell>
          <cell r="X99">
            <v>0.1</v>
          </cell>
          <cell r="Y99">
            <v>0.1</v>
          </cell>
          <cell r="Z99">
            <v>1.18</v>
          </cell>
          <cell r="AA99">
            <v>2.3997895483750007</v>
          </cell>
          <cell r="AB99">
            <v>1600</v>
          </cell>
          <cell r="AC99">
            <v>50000</v>
          </cell>
          <cell r="AD99">
            <v>3.2000000000000001E-2</v>
          </cell>
          <cell r="AE99">
            <v>2.4317895483750007</v>
          </cell>
        </row>
        <row r="100">
          <cell r="H100" t="str">
            <v>模具摊销(冲孔)</v>
          </cell>
          <cell r="I100" t="str">
            <v>5万件</v>
          </cell>
          <cell r="N100">
            <v>1600</v>
          </cell>
          <cell r="T100" t="str">
            <v>冲孔</v>
          </cell>
          <cell r="U100" t="str">
            <v>80T</v>
          </cell>
          <cell r="V100">
            <v>1</v>
          </cell>
          <cell r="W100">
            <v>1</v>
          </cell>
          <cell r="X100">
            <v>0.05</v>
          </cell>
          <cell r="Y100">
            <v>0.05</v>
          </cell>
        </row>
        <row r="101">
          <cell r="T101" t="str">
            <v>成型（压圆弧）</v>
          </cell>
          <cell r="U101" t="str">
            <v>80T</v>
          </cell>
          <cell r="V101">
            <v>1</v>
          </cell>
          <cell r="W101">
            <v>1</v>
          </cell>
          <cell r="X101">
            <v>0.05</v>
          </cell>
          <cell r="Y101">
            <v>0.05</v>
          </cell>
        </row>
        <row r="102">
          <cell r="T102" t="str">
            <v>成型</v>
          </cell>
          <cell r="U102" t="str">
            <v>80T</v>
          </cell>
          <cell r="V102">
            <v>1</v>
          </cell>
          <cell r="W102">
            <v>1</v>
          </cell>
          <cell r="X102">
            <v>0.05</v>
          </cell>
          <cell r="Y102">
            <v>0.05</v>
          </cell>
        </row>
        <row r="103">
          <cell r="S103">
            <v>1.7837199562500003</v>
          </cell>
          <cell r="Y103">
            <v>0.25</v>
          </cell>
        </row>
        <row r="104">
          <cell r="B104" t="str">
            <v>02.03.30.149</v>
          </cell>
          <cell r="C104" t="str">
            <v>SCS0004400</v>
          </cell>
          <cell r="D104" t="str">
            <v>调角器限位支架</v>
          </cell>
          <cell r="E104" t="str">
            <v>限位支架</v>
          </cell>
          <cell r="G104">
            <v>1</v>
          </cell>
          <cell r="H104" t="str">
            <v>SAPH440</v>
          </cell>
          <cell r="I104" t="str">
            <v>30*28*3</v>
          </cell>
          <cell r="J104">
            <v>45</v>
          </cell>
          <cell r="K104">
            <v>36.142857142857146</v>
          </cell>
          <cell r="L104">
            <v>3</v>
          </cell>
          <cell r="N104">
            <v>5.28</v>
          </cell>
          <cell r="O104">
            <v>2.8</v>
          </cell>
          <cell r="P104">
            <v>3.8302392857142854E-2</v>
          </cell>
          <cell r="Q104">
            <v>1.7999999999999999E-2</v>
          </cell>
          <cell r="R104">
            <v>2.0302392857142856E-2</v>
          </cell>
          <cell r="S104">
            <v>0.14538993428571428</v>
          </cell>
          <cell r="T104" t="str">
            <v>落料</v>
          </cell>
          <cell r="U104" t="str">
            <v>40T</v>
          </cell>
          <cell r="V104">
            <v>1</v>
          </cell>
          <cell r="W104">
            <v>1</v>
          </cell>
          <cell r="X104">
            <v>0.03</v>
          </cell>
          <cell r="Y104">
            <v>0.03</v>
          </cell>
          <cell r="Z104">
            <v>1.18</v>
          </cell>
          <cell r="AA104">
            <v>0.27776012245714282</v>
          </cell>
          <cell r="AE104">
            <v>0.27776012245714282</v>
          </cell>
        </row>
        <row r="105">
          <cell r="T105" t="str">
            <v>成型</v>
          </cell>
          <cell r="U105" t="str">
            <v>40T</v>
          </cell>
          <cell r="V105">
            <v>1</v>
          </cell>
          <cell r="W105">
            <v>1</v>
          </cell>
          <cell r="X105">
            <v>0.03</v>
          </cell>
          <cell r="Y105">
            <v>0.03</v>
          </cell>
        </row>
        <row r="106">
          <cell r="T106" t="str">
            <v>冲孔</v>
          </cell>
          <cell r="U106" t="str">
            <v>40T</v>
          </cell>
          <cell r="V106">
            <v>1</v>
          </cell>
          <cell r="W106">
            <v>1</v>
          </cell>
          <cell r="X106">
            <v>0.03</v>
          </cell>
          <cell r="Y106">
            <v>0.03</v>
          </cell>
        </row>
        <row r="107">
          <cell r="S107">
            <v>0.14538993428571428</v>
          </cell>
          <cell r="Y107">
            <v>0.09</v>
          </cell>
        </row>
        <row r="108">
          <cell r="B108" t="str">
            <v>02.03.03.054</v>
          </cell>
          <cell r="C108" t="str">
            <v>SHT0001245</v>
          </cell>
          <cell r="D108" t="str">
            <v>副总座左（欧曼）</v>
          </cell>
          <cell r="E108" t="str">
            <v>副总座</v>
          </cell>
          <cell r="G108">
            <v>1</v>
          </cell>
          <cell r="H108" t="str">
            <v>热板Q235B</v>
          </cell>
          <cell r="I108" t="str">
            <v>180*100*5</v>
          </cell>
          <cell r="J108">
            <v>185</v>
          </cell>
          <cell r="K108">
            <v>107.14285714285714</v>
          </cell>
          <cell r="L108">
            <v>5</v>
          </cell>
          <cell r="N108">
            <v>3.98</v>
          </cell>
          <cell r="O108">
            <v>2.8</v>
          </cell>
          <cell r="P108">
            <v>0.77799107142857149</v>
          </cell>
          <cell r="Q108">
            <v>0.52900000000000003</v>
          </cell>
          <cell r="R108">
            <v>0.24899107142857146</v>
          </cell>
          <cell r="S108">
            <v>2.3992294642857144</v>
          </cell>
          <cell r="T108" t="str">
            <v>落料</v>
          </cell>
          <cell r="U108" t="str">
            <v>160T</v>
          </cell>
          <cell r="V108">
            <v>1</v>
          </cell>
          <cell r="W108">
            <v>1</v>
          </cell>
          <cell r="X108">
            <v>0.1</v>
          </cell>
          <cell r="Y108">
            <v>0.1</v>
          </cell>
          <cell r="Z108">
            <v>1.18</v>
          </cell>
          <cell r="AA108">
            <v>3.2204907678571431</v>
          </cell>
          <cell r="AE108">
            <v>3.2204907678571431</v>
          </cell>
        </row>
        <row r="109">
          <cell r="T109" t="str">
            <v>冲孔①</v>
          </cell>
          <cell r="U109" t="str">
            <v>40T</v>
          </cell>
          <cell r="V109">
            <v>1</v>
          </cell>
          <cell r="W109">
            <v>1</v>
          </cell>
          <cell r="X109">
            <v>0.03</v>
          </cell>
          <cell r="Y109">
            <v>0.03</v>
          </cell>
        </row>
        <row r="110">
          <cell r="T110" t="str">
            <v>压型</v>
          </cell>
          <cell r="U110" t="str">
            <v>160T</v>
          </cell>
          <cell r="V110">
            <v>1</v>
          </cell>
          <cell r="W110">
            <v>1</v>
          </cell>
          <cell r="X110">
            <v>0.1</v>
          </cell>
          <cell r="Y110">
            <v>0.1</v>
          </cell>
        </row>
        <row r="111">
          <cell r="T111" t="str">
            <v>冲孔②</v>
          </cell>
          <cell r="U111" t="str">
            <v>80T</v>
          </cell>
          <cell r="V111">
            <v>1</v>
          </cell>
          <cell r="W111">
            <v>1</v>
          </cell>
          <cell r="X111">
            <v>0.05</v>
          </cell>
          <cell r="Y111">
            <v>0.05</v>
          </cell>
        </row>
        <row r="112">
          <cell r="T112" t="str">
            <v>冲孔③</v>
          </cell>
          <cell r="U112" t="str">
            <v>80T</v>
          </cell>
          <cell r="V112">
            <v>1</v>
          </cell>
          <cell r="W112">
            <v>1</v>
          </cell>
          <cell r="X112">
            <v>0.05</v>
          </cell>
          <cell r="Y112">
            <v>0.05</v>
          </cell>
        </row>
        <row r="113">
          <cell r="S113">
            <v>2.3992294642857144</v>
          </cell>
          <cell r="Y113">
            <v>0.33</v>
          </cell>
        </row>
        <row r="114">
          <cell r="B114" t="str">
            <v>02.03.03.054A</v>
          </cell>
          <cell r="C114" t="str">
            <v>SHT0001184</v>
          </cell>
          <cell r="D114" t="str">
            <v>副总座右（欧曼）</v>
          </cell>
          <cell r="E114" t="str">
            <v>副总座</v>
          </cell>
          <cell r="G114">
            <v>1</v>
          </cell>
          <cell r="H114" t="str">
            <v>热板Q235B</v>
          </cell>
          <cell r="I114" t="str">
            <v>180*100*5</v>
          </cell>
          <cell r="J114">
            <v>185</v>
          </cell>
          <cell r="K114">
            <v>107.14285714285714</v>
          </cell>
          <cell r="L114">
            <v>5</v>
          </cell>
          <cell r="N114">
            <v>3.98</v>
          </cell>
          <cell r="O114">
            <v>2.8</v>
          </cell>
          <cell r="P114">
            <v>0.77799107142857149</v>
          </cell>
          <cell r="Q114">
            <v>0.52900000000000003</v>
          </cell>
          <cell r="R114">
            <v>0.24899107142857146</v>
          </cell>
          <cell r="S114">
            <v>2.3992294642857144</v>
          </cell>
          <cell r="T114" t="str">
            <v>落料</v>
          </cell>
          <cell r="U114" t="str">
            <v>160T</v>
          </cell>
          <cell r="V114">
            <v>1</v>
          </cell>
          <cell r="W114">
            <v>1</v>
          </cell>
          <cell r="X114">
            <v>0.1</v>
          </cell>
          <cell r="Y114">
            <v>0.1</v>
          </cell>
          <cell r="Z114">
            <v>1.18</v>
          </cell>
          <cell r="AA114">
            <v>3.2204907678571431</v>
          </cell>
          <cell r="AE114">
            <v>3.2204907678571431</v>
          </cell>
        </row>
        <row r="115">
          <cell r="T115" t="str">
            <v>冲孔①</v>
          </cell>
          <cell r="U115" t="str">
            <v>40T</v>
          </cell>
          <cell r="V115">
            <v>1</v>
          </cell>
          <cell r="W115">
            <v>1</v>
          </cell>
          <cell r="X115">
            <v>0.03</v>
          </cell>
          <cell r="Y115">
            <v>0.03</v>
          </cell>
        </row>
        <row r="116">
          <cell r="T116" t="str">
            <v>压型</v>
          </cell>
          <cell r="U116" t="str">
            <v>160T</v>
          </cell>
          <cell r="V116">
            <v>1</v>
          </cell>
          <cell r="W116">
            <v>1</v>
          </cell>
          <cell r="X116">
            <v>0.1</v>
          </cell>
          <cell r="Y116">
            <v>0.1</v>
          </cell>
        </row>
        <row r="117">
          <cell r="T117" t="str">
            <v>冲孔②</v>
          </cell>
          <cell r="U117" t="str">
            <v>80T</v>
          </cell>
          <cell r="V117">
            <v>1</v>
          </cell>
          <cell r="W117">
            <v>1</v>
          </cell>
          <cell r="X117">
            <v>0.05</v>
          </cell>
          <cell r="Y117">
            <v>0.05</v>
          </cell>
        </row>
        <row r="118">
          <cell r="T118" t="str">
            <v>冲孔③</v>
          </cell>
          <cell r="U118" t="str">
            <v>80T</v>
          </cell>
          <cell r="V118">
            <v>1</v>
          </cell>
          <cell r="W118">
            <v>1</v>
          </cell>
          <cell r="X118">
            <v>0.05</v>
          </cell>
          <cell r="Y118">
            <v>0.05</v>
          </cell>
        </row>
        <row r="119">
          <cell r="S119">
            <v>2.3992294642857144</v>
          </cell>
          <cell r="Y119">
            <v>0.33</v>
          </cell>
        </row>
        <row r="120">
          <cell r="B120" t="str">
            <v>02.03.03.085</v>
          </cell>
          <cell r="C120" t="str">
            <v>SHT0001173</v>
          </cell>
          <cell r="D120" t="str">
            <v>外绞架支撑板</v>
          </cell>
          <cell r="E120" t="str">
            <v>外绞架支撑板</v>
          </cell>
          <cell r="G120">
            <v>1</v>
          </cell>
          <cell r="H120" t="str">
            <v>热板Q235B</v>
          </cell>
          <cell r="I120" t="str">
            <v>275*50*6</v>
          </cell>
          <cell r="J120">
            <v>275</v>
          </cell>
          <cell r="K120">
            <v>50.666666666666664</v>
          </cell>
          <cell r="L120">
            <v>6</v>
          </cell>
          <cell r="N120">
            <v>3.98</v>
          </cell>
          <cell r="O120">
            <v>2.8</v>
          </cell>
          <cell r="P120">
            <v>0.65625999999999995</v>
          </cell>
          <cell r="Q120">
            <v>0.35</v>
          </cell>
          <cell r="R120">
            <v>0.30625999999999998</v>
          </cell>
          <cell r="S120">
            <v>1.7543867999999998</v>
          </cell>
          <cell r="T120" t="str">
            <v>落料</v>
          </cell>
          <cell r="U120" t="str">
            <v>160T</v>
          </cell>
          <cell r="V120">
            <v>1</v>
          </cell>
          <cell r="W120">
            <v>1</v>
          </cell>
          <cell r="X120">
            <v>0.1</v>
          </cell>
          <cell r="Y120">
            <v>0.1</v>
          </cell>
          <cell r="Z120">
            <v>1.18</v>
          </cell>
          <cell r="AA120">
            <v>2.3061764239999998</v>
          </cell>
          <cell r="AE120">
            <v>2.3061764239999998</v>
          </cell>
        </row>
        <row r="121">
          <cell r="T121" t="str">
            <v>冲孔</v>
          </cell>
          <cell r="U121" t="str">
            <v>80T</v>
          </cell>
          <cell r="V121">
            <v>1</v>
          </cell>
          <cell r="W121">
            <v>1</v>
          </cell>
          <cell r="X121">
            <v>0.05</v>
          </cell>
          <cell r="Y121">
            <v>0.05</v>
          </cell>
        </row>
        <row r="122">
          <cell r="T122" t="str">
            <v>整形</v>
          </cell>
          <cell r="U122" t="str">
            <v>80T</v>
          </cell>
          <cell r="V122">
            <v>1</v>
          </cell>
          <cell r="W122">
            <v>1</v>
          </cell>
          <cell r="X122">
            <v>0.05</v>
          </cell>
          <cell r="Y122">
            <v>0.05</v>
          </cell>
        </row>
        <row r="123">
          <cell r="S123">
            <v>1.7543867999999998</v>
          </cell>
          <cell r="Y123">
            <v>0.2</v>
          </cell>
        </row>
        <row r="124">
          <cell r="B124" t="str">
            <v>02.03.03.086</v>
          </cell>
          <cell r="C124" t="str">
            <v>SHT0001172</v>
          </cell>
          <cell r="D124" t="str">
            <v>后挂簧板</v>
          </cell>
          <cell r="E124" t="str">
            <v>后挂簧板</v>
          </cell>
          <cell r="G124">
            <v>1</v>
          </cell>
          <cell r="H124" t="str">
            <v>热板Q235B</v>
          </cell>
          <cell r="I124" t="str">
            <v>310*40*6</v>
          </cell>
          <cell r="J124">
            <v>300</v>
          </cell>
          <cell r="K124">
            <v>50.666666666666664</v>
          </cell>
          <cell r="L124">
            <v>6</v>
          </cell>
          <cell r="N124">
            <v>3.98</v>
          </cell>
          <cell r="O124">
            <v>2.8</v>
          </cell>
          <cell r="P124">
            <v>0.71592</v>
          </cell>
          <cell r="Q124">
            <v>0.35</v>
          </cell>
          <cell r="R124">
            <v>0.36592000000000002</v>
          </cell>
          <cell r="S124">
            <v>1.8247856</v>
          </cell>
          <cell r="T124" t="str">
            <v>落料</v>
          </cell>
          <cell r="U124" t="str">
            <v>160T</v>
          </cell>
          <cell r="V124">
            <v>1</v>
          </cell>
          <cell r="W124">
            <v>1</v>
          </cell>
          <cell r="X124">
            <v>0.1</v>
          </cell>
          <cell r="Y124">
            <v>0.1</v>
          </cell>
          <cell r="Z124">
            <v>1.18</v>
          </cell>
          <cell r="AA124">
            <v>2.5426470079999999</v>
          </cell>
          <cell r="AE124">
            <v>2.5426470079999999</v>
          </cell>
        </row>
        <row r="125">
          <cell r="T125" t="str">
            <v>压型</v>
          </cell>
          <cell r="U125" t="str">
            <v>125T</v>
          </cell>
          <cell r="V125">
            <v>1</v>
          </cell>
          <cell r="W125">
            <v>1</v>
          </cell>
          <cell r="X125">
            <v>0.08</v>
          </cell>
          <cell r="Y125">
            <v>0.08</v>
          </cell>
        </row>
        <row r="126">
          <cell r="T126" t="str">
            <v>冲孔</v>
          </cell>
          <cell r="U126" t="str">
            <v>80T</v>
          </cell>
          <cell r="V126">
            <v>1</v>
          </cell>
          <cell r="W126">
            <v>1</v>
          </cell>
          <cell r="X126">
            <v>0.05</v>
          </cell>
          <cell r="Y126">
            <v>0.05</v>
          </cell>
        </row>
        <row r="127">
          <cell r="T127" t="str">
            <v>手工调整</v>
          </cell>
          <cell r="V127">
            <v>1</v>
          </cell>
          <cell r="W127">
            <v>1</v>
          </cell>
          <cell r="X127">
            <v>0.1</v>
          </cell>
          <cell r="Y127">
            <v>0.1</v>
          </cell>
        </row>
        <row r="128">
          <cell r="S128">
            <v>1.8247856</v>
          </cell>
          <cell r="Y128">
            <v>0.32999999999999996</v>
          </cell>
        </row>
        <row r="129">
          <cell r="B129" t="str">
            <v>02.03.03.087</v>
          </cell>
          <cell r="C129" t="str">
            <v>SHT0001170</v>
          </cell>
          <cell r="D129" t="str">
            <v>内绞架垫片</v>
          </cell>
          <cell r="E129" t="str">
            <v>内绞架垫片</v>
          </cell>
          <cell r="G129">
            <v>1</v>
          </cell>
          <cell r="H129" t="str">
            <v>热板Q235B</v>
          </cell>
          <cell r="I129" t="str">
            <v>48*26*6</v>
          </cell>
          <cell r="J129">
            <v>62</v>
          </cell>
          <cell r="K129">
            <v>32</v>
          </cell>
          <cell r="L129">
            <v>6</v>
          </cell>
          <cell r="N129">
            <v>3.98</v>
          </cell>
          <cell r="O129">
            <v>2.8</v>
          </cell>
          <cell r="P129">
            <v>9.3446399999999999E-2</v>
          </cell>
          <cell r="Q129">
            <v>5.0999999999999997E-2</v>
          </cell>
          <cell r="R129">
            <v>4.2446400000000002E-2</v>
          </cell>
          <cell r="S129">
            <v>0.25306675200000001</v>
          </cell>
          <cell r="T129" t="str">
            <v>落料</v>
          </cell>
          <cell r="U129" t="str">
            <v>63T</v>
          </cell>
          <cell r="V129">
            <v>1</v>
          </cell>
          <cell r="W129">
            <v>1</v>
          </cell>
          <cell r="X129">
            <v>0.04</v>
          </cell>
          <cell r="Y129">
            <v>0.04</v>
          </cell>
          <cell r="Z129">
            <v>1.18</v>
          </cell>
          <cell r="AA129">
            <v>0.38121876735999999</v>
          </cell>
          <cell r="AE129">
            <v>0.38121876735999999</v>
          </cell>
        </row>
        <row r="130">
          <cell r="T130" t="str">
            <v>冲孔</v>
          </cell>
          <cell r="U130" t="str">
            <v>40T</v>
          </cell>
          <cell r="V130">
            <v>1</v>
          </cell>
          <cell r="W130">
            <v>1</v>
          </cell>
          <cell r="X130">
            <v>0.03</v>
          </cell>
          <cell r="Y130">
            <v>0.03</v>
          </cell>
        </row>
        <row r="133">
          <cell r="S133">
            <v>0.25306675200000001</v>
          </cell>
          <cell r="Y133">
            <v>7.0000000000000007E-2</v>
          </cell>
        </row>
        <row r="134">
          <cell r="B134" t="str">
            <v>02.03.03.088</v>
          </cell>
          <cell r="C134" t="str">
            <v>SHT0001169</v>
          </cell>
          <cell r="D134" t="str">
            <v>外绞架垫片</v>
          </cell>
          <cell r="E134" t="str">
            <v>外绞架垫片</v>
          </cell>
          <cell r="G134">
            <v>1</v>
          </cell>
          <cell r="H134" t="str">
            <v>热板Q235B</v>
          </cell>
          <cell r="I134" t="str">
            <v>48*26*6</v>
          </cell>
          <cell r="J134">
            <v>62</v>
          </cell>
          <cell r="K134">
            <v>32</v>
          </cell>
          <cell r="L134">
            <v>6</v>
          </cell>
          <cell r="N134">
            <v>3.98</v>
          </cell>
          <cell r="O134">
            <v>2.8</v>
          </cell>
          <cell r="P134">
            <v>9.3446399999999999E-2</v>
          </cell>
          <cell r="Q134">
            <v>5.0999999999999997E-2</v>
          </cell>
          <cell r="R134">
            <v>4.2446400000000002E-2</v>
          </cell>
          <cell r="S134">
            <v>0.25306675200000001</v>
          </cell>
          <cell r="T134" t="str">
            <v>落料</v>
          </cell>
          <cell r="U134" t="str">
            <v>63T</v>
          </cell>
          <cell r="V134">
            <v>1</v>
          </cell>
          <cell r="W134">
            <v>1</v>
          </cell>
          <cell r="X134">
            <v>0.04</v>
          </cell>
          <cell r="Y134">
            <v>0.04</v>
          </cell>
          <cell r="Z134">
            <v>1.18</v>
          </cell>
          <cell r="AA134">
            <v>0.41661876736000003</v>
          </cell>
          <cell r="AE134">
            <v>0.41661876736000003</v>
          </cell>
        </row>
        <row r="135">
          <cell r="T135" t="str">
            <v>冲孔</v>
          </cell>
          <cell r="U135" t="str">
            <v>40T</v>
          </cell>
          <cell r="V135">
            <v>1</v>
          </cell>
          <cell r="W135">
            <v>1</v>
          </cell>
          <cell r="X135">
            <v>0.03</v>
          </cell>
          <cell r="Y135">
            <v>0.03</v>
          </cell>
        </row>
        <row r="136">
          <cell r="T136" t="str">
            <v>精冲孔</v>
          </cell>
          <cell r="U136" t="str">
            <v>40T</v>
          </cell>
          <cell r="V136">
            <v>1</v>
          </cell>
          <cell r="W136">
            <v>1</v>
          </cell>
          <cell r="X136">
            <v>0.03</v>
          </cell>
          <cell r="Y136">
            <v>0.03</v>
          </cell>
        </row>
        <row r="137">
          <cell r="S137">
            <v>0.25306675200000001</v>
          </cell>
          <cell r="Y137">
            <v>0.1</v>
          </cell>
        </row>
        <row r="138">
          <cell r="B138" t="str">
            <v>02.03.03.099</v>
          </cell>
          <cell r="C138" t="str">
            <v>SHT0001159</v>
          </cell>
          <cell r="D138" t="str">
            <v>内绞架左支撑板</v>
          </cell>
          <cell r="E138" t="str">
            <v>内绞架左支撑板</v>
          </cell>
          <cell r="G138">
            <v>1</v>
          </cell>
          <cell r="H138" t="str">
            <v>热板Q235B</v>
          </cell>
          <cell r="I138" t="str">
            <v>275*50*6</v>
          </cell>
          <cell r="J138">
            <v>275</v>
          </cell>
          <cell r="K138">
            <v>50.666666666666664</v>
          </cell>
          <cell r="L138">
            <v>6</v>
          </cell>
          <cell r="N138">
            <v>3.98</v>
          </cell>
          <cell r="O138">
            <v>2.8</v>
          </cell>
          <cell r="P138">
            <v>0.65625999999999995</v>
          </cell>
          <cell r="Q138">
            <v>0.36</v>
          </cell>
          <cell r="R138">
            <v>0.29625999999999997</v>
          </cell>
          <cell r="S138">
            <v>1.7823867999999998</v>
          </cell>
          <cell r="T138" t="str">
            <v>落料</v>
          </cell>
          <cell r="U138" t="str">
            <v>160T</v>
          </cell>
          <cell r="V138">
            <v>1</v>
          </cell>
          <cell r="W138">
            <v>1</v>
          </cell>
          <cell r="X138">
            <v>0.1</v>
          </cell>
          <cell r="Y138">
            <v>0.1</v>
          </cell>
          <cell r="Z138">
            <v>1.18</v>
          </cell>
          <cell r="AA138">
            <v>2.3392164239999995</v>
          </cell>
          <cell r="AE138">
            <v>2.3392164239999995</v>
          </cell>
        </row>
        <row r="139">
          <cell r="T139" t="str">
            <v>冲孔</v>
          </cell>
          <cell r="U139" t="str">
            <v>80T</v>
          </cell>
          <cell r="V139">
            <v>1</v>
          </cell>
          <cell r="W139">
            <v>1</v>
          </cell>
          <cell r="X139">
            <v>0.05</v>
          </cell>
          <cell r="Y139">
            <v>0.05</v>
          </cell>
        </row>
        <row r="140">
          <cell r="T140" t="str">
            <v>整形</v>
          </cell>
          <cell r="U140" t="str">
            <v>80T</v>
          </cell>
          <cell r="V140">
            <v>1</v>
          </cell>
          <cell r="W140">
            <v>1</v>
          </cell>
          <cell r="X140">
            <v>0.05</v>
          </cell>
          <cell r="Y140">
            <v>0.05</v>
          </cell>
        </row>
        <row r="141">
          <cell r="S141">
            <v>1.7823867999999998</v>
          </cell>
          <cell r="Y141">
            <v>0.2</v>
          </cell>
        </row>
        <row r="142">
          <cell r="B142" t="str">
            <v>02.03.03.100</v>
          </cell>
          <cell r="C142" t="str">
            <v>SHT0001158</v>
          </cell>
          <cell r="D142" t="str">
            <v>内绞架右支撑板</v>
          </cell>
          <cell r="E142" t="str">
            <v>内绞架右支撑板</v>
          </cell>
          <cell r="G142">
            <v>1</v>
          </cell>
          <cell r="H142" t="str">
            <v>热板Q235B</v>
          </cell>
          <cell r="I142" t="str">
            <v>275*50*6</v>
          </cell>
          <cell r="J142">
            <v>275</v>
          </cell>
          <cell r="K142">
            <v>50.666666666666664</v>
          </cell>
          <cell r="L142">
            <v>6</v>
          </cell>
          <cell r="N142">
            <v>3.98</v>
          </cell>
          <cell r="O142">
            <v>2.8</v>
          </cell>
          <cell r="P142">
            <v>0.65625999999999995</v>
          </cell>
          <cell r="Q142">
            <v>0.36</v>
          </cell>
          <cell r="R142">
            <v>0.29625999999999997</v>
          </cell>
          <cell r="S142">
            <v>1.7823867999999998</v>
          </cell>
          <cell r="T142" t="str">
            <v>落料</v>
          </cell>
          <cell r="U142" t="str">
            <v>160T</v>
          </cell>
          <cell r="V142">
            <v>1</v>
          </cell>
          <cell r="W142">
            <v>1</v>
          </cell>
          <cell r="X142">
            <v>0.1</v>
          </cell>
          <cell r="Y142">
            <v>0.1</v>
          </cell>
          <cell r="Z142">
            <v>1.18</v>
          </cell>
          <cell r="AA142">
            <v>2.3392164239999995</v>
          </cell>
          <cell r="AE142">
            <v>2.3392164239999995</v>
          </cell>
        </row>
        <row r="143">
          <cell r="T143" t="str">
            <v>冲孔</v>
          </cell>
          <cell r="U143" t="str">
            <v>80T</v>
          </cell>
          <cell r="V143">
            <v>1</v>
          </cell>
          <cell r="W143">
            <v>1</v>
          </cell>
          <cell r="X143">
            <v>0.05</v>
          </cell>
          <cell r="Y143">
            <v>0.05</v>
          </cell>
        </row>
        <row r="144">
          <cell r="T144" t="str">
            <v>整形</v>
          </cell>
          <cell r="U144" t="str">
            <v>80T</v>
          </cell>
          <cell r="V144">
            <v>1</v>
          </cell>
          <cell r="W144">
            <v>1</v>
          </cell>
          <cell r="X144">
            <v>0.05</v>
          </cell>
          <cell r="Y144">
            <v>0.05</v>
          </cell>
        </row>
        <row r="145">
          <cell r="S145">
            <v>1.7823867999999998</v>
          </cell>
          <cell r="Y145">
            <v>0.2</v>
          </cell>
        </row>
        <row r="146">
          <cell r="B146" t="str">
            <v>02.03.03.109</v>
          </cell>
          <cell r="C146" t="str">
            <v>SHT0001157</v>
          </cell>
          <cell r="D146" t="str">
            <v>滑轨固定座</v>
          </cell>
          <cell r="E146" t="str">
            <v>滑轨固定座</v>
          </cell>
          <cell r="G146">
            <v>1</v>
          </cell>
          <cell r="H146" t="str">
            <v>SAPH440</v>
          </cell>
          <cell r="I146" t="str">
            <v>65*40*4</v>
          </cell>
          <cell r="J146">
            <v>75</v>
          </cell>
          <cell r="K146">
            <v>50</v>
          </cell>
          <cell r="L146">
            <v>4</v>
          </cell>
          <cell r="N146">
            <v>5.28</v>
          </cell>
          <cell r="O146">
            <v>2.8</v>
          </cell>
          <cell r="P146">
            <v>0.11774999999999999</v>
          </cell>
          <cell r="Q146">
            <v>8.3000000000000004E-2</v>
          </cell>
          <cell r="R146">
            <v>3.4749999999999989E-2</v>
          </cell>
          <cell r="S146">
            <v>0.52442000000000011</v>
          </cell>
          <cell r="T146" t="str">
            <v>落料</v>
          </cell>
          <cell r="U146" t="str">
            <v>160T</v>
          </cell>
          <cell r="V146">
            <v>1</v>
          </cell>
          <cell r="W146">
            <v>2</v>
          </cell>
          <cell r="X146">
            <v>0.1</v>
          </cell>
          <cell r="Y146">
            <v>0.05</v>
          </cell>
          <cell r="Z146">
            <v>1.18</v>
          </cell>
          <cell r="AA146">
            <v>0.72501560000000009</v>
          </cell>
          <cell r="AE146">
            <v>0.72501560000000009</v>
          </cell>
        </row>
        <row r="147">
          <cell r="T147" t="str">
            <v>压型</v>
          </cell>
          <cell r="U147" t="str">
            <v>80T</v>
          </cell>
          <cell r="V147">
            <v>1</v>
          </cell>
          <cell r="W147">
            <v>2</v>
          </cell>
          <cell r="X147">
            <v>0.05</v>
          </cell>
          <cell r="Y147">
            <v>2.5000000000000001E-2</v>
          </cell>
        </row>
        <row r="148">
          <cell r="T148" t="str">
            <v>冲孔切开</v>
          </cell>
          <cell r="U148" t="str">
            <v>40T</v>
          </cell>
          <cell r="V148">
            <v>1</v>
          </cell>
          <cell r="W148">
            <v>2</v>
          </cell>
          <cell r="X148">
            <v>0.03</v>
          </cell>
          <cell r="Y148">
            <v>1.4999999999999999E-2</v>
          </cell>
        </row>
        <row r="149">
          <cell r="S149">
            <v>0.52442000000000011</v>
          </cell>
          <cell r="Y149">
            <v>9.0000000000000011E-2</v>
          </cell>
        </row>
        <row r="150">
          <cell r="B150" t="str">
            <v>02.03.09.024</v>
          </cell>
          <cell r="C150" t="str">
            <v>SCS0004794</v>
          </cell>
          <cell r="D150" t="str">
            <v>涡簧固定座</v>
          </cell>
          <cell r="E150" t="str">
            <v>涡簧固定座</v>
          </cell>
          <cell r="G150">
            <v>1</v>
          </cell>
          <cell r="H150" t="str">
            <v>SAPH440</v>
          </cell>
          <cell r="I150" t="str">
            <v>52*31*3</v>
          </cell>
          <cell r="J150">
            <v>62</v>
          </cell>
          <cell r="K150">
            <v>38.333333333333336</v>
          </cell>
          <cell r="L150">
            <v>3</v>
          </cell>
          <cell r="N150">
            <v>5.28</v>
          </cell>
          <cell r="O150">
            <v>2.8</v>
          </cell>
          <cell r="P150">
            <v>5.5970500000000006E-2</v>
          </cell>
          <cell r="Q150">
            <v>2.4E-2</v>
          </cell>
          <cell r="R150">
            <v>3.1970500000000006E-2</v>
          </cell>
          <cell r="S150">
            <v>0.20600684000000002</v>
          </cell>
          <cell r="T150" t="str">
            <v>落料</v>
          </cell>
          <cell r="U150" t="str">
            <v>63T</v>
          </cell>
          <cell r="V150">
            <v>1</v>
          </cell>
          <cell r="W150">
            <v>1</v>
          </cell>
          <cell r="X150">
            <v>0.04</v>
          </cell>
          <cell r="Y150">
            <v>0.04</v>
          </cell>
          <cell r="Z150">
            <v>1.18</v>
          </cell>
          <cell r="AA150">
            <v>0.36108807119999997</v>
          </cell>
          <cell r="AB150">
            <v>0</v>
          </cell>
          <cell r="AC150">
            <v>0</v>
          </cell>
          <cell r="AE150">
            <v>0.36108807119999997</v>
          </cell>
        </row>
        <row r="151">
          <cell r="T151" t="str">
            <v>压型</v>
          </cell>
          <cell r="U151" t="str">
            <v>40T</v>
          </cell>
          <cell r="V151">
            <v>1</v>
          </cell>
          <cell r="W151">
            <v>1</v>
          </cell>
          <cell r="X151">
            <v>0.03</v>
          </cell>
          <cell r="Y151">
            <v>0.03</v>
          </cell>
        </row>
        <row r="152">
          <cell r="T152" t="str">
            <v>冲孔切开</v>
          </cell>
          <cell r="U152" t="str">
            <v>40T</v>
          </cell>
          <cell r="V152">
            <v>1</v>
          </cell>
          <cell r="W152">
            <v>1</v>
          </cell>
          <cell r="X152">
            <v>0.03</v>
          </cell>
          <cell r="Y152">
            <v>0.03</v>
          </cell>
        </row>
        <row r="153">
          <cell r="S153">
            <v>0.20600684000000002</v>
          </cell>
          <cell r="Y153">
            <v>0.1</v>
          </cell>
        </row>
        <row r="154">
          <cell r="B154" t="str">
            <v>02.03.30.153A</v>
          </cell>
          <cell r="C154" t="str">
            <v>SCS0004396</v>
          </cell>
          <cell r="D154" t="str">
            <v>左座椅右侧地锁安装支架-1总成（中期改款）</v>
          </cell>
          <cell r="E154" t="str">
            <v>安装支架</v>
          </cell>
          <cell r="F154" t="str">
            <v>自制</v>
          </cell>
          <cell r="G154">
            <v>1</v>
          </cell>
          <cell r="H154" t="str">
            <v>SAPH440</v>
          </cell>
          <cell r="I154" t="str">
            <v>190*135*3.5</v>
          </cell>
          <cell r="J154">
            <v>210.83333333333334</v>
          </cell>
          <cell r="K154">
            <v>150</v>
          </cell>
          <cell r="L154">
            <v>3.5</v>
          </cell>
          <cell r="N154">
            <v>5.28</v>
          </cell>
          <cell r="O154">
            <v>2.8</v>
          </cell>
          <cell r="P154">
            <v>0.86889687500000001</v>
          </cell>
          <cell r="Q154">
            <v>0.39799999999999996</v>
          </cell>
          <cell r="R154">
            <v>0.47089687500000005</v>
          </cell>
          <cell r="S154">
            <v>3.26926425</v>
          </cell>
          <cell r="T154" t="str">
            <v>落料</v>
          </cell>
          <cell r="U154" t="str">
            <v>315T</v>
          </cell>
          <cell r="V154">
            <v>1</v>
          </cell>
          <cell r="W154">
            <v>2</v>
          </cell>
          <cell r="X154">
            <v>0.2</v>
          </cell>
          <cell r="Y154">
            <v>0.1</v>
          </cell>
          <cell r="Z154">
            <v>1.18</v>
          </cell>
          <cell r="AA154">
            <v>5.048174292876106</v>
          </cell>
          <cell r="AB154">
            <v>7600</v>
          </cell>
          <cell r="AC154">
            <v>50000</v>
          </cell>
          <cell r="AE154">
            <v>5.048174292876106</v>
          </cell>
        </row>
        <row r="155">
          <cell r="E155" t="str">
            <v>M10焊接螺母(加厚)</v>
          </cell>
          <cell r="F155" t="str">
            <v>外购</v>
          </cell>
          <cell r="G155">
            <v>2</v>
          </cell>
          <cell r="N155">
            <v>0.13442477876106196</v>
          </cell>
          <cell r="Q155">
            <v>0.02</v>
          </cell>
          <cell r="S155">
            <v>0.26884955752212392</v>
          </cell>
          <cell r="T155" t="str">
            <v>冲孔</v>
          </cell>
          <cell r="U155" t="str">
            <v>125T</v>
          </cell>
          <cell r="V155">
            <v>1</v>
          </cell>
          <cell r="W155">
            <v>2</v>
          </cell>
          <cell r="X155">
            <v>0.08</v>
          </cell>
          <cell r="Y155">
            <v>0.04</v>
          </cell>
        </row>
        <row r="156">
          <cell r="E156" t="str">
            <v>检具费</v>
          </cell>
          <cell r="I156" t="str">
            <v>7600元，分摊2万件，分摊完毕，未算入</v>
          </cell>
          <cell r="T156" t="str">
            <v>切边</v>
          </cell>
          <cell r="U156" t="str">
            <v>80T</v>
          </cell>
          <cell r="V156">
            <v>1</v>
          </cell>
          <cell r="W156">
            <v>2</v>
          </cell>
          <cell r="X156">
            <v>0.05</v>
          </cell>
          <cell r="Y156">
            <v>2.5000000000000001E-2</v>
          </cell>
        </row>
        <row r="157">
          <cell r="T157" t="str">
            <v>压型</v>
          </cell>
          <cell r="U157" t="str">
            <v>315油</v>
          </cell>
          <cell r="V157">
            <v>1</v>
          </cell>
          <cell r="W157">
            <v>2</v>
          </cell>
          <cell r="X157">
            <v>0.25</v>
          </cell>
          <cell r="Y157">
            <v>0.125</v>
          </cell>
        </row>
        <row r="158">
          <cell r="T158" t="str">
            <v>切口</v>
          </cell>
          <cell r="U158" t="str">
            <v>80T</v>
          </cell>
          <cell r="V158">
            <v>1</v>
          </cell>
          <cell r="W158">
            <v>2</v>
          </cell>
          <cell r="X158">
            <v>0.05</v>
          </cell>
          <cell r="Y158">
            <v>2.5000000000000001E-2</v>
          </cell>
        </row>
        <row r="159">
          <cell r="T159" t="str">
            <v>冲眼切开</v>
          </cell>
          <cell r="U159" t="str">
            <v>80T</v>
          </cell>
          <cell r="V159">
            <v>1</v>
          </cell>
          <cell r="W159">
            <v>2</v>
          </cell>
          <cell r="X159">
            <v>0.05</v>
          </cell>
          <cell r="Y159">
            <v>2.5000000000000001E-2</v>
          </cell>
        </row>
        <row r="160">
          <cell r="T160" t="str">
            <v>螺母焊接两个</v>
          </cell>
          <cell r="U160" t="str">
            <v>4CM</v>
          </cell>
          <cell r="V160">
            <v>4</v>
          </cell>
          <cell r="W160">
            <v>1</v>
          </cell>
          <cell r="X160">
            <v>0.05</v>
          </cell>
          <cell r="Y160">
            <v>0.2</v>
          </cell>
        </row>
        <row r="161">
          <cell r="T161" t="str">
            <v>套扣两个</v>
          </cell>
          <cell r="U161" t="str">
            <v>2*0.1</v>
          </cell>
          <cell r="V161">
            <v>2</v>
          </cell>
          <cell r="W161">
            <v>1</v>
          </cell>
          <cell r="X161">
            <v>0.1</v>
          </cell>
          <cell r="Y161">
            <v>0.2</v>
          </cell>
        </row>
        <row r="162">
          <cell r="S162">
            <v>3.5381138075221239</v>
          </cell>
          <cell r="Y162">
            <v>0.74</v>
          </cell>
        </row>
        <row r="163">
          <cell r="B163" t="str">
            <v>02.03.30.154A</v>
          </cell>
          <cell r="C163" t="str">
            <v>SCS0004395</v>
          </cell>
          <cell r="D163" t="str">
            <v>左座椅右侧地锁安装支架-2总成（中期改款）</v>
          </cell>
          <cell r="E163" t="str">
            <v>安装支架</v>
          </cell>
          <cell r="F163" t="str">
            <v>自制</v>
          </cell>
          <cell r="G163">
            <v>1</v>
          </cell>
          <cell r="H163" t="str">
            <v>SAPH440</v>
          </cell>
          <cell r="I163" t="str">
            <v>190*135*3.5</v>
          </cell>
          <cell r="J163">
            <v>210.83333333333334</v>
          </cell>
          <cell r="K163">
            <v>150</v>
          </cell>
          <cell r="L163">
            <v>3.5</v>
          </cell>
          <cell r="N163">
            <v>5.28</v>
          </cell>
          <cell r="O163">
            <v>2.8</v>
          </cell>
          <cell r="P163">
            <v>0.86889687500000001</v>
          </cell>
          <cell r="Q163">
            <v>0.39799999999999996</v>
          </cell>
          <cell r="R163">
            <v>0.47089687500000005</v>
          </cell>
          <cell r="S163">
            <v>3.26926425</v>
          </cell>
          <cell r="T163" t="str">
            <v>落料</v>
          </cell>
          <cell r="U163" t="str">
            <v>315T</v>
          </cell>
          <cell r="V163">
            <v>1</v>
          </cell>
          <cell r="W163">
            <v>2</v>
          </cell>
          <cell r="X163">
            <v>0.2</v>
          </cell>
          <cell r="Y163">
            <v>0.1</v>
          </cell>
          <cell r="Z163">
            <v>1.18</v>
          </cell>
          <cell r="AA163">
            <v>5.048174292876106</v>
          </cell>
          <cell r="AB163">
            <v>7600</v>
          </cell>
          <cell r="AC163">
            <v>50000</v>
          </cell>
          <cell r="AE163">
            <v>5.048174292876106</v>
          </cell>
        </row>
        <row r="164">
          <cell r="E164" t="str">
            <v>M10焊接螺母(加厚)</v>
          </cell>
          <cell r="F164" t="str">
            <v>外购</v>
          </cell>
          <cell r="G164">
            <v>2</v>
          </cell>
          <cell r="N164">
            <v>0.13442477876106196</v>
          </cell>
          <cell r="Q164">
            <v>0.02</v>
          </cell>
          <cell r="S164">
            <v>0.26884955752212392</v>
          </cell>
          <cell r="T164" t="str">
            <v>冲孔</v>
          </cell>
          <cell r="U164" t="str">
            <v>125T</v>
          </cell>
          <cell r="V164">
            <v>1</v>
          </cell>
          <cell r="W164">
            <v>2</v>
          </cell>
          <cell r="X164">
            <v>0.08</v>
          </cell>
          <cell r="Y164">
            <v>0.04</v>
          </cell>
        </row>
        <row r="165">
          <cell r="E165" t="str">
            <v>检具费</v>
          </cell>
          <cell r="I165" t="str">
            <v>7600元，分摊2万件，分摊完毕，未算入</v>
          </cell>
          <cell r="T165" t="str">
            <v>切边</v>
          </cell>
          <cell r="U165" t="str">
            <v>80T</v>
          </cell>
          <cell r="V165">
            <v>1</v>
          </cell>
          <cell r="W165">
            <v>2</v>
          </cell>
          <cell r="X165">
            <v>0.05</v>
          </cell>
          <cell r="Y165">
            <v>2.5000000000000001E-2</v>
          </cell>
        </row>
        <row r="166">
          <cell r="T166" t="str">
            <v>压型</v>
          </cell>
          <cell r="U166" t="str">
            <v>315油</v>
          </cell>
          <cell r="V166">
            <v>1</v>
          </cell>
          <cell r="W166">
            <v>2</v>
          </cell>
          <cell r="X166">
            <v>0.25</v>
          </cell>
          <cell r="Y166">
            <v>0.125</v>
          </cell>
        </row>
        <row r="167">
          <cell r="T167" t="str">
            <v>切口</v>
          </cell>
          <cell r="U167" t="str">
            <v>80T</v>
          </cell>
          <cell r="V167">
            <v>1</v>
          </cell>
          <cell r="W167">
            <v>2</v>
          </cell>
          <cell r="X167">
            <v>0.05</v>
          </cell>
          <cell r="Y167">
            <v>2.5000000000000001E-2</v>
          </cell>
        </row>
        <row r="168">
          <cell r="T168" t="str">
            <v>冲眼切开</v>
          </cell>
          <cell r="U168" t="str">
            <v>80T</v>
          </cell>
          <cell r="V168">
            <v>1</v>
          </cell>
          <cell r="W168">
            <v>2</v>
          </cell>
          <cell r="X168">
            <v>0.05</v>
          </cell>
          <cell r="Y168">
            <v>2.5000000000000001E-2</v>
          </cell>
        </row>
        <row r="169">
          <cell r="T169" t="str">
            <v>螺母焊接两个</v>
          </cell>
          <cell r="U169" t="str">
            <v>4CM</v>
          </cell>
          <cell r="V169">
            <v>4</v>
          </cell>
          <cell r="W169">
            <v>1</v>
          </cell>
          <cell r="X169">
            <v>0.05</v>
          </cell>
          <cell r="Y169">
            <v>0.2</v>
          </cell>
        </row>
        <row r="170">
          <cell r="T170" t="str">
            <v>套扣两个</v>
          </cell>
          <cell r="U170" t="str">
            <v>2*0.1</v>
          </cell>
          <cell r="V170">
            <v>2</v>
          </cell>
          <cell r="W170">
            <v>1</v>
          </cell>
          <cell r="X170">
            <v>0.1</v>
          </cell>
          <cell r="Y170">
            <v>0.2</v>
          </cell>
        </row>
        <row r="171">
          <cell r="S171">
            <v>3.5381138075221239</v>
          </cell>
          <cell r="Y171">
            <v>0.74</v>
          </cell>
        </row>
        <row r="172">
          <cell r="B172" t="str">
            <v>02.03.30.156A</v>
          </cell>
          <cell r="C172" t="str">
            <v>SCS0004393</v>
          </cell>
          <cell r="D172" t="str">
            <v>地脚固定板组合左右共用总成（中期改款）</v>
          </cell>
          <cell r="E172" t="str">
            <v>安装支架</v>
          </cell>
          <cell r="G172">
            <v>1</v>
          </cell>
          <cell r="H172" t="str">
            <v>SAPH440</v>
          </cell>
          <cell r="I172" t="str">
            <v>280*190*4</v>
          </cell>
          <cell r="J172">
            <v>295</v>
          </cell>
          <cell r="K172">
            <v>210.83333333333334</v>
          </cell>
          <cell r="L172">
            <v>4</v>
          </cell>
          <cell r="N172">
            <v>5.28</v>
          </cell>
          <cell r="O172">
            <v>2.8</v>
          </cell>
          <cell r="P172">
            <v>1.9529491666666667</v>
          </cell>
          <cell r="Q172">
            <v>1.026</v>
          </cell>
          <cell r="R172">
            <v>0.92694916666666671</v>
          </cell>
          <cell r="S172">
            <v>7.7161139333333342</v>
          </cell>
          <cell r="T172" t="str">
            <v>落料</v>
          </cell>
          <cell r="U172" t="str">
            <v>315T</v>
          </cell>
          <cell r="V172">
            <v>1</v>
          </cell>
          <cell r="W172">
            <v>1</v>
          </cell>
          <cell r="X172">
            <v>0.2</v>
          </cell>
          <cell r="Y172">
            <v>0.2</v>
          </cell>
          <cell r="Z172">
            <v>1.18</v>
          </cell>
          <cell r="AA172">
            <v>11.928973733368732</v>
          </cell>
          <cell r="AE172">
            <v>11.928973733368732</v>
          </cell>
        </row>
        <row r="173">
          <cell r="E173" t="str">
            <v>定位销</v>
          </cell>
          <cell r="G173">
            <v>1</v>
          </cell>
          <cell r="N173">
            <v>0.28318584070796465</v>
          </cell>
          <cell r="Q173">
            <v>8.9999999999999993E-3</v>
          </cell>
          <cell r="S173">
            <v>0.28318584070796465</v>
          </cell>
          <cell r="T173" t="str">
            <v>冲长孔</v>
          </cell>
          <cell r="U173" t="str">
            <v>100T</v>
          </cell>
          <cell r="V173">
            <v>1</v>
          </cell>
          <cell r="W173">
            <v>1</v>
          </cell>
          <cell r="X173">
            <v>7.0000000000000007E-2</v>
          </cell>
          <cell r="Y173">
            <v>7.0000000000000007E-2</v>
          </cell>
        </row>
        <row r="174">
          <cell r="T174" t="str">
            <v>压弯</v>
          </cell>
          <cell r="U174" t="str">
            <v>160T</v>
          </cell>
          <cell r="V174">
            <v>1</v>
          </cell>
          <cell r="W174">
            <v>1</v>
          </cell>
          <cell r="X174">
            <v>0.1</v>
          </cell>
          <cell r="Y174">
            <v>0.1</v>
          </cell>
        </row>
        <row r="175">
          <cell r="T175" t="str">
            <v>压型①（压槽)</v>
          </cell>
          <cell r="U175" t="str">
            <v>315油</v>
          </cell>
          <cell r="V175">
            <v>1</v>
          </cell>
          <cell r="W175">
            <v>1</v>
          </cell>
          <cell r="X175">
            <v>0.25</v>
          </cell>
          <cell r="Y175">
            <v>0.25</v>
          </cell>
        </row>
        <row r="176">
          <cell r="T176" t="str">
            <v>压型②（起鼓）</v>
          </cell>
          <cell r="U176" t="str">
            <v>160T</v>
          </cell>
          <cell r="V176">
            <v>1</v>
          </cell>
          <cell r="W176">
            <v>1</v>
          </cell>
          <cell r="X176">
            <v>0.1</v>
          </cell>
          <cell r="Y176">
            <v>0.1</v>
          </cell>
        </row>
        <row r="177">
          <cell r="T177" t="str">
            <v>冲孔</v>
          </cell>
          <cell r="U177" t="str">
            <v>100T</v>
          </cell>
          <cell r="V177">
            <v>1</v>
          </cell>
          <cell r="W177">
            <v>1</v>
          </cell>
          <cell r="X177">
            <v>7.0000000000000007E-2</v>
          </cell>
          <cell r="Y177">
            <v>7.0000000000000007E-2</v>
          </cell>
        </row>
        <row r="178">
          <cell r="T178" t="str">
            <v>冲长孔</v>
          </cell>
          <cell r="U178" t="str">
            <v>100T</v>
          </cell>
          <cell r="V178">
            <v>1</v>
          </cell>
          <cell r="W178">
            <v>1</v>
          </cell>
          <cell r="X178">
            <v>7.0000000000000007E-2</v>
          </cell>
          <cell r="Y178">
            <v>7.0000000000000007E-2</v>
          </cell>
        </row>
        <row r="179">
          <cell r="T179" t="str">
            <v>成型（折弯）</v>
          </cell>
          <cell r="U179" t="str">
            <v>160T</v>
          </cell>
          <cell r="V179">
            <v>1</v>
          </cell>
          <cell r="W179">
            <v>1</v>
          </cell>
          <cell r="X179">
            <v>0.1</v>
          </cell>
          <cell r="Y179">
            <v>0.1</v>
          </cell>
        </row>
        <row r="180">
          <cell r="T180" t="str">
            <v>对冲</v>
          </cell>
          <cell r="U180" t="str">
            <v>160T</v>
          </cell>
          <cell r="V180">
            <v>1</v>
          </cell>
          <cell r="W180">
            <v>1</v>
          </cell>
          <cell r="X180">
            <v>0.1</v>
          </cell>
          <cell r="Y180">
            <v>0.1</v>
          </cell>
        </row>
        <row r="181">
          <cell r="T181" t="str">
            <v>冲侧孔</v>
          </cell>
          <cell r="U181" t="str">
            <v>80T</v>
          </cell>
          <cell r="V181">
            <v>2</v>
          </cell>
          <cell r="W181">
            <v>1</v>
          </cell>
          <cell r="X181">
            <v>0.05</v>
          </cell>
          <cell r="Y181">
            <v>0.1</v>
          </cell>
        </row>
        <row r="182">
          <cell r="T182" t="str">
            <v>焊接：10CM加两个焊点</v>
          </cell>
          <cell r="U182" t="str">
            <v>外协（比自焊高）</v>
          </cell>
          <cell r="V182">
            <v>12</v>
          </cell>
          <cell r="W182">
            <v>1</v>
          </cell>
          <cell r="X182">
            <v>0.05</v>
          </cell>
          <cell r="Y182">
            <v>0.65</v>
          </cell>
        </row>
        <row r="183">
          <cell r="T183" t="str">
            <v>调整</v>
          </cell>
          <cell r="V183">
            <v>1</v>
          </cell>
          <cell r="W183">
            <v>1</v>
          </cell>
          <cell r="X183">
            <v>0.3</v>
          </cell>
          <cell r="Y183">
            <v>0.3</v>
          </cell>
        </row>
        <row r="184">
          <cell r="S184">
            <v>7.9992997740412992</v>
          </cell>
          <cell r="Y184">
            <v>2.11</v>
          </cell>
        </row>
        <row r="185">
          <cell r="B185" t="str">
            <v>02.03.30.157A</v>
          </cell>
          <cell r="C185" t="str">
            <v>SCS0004392</v>
          </cell>
          <cell r="D185" t="str">
            <v>左座椅右侧地脚固定板组合总成（中期改款）</v>
          </cell>
          <cell r="E185" t="str">
            <v>安装支架</v>
          </cell>
          <cell r="G185">
            <v>1</v>
          </cell>
          <cell r="H185" t="str">
            <v>SAPH440</v>
          </cell>
          <cell r="I185" t="str">
            <v>280*190*4</v>
          </cell>
          <cell r="J185">
            <v>295</v>
          </cell>
          <cell r="K185">
            <v>210.83333333333334</v>
          </cell>
          <cell r="L185">
            <v>4</v>
          </cell>
          <cell r="N185">
            <v>5.28</v>
          </cell>
          <cell r="O185">
            <v>2.8</v>
          </cell>
          <cell r="P185">
            <v>1.9529491666666667</v>
          </cell>
          <cell r="Q185">
            <v>0.95799999999999996</v>
          </cell>
          <cell r="R185">
            <v>0.99494916666666677</v>
          </cell>
          <cell r="S185">
            <v>7.5257139333333338</v>
          </cell>
          <cell r="T185" t="str">
            <v>落料</v>
          </cell>
          <cell r="U185" t="str">
            <v>315T</v>
          </cell>
          <cell r="V185">
            <v>1</v>
          </cell>
          <cell r="W185">
            <v>1</v>
          </cell>
          <cell r="X185">
            <v>0.2</v>
          </cell>
          <cell r="Y185">
            <v>0.2</v>
          </cell>
          <cell r="Z185">
            <v>1.18</v>
          </cell>
          <cell r="AA185">
            <v>11.987501733368731</v>
          </cell>
          <cell r="AB185">
            <v>7758</v>
          </cell>
          <cell r="AC185">
            <v>20000</v>
          </cell>
          <cell r="AD185">
            <v>0.38790000000000002</v>
          </cell>
          <cell r="AE185">
            <v>12.375401733368731</v>
          </cell>
        </row>
        <row r="186">
          <cell r="E186" t="str">
            <v>定位销</v>
          </cell>
          <cell r="G186">
            <v>1</v>
          </cell>
          <cell r="N186">
            <v>0.28318584070796465</v>
          </cell>
          <cell r="Q186">
            <v>8.9999999999999993E-3</v>
          </cell>
          <cell r="S186">
            <v>0.28318584070796465</v>
          </cell>
          <cell r="T186" t="str">
            <v>冲长孔</v>
          </cell>
          <cell r="U186" t="str">
            <v>100T</v>
          </cell>
          <cell r="V186">
            <v>1</v>
          </cell>
          <cell r="W186">
            <v>1</v>
          </cell>
          <cell r="X186">
            <v>7.0000000000000007E-2</v>
          </cell>
          <cell r="Y186">
            <v>7.0000000000000007E-2</v>
          </cell>
        </row>
        <row r="187">
          <cell r="T187" t="str">
            <v>压弯</v>
          </cell>
          <cell r="U187" t="str">
            <v>160T</v>
          </cell>
          <cell r="V187">
            <v>1</v>
          </cell>
          <cell r="W187">
            <v>1</v>
          </cell>
          <cell r="X187">
            <v>0.1</v>
          </cell>
          <cell r="Y187">
            <v>0.1</v>
          </cell>
        </row>
        <row r="188">
          <cell r="T188" t="str">
            <v>压型①（压槽)</v>
          </cell>
          <cell r="U188" t="str">
            <v>315油</v>
          </cell>
          <cell r="V188">
            <v>1</v>
          </cell>
          <cell r="W188">
            <v>1</v>
          </cell>
          <cell r="X188">
            <v>0.25</v>
          </cell>
          <cell r="Y188">
            <v>0.25</v>
          </cell>
        </row>
        <row r="189">
          <cell r="T189" t="str">
            <v>压型②（起鼓）</v>
          </cell>
          <cell r="U189" t="str">
            <v>160T</v>
          </cell>
          <cell r="V189">
            <v>1</v>
          </cell>
          <cell r="W189">
            <v>1</v>
          </cell>
          <cell r="X189">
            <v>0.1</v>
          </cell>
          <cell r="Y189">
            <v>0.1</v>
          </cell>
        </row>
        <row r="190">
          <cell r="T190" t="str">
            <v>冲孔</v>
          </cell>
          <cell r="U190" t="str">
            <v>100T</v>
          </cell>
          <cell r="V190">
            <v>1</v>
          </cell>
          <cell r="W190">
            <v>1</v>
          </cell>
          <cell r="X190">
            <v>7.0000000000000007E-2</v>
          </cell>
          <cell r="Y190">
            <v>7.0000000000000007E-2</v>
          </cell>
        </row>
        <row r="191">
          <cell r="T191" t="str">
            <v>冲长孔</v>
          </cell>
          <cell r="U191" t="str">
            <v>100T</v>
          </cell>
          <cell r="V191">
            <v>1</v>
          </cell>
          <cell r="W191">
            <v>1</v>
          </cell>
          <cell r="X191">
            <v>7.0000000000000007E-2</v>
          </cell>
          <cell r="Y191">
            <v>7.0000000000000007E-2</v>
          </cell>
        </row>
        <row r="192">
          <cell r="T192" t="str">
            <v>成型（折弯）</v>
          </cell>
          <cell r="U192" t="str">
            <v>160T</v>
          </cell>
          <cell r="V192">
            <v>1</v>
          </cell>
          <cell r="W192">
            <v>1</v>
          </cell>
          <cell r="X192">
            <v>0.1</v>
          </cell>
          <cell r="Y192">
            <v>0.1</v>
          </cell>
        </row>
        <row r="193">
          <cell r="T193" t="str">
            <v>对冲</v>
          </cell>
          <cell r="U193" t="str">
            <v>160T</v>
          </cell>
          <cell r="V193">
            <v>1</v>
          </cell>
          <cell r="W193">
            <v>1</v>
          </cell>
          <cell r="X193">
            <v>0.1</v>
          </cell>
          <cell r="Y193">
            <v>0.1</v>
          </cell>
        </row>
        <row r="194">
          <cell r="T194" t="str">
            <v>冲侧孔</v>
          </cell>
          <cell r="U194" t="str">
            <v>80T</v>
          </cell>
          <cell r="V194">
            <v>2</v>
          </cell>
          <cell r="W194">
            <v>1</v>
          </cell>
          <cell r="X194">
            <v>0.05</v>
          </cell>
          <cell r="Y194">
            <v>0.1</v>
          </cell>
        </row>
        <row r="195">
          <cell r="T195" t="str">
            <v>焊接：10CM加两个焊点</v>
          </cell>
          <cell r="U195" t="str">
            <v>外协（比自焊高）</v>
          </cell>
          <cell r="V195">
            <v>12</v>
          </cell>
          <cell r="W195">
            <v>1</v>
          </cell>
          <cell r="X195">
            <v>0.05</v>
          </cell>
          <cell r="Y195">
            <v>0.65</v>
          </cell>
        </row>
        <row r="196">
          <cell r="E196" t="str">
            <v>检具费</v>
          </cell>
          <cell r="I196" t="str">
            <v>7758元，分摊2万件，分摊完毕，未算入</v>
          </cell>
          <cell r="T196" t="str">
            <v>调整</v>
          </cell>
          <cell r="V196">
            <v>1</v>
          </cell>
          <cell r="W196">
            <v>1</v>
          </cell>
          <cell r="X196">
            <v>0.54</v>
          </cell>
          <cell r="Y196">
            <v>0.54</v>
          </cell>
        </row>
        <row r="197">
          <cell r="S197">
            <v>7.8088997740412989</v>
          </cell>
          <cell r="Y197">
            <v>2.35</v>
          </cell>
        </row>
        <row r="198">
          <cell r="B198" t="str">
            <v>02.03.30.158A</v>
          </cell>
          <cell r="C198" t="str">
            <v>SCS0004391</v>
          </cell>
          <cell r="D198" t="str">
            <v>右座椅左侧地脚固定板组合总成（中期改款）</v>
          </cell>
          <cell r="E198" t="str">
            <v>安装支架</v>
          </cell>
          <cell r="G198">
            <v>1</v>
          </cell>
          <cell r="H198" t="str">
            <v>SAPH440</v>
          </cell>
          <cell r="I198" t="str">
            <v>280*190*4</v>
          </cell>
          <cell r="J198">
            <v>295</v>
          </cell>
          <cell r="K198">
            <v>210.83333333333334</v>
          </cell>
          <cell r="L198">
            <v>4</v>
          </cell>
          <cell r="N198">
            <v>5.28</v>
          </cell>
          <cell r="O198">
            <v>2.8</v>
          </cell>
          <cell r="P198">
            <v>1.9529491666666667</v>
          </cell>
          <cell r="Q198">
            <v>1.0410000000000001</v>
          </cell>
          <cell r="R198">
            <v>0.91194916666666659</v>
          </cell>
          <cell r="S198">
            <v>7.758113933333334</v>
          </cell>
          <cell r="T198" t="str">
            <v>落料</v>
          </cell>
          <cell r="U198" t="str">
            <v>315T</v>
          </cell>
          <cell r="V198">
            <v>1</v>
          </cell>
          <cell r="W198">
            <v>1</v>
          </cell>
          <cell r="X198">
            <v>0.2</v>
          </cell>
          <cell r="Y198">
            <v>0.2</v>
          </cell>
          <cell r="Z198">
            <v>1.18</v>
          </cell>
          <cell r="AA198">
            <v>12.261733733368732</v>
          </cell>
          <cell r="AB198">
            <v>7758</v>
          </cell>
          <cell r="AC198">
            <v>20000</v>
          </cell>
          <cell r="AD198">
            <v>0.38790000000000002</v>
          </cell>
          <cell r="AE198">
            <v>12.649633733368733</v>
          </cell>
        </row>
        <row r="199">
          <cell r="E199" t="str">
            <v>定位销</v>
          </cell>
          <cell r="G199">
            <v>1</v>
          </cell>
          <cell r="N199">
            <v>0.28318584070796465</v>
          </cell>
          <cell r="Q199">
            <v>8.9999999999999993E-3</v>
          </cell>
          <cell r="S199">
            <v>0.28318584070796465</v>
          </cell>
          <cell r="T199" t="str">
            <v>冲长孔</v>
          </cell>
          <cell r="U199" t="str">
            <v>100T</v>
          </cell>
          <cell r="V199">
            <v>1</v>
          </cell>
          <cell r="W199">
            <v>1</v>
          </cell>
          <cell r="X199">
            <v>7.0000000000000007E-2</v>
          </cell>
          <cell r="Y199">
            <v>7.0000000000000007E-2</v>
          </cell>
        </row>
        <row r="200">
          <cell r="T200" t="str">
            <v>压弯</v>
          </cell>
          <cell r="U200" t="str">
            <v>160T</v>
          </cell>
          <cell r="V200">
            <v>1</v>
          </cell>
          <cell r="W200">
            <v>1</v>
          </cell>
          <cell r="X200">
            <v>0.1</v>
          </cell>
          <cell r="Y200">
            <v>0.1</v>
          </cell>
        </row>
        <row r="201">
          <cell r="T201" t="str">
            <v>压型①（压槽)</v>
          </cell>
          <cell r="U201" t="str">
            <v>315油</v>
          </cell>
          <cell r="V201">
            <v>1</v>
          </cell>
          <cell r="W201">
            <v>1</v>
          </cell>
          <cell r="X201">
            <v>0.25</v>
          </cell>
          <cell r="Y201">
            <v>0.25</v>
          </cell>
        </row>
        <row r="202">
          <cell r="T202" t="str">
            <v>压型②（起鼓）</v>
          </cell>
          <cell r="U202" t="str">
            <v>160T</v>
          </cell>
          <cell r="V202">
            <v>1</v>
          </cell>
          <cell r="W202">
            <v>1</v>
          </cell>
          <cell r="X202">
            <v>0.1</v>
          </cell>
          <cell r="Y202">
            <v>0.1</v>
          </cell>
        </row>
        <row r="203">
          <cell r="T203" t="str">
            <v>冲孔</v>
          </cell>
          <cell r="U203" t="str">
            <v>100T</v>
          </cell>
          <cell r="V203">
            <v>1</v>
          </cell>
          <cell r="W203">
            <v>1</v>
          </cell>
          <cell r="X203">
            <v>7.0000000000000007E-2</v>
          </cell>
          <cell r="Y203">
            <v>7.0000000000000007E-2</v>
          </cell>
        </row>
        <row r="204">
          <cell r="T204" t="str">
            <v>冲长孔</v>
          </cell>
          <cell r="U204" t="str">
            <v>100T</v>
          </cell>
          <cell r="V204">
            <v>1</v>
          </cell>
          <cell r="W204">
            <v>1</v>
          </cell>
          <cell r="X204">
            <v>7.0000000000000007E-2</v>
          </cell>
          <cell r="Y204">
            <v>7.0000000000000007E-2</v>
          </cell>
        </row>
        <row r="205">
          <cell r="T205" t="str">
            <v>成型（折弯）</v>
          </cell>
          <cell r="U205" t="str">
            <v>160T</v>
          </cell>
          <cell r="V205">
            <v>1</v>
          </cell>
          <cell r="W205">
            <v>1</v>
          </cell>
          <cell r="X205">
            <v>0.1</v>
          </cell>
          <cell r="Y205">
            <v>0.1</v>
          </cell>
        </row>
        <row r="206">
          <cell r="T206" t="str">
            <v>对冲</v>
          </cell>
          <cell r="U206" t="str">
            <v>160T</v>
          </cell>
          <cell r="V206">
            <v>1</v>
          </cell>
          <cell r="W206">
            <v>1</v>
          </cell>
          <cell r="X206">
            <v>0.1</v>
          </cell>
          <cell r="Y206">
            <v>0.1</v>
          </cell>
        </row>
        <row r="207">
          <cell r="T207" t="str">
            <v>冲侧孔</v>
          </cell>
          <cell r="U207" t="str">
            <v>80T</v>
          </cell>
          <cell r="V207">
            <v>2</v>
          </cell>
          <cell r="W207">
            <v>1</v>
          </cell>
          <cell r="X207">
            <v>0.05</v>
          </cell>
          <cell r="Y207">
            <v>0.1</v>
          </cell>
        </row>
        <row r="208">
          <cell r="T208" t="str">
            <v>焊接：10CM加两个焊点</v>
          </cell>
          <cell r="U208" t="str">
            <v>外协（比自焊高）</v>
          </cell>
          <cell r="V208">
            <v>12</v>
          </cell>
          <cell r="W208">
            <v>1</v>
          </cell>
          <cell r="X208">
            <v>0.05</v>
          </cell>
          <cell r="Y208">
            <v>0.65</v>
          </cell>
        </row>
        <row r="209">
          <cell r="E209" t="str">
            <v>检具费</v>
          </cell>
          <cell r="I209" t="str">
            <v>7758元，分摊2万件，分摊完毕，未算入</v>
          </cell>
          <cell r="T209" t="str">
            <v>调整</v>
          </cell>
          <cell r="V209">
            <v>1</v>
          </cell>
          <cell r="W209">
            <v>1</v>
          </cell>
          <cell r="X209">
            <v>0.54</v>
          </cell>
          <cell r="Y209">
            <v>0.54</v>
          </cell>
        </row>
        <row r="210">
          <cell r="S210">
            <v>8.041299774041299</v>
          </cell>
          <cell r="Y210">
            <v>2.35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冲压工序费"/>
      <sheetName val="2021.8"/>
      <sheetName val="2022年1-6月"/>
      <sheetName val="2022年7-12月"/>
      <sheetName val="使用量"/>
      <sheetName val="对比表"/>
      <sheetName val="模具清单"/>
      <sheetName val="Sheet6"/>
      <sheetName val="Sheet5"/>
      <sheetName val="Sheet4"/>
      <sheetName val="Sheet3"/>
      <sheetName val="Sheet2"/>
    </sheetNames>
    <sheetDataSet>
      <sheetData sheetId="0"/>
      <sheetData sheetId="1"/>
      <sheetData sheetId="2">
        <row r="4">
          <cell r="B4" t="str">
            <v>02.03.11.101</v>
          </cell>
          <cell r="C4" t="str">
            <v>SHT0011003</v>
          </cell>
          <cell r="D4" t="str">
            <v>H4升级滑轨右上连接板焊接总成</v>
          </cell>
          <cell r="E4" t="str">
            <v>冲压件</v>
          </cell>
          <cell r="F4" t="str">
            <v>自制</v>
          </cell>
          <cell r="G4">
            <v>1</v>
          </cell>
          <cell r="H4" t="str">
            <v>SAPH440</v>
          </cell>
          <cell r="I4" t="str">
            <v>420*100*3</v>
          </cell>
          <cell r="J4">
            <v>430</v>
          </cell>
          <cell r="K4">
            <v>104.16666666666667</v>
          </cell>
          <cell r="L4">
            <v>3</v>
          </cell>
          <cell r="N4">
            <v>5.49</v>
          </cell>
          <cell r="O4">
            <v>3.2</v>
          </cell>
          <cell r="P4">
            <v>1.0548437499999999</v>
          </cell>
          <cell r="Q4">
            <v>0.59399999999999997</v>
          </cell>
          <cell r="R4">
            <v>0.46084374999999989</v>
          </cell>
          <cell r="S4">
            <v>4.3163921875</v>
          </cell>
          <cell r="T4" t="str">
            <v>落料</v>
          </cell>
          <cell r="U4" t="str">
            <v>160T</v>
          </cell>
          <cell r="V4">
            <v>1</v>
          </cell>
          <cell r="W4">
            <v>1</v>
          </cell>
          <cell r="X4">
            <v>0.1</v>
          </cell>
          <cell r="Y4">
            <v>0.1</v>
          </cell>
          <cell r="Z4">
            <v>1.1499999999999999</v>
          </cell>
          <cell r="AA4">
            <v>6.9601695996957957</v>
          </cell>
          <cell r="AB4">
            <v>43000</v>
          </cell>
          <cell r="AC4">
            <v>50000</v>
          </cell>
          <cell r="AD4" t="str">
            <v>2021年起已摊销完毕</v>
          </cell>
          <cell r="AE4">
            <v>6.9601695996957957</v>
          </cell>
        </row>
        <row r="5">
          <cell r="E5" t="str">
            <v>M6螺母</v>
          </cell>
          <cell r="G5">
            <v>2</v>
          </cell>
          <cell r="N5">
            <v>4.2477876106194697E-2</v>
          </cell>
          <cell r="Q5">
            <v>0.09</v>
          </cell>
          <cell r="S5">
            <v>8.4955752212389393E-2</v>
          </cell>
          <cell r="T5" t="str">
            <v>冲孔</v>
          </cell>
          <cell r="U5" t="str">
            <v>100T</v>
          </cell>
          <cell r="V5">
            <v>1</v>
          </cell>
          <cell r="W5">
            <v>1</v>
          </cell>
          <cell r="X5">
            <v>7.0000000000000007E-2</v>
          </cell>
          <cell r="Y5">
            <v>7.0000000000000007E-2</v>
          </cell>
        </row>
        <row r="6">
          <cell r="E6" t="str">
            <v>支撑管A\B</v>
          </cell>
          <cell r="F6" t="str">
            <v>外协</v>
          </cell>
          <cell r="G6">
            <v>2</v>
          </cell>
          <cell r="N6">
            <v>0.26548672566371684</v>
          </cell>
          <cell r="Q6">
            <v>4.3999999999999997E-2</v>
          </cell>
          <cell r="S6">
            <v>0.53097345132743368</v>
          </cell>
          <cell r="T6" t="str">
            <v>成型</v>
          </cell>
          <cell r="U6" t="str">
            <v>315油</v>
          </cell>
          <cell r="V6">
            <v>1</v>
          </cell>
          <cell r="W6">
            <v>1</v>
          </cell>
          <cell r="X6">
            <v>0.25</v>
          </cell>
          <cell r="Y6">
            <v>0.25</v>
          </cell>
        </row>
        <row r="7">
          <cell r="T7" t="str">
            <v>焊接</v>
          </cell>
          <cell r="V7">
            <v>12</v>
          </cell>
          <cell r="W7">
            <v>1</v>
          </cell>
          <cell r="X7">
            <v>0.05</v>
          </cell>
          <cell r="Y7">
            <v>0.60000000000000009</v>
          </cell>
        </row>
        <row r="8">
          <cell r="T8" t="str">
            <v>套扣</v>
          </cell>
          <cell r="U8">
            <v>2</v>
          </cell>
          <cell r="V8">
            <v>2</v>
          </cell>
          <cell r="W8">
            <v>1</v>
          </cell>
          <cell r="X8">
            <v>0.05</v>
          </cell>
          <cell r="Y8">
            <v>0.1</v>
          </cell>
        </row>
        <row r="9">
          <cell r="E9" t="str">
            <v>合计</v>
          </cell>
          <cell r="S9">
            <v>4.9323213910398227</v>
          </cell>
          <cell r="Y9">
            <v>1.1200000000000001</v>
          </cell>
        </row>
        <row r="10">
          <cell r="B10" t="str">
            <v>02.03.11.100</v>
          </cell>
          <cell r="C10" t="str">
            <v>SHT0010999</v>
          </cell>
          <cell r="D10" t="str">
            <v>H4升级滑轨左上连接板焊接总成</v>
          </cell>
          <cell r="E10" t="str">
            <v>冲压件</v>
          </cell>
          <cell r="F10" t="str">
            <v>自制</v>
          </cell>
          <cell r="G10">
            <v>1</v>
          </cell>
          <cell r="H10" t="str">
            <v>SAPH440</v>
          </cell>
          <cell r="I10" t="str">
            <v>420*100*3</v>
          </cell>
          <cell r="J10">
            <v>430</v>
          </cell>
          <cell r="K10">
            <v>104.16666666666667</v>
          </cell>
          <cell r="L10">
            <v>3</v>
          </cell>
          <cell r="N10">
            <v>5.49</v>
          </cell>
          <cell r="O10">
            <v>3.2</v>
          </cell>
          <cell r="P10">
            <v>1.0548437499999999</v>
          </cell>
          <cell r="Q10">
            <v>0.59399999999999997</v>
          </cell>
          <cell r="R10">
            <v>0.46084374999999989</v>
          </cell>
          <cell r="S10">
            <v>4.3163921875</v>
          </cell>
          <cell r="T10" t="str">
            <v>落料</v>
          </cell>
          <cell r="U10" t="str">
            <v>160T</v>
          </cell>
          <cell r="V10">
            <v>1</v>
          </cell>
          <cell r="W10">
            <v>1</v>
          </cell>
          <cell r="X10">
            <v>0.1</v>
          </cell>
          <cell r="Y10">
            <v>0.1</v>
          </cell>
          <cell r="Z10">
            <v>1.1499999999999999</v>
          </cell>
          <cell r="AA10">
            <v>6.9601695996957957</v>
          </cell>
          <cell r="AB10">
            <v>43000</v>
          </cell>
          <cell r="AC10">
            <v>50000</v>
          </cell>
          <cell r="AD10" t="str">
            <v>2021年起已摊销完毕</v>
          </cell>
          <cell r="AE10">
            <v>6.9601695996957957</v>
          </cell>
        </row>
        <row r="11">
          <cell r="E11" t="str">
            <v>M6螺母</v>
          </cell>
          <cell r="F11" t="str">
            <v>外协</v>
          </cell>
          <cell r="G11">
            <v>2</v>
          </cell>
          <cell r="N11">
            <v>4.2477876106194697E-2</v>
          </cell>
          <cell r="Q11">
            <v>0.09</v>
          </cell>
          <cell r="S11">
            <v>8.4955752212389393E-2</v>
          </cell>
          <cell r="T11" t="str">
            <v>冲孔</v>
          </cell>
          <cell r="U11" t="str">
            <v>100T</v>
          </cell>
          <cell r="V11">
            <v>1</v>
          </cell>
          <cell r="W11">
            <v>1</v>
          </cell>
          <cell r="X11">
            <v>7.0000000000000007E-2</v>
          </cell>
          <cell r="Y11">
            <v>7.0000000000000007E-2</v>
          </cell>
        </row>
        <row r="12">
          <cell r="E12" t="str">
            <v>支撑管A\B</v>
          </cell>
          <cell r="F12" t="str">
            <v>外协</v>
          </cell>
          <cell r="G12">
            <v>2</v>
          </cell>
          <cell r="N12">
            <v>0.26548672566371684</v>
          </cell>
          <cell r="Q12">
            <v>4.3999999999999997E-2</v>
          </cell>
          <cell r="S12">
            <v>0.53097345132743368</v>
          </cell>
          <cell r="T12" t="str">
            <v>成型</v>
          </cell>
          <cell r="U12" t="str">
            <v>315油</v>
          </cell>
          <cell r="V12">
            <v>1</v>
          </cell>
          <cell r="W12">
            <v>1</v>
          </cell>
          <cell r="X12">
            <v>0.25</v>
          </cell>
          <cell r="Y12">
            <v>0.25</v>
          </cell>
        </row>
        <row r="13">
          <cell r="T13" t="str">
            <v>焊接</v>
          </cell>
          <cell r="V13">
            <v>12</v>
          </cell>
          <cell r="W13">
            <v>1</v>
          </cell>
          <cell r="X13">
            <v>0.05</v>
          </cell>
          <cell r="Y13">
            <v>0.60000000000000009</v>
          </cell>
        </row>
        <row r="14">
          <cell r="T14" t="str">
            <v>套扣</v>
          </cell>
          <cell r="U14">
            <v>2</v>
          </cell>
          <cell r="V14">
            <v>2</v>
          </cell>
          <cell r="W14">
            <v>1</v>
          </cell>
          <cell r="X14">
            <v>0.05</v>
          </cell>
          <cell r="Y14">
            <v>0.1</v>
          </cell>
        </row>
        <row r="15">
          <cell r="E15" t="str">
            <v>合计</v>
          </cell>
          <cell r="S15">
            <v>4.9323213910398227</v>
          </cell>
          <cell r="Y15">
            <v>1.1200000000000001</v>
          </cell>
        </row>
        <row r="16">
          <cell r="B16" t="str">
            <v>02.03.37.030A</v>
          </cell>
          <cell r="C16" t="str">
            <v>SHT0001874</v>
          </cell>
          <cell r="D16" t="str">
            <v>绞架大孔侧板</v>
          </cell>
          <cell r="E16" t="str">
            <v>绞架大孔侧板</v>
          </cell>
          <cell r="G16">
            <v>1</v>
          </cell>
          <cell r="H16" t="str">
            <v>SPFH590</v>
          </cell>
          <cell r="I16" t="str">
            <v>368*85*4</v>
          </cell>
          <cell r="J16">
            <v>368</v>
          </cell>
          <cell r="K16">
            <v>78.75</v>
          </cell>
          <cell r="L16">
            <v>4</v>
          </cell>
          <cell r="N16">
            <v>5.87</v>
          </cell>
          <cell r="O16">
            <v>3.2</v>
          </cell>
          <cell r="P16">
            <v>0.909972</v>
          </cell>
          <cell r="Q16">
            <v>0.55600000000000005</v>
          </cell>
          <cell r="R16">
            <v>0.35397199999999995</v>
          </cell>
          <cell r="S16">
            <v>4.2088252400000004</v>
          </cell>
          <cell r="T16" t="str">
            <v>落料</v>
          </cell>
          <cell r="U16" t="str">
            <v>160T</v>
          </cell>
          <cell r="V16">
            <v>1</v>
          </cell>
          <cell r="W16">
            <v>1</v>
          </cell>
          <cell r="X16">
            <v>0.1</v>
          </cell>
          <cell r="Y16">
            <v>0.1</v>
          </cell>
          <cell r="Z16">
            <v>1.1499999999999999</v>
          </cell>
          <cell r="AA16">
            <v>5.3001490260000006</v>
          </cell>
          <cell r="AB16">
            <v>13000</v>
          </cell>
          <cell r="AC16">
            <v>50000</v>
          </cell>
          <cell r="AD16" t="str">
            <v>2021年起已摊销完毕</v>
          </cell>
          <cell r="AE16">
            <v>5.3001490260000006</v>
          </cell>
        </row>
        <row r="17">
          <cell r="T17" t="str">
            <v>冲孔</v>
          </cell>
          <cell r="U17" t="str">
            <v>80T</v>
          </cell>
          <cell r="V17">
            <v>1</v>
          </cell>
          <cell r="W17">
            <v>1</v>
          </cell>
          <cell r="X17">
            <v>0.05</v>
          </cell>
          <cell r="Y17">
            <v>0.05</v>
          </cell>
        </row>
        <row r="18">
          <cell r="T18" t="str">
            <v>成型</v>
          </cell>
          <cell r="U18" t="str">
            <v>315油</v>
          </cell>
          <cell r="V18">
            <v>1</v>
          </cell>
          <cell r="W18">
            <v>1</v>
          </cell>
          <cell r="X18">
            <v>0.25</v>
          </cell>
          <cell r="Y18">
            <v>0.25</v>
          </cell>
        </row>
        <row r="19">
          <cell r="S19">
            <v>4.2088252400000004</v>
          </cell>
          <cell r="Y19">
            <v>0.4</v>
          </cell>
        </row>
        <row r="20">
          <cell r="B20" t="str">
            <v>02.03.37.030B</v>
          </cell>
          <cell r="C20" t="str">
            <v>SHT0001874</v>
          </cell>
          <cell r="D20" t="str">
            <v>绞架大孔侧板</v>
          </cell>
          <cell r="E20" t="str">
            <v>绞架大孔侧板</v>
          </cell>
          <cell r="G20">
            <v>1</v>
          </cell>
          <cell r="H20" t="str">
            <v>SPFH590</v>
          </cell>
          <cell r="I20" t="str">
            <v>368*85*4</v>
          </cell>
          <cell r="J20">
            <v>368</v>
          </cell>
          <cell r="K20">
            <v>78.75</v>
          </cell>
          <cell r="L20">
            <v>4</v>
          </cell>
          <cell r="N20">
            <v>5.87</v>
          </cell>
          <cell r="O20">
            <v>3.2</v>
          </cell>
          <cell r="P20">
            <v>0.909972</v>
          </cell>
          <cell r="Q20">
            <v>0.55600000000000005</v>
          </cell>
          <cell r="R20">
            <v>0.35397199999999995</v>
          </cell>
          <cell r="S20">
            <v>4.2088252400000004</v>
          </cell>
          <cell r="T20" t="str">
            <v>落料</v>
          </cell>
          <cell r="U20" t="str">
            <v>160T</v>
          </cell>
          <cell r="V20">
            <v>1</v>
          </cell>
          <cell r="W20">
            <v>1</v>
          </cell>
          <cell r="X20">
            <v>0.1</v>
          </cell>
          <cell r="Y20">
            <v>0.1</v>
          </cell>
          <cell r="Z20">
            <v>1.1499999999999999</v>
          </cell>
          <cell r="AA20">
            <v>5.6451490260000003</v>
          </cell>
          <cell r="AB20">
            <v>0</v>
          </cell>
          <cell r="AC20">
            <v>0</v>
          </cell>
          <cell r="AD20">
            <v>0</v>
          </cell>
          <cell r="AE20">
            <v>5.6451490260000003</v>
          </cell>
        </row>
        <row r="21">
          <cell r="T21" t="str">
            <v>冲孔</v>
          </cell>
          <cell r="U21" t="str">
            <v>80T</v>
          </cell>
          <cell r="V21">
            <v>1</v>
          </cell>
          <cell r="W21">
            <v>1</v>
          </cell>
          <cell r="X21">
            <v>0.05</v>
          </cell>
          <cell r="Y21">
            <v>0.05</v>
          </cell>
        </row>
        <row r="22">
          <cell r="T22" t="str">
            <v>成型</v>
          </cell>
          <cell r="U22" t="str">
            <v>315油</v>
          </cell>
          <cell r="V22">
            <v>1</v>
          </cell>
          <cell r="W22">
            <v>1</v>
          </cell>
          <cell r="X22">
            <v>0.25</v>
          </cell>
          <cell r="Y22">
            <v>0.25</v>
          </cell>
        </row>
        <row r="23">
          <cell r="T23" t="str">
            <v>人工打磨</v>
          </cell>
          <cell r="U23">
            <v>1</v>
          </cell>
          <cell r="V23">
            <v>1</v>
          </cell>
          <cell r="W23">
            <v>1</v>
          </cell>
          <cell r="X23">
            <v>0.3</v>
          </cell>
          <cell r="Y23">
            <v>0.3</v>
          </cell>
        </row>
        <row r="24">
          <cell r="S24">
            <v>4.2088252400000004</v>
          </cell>
          <cell r="Y24">
            <v>0.7</v>
          </cell>
        </row>
        <row r="25">
          <cell r="B25" t="str">
            <v>02.03.37.031A</v>
          </cell>
          <cell r="C25" t="str">
            <v>SHT0001760</v>
          </cell>
          <cell r="D25" t="str">
            <v>绞架小孔侧板</v>
          </cell>
          <cell r="E25" t="str">
            <v>绞架小孔侧板</v>
          </cell>
          <cell r="G25">
            <v>1</v>
          </cell>
          <cell r="H25" t="str">
            <v>SPFH590</v>
          </cell>
          <cell r="I25" t="str">
            <v>368*85*4</v>
          </cell>
          <cell r="J25">
            <v>368</v>
          </cell>
          <cell r="K25">
            <v>78.75</v>
          </cell>
          <cell r="L25">
            <v>4</v>
          </cell>
          <cell r="N25">
            <v>5.87</v>
          </cell>
          <cell r="O25">
            <v>3.2</v>
          </cell>
          <cell r="P25">
            <v>0.909972</v>
          </cell>
          <cell r="Q25">
            <v>0.54600000000000004</v>
          </cell>
          <cell r="R25">
            <v>0.36397199999999996</v>
          </cell>
          <cell r="S25">
            <v>4.1768252400000003</v>
          </cell>
          <cell r="T25" t="str">
            <v>落料</v>
          </cell>
          <cell r="U25" t="str">
            <v>160T</v>
          </cell>
          <cell r="V25">
            <v>1</v>
          </cell>
          <cell r="W25">
            <v>1</v>
          </cell>
          <cell r="X25">
            <v>0.1</v>
          </cell>
          <cell r="Y25">
            <v>0.1</v>
          </cell>
          <cell r="Z25">
            <v>1.1499999999999999</v>
          </cell>
          <cell r="AA25">
            <v>5.2633490260000002</v>
          </cell>
          <cell r="AB25">
            <v>13000</v>
          </cell>
          <cell r="AC25">
            <v>50000</v>
          </cell>
          <cell r="AD25">
            <v>0.26</v>
          </cell>
          <cell r="AE25">
            <v>5.523349026</v>
          </cell>
        </row>
        <row r="26">
          <cell r="T26" t="str">
            <v>冲孔</v>
          </cell>
          <cell r="U26" t="str">
            <v>80T</v>
          </cell>
          <cell r="V26">
            <v>1</v>
          </cell>
          <cell r="W26">
            <v>1</v>
          </cell>
          <cell r="X26">
            <v>0.05</v>
          </cell>
          <cell r="Y26">
            <v>0.05</v>
          </cell>
        </row>
        <row r="27">
          <cell r="T27" t="str">
            <v>成型</v>
          </cell>
          <cell r="U27" t="str">
            <v>315油</v>
          </cell>
          <cell r="V27">
            <v>1</v>
          </cell>
          <cell r="W27">
            <v>1</v>
          </cell>
          <cell r="X27">
            <v>0.25</v>
          </cell>
          <cell r="Y27">
            <v>0.25</v>
          </cell>
        </row>
        <row r="28">
          <cell r="S28">
            <v>4.1768252400000003</v>
          </cell>
          <cell r="Y28">
            <v>0.4</v>
          </cell>
        </row>
        <row r="29">
          <cell r="B29" t="str">
            <v>02.03.37.029A</v>
          </cell>
          <cell r="C29" t="str">
            <v>SHT0001864</v>
          </cell>
          <cell r="D29" t="str">
            <v>气囊下支架</v>
          </cell>
          <cell r="E29" t="str">
            <v>气囊下支架</v>
          </cell>
          <cell r="G29">
            <v>1</v>
          </cell>
          <cell r="H29" t="str">
            <v>SPFH590</v>
          </cell>
          <cell r="I29" t="str">
            <v>240*180*3</v>
          </cell>
          <cell r="J29">
            <v>246</v>
          </cell>
          <cell r="K29">
            <v>185</v>
          </cell>
          <cell r="L29">
            <v>3</v>
          </cell>
          <cell r="N29">
            <v>5.87</v>
          </cell>
          <cell r="O29">
            <v>3.2</v>
          </cell>
          <cell r="P29">
            <v>1.0717604999999999</v>
          </cell>
          <cell r="Q29">
            <v>0.877</v>
          </cell>
          <cell r="R29">
            <v>0.19476049999999989</v>
          </cell>
          <cell r="S29">
            <v>5.668000535</v>
          </cell>
          <cell r="T29" t="str">
            <v>落料</v>
          </cell>
          <cell r="U29" t="str">
            <v>160T</v>
          </cell>
          <cell r="V29">
            <v>1</v>
          </cell>
          <cell r="W29">
            <v>1</v>
          </cell>
          <cell r="X29">
            <v>0.1</v>
          </cell>
          <cell r="Y29">
            <v>0.1</v>
          </cell>
          <cell r="Z29">
            <v>1.1499999999999999</v>
          </cell>
          <cell r="AA29">
            <v>6.8057006152499993</v>
          </cell>
          <cell r="AB29">
            <v>15500</v>
          </cell>
          <cell r="AC29">
            <v>50000</v>
          </cell>
          <cell r="AD29">
            <v>0.31</v>
          </cell>
          <cell r="AE29">
            <v>7.1157006152499989</v>
          </cell>
        </row>
        <row r="30">
          <cell r="T30" t="str">
            <v>冲孔</v>
          </cell>
          <cell r="U30" t="str">
            <v>80T</v>
          </cell>
          <cell r="V30">
            <v>1</v>
          </cell>
          <cell r="W30">
            <v>1</v>
          </cell>
          <cell r="X30">
            <v>0.05</v>
          </cell>
          <cell r="Y30">
            <v>0.05</v>
          </cell>
        </row>
        <row r="31">
          <cell r="T31" t="str">
            <v>成型</v>
          </cell>
          <cell r="U31" t="str">
            <v>160T</v>
          </cell>
          <cell r="V31">
            <v>1</v>
          </cell>
          <cell r="W31">
            <v>1</v>
          </cell>
          <cell r="X31">
            <v>0.1</v>
          </cell>
          <cell r="Y31">
            <v>0.1</v>
          </cell>
        </row>
        <row r="32">
          <cell r="S32">
            <v>5.668000535</v>
          </cell>
          <cell r="Y32">
            <v>0.25</v>
          </cell>
        </row>
        <row r="33">
          <cell r="B33" t="str">
            <v>02.03.37.029B</v>
          </cell>
          <cell r="C33" t="str">
            <v>SHT0001864</v>
          </cell>
          <cell r="D33" t="str">
            <v>气囊下支架</v>
          </cell>
          <cell r="E33" t="str">
            <v>气囊下支架</v>
          </cell>
          <cell r="G33">
            <v>1</v>
          </cell>
          <cell r="H33" t="str">
            <v>SPFH590</v>
          </cell>
          <cell r="I33" t="str">
            <v>240*180*3</v>
          </cell>
          <cell r="J33">
            <v>246</v>
          </cell>
          <cell r="K33">
            <v>185</v>
          </cell>
          <cell r="L33">
            <v>3</v>
          </cell>
          <cell r="N33">
            <v>5.87</v>
          </cell>
          <cell r="O33">
            <v>3.2</v>
          </cell>
          <cell r="P33">
            <v>1.0717604999999999</v>
          </cell>
          <cell r="Q33">
            <v>0.877</v>
          </cell>
          <cell r="R33">
            <v>0.19476049999999989</v>
          </cell>
          <cell r="S33">
            <v>5.668000535</v>
          </cell>
          <cell r="T33" t="str">
            <v>落料</v>
          </cell>
          <cell r="U33" t="str">
            <v>160T</v>
          </cell>
          <cell r="V33">
            <v>1</v>
          </cell>
          <cell r="W33">
            <v>1</v>
          </cell>
          <cell r="X33">
            <v>0.1</v>
          </cell>
          <cell r="Y33">
            <v>0.1</v>
          </cell>
          <cell r="Z33">
            <v>1.1499999999999999</v>
          </cell>
          <cell r="AA33">
            <v>6.8632006152499994</v>
          </cell>
          <cell r="AB33">
            <v>21500</v>
          </cell>
          <cell r="AC33">
            <v>50000</v>
          </cell>
          <cell r="AD33">
            <v>0.43</v>
          </cell>
          <cell r="AE33">
            <v>7.2932006152499991</v>
          </cell>
        </row>
        <row r="34">
          <cell r="H34" t="str">
            <v>模具摊销</v>
          </cell>
          <cell r="I34" t="str">
            <v>5万件</v>
          </cell>
          <cell r="N34">
            <v>15500</v>
          </cell>
          <cell r="T34" t="str">
            <v>冲孔</v>
          </cell>
          <cell r="U34" t="str">
            <v>80T</v>
          </cell>
          <cell r="V34">
            <v>1</v>
          </cell>
          <cell r="W34">
            <v>1</v>
          </cell>
          <cell r="X34">
            <v>0.05</v>
          </cell>
          <cell r="Y34">
            <v>0.05</v>
          </cell>
        </row>
        <row r="35">
          <cell r="H35" t="str">
            <v>设变冲孔模具摊销</v>
          </cell>
          <cell r="I35" t="str">
            <v>5万件</v>
          </cell>
          <cell r="N35">
            <v>6000</v>
          </cell>
          <cell r="T35" t="str">
            <v>成型</v>
          </cell>
          <cell r="U35" t="str">
            <v>160T</v>
          </cell>
          <cell r="V35">
            <v>1</v>
          </cell>
          <cell r="W35">
            <v>1</v>
          </cell>
          <cell r="X35">
            <v>0.1</v>
          </cell>
          <cell r="Y35">
            <v>0.1</v>
          </cell>
        </row>
        <row r="36">
          <cell r="T36" t="str">
            <v>冲孔2</v>
          </cell>
          <cell r="U36" t="str">
            <v>80T</v>
          </cell>
          <cell r="V36">
            <v>1</v>
          </cell>
          <cell r="W36">
            <v>1</v>
          </cell>
          <cell r="X36">
            <v>0.05</v>
          </cell>
          <cell r="Y36">
            <v>0.05</v>
          </cell>
        </row>
        <row r="37">
          <cell r="S37">
            <v>5.668000535</v>
          </cell>
          <cell r="Y37">
            <v>0.3</v>
          </cell>
        </row>
        <row r="38">
          <cell r="B38" t="str">
            <v>02.03.50.051</v>
          </cell>
          <cell r="C38" t="str">
            <v>SCS0006413</v>
          </cell>
          <cell r="D38" t="str">
            <v>前排靠背复位卷簧限位支架</v>
          </cell>
          <cell r="E38" t="str">
            <v>限位支架</v>
          </cell>
          <cell r="G38">
            <v>1</v>
          </cell>
          <cell r="H38" t="str">
            <v>QStE420TM</v>
          </cell>
          <cell r="I38" t="str">
            <v>45*30*2.5</v>
          </cell>
          <cell r="J38">
            <v>50</v>
          </cell>
          <cell r="K38">
            <v>41</v>
          </cell>
          <cell r="L38">
            <v>3</v>
          </cell>
          <cell r="N38">
            <v>5.4070796460177002</v>
          </cell>
          <cell r="O38">
            <v>3.2</v>
          </cell>
          <cell r="P38">
            <v>4.8277499999999994E-2</v>
          </cell>
          <cell r="Q38">
            <v>0.02</v>
          </cell>
          <cell r="R38">
            <v>2.8277499999999994E-2</v>
          </cell>
          <cell r="S38">
            <v>0.1705522876106195</v>
          </cell>
          <cell r="T38" t="str">
            <v>落料</v>
          </cell>
          <cell r="U38" t="str">
            <v>80T</v>
          </cell>
          <cell r="V38">
            <v>1</v>
          </cell>
          <cell r="W38">
            <v>1</v>
          </cell>
          <cell r="X38">
            <v>0.05</v>
          </cell>
          <cell r="Y38">
            <v>0.05</v>
          </cell>
          <cell r="Z38">
            <v>1.1499999999999999</v>
          </cell>
          <cell r="AA38">
            <v>0.34563513075221236</v>
          </cell>
          <cell r="AE38">
            <v>0.34563513075221236</v>
          </cell>
        </row>
        <row r="39">
          <cell r="T39" t="str">
            <v>冲孔</v>
          </cell>
          <cell r="U39" t="str">
            <v>63T</v>
          </cell>
          <cell r="V39">
            <v>1</v>
          </cell>
          <cell r="W39">
            <v>1</v>
          </cell>
          <cell r="X39">
            <v>0.04</v>
          </cell>
          <cell r="Y39">
            <v>0.04</v>
          </cell>
        </row>
        <row r="40">
          <cell r="T40" t="str">
            <v>成型</v>
          </cell>
          <cell r="U40" t="str">
            <v>63T</v>
          </cell>
          <cell r="V40">
            <v>1</v>
          </cell>
          <cell r="W40">
            <v>1</v>
          </cell>
          <cell r="X40">
            <v>0.04</v>
          </cell>
          <cell r="Y40">
            <v>0.04</v>
          </cell>
        </row>
        <row r="41">
          <cell r="S41">
            <v>0.1705522876106195</v>
          </cell>
          <cell r="Y41">
            <v>0.13</v>
          </cell>
        </row>
        <row r="42">
          <cell r="B42" t="str">
            <v>02.03.50.053</v>
          </cell>
          <cell r="C42" t="str">
            <v>SCS0005786</v>
          </cell>
          <cell r="D42" t="str">
            <v>前排座椅靠背右侧连接板</v>
          </cell>
          <cell r="E42" t="str">
            <v>右侧连接板</v>
          </cell>
          <cell r="G42">
            <v>1</v>
          </cell>
          <cell r="H42" t="str">
            <v>SPFH590</v>
          </cell>
          <cell r="I42" t="str">
            <v>160*145*2.5</v>
          </cell>
          <cell r="J42">
            <v>158.125</v>
          </cell>
          <cell r="K42">
            <v>140</v>
          </cell>
          <cell r="L42">
            <v>2.5</v>
          </cell>
          <cell r="N42">
            <v>5.87</v>
          </cell>
          <cell r="O42">
            <v>3.2</v>
          </cell>
          <cell r="P42">
            <v>0.43444843749999995</v>
          </cell>
          <cell r="Q42">
            <v>0.216</v>
          </cell>
          <cell r="R42">
            <v>0.21844843749999995</v>
          </cell>
          <cell r="S42">
            <v>1.8511773281249999</v>
          </cell>
          <cell r="T42" t="str">
            <v>落料</v>
          </cell>
          <cell r="U42" t="str">
            <v>250T</v>
          </cell>
          <cell r="V42">
            <v>1</v>
          </cell>
          <cell r="W42">
            <v>1</v>
          </cell>
          <cell r="X42">
            <v>0.18</v>
          </cell>
          <cell r="Y42">
            <v>0.18</v>
          </cell>
          <cell r="Z42">
            <v>1.1499999999999999</v>
          </cell>
          <cell r="AA42">
            <v>2.6578539273437496</v>
          </cell>
          <cell r="AE42">
            <v>2.6578539273437496</v>
          </cell>
        </row>
        <row r="43">
          <cell r="T43" t="str">
            <v>成型</v>
          </cell>
          <cell r="U43" t="str">
            <v>160T</v>
          </cell>
          <cell r="V43">
            <v>1</v>
          </cell>
          <cell r="W43">
            <v>1</v>
          </cell>
          <cell r="X43">
            <v>0.1</v>
          </cell>
          <cell r="Y43">
            <v>0.1</v>
          </cell>
        </row>
        <row r="44">
          <cell r="T44" t="str">
            <v>成型</v>
          </cell>
          <cell r="U44" t="str">
            <v>100T</v>
          </cell>
          <cell r="V44">
            <v>1</v>
          </cell>
          <cell r="W44">
            <v>1</v>
          </cell>
          <cell r="X44">
            <v>7.0000000000000007E-2</v>
          </cell>
          <cell r="Y44">
            <v>7.0000000000000007E-2</v>
          </cell>
        </row>
        <row r="45">
          <cell r="T45" t="str">
            <v>冲孔</v>
          </cell>
          <cell r="U45" t="str">
            <v>100T</v>
          </cell>
          <cell r="V45">
            <v>1</v>
          </cell>
          <cell r="W45">
            <v>1</v>
          </cell>
          <cell r="X45">
            <v>7.0000000000000007E-2</v>
          </cell>
          <cell r="Y45">
            <v>7.0000000000000007E-2</v>
          </cell>
        </row>
        <row r="46">
          <cell r="T46" t="str">
            <v>压筋</v>
          </cell>
          <cell r="U46" t="str">
            <v>63T</v>
          </cell>
          <cell r="V46">
            <v>1</v>
          </cell>
          <cell r="W46">
            <v>1</v>
          </cell>
          <cell r="X46">
            <v>0.04</v>
          </cell>
          <cell r="Y46">
            <v>0.04</v>
          </cell>
        </row>
        <row r="47">
          <cell r="S47">
            <v>1.8511773281249999</v>
          </cell>
          <cell r="Y47">
            <v>0.46</v>
          </cell>
        </row>
        <row r="48">
          <cell r="B48" t="str">
            <v>02.03.50.052</v>
          </cell>
          <cell r="C48" t="str">
            <v>SCS0005784</v>
          </cell>
          <cell r="D48" t="str">
            <v>前排座椅靠背左侧连接板</v>
          </cell>
          <cell r="E48" t="str">
            <v>左侧连接板</v>
          </cell>
          <cell r="G48">
            <v>1</v>
          </cell>
          <cell r="H48" t="str">
            <v>SPFH590</v>
          </cell>
          <cell r="I48" t="str">
            <v>160*145*2.5</v>
          </cell>
          <cell r="J48">
            <v>158.125</v>
          </cell>
          <cell r="K48">
            <v>140</v>
          </cell>
          <cell r="L48">
            <v>2.5</v>
          </cell>
          <cell r="N48">
            <v>5.87</v>
          </cell>
          <cell r="O48">
            <v>3.2</v>
          </cell>
          <cell r="P48">
            <v>0.43444843749999995</v>
          </cell>
          <cell r="Q48">
            <v>0.216</v>
          </cell>
          <cell r="R48">
            <v>0.21844843749999995</v>
          </cell>
          <cell r="S48">
            <v>1.8511773281249999</v>
          </cell>
          <cell r="T48" t="str">
            <v>落料</v>
          </cell>
          <cell r="U48" t="str">
            <v>250T</v>
          </cell>
          <cell r="V48">
            <v>1</v>
          </cell>
          <cell r="W48">
            <v>1</v>
          </cell>
          <cell r="X48">
            <v>0.18</v>
          </cell>
          <cell r="Y48">
            <v>0.18</v>
          </cell>
          <cell r="Z48">
            <v>1.1499999999999999</v>
          </cell>
          <cell r="AA48">
            <v>2.6578539273437496</v>
          </cell>
          <cell r="AE48">
            <v>2.6578539273437496</v>
          </cell>
        </row>
        <row r="49">
          <cell r="T49" t="str">
            <v>成型</v>
          </cell>
          <cell r="U49" t="str">
            <v>160T</v>
          </cell>
          <cell r="V49">
            <v>1</v>
          </cell>
          <cell r="W49">
            <v>1</v>
          </cell>
          <cell r="X49">
            <v>0.1</v>
          </cell>
          <cell r="Y49">
            <v>0.1</v>
          </cell>
        </row>
        <row r="50">
          <cell r="T50" t="str">
            <v>成型</v>
          </cell>
          <cell r="U50" t="str">
            <v>100T</v>
          </cell>
          <cell r="V50">
            <v>1</v>
          </cell>
          <cell r="W50">
            <v>1</v>
          </cell>
          <cell r="X50">
            <v>7.0000000000000007E-2</v>
          </cell>
          <cell r="Y50">
            <v>7.0000000000000007E-2</v>
          </cell>
        </row>
        <row r="51">
          <cell r="T51" t="str">
            <v>冲孔</v>
          </cell>
          <cell r="U51" t="str">
            <v>100T</v>
          </cell>
          <cell r="V51">
            <v>1</v>
          </cell>
          <cell r="W51">
            <v>1</v>
          </cell>
          <cell r="X51">
            <v>7.0000000000000007E-2</v>
          </cell>
          <cell r="Y51">
            <v>7.0000000000000007E-2</v>
          </cell>
        </row>
        <row r="52">
          <cell r="T52" t="str">
            <v>压筋</v>
          </cell>
          <cell r="U52" t="str">
            <v>63T</v>
          </cell>
          <cell r="V52">
            <v>1</v>
          </cell>
          <cell r="W52">
            <v>1</v>
          </cell>
          <cell r="X52">
            <v>0.04</v>
          </cell>
          <cell r="Y52">
            <v>0.04</v>
          </cell>
        </row>
        <row r="53">
          <cell r="S53">
            <v>1.8511773281249999</v>
          </cell>
          <cell r="Y53">
            <v>0.46</v>
          </cell>
        </row>
        <row r="54">
          <cell r="B54" t="str">
            <v>02.03.50.050</v>
          </cell>
          <cell r="C54" t="str">
            <v>SCS0005773</v>
          </cell>
          <cell r="D54" t="str">
            <v>调角器电机固定支架</v>
          </cell>
          <cell r="E54" t="str">
            <v>冲压件</v>
          </cell>
          <cell r="G54">
            <v>1</v>
          </cell>
          <cell r="H54" t="str">
            <v>SAPH440</v>
          </cell>
          <cell r="I54" t="str">
            <v>60*20*2</v>
          </cell>
          <cell r="J54">
            <v>60</v>
          </cell>
          <cell r="K54">
            <v>28</v>
          </cell>
          <cell r="L54">
            <v>2</v>
          </cell>
          <cell r="N54">
            <v>5.49</v>
          </cell>
          <cell r="O54">
            <v>3.2</v>
          </cell>
          <cell r="P54">
            <v>2.6375999999999997E-2</v>
          </cell>
          <cell r="Q54">
            <v>1.2999999999999999E-2</v>
          </cell>
          <cell r="R54">
            <v>1.3375999999999997E-2</v>
          </cell>
          <cell r="S54">
            <v>0.10200104000000002</v>
          </cell>
          <cell r="T54" t="str">
            <v>落料冲孔</v>
          </cell>
          <cell r="U54" t="str">
            <v>160T</v>
          </cell>
          <cell r="V54">
            <v>1</v>
          </cell>
          <cell r="W54">
            <v>1</v>
          </cell>
          <cell r="X54">
            <v>0.1</v>
          </cell>
          <cell r="Y54">
            <v>0.1</v>
          </cell>
          <cell r="Z54">
            <v>1.1499999999999999</v>
          </cell>
          <cell r="AA54">
            <v>0.3731507535221239</v>
          </cell>
          <cell r="AE54">
            <v>0.3731507535221239</v>
          </cell>
        </row>
        <row r="55">
          <cell r="E55" t="str">
            <v>M6螺母</v>
          </cell>
          <cell r="G55">
            <v>1</v>
          </cell>
          <cell r="N55">
            <v>4.2477876106194697E-2</v>
          </cell>
          <cell r="S55">
            <v>4.2477876106194697E-2</v>
          </cell>
          <cell r="T55" t="str">
            <v>成型</v>
          </cell>
          <cell r="U55" t="str">
            <v>40T</v>
          </cell>
          <cell r="V55">
            <v>1</v>
          </cell>
          <cell r="W55">
            <v>1</v>
          </cell>
          <cell r="X55">
            <v>0.03</v>
          </cell>
          <cell r="Y55">
            <v>0.03</v>
          </cell>
        </row>
        <row r="56">
          <cell r="T56" t="str">
            <v>焊接</v>
          </cell>
          <cell r="V56">
            <v>1</v>
          </cell>
          <cell r="W56">
            <v>1</v>
          </cell>
          <cell r="X56">
            <v>0.05</v>
          </cell>
          <cell r="Y56">
            <v>0.05</v>
          </cell>
        </row>
        <row r="57">
          <cell r="S57">
            <v>0.1444789161061947</v>
          </cell>
          <cell r="Y57">
            <v>0.18</v>
          </cell>
        </row>
        <row r="58">
          <cell r="B58" t="str">
            <v>02.03.37.028</v>
          </cell>
          <cell r="C58" t="str">
            <v>SHT0001853</v>
          </cell>
          <cell r="D58" t="str">
            <v>旋转轴支架/仰角轴支架</v>
          </cell>
          <cell r="E58" t="str">
            <v>旋转轴支架</v>
          </cell>
          <cell r="G58">
            <v>1</v>
          </cell>
          <cell r="H58" t="str">
            <v>SPFH590</v>
          </cell>
          <cell r="I58" t="str">
            <v>162*53*3</v>
          </cell>
          <cell r="J58">
            <v>168</v>
          </cell>
          <cell r="K58">
            <v>63.25</v>
          </cell>
          <cell r="L58">
            <v>3</v>
          </cell>
          <cell r="N58">
            <v>5.87</v>
          </cell>
          <cell r="O58">
            <v>3.2</v>
          </cell>
          <cell r="P58">
            <v>0.25024229999999997</v>
          </cell>
          <cell r="Q58">
            <v>0.155</v>
          </cell>
          <cell r="R58">
            <v>9.5242299999999974E-2</v>
          </cell>
          <cell r="S58">
            <v>1.1641469409999998</v>
          </cell>
          <cell r="T58" t="str">
            <v>落料</v>
          </cell>
          <cell r="U58" t="str">
            <v>160T</v>
          </cell>
          <cell r="V58">
            <v>1</v>
          </cell>
          <cell r="W58">
            <v>1</v>
          </cell>
          <cell r="X58">
            <v>0.1</v>
          </cell>
          <cell r="Y58">
            <v>0.1</v>
          </cell>
          <cell r="Z58">
            <v>1.1499999999999999</v>
          </cell>
          <cell r="AA58">
            <v>1.5687689821499997</v>
          </cell>
          <cell r="AB58">
            <v>22800</v>
          </cell>
          <cell r="AC58">
            <v>50000</v>
          </cell>
          <cell r="AD58">
            <v>0.45600000000000002</v>
          </cell>
          <cell r="AE58">
            <v>2.0247689821499999</v>
          </cell>
        </row>
        <row r="59">
          <cell r="T59" t="str">
            <v>冲孔</v>
          </cell>
          <cell r="U59" t="str">
            <v>80T</v>
          </cell>
          <cell r="V59">
            <v>1</v>
          </cell>
          <cell r="W59">
            <v>1</v>
          </cell>
          <cell r="X59">
            <v>0.05</v>
          </cell>
          <cell r="Y59">
            <v>0.05</v>
          </cell>
        </row>
        <row r="60">
          <cell r="T60" t="str">
            <v>成型</v>
          </cell>
          <cell r="U60" t="str">
            <v>80T</v>
          </cell>
          <cell r="V60">
            <v>1</v>
          </cell>
          <cell r="W60">
            <v>1</v>
          </cell>
          <cell r="X60">
            <v>0.05</v>
          </cell>
          <cell r="Y60">
            <v>0.05</v>
          </cell>
        </row>
        <row r="61">
          <cell r="S61">
            <v>1.1641469409999998</v>
          </cell>
          <cell r="Y61">
            <v>0.2</v>
          </cell>
        </row>
        <row r="62">
          <cell r="B62" t="str">
            <v>02.03.37.028A</v>
          </cell>
          <cell r="C62" t="str">
            <v>SHT0001853</v>
          </cell>
          <cell r="D62" t="str">
            <v>旋转轴支架/仰角轴支架总成</v>
          </cell>
          <cell r="E62" t="str">
            <v>旋转轴支架</v>
          </cell>
          <cell r="G62">
            <v>1</v>
          </cell>
          <cell r="N62">
            <v>1.5687689821499997</v>
          </cell>
          <cell r="S62">
            <v>1.5687689821499997</v>
          </cell>
          <cell r="T62" t="str">
            <v>落料</v>
          </cell>
          <cell r="U62" t="str">
            <v>160T</v>
          </cell>
          <cell r="V62">
            <v>1</v>
          </cell>
          <cell r="W62">
            <v>1</v>
          </cell>
          <cell r="X62">
            <v>0.1</v>
          </cell>
          <cell r="Y62">
            <v>0.1</v>
          </cell>
          <cell r="Z62">
            <v>1.1499999999999999</v>
          </cell>
          <cell r="AA62">
            <v>2.3790843294724993</v>
          </cell>
          <cell r="AB62">
            <v>0</v>
          </cell>
          <cell r="AC62">
            <v>0</v>
          </cell>
          <cell r="AD62">
            <v>0</v>
          </cell>
          <cell r="AE62">
            <v>2.3790843294724993</v>
          </cell>
        </row>
        <row r="63">
          <cell r="E63" t="str">
            <v>M12点焊螺母</v>
          </cell>
          <cell r="G63">
            <v>1</v>
          </cell>
          <cell r="N63">
            <v>0.2</v>
          </cell>
          <cell r="S63">
            <v>0.2</v>
          </cell>
          <cell r="T63" t="str">
            <v>冲孔</v>
          </cell>
          <cell r="U63" t="str">
            <v>80T</v>
          </cell>
          <cell r="V63">
            <v>1</v>
          </cell>
          <cell r="W63">
            <v>1</v>
          </cell>
          <cell r="X63">
            <v>0.05</v>
          </cell>
          <cell r="Y63">
            <v>0.05</v>
          </cell>
        </row>
        <row r="64">
          <cell r="T64" t="str">
            <v>成型</v>
          </cell>
          <cell r="U64" t="str">
            <v>80T</v>
          </cell>
          <cell r="V64">
            <v>1</v>
          </cell>
          <cell r="W64">
            <v>1</v>
          </cell>
          <cell r="X64">
            <v>0.05</v>
          </cell>
          <cell r="Y64">
            <v>0.05</v>
          </cell>
        </row>
        <row r="65">
          <cell r="T65" t="str">
            <v>套扣</v>
          </cell>
          <cell r="U65">
            <v>1</v>
          </cell>
          <cell r="V65">
            <v>1</v>
          </cell>
          <cell r="W65">
            <v>1</v>
          </cell>
          <cell r="X65">
            <v>0.05</v>
          </cell>
          <cell r="Y65">
            <v>0.05</v>
          </cell>
        </row>
        <row r="66">
          <cell r="T66" t="str">
            <v>点焊</v>
          </cell>
          <cell r="V66">
            <v>1</v>
          </cell>
          <cell r="W66">
            <v>1</v>
          </cell>
          <cell r="X66">
            <v>0.05</v>
          </cell>
          <cell r="Y66">
            <v>0.05</v>
          </cell>
        </row>
        <row r="67">
          <cell r="S67">
            <v>1.7687689821499997</v>
          </cell>
          <cell r="Y67">
            <v>0.3</v>
          </cell>
        </row>
        <row r="68">
          <cell r="B68" t="str">
            <v>02.03.11.106</v>
          </cell>
          <cell r="C68" t="str">
            <v>SHT0010521</v>
          </cell>
          <cell r="D68" t="str">
            <v>H4-2.0气囊上支架</v>
          </cell>
          <cell r="E68" t="str">
            <v>气囊上支架</v>
          </cell>
          <cell r="G68">
            <v>1</v>
          </cell>
          <cell r="H68" t="str">
            <v>SPFH590</v>
          </cell>
          <cell r="I68" t="str">
            <v>258*160*4</v>
          </cell>
          <cell r="J68">
            <v>250</v>
          </cell>
          <cell r="K68">
            <v>137.5</v>
          </cell>
          <cell r="L68">
            <v>4</v>
          </cell>
          <cell r="N68">
            <v>5.87</v>
          </cell>
          <cell r="O68">
            <v>3.2</v>
          </cell>
          <cell r="P68">
            <v>1.079375</v>
          </cell>
          <cell r="Q68">
            <v>0.74299999999999999</v>
          </cell>
          <cell r="R68">
            <v>0.33637499999999998</v>
          </cell>
          <cell r="S68">
            <v>5.2595312500000002</v>
          </cell>
          <cell r="T68" t="str">
            <v>落料</v>
          </cell>
          <cell r="U68" t="str">
            <v>250T</v>
          </cell>
          <cell r="V68">
            <v>1</v>
          </cell>
          <cell r="W68">
            <v>1</v>
          </cell>
          <cell r="X68">
            <v>0.18</v>
          </cell>
          <cell r="Y68">
            <v>0.18</v>
          </cell>
          <cell r="Z68">
            <v>1.1499999999999999</v>
          </cell>
          <cell r="AA68">
            <v>6.7154609374999996</v>
          </cell>
          <cell r="AB68">
            <v>36500</v>
          </cell>
          <cell r="AC68">
            <v>50000</v>
          </cell>
          <cell r="AD68">
            <v>0.73</v>
          </cell>
          <cell r="AE68">
            <v>7.4454609375</v>
          </cell>
        </row>
        <row r="69">
          <cell r="T69" t="str">
            <v>切口</v>
          </cell>
          <cell r="U69" t="str">
            <v>160T</v>
          </cell>
          <cell r="V69">
            <v>1</v>
          </cell>
          <cell r="W69">
            <v>2</v>
          </cell>
          <cell r="X69">
            <v>0.1</v>
          </cell>
          <cell r="Y69">
            <v>0.05</v>
          </cell>
        </row>
        <row r="70">
          <cell r="T70" t="str">
            <v>成型</v>
          </cell>
          <cell r="U70" t="str">
            <v>315油</v>
          </cell>
          <cell r="V70">
            <v>1</v>
          </cell>
          <cell r="W70">
            <v>1</v>
          </cell>
          <cell r="X70">
            <v>0.25</v>
          </cell>
          <cell r="Y70">
            <v>0.25</v>
          </cell>
        </row>
        <row r="71">
          <cell r="T71" t="str">
            <v>冲孔</v>
          </cell>
          <cell r="U71" t="str">
            <v>160T</v>
          </cell>
          <cell r="V71">
            <v>1</v>
          </cell>
          <cell r="W71">
            <v>1</v>
          </cell>
          <cell r="X71">
            <v>0.1</v>
          </cell>
          <cell r="Y71">
            <v>0.1</v>
          </cell>
        </row>
        <row r="72">
          <cell r="S72">
            <v>5.2595312500000002</v>
          </cell>
          <cell r="Y72">
            <v>0.57999999999999996</v>
          </cell>
        </row>
        <row r="73">
          <cell r="B73" t="str">
            <v>02.03.30.189</v>
          </cell>
          <cell r="C73" t="str">
            <v>SCS0004386</v>
          </cell>
          <cell r="D73" t="str">
            <v>B40L四分左侧仰卧器下连接板总成</v>
          </cell>
          <cell r="E73" t="str">
            <v>下连接板</v>
          </cell>
          <cell r="F73" t="str">
            <v>自制</v>
          </cell>
          <cell r="G73">
            <v>1</v>
          </cell>
          <cell r="H73" t="str">
            <v>SPFH590</v>
          </cell>
          <cell r="I73" t="str">
            <v>1265/10*165*3.5</v>
          </cell>
          <cell r="J73">
            <v>165</v>
          </cell>
          <cell r="K73">
            <v>126.5</v>
          </cell>
          <cell r="L73">
            <v>3.5</v>
          </cell>
          <cell r="N73">
            <v>5.87</v>
          </cell>
          <cell r="O73">
            <v>3.2</v>
          </cell>
          <cell r="P73">
            <v>0.57347193750000003</v>
          </cell>
          <cell r="Q73">
            <v>0.38499999999999995</v>
          </cell>
          <cell r="R73">
            <v>0.18847193750000008</v>
          </cell>
          <cell r="S73">
            <v>2.763170073125</v>
          </cell>
          <cell r="T73" t="str">
            <v>落料</v>
          </cell>
          <cell r="U73" t="str">
            <v>200T</v>
          </cell>
          <cell r="V73">
            <v>1</v>
          </cell>
          <cell r="W73">
            <v>1</v>
          </cell>
          <cell r="X73">
            <v>0.15</v>
          </cell>
          <cell r="Y73">
            <v>0.15</v>
          </cell>
          <cell r="Z73">
            <v>1.1499999999999999</v>
          </cell>
          <cell r="AA73">
            <v>4.7389640669937503</v>
          </cell>
          <cell r="AE73">
            <v>4.7389640669937503</v>
          </cell>
        </row>
        <row r="74">
          <cell r="E74" t="str">
            <v>M10螺母*2</v>
          </cell>
          <cell r="F74" t="str">
            <v>外协</v>
          </cell>
          <cell r="G74">
            <v>2</v>
          </cell>
          <cell r="N74">
            <v>0.113</v>
          </cell>
          <cell r="Q74">
            <v>0.02</v>
          </cell>
          <cell r="S74">
            <v>0.22600000000000001</v>
          </cell>
          <cell r="T74" t="str">
            <v>成型</v>
          </cell>
          <cell r="U74" t="str">
            <v>315油</v>
          </cell>
          <cell r="V74">
            <v>1</v>
          </cell>
          <cell r="W74">
            <v>1</v>
          </cell>
          <cell r="X74">
            <v>0.25</v>
          </cell>
          <cell r="Y74">
            <v>0.25</v>
          </cell>
        </row>
        <row r="75">
          <cell r="E75" t="str">
            <v>限位片</v>
          </cell>
          <cell r="F75" t="str">
            <v>自制</v>
          </cell>
          <cell r="G75">
            <v>1</v>
          </cell>
          <cell r="H75" t="str">
            <v>SAPH440</v>
          </cell>
          <cell r="I75" t="str">
            <v>31*28*3</v>
          </cell>
          <cell r="J75">
            <v>36</v>
          </cell>
          <cell r="K75">
            <v>33</v>
          </cell>
          <cell r="L75">
            <v>3</v>
          </cell>
          <cell r="N75">
            <v>5.49</v>
          </cell>
          <cell r="O75">
            <v>3.2</v>
          </cell>
          <cell r="P75">
            <v>2.7977399999999999E-2</v>
          </cell>
          <cell r="Q75">
            <v>1.7999999999999999E-2</v>
          </cell>
          <cell r="R75">
            <v>9.9774000000000009E-3</v>
          </cell>
          <cell r="S75">
            <v>0.12166824599999998</v>
          </cell>
          <cell r="T75" t="str">
            <v>冲孔</v>
          </cell>
          <cell r="U75" t="str">
            <v>125T</v>
          </cell>
          <cell r="V75">
            <v>1</v>
          </cell>
          <cell r="W75">
            <v>1</v>
          </cell>
          <cell r="X75">
            <v>0.08</v>
          </cell>
          <cell r="Y75">
            <v>0.08</v>
          </cell>
        </row>
        <row r="76">
          <cell r="T76" t="str">
            <v>落料</v>
          </cell>
          <cell r="U76" t="str">
            <v>63T</v>
          </cell>
          <cell r="V76">
            <v>1</v>
          </cell>
          <cell r="W76">
            <v>1</v>
          </cell>
          <cell r="X76">
            <v>0.04</v>
          </cell>
          <cell r="Y76">
            <v>0.04</v>
          </cell>
        </row>
        <row r="77">
          <cell r="T77" t="str">
            <v>成型</v>
          </cell>
          <cell r="U77" t="str">
            <v>80T</v>
          </cell>
          <cell r="V77">
            <v>1</v>
          </cell>
          <cell r="W77">
            <v>1</v>
          </cell>
          <cell r="X77">
            <v>0.05</v>
          </cell>
          <cell r="Y77">
            <v>0.05</v>
          </cell>
        </row>
        <row r="78">
          <cell r="T78" t="str">
            <v>冲孔</v>
          </cell>
          <cell r="U78" t="str">
            <v>63T</v>
          </cell>
          <cell r="V78">
            <v>1</v>
          </cell>
          <cell r="W78">
            <v>1</v>
          </cell>
          <cell r="X78">
            <v>0.04</v>
          </cell>
          <cell r="Y78">
            <v>0.04</v>
          </cell>
        </row>
        <row r="79">
          <cell r="T79" t="str">
            <v>焊接</v>
          </cell>
          <cell r="U79" t="str">
            <v>12CM</v>
          </cell>
          <cell r="V79">
            <v>8</v>
          </cell>
          <cell r="W79">
            <v>1</v>
          </cell>
          <cell r="X79">
            <v>0.05</v>
          </cell>
          <cell r="Y79">
            <v>0.4</v>
          </cell>
        </row>
        <row r="80">
          <cell r="S80">
            <v>3.110838319125</v>
          </cell>
          <cell r="Y80">
            <v>1.0100000000000002</v>
          </cell>
        </row>
        <row r="81">
          <cell r="B81" t="str">
            <v>02.03.30.188</v>
          </cell>
          <cell r="C81" t="str">
            <v>SCS0004385</v>
          </cell>
          <cell r="D81" t="str">
            <v>B40L四分右侧仰卧器下连接板总成</v>
          </cell>
          <cell r="E81" t="str">
            <v>下连接板</v>
          </cell>
          <cell r="G81">
            <v>1</v>
          </cell>
          <cell r="H81" t="str">
            <v>SPFH590</v>
          </cell>
          <cell r="I81" t="str">
            <v>1265/10*165*3.5</v>
          </cell>
          <cell r="J81">
            <v>165</v>
          </cell>
          <cell r="K81">
            <v>126.5</v>
          </cell>
          <cell r="L81">
            <v>3.5</v>
          </cell>
          <cell r="N81">
            <v>5.87</v>
          </cell>
          <cell r="O81">
            <v>3.2</v>
          </cell>
          <cell r="P81">
            <v>0.57347193750000003</v>
          </cell>
          <cell r="Q81">
            <v>0.38200000000000001</v>
          </cell>
          <cell r="R81">
            <v>0.19147193750000002</v>
          </cell>
          <cell r="S81">
            <v>2.7535700731250001</v>
          </cell>
          <cell r="T81" t="str">
            <v>落料</v>
          </cell>
          <cell r="U81" t="str">
            <v>200T</v>
          </cell>
          <cell r="V81">
            <v>1</v>
          </cell>
          <cell r="W81">
            <v>1</v>
          </cell>
          <cell r="X81">
            <v>0.15</v>
          </cell>
          <cell r="Y81">
            <v>0.15</v>
          </cell>
          <cell r="Z81">
            <v>1.1499999999999999</v>
          </cell>
          <cell r="AA81">
            <v>4.20850558409375</v>
          </cell>
          <cell r="AE81">
            <v>4.20850558409375</v>
          </cell>
        </row>
        <row r="82">
          <cell r="E82" t="str">
            <v>M10螺母*2</v>
          </cell>
          <cell r="G82">
            <v>2</v>
          </cell>
          <cell r="N82">
            <v>0.113</v>
          </cell>
          <cell r="Q82">
            <v>0.02</v>
          </cell>
          <cell r="S82">
            <v>0.22600000000000001</v>
          </cell>
          <cell r="T82" t="str">
            <v>成型</v>
          </cell>
          <cell r="U82" t="str">
            <v>315油</v>
          </cell>
          <cell r="V82">
            <v>1</v>
          </cell>
          <cell r="W82">
            <v>1</v>
          </cell>
          <cell r="X82">
            <v>0.25</v>
          </cell>
          <cell r="Y82">
            <v>0.25</v>
          </cell>
        </row>
        <row r="83">
          <cell r="T83" t="str">
            <v>冲孔</v>
          </cell>
          <cell r="U83" t="str">
            <v>125T</v>
          </cell>
          <cell r="V83">
            <v>1</v>
          </cell>
          <cell r="W83">
            <v>1</v>
          </cell>
          <cell r="X83">
            <v>0.08</v>
          </cell>
          <cell r="Y83">
            <v>0.08</v>
          </cell>
        </row>
        <row r="84">
          <cell r="T84" t="str">
            <v>焊接（点焊)</v>
          </cell>
          <cell r="U84" t="str">
            <v>4CM</v>
          </cell>
          <cell r="V84">
            <v>4</v>
          </cell>
          <cell r="W84">
            <v>1</v>
          </cell>
          <cell r="X84">
            <v>0.05</v>
          </cell>
          <cell r="Y84">
            <v>0.2</v>
          </cell>
        </row>
        <row r="85">
          <cell r="S85">
            <v>2.9795700731250001</v>
          </cell>
          <cell r="Y85">
            <v>0.68</v>
          </cell>
        </row>
        <row r="86">
          <cell r="B86" t="str">
            <v>02.03.30.187</v>
          </cell>
          <cell r="C86" t="str">
            <v>SCS0004388</v>
          </cell>
          <cell r="D86" t="str">
            <v>B40L六分左侧仰卧器下连接板总成（中期改款）</v>
          </cell>
          <cell r="E86" t="str">
            <v>下连接板</v>
          </cell>
          <cell r="G86">
            <v>1</v>
          </cell>
          <cell r="H86" t="str">
            <v>SPFH590</v>
          </cell>
          <cell r="I86" t="str">
            <v>1265/10*165*3.5</v>
          </cell>
          <cell r="J86">
            <v>126.5</v>
          </cell>
          <cell r="K86">
            <v>165</v>
          </cell>
          <cell r="L86">
            <v>3.5</v>
          </cell>
          <cell r="N86">
            <v>5.87</v>
          </cell>
          <cell r="O86">
            <v>3.2</v>
          </cell>
          <cell r="P86">
            <v>0.57347193750000003</v>
          </cell>
          <cell r="Q86">
            <v>0.38200000000000001</v>
          </cell>
          <cell r="R86">
            <v>0.19147193750000002</v>
          </cell>
          <cell r="S86">
            <v>2.7535700731250001</v>
          </cell>
          <cell r="T86" t="str">
            <v>落料</v>
          </cell>
          <cell r="U86" t="str">
            <v>200T</v>
          </cell>
          <cell r="V86">
            <v>1</v>
          </cell>
          <cell r="W86">
            <v>1</v>
          </cell>
          <cell r="X86">
            <v>0.15</v>
          </cell>
          <cell r="Y86">
            <v>0.15</v>
          </cell>
          <cell r="Z86">
            <v>1.1499999999999999</v>
          </cell>
          <cell r="AA86">
            <v>4.1510055840937499</v>
          </cell>
          <cell r="AE86">
            <v>4.1510055840937499</v>
          </cell>
        </row>
        <row r="87">
          <cell r="E87" t="str">
            <v>M10螺母*2</v>
          </cell>
          <cell r="G87">
            <v>2</v>
          </cell>
          <cell r="N87">
            <v>0.113</v>
          </cell>
          <cell r="Q87">
            <v>0.02</v>
          </cell>
          <cell r="S87">
            <v>0.22600000000000001</v>
          </cell>
          <cell r="T87" t="str">
            <v>成型</v>
          </cell>
          <cell r="U87" t="str">
            <v>315油</v>
          </cell>
          <cell r="V87">
            <v>1</v>
          </cell>
          <cell r="W87">
            <v>1</v>
          </cell>
          <cell r="X87">
            <v>0.25</v>
          </cell>
          <cell r="Y87">
            <v>0.25</v>
          </cell>
        </row>
        <row r="88">
          <cell r="T88" t="str">
            <v>冲孔</v>
          </cell>
          <cell r="U88" t="str">
            <v>125T</v>
          </cell>
          <cell r="V88">
            <v>1</v>
          </cell>
          <cell r="W88">
            <v>1</v>
          </cell>
          <cell r="X88">
            <v>0.08</v>
          </cell>
          <cell r="Y88">
            <v>0.08</v>
          </cell>
        </row>
        <row r="89">
          <cell r="T89" t="str">
            <v>焊接（点焊)</v>
          </cell>
          <cell r="U89" t="str">
            <v>4CM</v>
          </cell>
          <cell r="V89">
            <v>2</v>
          </cell>
          <cell r="W89">
            <v>1</v>
          </cell>
          <cell r="X89">
            <v>7.4999999999999997E-2</v>
          </cell>
          <cell r="Y89">
            <v>0.15</v>
          </cell>
        </row>
        <row r="90">
          <cell r="S90">
            <v>2.9795700731250001</v>
          </cell>
          <cell r="Y90">
            <v>0.63</v>
          </cell>
        </row>
        <row r="91">
          <cell r="B91" t="str">
            <v>02.03.30.190</v>
          </cell>
          <cell r="C91" t="str">
            <v>SCS0004387</v>
          </cell>
          <cell r="D91" t="str">
            <v>B40L六分右侧仰卧器下连接板总成</v>
          </cell>
          <cell r="E91" t="str">
            <v>下连接板</v>
          </cell>
          <cell r="G91">
            <v>1</v>
          </cell>
          <cell r="H91" t="str">
            <v>SPFH590</v>
          </cell>
          <cell r="I91" t="str">
            <v>1265/10*165*3.5</v>
          </cell>
          <cell r="J91">
            <v>126.5</v>
          </cell>
          <cell r="K91">
            <v>165</v>
          </cell>
          <cell r="L91">
            <v>3.5</v>
          </cell>
          <cell r="N91">
            <v>5.87</v>
          </cell>
          <cell r="O91">
            <v>3.2</v>
          </cell>
          <cell r="P91">
            <v>0.57347193750000003</v>
          </cell>
          <cell r="Q91">
            <v>0.38499999999999995</v>
          </cell>
          <cell r="R91">
            <v>0.18847193750000008</v>
          </cell>
          <cell r="S91">
            <v>2.763170073125</v>
          </cell>
          <cell r="T91" t="str">
            <v>落料</v>
          </cell>
          <cell r="U91" t="str">
            <v>200T</v>
          </cell>
          <cell r="V91">
            <v>1</v>
          </cell>
          <cell r="W91">
            <v>1</v>
          </cell>
          <cell r="X91">
            <v>0.15</v>
          </cell>
          <cell r="Y91">
            <v>0.15</v>
          </cell>
          <cell r="Z91">
            <v>1.1499999999999999</v>
          </cell>
          <cell r="AA91">
            <v>4.7389640669937503</v>
          </cell>
          <cell r="AE91">
            <v>4.7389640669937503</v>
          </cell>
        </row>
        <row r="92">
          <cell r="E92" t="str">
            <v>M10螺母*2</v>
          </cell>
          <cell r="G92">
            <v>2</v>
          </cell>
          <cell r="N92">
            <v>0.113</v>
          </cell>
          <cell r="Q92">
            <v>0.02</v>
          </cell>
          <cell r="S92">
            <v>0.22600000000000001</v>
          </cell>
          <cell r="T92" t="str">
            <v>成型</v>
          </cell>
          <cell r="U92" t="str">
            <v>315油</v>
          </cell>
          <cell r="V92">
            <v>1</v>
          </cell>
          <cell r="W92">
            <v>1</v>
          </cell>
          <cell r="X92">
            <v>0.25</v>
          </cell>
          <cell r="Y92">
            <v>0.25</v>
          </cell>
        </row>
        <row r="93">
          <cell r="E93" t="str">
            <v>限位片</v>
          </cell>
          <cell r="G93">
            <v>1</v>
          </cell>
          <cell r="H93" t="str">
            <v>SAPH440</v>
          </cell>
          <cell r="I93" t="str">
            <v>31*28*3</v>
          </cell>
          <cell r="J93">
            <v>36</v>
          </cell>
          <cell r="K93">
            <v>33</v>
          </cell>
          <cell r="L93">
            <v>3</v>
          </cell>
          <cell r="N93">
            <v>5.49</v>
          </cell>
          <cell r="O93">
            <v>3.2</v>
          </cell>
          <cell r="P93">
            <v>2.7977399999999999E-2</v>
          </cell>
          <cell r="Q93">
            <v>1.7999999999999999E-2</v>
          </cell>
          <cell r="R93">
            <v>9.9774000000000009E-3</v>
          </cell>
          <cell r="S93">
            <v>0.12166824599999998</v>
          </cell>
          <cell r="T93" t="str">
            <v>冲孔</v>
          </cell>
          <cell r="U93" t="str">
            <v>125T</v>
          </cell>
          <cell r="V93">
            <v>1</v>
          </cell>
          <cell r="W93">
            <v>1</v>
          </cell>
          <cell r="X93">
            <v>0.08</v>
          </cell>
          <cell r="Y93">
            <v>0.08</v>
          </cell>
        </row>
        <row r="94">
          <cell r="T94" t="str">
            <v>落料</v>
          </cell>
          <cell r="U94" t="str">
            <v>63T</v>
          </cell>
          <cell r="V94">
            <v>1</v>
          </cell>
          <cell r="W94">
            <v>1</v>
          </cell>
          <cell r="X94">
            <v>0.04</v>
          </cell>
          <cell r="Y94">
            <v>0.04</v>
          </cell>
        </row>
        <row r="95">
          <cell r="T95" t="str">
            <v>成型</v>
          </cell>
          <cell r="U95" t="str">
            <v>80T</v>
          </cell>
          <cell r="V95">
            <v>1</v>
          </cell>
          <cell r="W95">
            <v>1</v>
          </cell>
          <cell r="X95">
            <v>0.05</v>
          </cell>
          <cell r="Y95">
            <v>0.05</v>
          </cell>
        </row>
        <row r="96">
          <cell r="T96" t="str">
            <v>冲孔</v>
          </cell>
          <cell r="U96" t="str">
            <v>63T</v>
          </cell>
          <cell r="V96">
            <v>1</v>
          </cell>
          <cell r="W96">
            <v>1</v>
          </cell>
          <cell r="X96">
            <v>0.04</v>
          </cell>
          <cell r="Y96">
            <v>0.04</v>
          </cell>
        </row>
        <row r="97">
          <cell r="T97" t="str">
            <v>焊接</v>
          </cell>
          <cell r="U97" t="str">
            <v>12CM</v>
          </cell>
          <cell r="V97">
            <v>8</v>
          </cell>
          <cell r="W97">
            <v>1</v>
          </cell>
          <cell r="X97">
            <v>0.05</v>
          </cell>
          <cell r="Y97">
            <v>0.4</v>
          </cell>
        </row>
        <row r="98">
          <cell r="S98">
            <v>3.110838319125</v>
          </cell>
          <cell r="Y98">
            <v>1.0100000000000002</v>
          </cell>
        </row>
        <row r="99">
          <cell r="B99" t="str">
            <v>02.03.30.160</v>
          </cell>
          <cell r="C99" t="str">
            <v>SCS0004389</v>
          </cell>
          <cell r="D99" t="str">
            <v>B40L地脚上连接板</v>
          </cell>
          <cell r="E99" t="str">
            <v>上连接板</v>
          </cell>
          <cell r="G99">
            <v>1</v>
          </cell>
          <cell r="H99" t="str">
            <v>SPFH590</v>
          </cell>
          <cell r="I99" t="str">
            <v>150*75*4</v>
          </cell>
          <cell r="J99">
            <v>155</v>
          </cell>
          <cell r="K99">
            <v>79.0625</v>
          </cell>
          <cell r="L99">
            <v>4</v>
          </cell>
          <cell r="N99">
            <v>5.87</v>
          </cell>
          <cell r="O99">
            <v>3.2</v>
          </cell>
          <cell r="P99">
            <v>0.38479718750000003</v>
          </cell>
          <cell r="Q99">
            <v>0.24399999999999999</v>
          </cell>
          <cell r="R99">
            <v>0.14079718750000003</v>
          </cell>
          <cell r="S99">
            <v>1.808208490625</v>
          </cell>
          <cell r="T99" t="str">
            <v>落料</v>
          </cell>
          <cell r="U99" t="str">
            <v>160T</v>
          </cell>
          <cell r="V99">
            <v>1</v>
          </cell>
          <cell r="W99">
            <v>1</v>
          </cell>
          <cell r="X99">
            <v>0.1</v>
          </cell>
          <cell r="Y99">
            <v>0.1</v>
          </cell>
          <cell r="Z99">
            <v>1.1499999999999999</v>
          </cell>
          <cell r="AA99">
            <v>2.3669397642187495</v>
          </cell>
          <cell r="AB99">
            <v>1600</v>
          </cell>
          <cell r="AC99">
            <v>50000</v>
          </cell>
          <cell r="AD99">
            <v>3.2000000000000001E-2</v>
          </cell>
          <cell r="AE99">
            <v>2.3989397642187495</v>
          </cell>
        </row>
        <row r="100">
          <cell r="H100" t="str">
            <v>模具摊销(冲孔)</v>
          </cell>
          <cell r="I100" t="str">
            <v>5万件</v>
          </cell>
          <cell r="N100">
            <v>1600</v>
          </cell>
          <cell r="T100" t="str">
            <v>冲孔</v>
          </cell>
          <cell r="U100" t="str">
            <v>80T</v>
          </cell>
          <cell r="V100">
            <v>1</v>
          </cell>
          <cell r="W100">
            <v>1</v>
          </cell>
          <cell r="X100">
            <v>0.05</v>
          </cell>
          <cell r="Y100">
            <v>0.05</v>
          </cell>
        </row>
        <row r="101">
          <cell r="T101" t="str">
            <v>成型（压圆弧）</v>
          </cell>
          <cell r="U101" t="str">
            <v>80T</v>
          </cell>
          <cell r="V101">
            <v>1</v>
          </cell>
          <cell r="W101">
            <v>1</v>
          </cell>
          <cell r="X101">
            <v>0.05</v>
          </cell>
          <cell r="Y101">
            <v>0.05</v>
          </cell>
        </row>
        <row r="102">
          <cell r="T102" t="str">
            <v>成型</v>
          </cell>
          <cell r="U102" t="str">
            <v>80T</v>
          </cell>
          <cell r="V102">
            <v>1</v>
          </cell>
          <cell r="W102">
            <v>1</v>
          </cell>
          <cell r="X102">
            <v>0.05</v>
          </cell>
          <cell r="Y102">
            <v>0.05</v>
          </cell>
        </row>
        <row r="103">
          <cell r="S103">
            <v>1.808208490625</v>
          </cell>
          <cell r="Y103">
            <v>0.25</v>
          </cell>
        </row>
        <row r="104">
          <cell r="B104" t="str">
            <v>02.03.30.149</v>
          </cell>
          <cell r="C104" t="str">
            <v>SCS0004400</v>
          </cell>
          <cell r="D104" t="str">
            <v>调角器限位支架</v>
          </cell>
          <cell r="E104" t="str">
            <v>限位支架</v>
          </cell>
          <cell r="G104">
            <v>1</v>
          </cell>
          <cell r="H104" t="str">
            <v>SAPH440</v>
          </cell>
          <cell r="I104" t="str">
            <v>30*28*3</v>
          </cell>
          <cell r="J104">
            <v>45</v>
          </cell>
          <cell r="K104">
            <v>36.142857142857146</v>
          </cell>
          <cell r="L104">
            <v>3</v>
          </cell>
          <cell r="N104">
            <v>5.49</v>
          </cell>
          <cell r="O104">
            <v>3.2</v>
          </cell>
          <cell r="P104">
            <v>3.8302392857142854E-2</v>
          </cell>
          <cell r="Q104">
            <v>1.7999999999999999E-2</v>
          </cell>
          <cell r="R104">
            <v>2.0302392857142856E-2</v>
          </cell>
          <cell r="S104">
            <v>0.14531247964285715</v>
          </cell>
          <cell r="T104" t="str">
            <v>落料</v>
          </cell>
          <cell r="U104" t="str">
            <v>40T</v>
          </cell>
          <cell r="V104">
            <v>1</v>
          </cell>
          <cell r="W104">
            <v>1</v>
          </cell>
          <cell r="X104">
            <v>0.03</v>
          </cell>
          <cell r="Y104">
            <v>0.03</v>
          </cell>
          <cell r="Z104">
            <v>1.1499999999999999</v>
          </cell>
          <cell r="AA104">
            <v>0.27060935158928567</v>
          </cell>
          <cell r="AE104">
            <v>0.27060935158928567</v>
          </cell>
        </row>
        <row r="105">
          <cell r="T105" t="str">
            <v>成型</v>
          </cell>
          <cell r="U105" t="str">
            <v>40T</v>
          </cell>
          <cell r="V105">
            <v>1</v>
          </cell>
          <cell r="W105">
            <v>1</v>
          </cell>
          <cell r="X105">
            <v>0.03</v>
          </cell>
          <cell r="Y105">
            <v>0.03</v>
          </cell>
        </row>
        <row r="106">
          <cell r="T106" t="str">
            <v>冲孔</v>
          </cell>
          <cell r="U106" t="str">
            <v>40T</v>
          </cell>
          <cell r="V106">
            <v>1</v>
          </cell>
          <cell r="W106">
            <v>1</v>
          </cell>
          <cell r="X106">
            <v>0.03</v>
          </cell>
          <cell r="Y106">
            <v>0.03</v>
          </cell>
        </row>
        <row r="107">
          <cell r="S107">
            <v>0.14531247964285715</v>
          </cell>
          <cell r="Y107">
            <v>0.09</v>
          </cell>
        </row>
        <row r="108">
          <cell r="B108" t="str">
            <v>02.03.03.054</v>
          </cell>
          <cell r="C108" t="str">
            <v>SHT0001245</v>
          </cell>
          <cell r="D108" t="str">
            <v>副总座左（欧曼）</v>
          </cell>
          <cell r="E108" t="str">
            <v>副总座</v>
          </cell>
          <cell r="G108">
            <v>1</v>
          </cell>
          <cell r="H108" t="str">
            <v>热板Q235B</v>
          </cell>
          <cell r="I108" t="str">
            <v>180*100*5</v>
          </cell>
          <cell r="J108">
            <v>185</v>
          </cell>
          <cell r="K108">
            <v>107.14285714285714</v>
          </cell>
          <cell r="L108">
            <v>5</v>
          </cell>
          <cell r="N108">
            <v>5.0884955752212395</v>
          </cell>
          <cell r="O108">
            <v>3.2</v>
          </cell>
          <cell r="P108">
            <v>0.77799107142857149</v>
          </cell>
          <cell r="Q108">
            <v>0.52900000000000003</v>
          </cell>
          <cell r="R108">
            <v>0.24899107142857146</v>
          </cell>
          <cell r="S108">
            <v>3.1620326959544887</v>
          </cell>
          <cell r="T108" t="str">
            <v>落料</v>
          </cell>
          <cell r="U108" t="str">
            <v>160T</v>
          </cell>
          <cell r="V108">
            <v>1</v>
          </cell>
          <cell r="W108">
            <v>1</v>
          </cell>
          <cell r="X108">
            <v>0.1</v>
          </cell>
          <cell r="Y108">
            <v>0.1</v>
          </cell>
          <cell r="Z108">
            <v>1.1499999999999999</v>
          </cell>
          <cell r="AA108">
            <v>4.0158376003476617</v>
          </cell>
          <cell r="AE108">
            <v>4.0158376003476617</v>
          </cell>
        </row>
        <row r="109">
          <cell r="T109" t="str">
            <v>冲孔①</v>
          </cell>
          <cell r="U109" t="str">
            <v>40T</v>
          </cell>
          <cell r="V109">
            <v>1</v>
          </cell>
          <cell r="W109">
            <v>1</v>
          </cell>
          <cell r="X109">
            <v>0.03</v>
          </cell>
          <cell r="Y109">
            <v>0.03</v>
          </cell>
        </row>
        <row r="110">
          <cell r="T110" t="str">
            <v>压型</v>
          </cell>
          <cell r="U110" t="str">
            <v>160T</v>
          </cell>
          <cell r="V110">
            <v>1</v>
          </cell>
          <cell r="W110">
            <v>1</v>
          </cell>
          <cell r="X110">
            <v>0.1</v>
          </cell>
          <cell r="Y110">
            <v>0.1</v>
          </cell>
        </row>
        <row r="111">
          <cell r="T111" t="str">
            <v>冲孔②</v>
          </cell>
          <cell r="U111" t="str">
            <v>80T</v>
          </cell>
          <cell r="V111">
            <v>1</v>
          </cell>
          <cell r="W111">
            <v>1</v>
          </cell>
          <cell r="X111">
            <v>0.05</v>
          </cell>
          <cell r="Y111">
            <v>0.05</v>
          </cell>
        </row>
        <row r="112">
          <cell r="T112" t="str">
            <v>冲孔③</v>
          </cell>
          <cell r="U112" t="str">
            <v>80T</v>
          </cell>
          <cell r="V112">
            <v>1</v>
          </cell>
          <cell r="W112">
            <v>1</v>
          </cell>
          <cell r="X112">
            <v>0.05</v>
          </cell>
          <cell r="Y112">
            <v>0.05</v>
          </cell>
        </row>
        <row r="113">
          <cell r="S113">
            <v>3.1620326959544887</v>
          </cell>
          <cell r="Y113">
            <v>0.33</v>
          </cell>
        </row>
        <row r="114">
          <cell r="B114" t="str">
            <v>02.03.03.054A</v>
          </cell>
          <cell r="C114" t="str">
            <v>SHT0001184</v>
          </cell>
          <cell r="D114" t="str">
            <v>副总座右（欧曼）</v>
          </cell>
          <cell r="E114" t="str">
            <v>副总座</v>
          </cell>
          <cell r="G114">
            <v>1</v>
          </cell>
          <cell r="H114" t="str">
            <v>热板Q235B</v>
          </cell>
          <cell r="I114" t="str">
            <v>180*100*5</v>
          </cell>
          <cell r="J114">
            <v>185</v>
          </cell>
          <cell r="K114">
            <v>107.14285714285714</v>
          </cell>
          <cell r="L114">
            <v>5</v>
          </cell>
          <cell r="N114">
            <v>5.0884955752212395</v>
          </cell>
          <cell r="O114">
            <v>3.2</v>
          </cell>
          <cell r="P114">
            <v>0.77799107142857149</v>
          </cell>
          <cell r="Q114">
            <v>0.52900000000000003</v>
          </cell>
          <cell r="R114">
            <v>0.24899107142857146</v>
          </cell>
          <cell r="S114">
            <v>3.1620326959544887</v>
          </cell>
          <cell r="T114" t="str">
            <v>落料</v>
          </cell>
          <cell r="U114" t="str">
            <v>160T</v>
          </cell>
          <cell r="V114">
            <v>1</v>
          </cell>
          <cell r="W114">
            <v>1</v>
          </cell>
          <cell r="X114">
            <v>0.1</v>
          </cell>
          <cell r="Y114">
            <v>0.1</v>
          </cell>
          <cell r="Z114">
            <v>1.1499999999999999</v>
          </cell>
          <cell r="AA114">
            <v>4.0158376003476617</v>
          </cell>
          <cell r="AE114">
            <v>4.0158376003476617</v>
          </cell>
        </row>
        <row r="115">
          <cell r="T115" t="str">
            <v>冲孔①</v>
          </cell>
          <cell r="U115" t="str">
            <v>40T</v>
          </cell>
          <cell r="V115">
            <v>1</v>
          </cell>
          <cell r="W115">
            <v>1</v>
          </cell>
          <cell r="X115">
            <v>0.03</v>
          </cell>
          <cell r="Y115">
            <v>0.03</v>
          </cell>
        </row>
        <row r="116">
          <cell r="T116" t="str">
            <v>压型</v>
          </cell>
          <cell r="U116" t="str">
            <v>160T</v>
          </cell>
          <cell r="V116">
            <v>1</v>
          </cell>
          <cell r="W116">
            <v>1</v>
          </cell>
          <cell r="X116">
            <v>0.1</v>
          </cell>
          <cell r="Y116">
            <v>0.1</v>
          </cell>
        </row>
        <row r="117">
          <cell r="T117" t="str">
            <v>冲孔②</v>
          </cell>
          <cell r="U117" t="str">
            <v>80T</v>
          </cell>
          <cell r="V117">
            <v>1</v>
          </cell>
          <cell r="W117">
            <v>1</v>
          </cell>
          <cell r="X117">
            <v>0.05</v>
          </cell>
          <cell r="Y117">
            <v>0.05</v>
          </cell>
        </row>
        <row r="118">
          <cell r="T118" t="str">
            <v>冲孔③</v>
          </cell>
          <cell r="U118" t="str">
            <v>80T</v>
          </cell>
          <cell r="V118">
            <v>1</v>
          </cell>
          <cell r="W118">
            <v>1</v>
          </cell>
          <cell r="X118">
            <v>0.05</v>
          </cell>
          <cell r="Y118">
            <v>0.05</v>
          </cell>
        </row>
        <row r="119">
          <cell r="S119">
            <v>3.1620326959544887</v>
          </cell>
          <cell r="Y119">
            <v>0.33</v>
          </cell>
        </row>
        <row r="120">
          <cell r="B120" t="str">
            <v>02.03.03.085</v>
          </cell>
          <cell r="C120" t="str">
            <v>SHT0001173</v>
          </cell>
          <cell r="D120" t="str">
            <v>外绞架支撑板</v>
          </cell>
          <cell r="E120" t="str">
            <v>外绞架支撑板</v>
          </cell>
          <cell r="G120">
            <v>1</v>
          </cell>
          <cell r="H120" t="str">
            <v>热板Q235B</v>
          </cell>
          <cell r="I120" t="str">
            <v>275*50*6</v>
          </cell>
          <cell r="J120">
            <v>275</v>
          </cell>
          <cell r="K120">
            <v>50.666666666666664</v>
          </cell>
          <cell r="L120">
            <v>6</v>
          </cell>
          <cell r="N120">
            <v>5.0884955752212395</v>
          </cell>
          <cell r="O120">
            <v>3.2</v>
          </cell>
          <cell r="P120">
            <v>0.65625999999999995</v>
          </cell>
          <cell r="Q120">
            <v>0.35</v>
          </cell>
          <cell r="R120">
            <v>0.30625999999999998</v>
          </cell>
          <cell r="S120">
            <v>2.3593441061946905</v>
          </cell>
          <cell r="T120" t="str">
            <v>落料</v>
          </cell>
          <cell r="U120" t="str">
            <v>160T</v>
          </cell>
          <cell r="V120">
            <v>1</v>
          </cell>
          <cell r="W120">
            <v>1</v>
          </cell>
          <cell r="X120">
            <v>0.1</v>
          </cell>
          <cell r="Y120">
            <v>0.1</v>
          </cell>
          <cell r="Z120">
            <v>1.1499999999999999</v>
          </cell>
          <cell r="AA120">
            <v>2.9432457221238941</v>
          </cell>
          <cell r="AE120">
            <v>2.9432457221238941</v>
          </cell>
        </row>
        <row r="121">
          <cell r="T121" t="str">
            <v>冲孔</v>
          </cell>
          <cell r="U121" t="str">
            <v>80T</v>
          </cell>
          <cell r="V121">
            <v>1</v>
          </cell>
          <cell r="W121">
            <v>1</v>
          </cell>
          <cell r="X121">
            <v>0.05</v>
          </cell>
          <cell r="Y121">
            <v>0.05</v>
          </cell>
        </row>
        <row r="122">
          <cell r="T122" t="str">
            <v>整形</v>
          </cell>
          <cell r="U122" t="str">
            <v>80T</v>
          </cell>
          <cell r="V122">
            <v>1</v>
          </cell>
          <cell r="W122">
            <v>1</v>
          </cell>
          <cell r="X122">
            <v>0.05</v>
          </cell>
          <cell r="Y122">
            <v>0.05</v>
          </cell>
        </row>
        <row r="123">
          <cell r="S123">
            <v>2.3593441061946905</v>
          </cell>
          <cell r="Y123">
            <v>0.2</v>
          </cell>
        </row>
        <row r="124">
          <cell r="B124" t="str">
            <v>02.03.03.086</v>
          </cell>
          <cell r="C124" t="str">
            <v>SHT0001172</v>
          </cell>
          <cell r="D124" t="str">
            <v>后挂簧板</v>
          </cell>
          <cell r="E124" t="str">
            <v>后挂簧板</v>
          </cell>
          <cell r="G124">
            <v>1</v>
          </cell>
          <cell r="H124" t="str">
            <v>热板Q235B</v>
          </cell>
          <cell r="I124" t="str">
            <v>310*40*6</v>
          </cell>
          <cell r="J124">
            <v>300</v>
          </cell>
          <cell r="K124">
            <v>50.666666666666664</v>
          </cell>
          <cell r="L124">
            <v>6</v>
          </cell>
          <cell r="N124">
            <v>5.0884955752212395</v>
          </cell>
          <cell r="O124">
            <v>3.2</v>
          </cell>
          <cell r="P124">
            <v>0.71592</v>
          </cell>
          <cell r="Q124">
            <v>0.35</v>
          </cell>
          <cell r="R124">
            <v>0.36592000000000002</v>
          </cell>
          <cell r="S124">
            <v>2.4720117522123894</v>
          </cell>
          <cell r="T124" t="str">
            <v>落料</v>
          </cell>
          <cell r="U124" t="str">
            <v>160T</v>
          </cell>
          <cell r="V124">
            <v>1</v>
          </cell>
          <cell r="W124">
            <v>1</v>
          </cell>
          <cell r="X124">
            <v>0.1</v>
          </cell>
          <cell r="Y124">
            <v>0.1</v>
          </cell>
          <cell r="Z124">
            <v>1.1499999999999999</v>
          </cell>
          <cell r="AA124">
            <v>3.2223135150442479</v>
          </cell>
          <cell r="AE124">
            <v>3.2223135150442479</v>
          </cell>
        </row>
        <row r="125">
          <cell r="T125" t="str">
            <v>压型</v>
          </cell>
          <cell r="U125" t="str">
            <v>125T</v>
          </cell>
          <cell r="V125">
            <v>1</v>
          </cell>
          <cell r="W125">
            <v>1</v>
          </cell>
          <cell r="X125">
            <v>0.08</v>
          </cell>
          <cell r="Y125">
            <v>0.08</v>
          </cell>
        </row>
        <row r="126">
          <cell r="T126" t="str">
            <v>冲孔</v>
          </cell>
          <cell r="U126" t="str">
            <v>80T</v>
          </cell>
          <cell r="V126">
            <v>1</v>
          </cell>
          <cell r="W126">
            <v>1</v>
          </cell>
          <cell r="X126">
            <v>0.05</v>
          </cell>
          <cell r="Y126">
            <v>0.05</v>
          </cell>
        </row>
        <row r="127">
          <cell r="T127" t="str">
            <v>手工调整</v>
          </cell>
          <cell r="V127">
            <v>1</v>
          </cell>
          <cell r="W127">
            <v>1</v>
          </cell>
          <cell r="X127">
            <v>0.1</v>
          </cell>
          <cell r="Y127">
            <v>0.1</v>
          </cell>
        </row>
        <row r="128">
          <cell r="S128">
            <v>2.4720117522123894</v>
          </cell>
          <cell r="Y128">
            <v>0.32999999999999996</v>
          </cell>
        </row>
        <row r="129">
          <cell r="B129" t="str">
            <v>02.03.03.087</v>
          </cell>
          <cell r="C129" t="str">
            <v>SHT0001170</v>
          </cell>
          <cell r="D129" t="str">
            <v>内绞架垫片</v>
          </cell>
          <cell r="E129" t="str">
            <v>内绞架垫片</v>
          </cell>
          <cell r="G129">
            <v>1</v>
          </cell>
          <cell r="H129" t="str">
            <v>热板Q235B</v>
          </cell>
          <cell r="I129" t="str">
            <v>48*26*6</v>
          </cell>
          <cell r="J129">
            <v>62</v>
          </cell>
          <cell r="K129">
            <v>32</v>
          </cell>
          <cell r="L129">
            <v>6</v>
          </cell>
          <cell r="N129">
            <v>5.0884955752212395</v>
          </cell>
          <cell r="O129">
            <v>3.2</v>
          </cell>
          <cell r="P129">
            <v>9.3446399999999999E-2</v>
          </cell>
          <cell r="Q129">
            <v>5.0999999999999997E-2</v>
          </cell>
          <cell r="R129">
            <v>4.2446400000000002E-2</v>
          </cell>
          <cell r="S129">
            <v>0.33967311292035407</v>
          </cell>
          <cell r="T129" t="str">
            <v>落料</v>
          </cell>
          <cell r="U129" t="str">
            <v>63T</v>
          </cell>
          <cell r="V129">
            <v>1</v>
          </cell>
          <cell r="W129">
            <v>1</v>
          </cell>
          <cell r="X129">
            <v>0.04</v>
          </cell>
          <cell r="Y129">
            <v>0.04</v>
          </cell>
          <cell r="Z129">
            <v>1.1499999999999999</v>
          </cell>
          <cell r="AA129">
            <v>0.47112407985840715</v>
          </cell>
          <cell r="AE129">
            <v>0.47112407985840715</v>
          </cell>
        </row>
        <row r="130">
          <cell r="T130" t="str">
            <v>冲孔</v>
          </cell>
          <cell r="U130" t="str">
            <v>40T</v>
          </cell>
          <cell r="V130">
            <v>1</v>
          </cell>
          <cell r="W130">
            <v>1</v>
          </cell>
          <cell r="X130">
            <v>0.03</v>
          </cell>
          <cell r="Y130">
            <v>0.03</v>
          </cell>
        </row>
        <row r="133">
          <cell r="S133">
            <v>0.33967311292035407</v>
          </cell>
          <cell r="Y133">
            <v>7.0000000000000007E-2</v>
          </cell>
        </row>
        <row r="134">
          <cell r="B134" t="str">
            <v>02.03.03.088</v>
          </cell>
          <cell r="C134" t="str">
            <v>SHT0001169</v>
          </cell>
          <cell r="D134" t="str">
            <v>外绞架垫片</v>
          </cell>
          <cell r="E134" t="str">
            <v>外绞架垫片</v>
          </cell>
          <cell r="G134">
            <v>1</v>
          </cell>
          <cell r="H134" t="str">
            <v>热板Q235B</v>
          </cell>
          <cell r="I134" t="str">
            <v>48*26*6</v>
          </cell>
          <cell r="J134">
            <v>62</v>
          </cell>
          <cell r="K134">
            <v>32</v>
          </cell>
          <cell r="L134">
            <v>6</v>
          </cell>
          <cell r="N134">
            <v>5.0884955752212395</v>
          </cell>
          <cell r="O134">
            <v>3.2</v>
          </cell>
          <cell r="P134">
            <v>9.3446399999999999E-2</v>
          </cell>
          <cell r="Q134">
            <v>5.0999999999999997E-2</v>
          </cell>
          <cell r="R134">
            <v>4.2446400000000002E-2</v>
          </cell>
          <cell r="S134">
            <v>0.33967311292035407</v>
          </cell>
          <cell r="T134" t="str">
            <v>落料</v>
          </cell>
          <cell r="U134" t="str">
            <v>63T</v>
          </cell>
          <cell r="V134">
            <v>1</v>
          </cell>
          <cell r="W134">
            <v>1</v>
          </cell>
          <cell r="X134">
            <v>0.04</v>
          </cell>
          <cell r="Y134">
            <v>0.04</v>
          </cell>
          <cell r="Z134">
            <v>1.1499999999999999</v>
          </cell>
          <cell r="AA134">
            <v>0.50562407985840707</v>
          </cell>
          <cell r="AE134">
            <v>0.50562407985840707</v>
          </cell>
        </row>
        <row r="135">
          <cell r="T135" t="str">
            <v>冲孔</v>
          </cell>
          <cell r="U135" t="str">
            <v>40T</v>
          </cell>
          <cell r="V135">
            <v>1</v>
          </cell>
          <cell r="W135">
            <v>1</v>
          </cell>
          <cell r="X135">
            <v>0.03</v>
          </cell>
          <cell r="Y135">
            <v>0.03</v>
          </cell>
        </row>
        <row r="136">
          <cell r="T136" t="str">
            <v>精冲孔</v>
          </cell>
          <cell r="U136" t="str">
            <v>40T</v>
          </cell>
          <cell r="V136">
            <v>1</v>
          </cell>
          <cell r="W136">
            <v>1</v>
          </cell>
          <cell r="X136">
            <v>0.03</v>
          </cell>
          <cell r="Y136">
            <v>0.03</v>
          </cell>
        </row>
        <row r="137">
          <cell r="S137">
            <v>0.33967311292035407</v>
          </cell>
          <cell r="Y137">
            <v>0.1</v>
          </cell>
        </row>
        <row r="138">
          <cell r="B138" t="str">
            <v>02.03.03.099</v>
          </cell>
          <cell r="C138" t="str">
            <v>SHT0001159</v>
          </cell>
          <cell r="D138" t="str">
            <v>内绞架左支撑板</v>
          </cell>
          <cell r="E138" t="str">
            <v>内绞架左支撑板</v>
          </cell>
          <cell r="G138">
            <v>1</v>
          </cell>
          <cell r="H138" t="str">
            <v>热板Q235B</v>
          </cell>
          <cell r="I138" t="str">
            <v>275*50*6</v>
          </cell>
          <cell r="J138">
            <v>275</v>
          </cell>
          <cell r="K138">
            <v>50.666666666666664</v>
          </cell>
          <cell r="L138">
            <v>6</v>
          </cell>
          <cell r="N138">
            <v>5.0884955752212395</v>
          </cell>
          <cell r="O138">
            <v>3.2</v>
          </cell>
          <cell r="P138">
            <v>0.65625999999999995</v>
          </cell>
          <cell r="Q138">
            <v>0.36</v>
          </cell>
          <cell r="R138">
            <v>0.29625999999999997</v>
          </cell>
          <cell r="S138">
            <v>2.3913441061946905</v>
          </cell>
          <cell r="T138" t="str">
            <v>落料</v>
          </cell>
          <cell r="U138" t="str">
            <v>160T</v>
          </cell>
          <cell r="V138">
            <v>1</v>
          </cell>
          <cell r="W138">
            <v>1</v>
          </cell>
          <cell r="X138">
            <v>0.1</v>
          </cell>
          <cell r="Y138">
            <v>0.1</v>
          </cell>
          <cell r="Z138">
            <v>1.1499999999999999</v>
          </cell>
          <cell r="AA138">
            <v>2.9800457221238941</v>
          </cell>
          <cell r="AE138">
            <v>2.9800457221238941</v>
          </cell>
        </row>
        <row r="139">
          <cell r="T139" t="str">
            <v>冲孔</v>
          </cell>
          <cell r="U139" t="str">
            <v>80T</v>
          </cell>
          <cell r="V139">
            <v>1</v>
          </cell>
          <cell r="W139">
            <v>1</v>
          </cell>
          <cell r="X139">
            <v>0.05</v>
          </cell>
          <cell r="Y139">
            <v>0.05</v>
          </cell>
        </row>
        <row r="140">
          <cell r="T140" t="str">
            <v>整形</v>
          </cell>
          <cell r="U140" t="str">
            <v>80T</v>
          </cell>
          <cell r="V140">
            <v>1</v>
          </cell>
          <cell r="W140">
            <v>1</v>
          </cell>
          <cell r="X140">
            <v>0.05</v>
          </cell>
          <cell r="Y140">
            <v>0.05</v>
          </cell>
        </row>
        <row r="141">
          <cell r="S141">
            <v>2.3913441061946905</v>
          </cell>
          <cell r="Y141">
            <v>0.2</v>
          </cell>
        </row>
        <row r="142">
          <cell r="B142" t="str">
            <v>02.03.03.100</v>
          </cell>
          <cell r="C142" t="str">
            <v>SHT0001158</v>
          </cell>
          <cell r="D142" t="str">
            <v>内绞架右支撑板</v>
          </cell>
          <cell r="E142" t="str">
            <v>内绞架右支撑板</v>
          </cell>
          <cell r="G142">
            <v>1</v>
          </cell>
          <cell r="H142" t="str">
            <v>热板Q235B</v>
          </cell>
          <cell r="I142" t="str">
            <v>275*50*6</v>
          </cell>
          <cell r="J142">
            <v>275</v>
          </cell>
          <cell r="K142">
            <v>50.666666666666664</v>
          </cell>
          <cell r="L142">
            <v>6</v>
          </cell>
          <cell r="N142">
            <v>5.0884955752212395</v>
          </cell>
          <cell r="O142">
            <v>3.2</v>
          </cell>
          <cell r="P142">
            <v>0.65625999999999995</v>
          </cell>
          <cell r="Q142">
            <v>0.36</v>
          </cell>
          <cell r="R142">
            <v>0.29625999999999997</v>
          </cell>
          <cell r="S142">
            <v>2.3913441061946905</v>
          </cell>
          <cell r="T142" t="str">
            <v>落料</v>
          </cell>
          <cell r="U142" t="str">
            <v>160T</v>
          </cell>
          <cell r="V142">
            <v>1</v>
          </cell>
          <cell r="W142">
            <v>1</v>
          </cell>
          <cell r="X142">
            <v>0.1</v>
          </cell>
          <cell r="Y142">
            <v>0.1</v>
          </cell>
          <cell r="Z142">
            <v>1.1499999999999999</v>
          </cell>
          <cell r="AA142">
            <v>2.9800457221238941</v>
          </cell>
          <cell r="AE142">
            <v>2.9800457221238941</v>
          </cell>
        </row>
        <row r="143">
          <cell r="T143" t="str">
            <v>冲孔</v>
          </cell>
          <cell r="U143" t="str">
            <v>80T</v>
          </cell>
          <cell r="V143">
            <v>1</v>
          </cell>
          <cell r="W143">
            <v>1</v>
          </cell>
          <cell r="X143">
            <v>0.05</v>
          </cell>
          <cell r="Y143">
            <v>0.05</v>
          </cell>
        </row>
        <row r="144">
          <cell r="T144" t="str">
            <v>整形</v>
          </cell>
          <cell r="U144" t="str">
            <v>80T</v>
          </cell>
          <cell r="V144">
            <v>1</v>
          </cell>
          <cell r="W144">
            <v>1</v>
          </cell>
          <cell r="X144">
            <v>0.05</v>
          </cell>
          <cell r="Y144">
            <v>0.05</v>
          </cell>
        </row>
        <row r="145">
          <cell r="S145">
            <v>2.3913441061946905</v>
          </cell>
          <cell r="Y145">
            <v>0.2</v>
          </cell>
        </row>
        <row r="146">
          <cell r="B146" t="str">
            <v>02.03.03.109</v>
          </cell>
          <cell r="C146" t="str">
            <v>SHT0001157</v>
          </cell>
          <cell r="D146" t="str">
            <v>滑轨固定座</v>
          </cell>
          <cell r="E146" t="str">
            <v>滑轨固定座</v>
          </cell>
          <cell r="G146">
            <v>1</v>
          </cell>
          <cell r="H146" t="str">
            <v>SAPH440</v>
          </cell>
          <cell r="I146" t="str">
            <v>65*40*4</v>
          </cell>
          <cell r="J146">
            <v>75</v>
          </cell>
          <cell r="K146">
            <v>50</v>
          </cell>
          <cell r="L146">
            <v>4</v>
          </cell>
          <cell r="N146">
            <v>5.49</v>
          </cell>
          <cell r="O146">
            <v>3.2</v>
          </cell>
          <cell r="P146">
            <v>0.11774999999999999</v>
          </cell>
          <cell r="Q146">
            <v>8.3000000000000004E-2</v>
          </cell>
          <cell r="R146">
            <v>3.4749999999999989E-2</v>
          </cell>
          <cell r="S146">
            <v>0.53524749999999999</v>
          </cell>
          <cell r="T146" t="str">
            <v>落料</v>
          </cell>
          <cell r="U146" t="str">
            <v>160T</v>
          </cell>
          <cell r="V146">
            <v>1</v>
          </cell>
          <cell r="W146">
            <v>2</v>
          </cell>
          <cell r="X146">
            <v>0.1</v>
          </cell>
          <cell r="Y146">
            <v>0.05</v>
          </cell>
          <cell r="Z146">
            <v>1.1499999999999999</v>
          </cell>
          <cell r="AA146">
            <v>0.71903462499999993</v>
          </cell>
          <cell r="AE146">
            <v>0.71903462499999993</v>
          </cell>
        </row>
        <row r="147">
          <cell r="T147" t="str">
            <v>压型</v>
          </cell>
          <cell r="U147" t="str">
            <v>80T</v>
          </cell>
          <cell r="V147">
            <v>1</v>
          </cell>
          <cell r="W147">
            <v>2</v>
          </cell>
          <cell r="X147">
            <v>0.05</v>
          </cell>
          <cell r="Y147">
            <v>2.5000000000000001E-2</v>
          </cell>
        </row>
        <row r="148">
          <cell r="T148" t="str">
            <v>冲孔切开</v>
          </cell>
          <cell r="U148" t="str">
            <v>40T</v>
          </cell>
          <cell r="V148">
            <v>1</v>
          </cell>
          <cell r="W148">
            <v>2</v>
          </cell>
          <cell r="X148">
            <v>0.03</v>
          </cell>
          <cell r="Y148">
            <v>1.4999999999999999E-2</v>
          </cell>
        </row>
        <row r="149">
          <cell r="S149">
            <v>0.53524749999999999</v>
          </cell>
          <cell r="Y149">
            <v>9.0000000000000011E-2</v>
          </cell>
        </row>
        <row r="150">
          <cell r="B150" t="str">
            <v>02.03.09.024</v>
          </cell>
          <cell r="C150" t="str">
            <v>SCS0004794</v>
          </cell>
          <cell r="D150" t="str">
            <v>涡簧固定座</v>
          </cell>
          <cell r="E150" t="str">
            <v>涡簧固定座</v>
          </cell>
          <cell r="G150">
            <v>1</v>
          </cell>
          <cell r="H150" t="str">
            <v>SAPH440</v>
          </cell>
          <cell r="I150" t="str">
            <v>52*31*3</v>
          </cell>
          <cell r="J150">
            <v>62</v>
          </cell>
          <cell r="K150">
            <v>38.333333333333336</v>
          </cell>
          <cell r="L150">
            <v>3</v>
          </cell>
          <cell r="N150">
            <v>5.49</v>
          </cell>
          <cell r="O150">
            <v>3.2</v>
          </cell>
          <cell r="P150">
            <v>5.5970500000000006E-2</v>
          </cell>
          <cell r="Q150">
            <v>2.4E-2</v>
          </cell>
          <cell r="R150">
            <v>3.1970500000000006E-2</v>
          </cell>
          <cell r="S150">
            <v>0.20497244500000003</v>
          </cell>
          <cell r="T150" t="str">
            <v>落料</v>
          </cell>
          <cell r="U150" t="str">
            <v>63T</v>
          </cell>
          <cell r="V150">
            <v>1</v>
          </cell>
          <cell r="W150">
            <v>1</v>
          </cell>
          <cell r="X150">
            <v>0.04</v>
          </cell>
          <cell r="Y150">
            <v>0.04</v>
          </cell>
          <cell r="Z150">
            <v>1.1499999999999999</v>
          </cell>
          <cell r="AA150">
            <v>0.35071831175000001</v>
          </cell>
          <cell r="AB150">
            <v>0</v>
          </cell>
          <cell r="AC150">
            <v>0</v>
          </cell>
          <cell r="AE150">
            <v>0.35071831175000001</v>
          </cell>
        </row>
        <row r="151">
          <cell r="T151" t="str">
            <v>压型</v>
          </cell>
          <cell r="U151" t="str">
            <v>40T</v>
          </cell>
          <cell r="V151">
            <v>1</v>
          </cell>
          <cell r="W151">
            <v>1</v>
          </cell>
          <cell r="X151">
            <v>0.03</v>
          </cell>
          <cell r="Y151">
            <v>0.03</v>
          </cell>
        </row>
        <row r="152">
          <cell r="T152" t="str">
            <v>冲孔切开</v>
          </cell>
          <cell r="U152" t="str">
            <v>40T</v>
          </cell>
          <cell r="V152">
            <v>1</v>
          </cell>
          <cell r="W152">
            <v>1</v>
          </cell>
          <cell r="X152">
            <v>0.03</v>
          </cell>
          <cell r="Y152">
            <v>0.03</v>
          </cell>
        </row>
        <row r="153">
          <cell r="S153">
            <v>0.20497244500000003</v>
          </cell>
          <cell r="Y153">
            <v>0.1</v>
          </cell>
        </row>
        <row r="154">
          <cell r="B154" t="str">
            <v>02.03.30.153A</v>
          </cell>
          <cell r="C154" t="str">
            <v>SCS0004396</v>
          </cell>
          <cell r="D154" t="str">
            <v>左座椅右侧地锁安装支架-1总成（中期改款）</v>
          </cell>
          <cell r="E154" t="str">
            <v>安装支架</v>
          </cell>
          <cell r="F154" t="str">
            <v>自制</v>
          </cell>
          <cell r="G154">
            <v>1</v>
          </cell>
          <cell r="H154" t="str">
            <v>SAPH440</v>
          </cell>
          <cell r="I154" t="str">
            <v>190*135*3.5</v>
          </cell>
          <cell r="J154">
            <v>210.83333333333334</v>
          </cell>
          <cell r="K154">
            <v>150</v>
          </cell>
          <cell r="L154">
            <v>3.5</v>
          </cell>
          <cell r="N154">
            <v>5.49</v>
          </cell>
          <cell r="O154">
            <v>3.2</v>
          </cell>
          <cell r="P154">
            <v>0.86889687500000001</v>
          </cell>
          <cell r="Q154">
            <v>0.39799999999999996</v>
          </cell>
          <cell r="R154">
            <v>0.47089687500000005</v>
          </cell>
          <cell r="S154">
            <v>3.2633738437500002</v>
          </cell>
          <cell r="T154" t="str">
            <v>落料</v>
          </cell>
          <cell r="U154" t="str">
            <v>315T</v>
          </cell>
          <cell r="V154">
            <v>1</v>
          </cell>
          <cell r="W154">
            <v>2</v>
          </cell>
          <cell r="X154">
            <v>0.2</v>
          </cell>
          <cell r="Y154">
            <v>0.1</v>
          </cell>
          <cell r="Z154">
            <v>1.1499999999999999</v>
          </cell>
          <cell r="AA154">
            <v>4.9130569114629425</v>
          </cell>
          <cell r="AB154">
            <v>7600</v>
          </cell>
          <cell r="AC154">
            <v>50000</v>
          </cell>
          <cell r="AE154">
            <v>4.9130569114629425</v>
          </cell>
        </row>
        <row r="155">
          <cell r="E155" t="str">
            <v>M10焊接螺母(加厚)</v>
          </cell>
          <cell r="F155" t="str">
            <v>外购</v>
          </cell>
          <cell r="G155">
            <v>2</v>
          </cell>
          <cell r="N155">
            <v>0.13442477876106196</v>
          </cell>
          <cell r="Q155">
            <v>0.02</v>
          </cell>
          <cell r="S155">
            <v>0.26884955752212392</v>
          </cell>
          <cell r="T155" t="str">
            <v>冲孔</v>
          </cell>
          <cell r="U155" t="str">
            <v>125T</v>
          </cell>
          <cell r="V155">
            <v>1</v>
          </cell>
          <cell r="W155">
            <v>2</v>
          </cell>
          <cell r="X155">
            <v>0.08</v>
          </cell>
          <cell r="Y155">
            <v>0.04</v>
          </cell>
        </row>
        <row r="156">
          <cell r="E156" t="str">
            <v>检具费</v>
          </cell>
          <cell r="I156" t="str">
            <v>7600元，分摊2万件，分摊完毕，未算入</v>
          </cell>
          <cell r="T156" t="str">
            <v>切边</v>
          </cell>
          <cell r="U156" t="str">
            <v>80T</v>
          </cell>
          <cell r="V156">
            <v>1</v>
          </cell>
          <cell r="W156">
            <v>2</v>
          </cell>
          <cell r="X156">
            <v>0.05</v>
          </cell>
          <cell r="Y156">
            <v>2.5000000000000001E-2</v>
          </cell>
        </row>
        <row r="157">
          <cell r="T157" t="str">
            <v>压型</v>
          </cell>
          <cell r="U157" t="str">
            <v>315油</v>
          </cell>
          <cell r="V157">
            <v>1</v>
          </cell>
          <cell r="W157">
            <v>2</v>
          </cell>
          <cell r="X157">
            <v>0.25</v>
          </cell>
          <cell r="Y157">
            <v>0.125</v>
          </cell>
        </row>
        <row r="158">
          <cell r="T158" t="str">
            <v>切口</v>
          </cell>
          <cell r="U158" t="str">
            <v>80T</v>
          </cell>
          <cell r="V158">
            <v>1</v>
          </cell>
          <cell r="W158">
            <v>2</v>
          </cell>
          <cell r="X158">
            <v>0.05</v>
          </cell>
          <cell r="Y158">
            <v>2.5000000000000001E-2</v>
          </cell>
        </row>
        <row r="159">
          <cell r="T159" t="str">
            <v>冲眼切开</v>
          </cell>
          <cell r="U159" t="str">
            <v>80T</v>
          </cell>
          <cell r="V159">
            <v>1</v>
          </cell>
          <cell r="W159">
            <v>2</v>
          </cell>
          <cell r="X159">
            <v>0.05</v>
          </cell>
          <cell r="Y159">
            <v>2.5000000000000001E-2</v>
          </cell>
        </row>
        <row r="160">
          <cell r="T160" t="str">
            <v>螺母焊接两个</v>
          </cell>
          <cell r="U160" t="str">
            <v>4CM</v>
          </cell>
          <cell r="V160">
            <v>4</v>
          </cell>
          <cell r="W160">
            <v>1</v>
          </cell>
          <cell r="X160">
            <v>0.05</v>
          </cell>
          <cell r="Y160">
            <v>0.2</v>
          </cell>
        </row>
        <row r="161">
          <cell r="T161" t="str">
            <v>套扣两个</v>
          </cell>
          <cell r="U161" t="str">
            <v>2*0.1</v>
          </cell>
          <cell r="V161">
            <v>2</v>
          </cell>
          <cell r="W161">
            <v>1</v>
          </cell>
          <cell r="X161">
            <v>0.1</v>
          </cell>
          <cell r="Y161">
            <v>0.2</v>
          </cell>
        </row>
        <row r="162">
          <cell r="S162">
            <v>3.5322234012721241</v>
          </cell>
          <cell r="Y162">
            <v>0.74</v>
          </cell>
        </row>
        <row r="163">
          <cell r="B163" t="str">
            <v>02.03.30.154A</v>
          </cell>
          <cell r="C163" t="str">
            <v>SCS0004395</v>
          </cell>
          <cell r="D163" t="str">
            <v>左座椅右侧地锁安装支架-2总成（中期改款）</v>
          </cell>
          <cell r="E163" t="str">
            <v>安装支架</v>
          </cell>
          <cell r="F163" t="str">
            <v>自制</v>
          </cell>
          <cell r="G163">
            <v>1</v>
          </cell>
          <cell r="H163" t="str">
            <v>SAPH440</v>
          </cell>
          <cell r="I163" t="str">
            <v>190*135*3.5</v>
          </cell>
          <cell r="J163">
            <v>210.83333333333334</v>
          </cell>
          <cell r="K163">
            <v>150</v>
          </cell>
          <cell r="L163">
            <v>3.5</v>
          </cell>
          <cell r="N163">
            <v>5.49</v>
          </cell>
          <cell r="O163">
            <v>3.2</v>
          </cell>
          <cell r="P163">
            <v>0.86889687500000001</v>
          </cell>
          <cell r="Q163">
            <v>0.39799999999999996</v>
          </cell>
          <cell r="R163">
            <v>0.47089687500000005</v>
          </cell>
          <cell r="S163">
            <v>3.2633738437500002</v>
          </cell>
          <cell r="T163" t="str">
            <v>落料</v>
          </cell>
          <cell r="U163" t="str">
            <v>315T</v>
          </cell>
          <cell r="V163">
            <v>1</v>
          </cell>
          <cell r="W163">
            <v>2</v>
          </cell>
          <cell r="X163">
            <v>0.2</v>
          </cell>
          <cell r="Y163">
            <v>0.1</v>
          </cell>
          <cell r="Z163">
            <v>1.1499999999999999</v>
          </cell>
          <cell r="AA163">
            <v>4.9130569114629425</v>
          </cell>
          <cell r="AB163">
            <v>7600</v>
          </cell>
          <cell r="AC163">
            <v>50000</v>
          </cell>
          <cell r="AE163">
            <v>4.9130569114629425</v>
          </cell>
        </row>
        <row r="164">
          <cell r="E164" t="str">
            <v>M10焊接螺母(加厚)</v>
          </cell>
          <cell r="F164" t="str">
            <v>外购</v>
          </cell>
          <cell r="G164">
            <v>2</v>
          </cell>
          <cell r="N164">
            <v>0.13442477876106196</v>
          </cell>
          <cell r="Q164">
            <v>0.02</v>
          </cell>
          <cell r="S164">
            <v>0.26884955752212392</v>
          </cell>
          <cell r="T164" t="str">
            <v>冲孔</v>
          </cell>
          <cell r="U164" t="str">
            <v>125T</v>
          </cell>
          <cell r="V164">
            <v>1</v>
          </cell>
          <cell r="W164">
            <v>2</v>
          </cell>
          <cell r="X164">
            <v>0.08</v>
          </cell>
          <cell r="Y164">
            <v>0.04</v>
          </cell>
        </row>
        <row r="165">
          <cell r="E165" t="str">
            <v>检具费</v>
          </cell>
          <cell r="I165" t="str">
            <v>7600元，分摊2万件，分摊完毕，未算入</v>
          </cell>
          <cell r="T165" t="str">
            <v>切边</v>
          </cell>
          <cell r="U165" t="str">
            <v>80T</v>
          </cell>
          <cell r="V165">
            <v>1</v>
          </cell>
          <cell r="W165">
            <v>2</v>
          </cell>
          <cell r="X165">
            <v>0.05</v>
          </cell>
          <cell r="Y165">
            <v>2.5000000000000001E-2</v>
          </cell>
        </row>
        <row r="166">
          <cell r="T166" t="str">
            <v>压型</v>
          </cell>
          <cell r="U166" t="str">
            <v>315油</v>
          </cell>
          <cell r="V166">
            <v>1</v>
          </cell>
          <cell r="W166">
            <v>2</v>
          </cell>
          <cell r="X166">
            <v>0.25</v>
          </cell>
          <cell r="Y166">
            <v>0.125</v>
          </cell>
        </row>
        <row r="167">
          <cell r="T167" t="str">
            <v>切口</v>
          </cell>
          <cell r="U167" t="str">
            <v>80T</v>
          </cell>
          <cell r="V167">
            <v>1</v>
          </cell>
          <cell r="W167">
            <v>2</v>
          </cell>
          <cell r="X167">
            <v>0.05</v>
          </cell>
          <cell r="Y167">
            <v>2.5000000000000001E-2</v>
          </cell>
        </row>
        <row r="168">
          <cell r="T168" t="str">
            <v>冲眼切开</v>
          </cell>
          <cell r="U168" t="str">
            <v>80T</v>
          </cell>
          <cell r="V168">
            <v>1</v>
          </cell>
          <cell r="W168">
            <v>2</v>
          </cell>
          <cell r="X168">
            <v>0.05</v>
          </cell>
          <cell r="Y168">
            <v>2.5000000000000001E-2</v>
          </cell>
        </row>
        <row r="169">
          <cell r="T169" t="str">
            <v>螺母焊接两个</v>
          </cell>
          <cell r="U169" t="str">
            <v>4CM</v>
          </cell>
          <cell r="V169">
            <v>4</v>
          </cell>
          <cell r="W169">
            <v>1</v>
          </cell>
          <cell r="X169">
            <v>0.05</v>
          </cell>
          <cell r="Y169">
            <v>0.2</v>
          </cell>
        </row>
        <row r="170">
          <cell r="T170" t="str">
            <v>套扣两个</v>
          </cell>
          <cell r="U170" t="str">
            <v>2*0.1</v>
          </cell>
          <cell r="V170">
            <v>2</v>
          </cell>
          <cell r="W170">
            <v>1</v>
          </cell>
          <cell r="X170">
            <v>0.1</v>
          </cell>
          <cell r="Y170">
            <v>0.2</v>
          </cell>
        </row>
        <row r="171">
          <cell r="S171">
            <v>3.5322234012721241</v>
          </cell>
          <cell r="Y171">
            <v>0.74</v>
          </cell>
        </row>
        <row r="172">
          <cell r="B172" t="str">
            <v>02.03.30.156A</v>
          </cell>
          <cell r="C172" t="str">
            <v>SCS0004393</v>
          </cell>
          <cell r="D172" t="str">
            <v>地脚固定板组合左右共用总成（中期改款）</v>
          </cell>
          <cell r="E172" t="str">
            <v>安装支架</v>
          </cell>
          <cell r="G172">
            <v>1</v>
          </cell>
          <cell r="H172" t="str">
            <v>SAPH440</v>
          </cell>
          <cell r="I172" t="str">
            <v>280*190*4</v>
          </cell>
          <cell r="J172">
            <v>295</v>
          </cell>
          <cell r="K172">
            <v>210.83333333333334</v>
          </cell>
          <cell r="L172">
            <v>4</v>
          </cell>
          <cell r="N172">
            <v>5.49</v>
          </cell>
          <cell r="O172">
            <v>3.2</v>
          </cell>
          <cell r="P172">
            <v>1.9529491666666667</v>
          </cell>
          <cell r="Q172">
            <v>1.026</v>
          </cell>
          <cell r="R172">
            <v>0.92694916666666671</v>
          </cell>
          <cell r="S172">
            <v>7.7554535916666669</v>
          </cell>
          <cell r="T172" t="str">
            <v>落料</v>
          </cell>
          <cell r="U172" t="str">
            <v>315T</v>
          </cell>
          <cell r="V172">
            <v>1</v>
          </cell>
          <cell r="W172">
            <v>1</v>
          </cell>
          <cell r="X172">
            <v>0.2</v>
          </cell>
          <cell r="Y172">
            <v>0.2</v>
          </cell>
          <cell r="Z172">
            <v>1.1499999999999999</v>
          </cell>
          <cell r="AA172">
            <v>11.670935347230825</v>
          </cell>
          <cell r="AE172">
            <v>11.670935347230825</v>
          </cell>
        </row>
        <row r="173">
          <cell r="E173" t="str">
            <v>定位销</v>
          </cell>
          <cell r="G173">
            <v>1</v>
          </cell>
          <cell r="N173">
            <v>0.28318584070796465</v>
          </cell>
          <cell r="Q173">
            <v>8.9999999999999993E-3</v>
          </cell>
          <cell r="S173">
            <v>0.28318584070796465</v>
          </cell>
          <cell r="T173" t="str">
            <v>冲长孔</v>
          </cell>
          <cell r="U173" t="str">
            <v>100T</v>
          </cell>
          <cell r="V173">
            <v>1</v>
          </cell>
          <cell r="W173">
            <v>1</v>
          </cell>
          <cell r="X173">
            <v>7.0000000000000007E-2</v>
          </cell>
          <cell r="Y173">
            <v>7.0000000000000007E-2</v>
          </cell>
        </row>
        <row r="174">
          <cell r="T174" t="str">
            <v>压弯</v>
          </cell>
          <cell r="U174" t="str">
            <v>160T</v>
          </cell>
          <cell r="V174">
            <v>1</v>
          </cell>
          <cell r="W174">
            <v>1</v>
          </cell>
          <cell r="X174">
            <v>0.1</v>
          </cell>
          <cell r="Y174">
            <v>0.1</v>
          </cell>
        </row>
        <row r="175">
          <cell r="T175" t="str">
            <v>压型①（压槽)</v>
          </cell>
          <cell r="U175" t="str">
            <v>315油</v>
          </cell>
          <cell r="V175">
            <v>1</v>
          </cell>
          <cell r="W175">
            <v>1</v>
          </cell>
          <cell r="X175">
            <v>0.25</v>
          </cell>
          <cell r="Y175">
            <v>0.25</v>
          </cell>
        </row>
        <row r="176">
          <cell r="T176" t="str">
            <v>压型②（起鼓）</v>
          </cell>
          <cell r="U176" t="str">
            <v>160T</v>
          </cell>
          <cell r="V176">
            <v>1</v>
          </cell>
          <cell r="W176">
            <v>1</v>
          </cell>
          <cell r="X176">
            <v>0.1</v>
          </cell>
          <cell r="Y176">
            <v>0.1</v>
          </cell>
        </row>
        <row r="177">
          <cell r="T177" t="str">
            <v>冲孔</v>
          </cell>
          <cell r="U177" t="str">
            <v>100T</v>
          </cell>
          <cell r="V177">
            <v>1</v>
          </cell>
          <cell r="W177">
            <v>1</v>
          </cell>
          <cell r="X177">
            <v>7.0000000000000007E-2</v>
          </cell>
          <cell r="Y177">
            <v>7.0000000000000007E-2</v>
          </cell>
        </row>
        <row r="178">
          <cell r="T178" t="str">
            <v>冲长孔</v>
          </cell>
          <cell r="U178" t="str">
            <v>100T</v>
          </cell>
          <cell r="V178">
            <v>1</v>
          </cell>
          <cell r="W178">
            <v>1</v>
          </cell>
          <cell r="X178">
            <v>7.0000000000000007E-2</v>
          </cell>
          <cell r="Y178">
            <v>7.0000000000000007E-2</v>
          </cell>
        </row>
        <row r="179">
          <cell r="T179" t="str">
            <v>成型（折弯）</v>
          </cell>
          <cell r="U179" t="str">
            <v>160T</v>
          </cell>
          <cell r="V179">
            <v>1</v>
          </cell>
          <cell r="W179">
            <v>1</v>
          </cell>
          <cell r="X179">
            <v>0.1</v>
          </cell>
          <cell r="Y179">
            <v>0.1</v>
          </cell>
        </row>
        <row r="180">
          <cell r="T180" t="str">
            <v>对冲</v>
          </cell>
          <cell r="U180" t="str">
            <v>160T</v>
          </cell>
          <cell r="V180">
            <v>1</v>
          </cell>
          <cell r="W180">
            <v>1</v>
          </cell>
          <cell r="X180">
            <v>0.1</v>
          </cell>
          <cell r="Y180">
            <v>0.1</v>
          </cell>
        </row>
        <row r="181">
          <cell r="T181" t="str">
            <v>冲侧孔</v>
          </cell>
          <cell r="U181" t="str">
            <v>80T</v>
          </cell>
          <cell r="V181">
            <v>2</v>
          </cell>
          <cell r="W181">
            <v>1</v>
          </cell>
          <cell r="X181">
            <v>0.05</v>
          </cell>
          <cell r="Y181">
            <v>0.1</v>
          </cell>
        </row>
        <row r="182">
          <cell r="T182" t="str">
            <v>焊接：10CM加两个焊点</v>
          </cell>
          <cell r="U182" t="str">
            <v>外协（比自焊高）</v>
          </cell>
          <cell r="V182">
            <v>12</v>
          </cell>
          <cell r="W182">
            <v>1</v>
          </cell>
          <cell r="X182">
            <v>0.05</v>
          </cell>
          <cell r="Y182">
            <v>0.65</v>
          </cell>
        </row>
        <row r="183">
          <cell r="T183" t="str">
            <v>调整</v>
          </cell>
          <cell r="V183">
            <v>1</v>
          </cell>
          <cell r="W183">
            <v>1</v>
          </cell>
          <cell r="X183">
            <v>0.3</v>
          </cell>
          <cell r="Y183">
            <v>0.3</v>
          </cell>
        </row>
        <row r="184">
          <cell r="S184">
            <v>8.038639432374632</v>
          </cell>
          <cell r="Y184">
            <v>2.11</v>
          </cell>
        </row>
        <row r="185">
          <cell r="B185" t="str">
            <v>02.03.30.157A</v>
          </cell>
          <cell r="C185" t="str">
            <v>SCS0004392</v>
          </cell>
          <cell r="D185" t="str">
            <v>左座椅右侧地脚固定板组合总成（中期改款）</v>
          </cell>
          <cell r="E185" t="str">
            <v>安装支架</v>
          </cell>
          <cell r="G185">
            <v>1</v>
          </cell>
          <cell r="H185" t="str">
            <v>SAPH440</v>
          </cell>
          <cell r="I185" t="str">
            <v>280*190*4</v>
          </cell>
          <cell r="J185">
            <v>295</v>
          </cell>
          <cell r="K185">
            <v>210.83333333333334</v>
          </cell>
          <cell r="L185">
            <v>4</v>
          </cell>
          <cell r="N185">
            <v>5.49</v>
          </cell>
          <cell r="O185">
            <v>3.2</v>
          </cell>
          <cell r="P185">
            <v>1.9529491666666667</v>
          </cell>
          <cell r="Q185">
            <v>0.95799999999999996</v>
          </cell>
          <cell r="R185">
            <v>0.99494916666666677</v>
          </cell>
          <cell r="S185">
            <v>7.5378535916666669</v>
          </cell>
          <cell r="T185" t="str">
            <v>落料</v>
          </cell>
          <cell r="U185" t="str">
            <v>315T</v>
          </cell>
          <cell r="V185">
            <v>1</v>
          </cell>
          <cell r="W185">
            <v>1</v>
          </cell>
          <cell r="X185">
            <v>0.2</v>
          </cell>
          <cell r="Y185">
            <v>0.2</v>
          </cell>
          <cell r="Z185">
            <v>1.1499999999999999</v>
          </cell>
          <cell r="AA185">
            <v>11.696695347230827</v>
          </cell>
          <cell r="AB185">
            <v>7758</v>
          </cell>
          <cell r="AC185">
            <v>20000</v>
          </cell>
          <cell r="AD185">
            <v>0.38790000000000002</v>
          </cell>
          <cell r="AE185">
            <v>12.084595347230827</v>
          </cell>
        </row>
        <row r="186">
          <cell r="E186" t="str">
            <v>定位销</v>
          </cell>
          <cell r="G186">
            <v>1</v>
          </cell>
          <cell r="N186">
            <v>0.28318584070796465</v>
          </cell>
          <cell r="Q186">
            <v>8.9999999999999993E-3</v>
          </cell>
          <cell r="S186">
            <v>0.28318584070796465</v>
          </cell>
          <cell r="T186" t="str">
            <v>冲长孔</v>
          </cell>
          <cell r="U186" t="str">
            <v>100T</v>
          </cell>
          <cell r="V186">
            <v>1</v>
          </cell>
          <cell r="W186">
            <v>1</v>
          </cell>
          <cell r="X186">
            <v>7.0000000000000007E-2</v>
          </cell>
          <cell r="Y186">
            <v>7.0000000000000007E-2</v>
          </cell>
        </row>
        <row r="187">
          <cell r="T187" t="str">
            <v>压弯</v>
          </cell>
          <cell r="U187" t="str">
            <v>160T</v>
          </cell>
          <cell r="V187">
            <v>1</v>
          </cell>
          <cell r="W187">
            <v>1</v>
          </cell>
          <cell r="X187">
            <v>0.1</v>
          </cell>
          <cell r="Y187">
            <v>0.1</v>
          </cell>
        </row>
        <row r="188">
          <cell r="T188" t="str">
            <v>压型①（压槽)</v>
          </cell>
          <cell r="U188" t="str">
            <v>315油</v>
          </cell>
          <cell r="V188">
            <v>1</v>
          </cell>
          <cell r="W188">
            <v>1</v>
          </cell>
          <cell r="X188">
            <v>0.25</v>
          </cell>
          <cell r="Y188">
            <v>0.25</v>
          </cell>
        </row>
        <row r="189">
          <cell r="T189" t="str">
            <v>压型②（起鼓）</v>
          </cell>
          <cell r="U189" t="str">
            <v>160T</v>
          </cell>
          <cell r="V189">
            <v>1</v>
          </cell>
          <cell r="W189">
            <v>1</v>
          </cell>
          <cell r="X189">
            <v>0.1</v>
          </cell>
          <cell r="Y189">
            <v>0.1</v>
          </cell>
        </row>
        <row r="190">
          <cell r="T190" t="str">
            <v>冲孔</v>
          </cell>
          <cell r="U190" t="str">
            <v>100T</v>
          </cell>
          <cell r="V190">
            <v>1</v>
          </cell>
          <cell r="W190">
            <v>1</v>
          </cell>
          <cell r="X190">
            <v>7.0000000000000007E-2</v>
          </cell>
          <cell r="Y190">
            <v>7.0000000000000007E-2</v>
          </cell>
        </row>
        <row r="191">
          <cell r="T191" t="str">
            <v>冲长孔</v>
          </cell>
          <cell r="U191" t="str">
            <v>100T</v>
          </cell>
          <cell r="V191">
            <v>1</v>
          </cell>
          <cell r="W191">
            <v>1</v>
          </cell>
          <cell r="X191">
            <v>7.0000000000000007E-2</v>
          </cell>
          <cell r="Y191">
            <v>7.0000000000000007E-2</v>
          </cell>
        </row>
        <row r="192">
          <cell r="T192" t="str">
            <v>成型（折弯）</v>
          </cell>
          <cell r="U192" t="str">
            <v>160T</v>
          </cell>
          <cell r="V192">
            <v>1</v>
          </cell>
          <cell r="W192">
            <v>1</v>
          </cell>
          <cell r="X192">
            <v>0.1</v>
          </cell>
          <cell r="Y192">
            <v>0.1</v>
          </cell>
        </row>
        <row r="193">
          <cell r="T193" t="str">
            <v>对冲</v>
          </cell>
          <cell r="U193" t="str">
            <v>160T</v>
          </cell>
          <cell r="V193">
            <v>1</v>
          </cell>
          <cell r="W193">
            <v>1</v>
          </cell>
          <cell r="X193">
            <v>0.1</v>
          </cell>
          <cell r="Y193">
            <v>0.1</v>
          </cell>
        </row>
        <row r="194">
          <cell r="T194" t="str">
            <v>冲侧孔</v>
          </cell>
          <cell r="U194" t="str">
            <v>80T</v>
          </cell>
          <cell r="V194">
            <v>2</v>
          </cell>
          <cell r="W194">
            <v>1</v>
          </cell>
          <cell r="X194">
            <v>0.05</v>
          </cell>
          <cell r="Y194">
            <v>0.1</v>
          </cell>
        </row>
        <row r="195">
          <cell r="T195" t="str">
            <v>焊接：10CM加两个焊点</v>
          </cell>
          <cell r="U195" t="str">
            <v>外协（比自焊高）</v>
          </cell>
          <cell r="V195">
            <v>12</v>
          </cell>
          <cell r="W195">
            <v>1</v>
          </cell>
          <cell r="X195">
            <v>0.05</v>
          </cell>
          <cell r="Y195">
            <v>0.65</v>
          </cell>
        </row>
        <row r="196">
          <cell r="E196" t="str">
            <v>检具费</v>
          </cell>
          <cell r="I196" t="str">
            <v>7758元，分摊2万件，分摊完毕，未算入</v>
          </cell>
          <cell r="T196" t="str">
            <v>调整</v>
          </cell>
          <cell r="V196">
            <v>1</v>
          </cell>
          <cell r="W196">
            <v>1</v>
          </cell>
          <cell r="X196">
            <v>0.54</v>
          </cell>
          <cell r="Y196">
            <v>0.54</v>
          </cell>
        </row>
        <row r="197">
          <cell r="S197">
            <v>7.821039432374632</v>
          </cell>
          <cell r="Y197">
            <v>2.35</v>
          </cell>
        </row>
        <row r="198">
          <cell r="B198" t="str">
            <v>02.03.30.158A</v>
          </cell>
          <cell r="C198" t="str">
            <v>SCS0004391</v>
          </cell>
          <cell r="D198" t="str">
            <v>右座椅左侧地脚固定板组合总成（中期改款）</v>
          </cell>
          <cell r="E198" t="str">
            <v>安装支架</v>
          </cell>
          <cell r="G198">
            <v>1</v>
          </cell>
          <cell r="H198" t="str">
            <v>SAPH440</v>
          </cell>
          <cell r="I198" t="str">
            <v>280*190*4</v>
          </cell>
          <cell r="J198">
            <v>295</v>
          </cell>
          <cell r="K198">
            <v>210.83333333333334</v>
          </cell>
          <cell r="L198">
            <v>4</v>
          </cell>
          <cell r="N198">
            <v>5.49</v>
          </cell>
          <cell r="O198">
            <v>3.2</v>
          </cell>
          <cell r="P198">
            <v>1.9529491666666667</v>
          </cell>
          <cell r="Q198">
            <v>1.0410000000000001</v>
          </cell>
          <cell r="R198">
            <v>0.91194916666666659</v>
          </cell>
          <cell r="S198">
            <v>7.803453591666667</v>
          </cell>
          <cell r="T198" t="str">
            <v>落料</v>
          </cell>
          <cell r="U198" t="str">
            <v>315T</v>
          </cell>
          <cell r="V198">
            <v>1</v>
          </cell>
          <cell r="W198">
            <v>1</v>
          </cell>
          <cell r="X198">
            <v>0.2</v>
          </cell>
          <cell r="Y198">
            <v>0.2</v>
          </cell>
          <cell r="Z198">
            <v>1.1499999999999999</v>
          </cell>
          <cell r="AA198">
            <v>12.002135347230826</v>
          </cell>
          <cell r="AB198">
            <v>7758</v>
          </cell>
          <cell r="AC198">
            <v>20000</v>
          </cell>
          <cell r="AD198">
            <v>0.38790000000000002</v>
          </cell>
          <cell r="AE198">
            <v>12.390035347230826</v>
          </cell>
        </row>
        <row r="199">
          <cell r="E199" t="str">
            <v>定位销</v>
          </cell>
          <cell r="G199">
            <v>1</v>
          </cell>
          <cell r="N199">
            <v>0.28318584070796465</v>
          </cell>
          <cell r="Q199">
            <v>8.9999999999999993E-3</v>
          </cell>
          <cell r="S199">
            <v>0.28318584070796465</v>
          </cell>
          <cell r="T199" t="str">
            <v>冲长孔</v>
          </cell>
          <cell r="U199" t="str">
            <v>100T</v>
          </cell>
          <cell r="V199">
            <v>1</v>
          </cell>
          <cell r="W199">
            <v>1</v>
          </cell>
          <cell r="X199">
            <v>7.0000000000000007E-2</v>
          </cell>
          <cell r="Y199">
            <v>7.0000000000000007E-2</v>
          </cell>
        </row>
        <row r="200">
          <cell r="T200" t="str">
            <v>压弯</v>
          </cell>
          <cell r="U200" t="str">
            <v>160T</v>
          </cell>
          <cell r="V200">
            <v>1</v>
          </cell>
          <cell r="W200">
            <v>1</v>
          </cell>
          <cell r="X200">
            <v>0.1</v>
          </cell>
          <cell r="Y200">
            <v>0.1</v>
          </cell>
        </row>
        <row r="201">
          <cell r="T201" t="str">
            <v>压型①（压槽)</v>
          </cell>
          <cell r="U201" t="str">
            <v>315油</v>
          </cell>
          <cell r="V201">
            <v>1</v>
          </cell>
          <cell r="W201">
            <v>1</v>
          </cell>
          <cell r="X201">
            <v>0.25</v>
          </cell>
          <cell r="Y201">
            <v>0.25</v>
          </cell>
        </row>
        <row r="202">
          <cell r="T202" t="str">
            <v>压型②（起鼓）</v>
          </cell>
          <cell r="U202" t="str">
            <v>160T</v>
          </cell>
          <cell r="V202">
            <v>1</v>
          </cell>
          <cell r="W202">
            <v>1</v>
          </cell>
          <cell r="X202">
            <v>0.1</v>
          </cell>
          <cell r="Y202">
            <v>0.1</v>
          </cell>
        </row>
        <row r="203">
          <cell r="T203" t="str">
            <v>冲孔</v>
          </cell>
          <cell r="U203" t="str">
            <v>100T</v>
          </cell>
          <cell r="V203">
            <v>1</v>
          </cell>
          <cell r="W203">
            <v>1</v>
          </cell>
          <cell r="X203">
            <v>7.0000000000000007E-2</v>
          </cell>
          <cell r="Y203">
            <v>7.0000000000000007E-2</v>
          </cell>
        </row>
        <row r="204">
          <cell r="T204" t="str">
            <v>冲长孔</v>
          </cell>
          <cell r="U204" t="str">
            <v>100T</v>
          </cell>
          <cell r="V204">
            <v>1</v>
          </cell>
          <cell r="W204">
            <v>1</v>
          </cell>
          <cell r="X204">
            <v>7.0000000000000007E-2</v>
          </cell>
          <cell r="Y204">
            <v>7.0000000000000007E-2</v>
          </cell>
        </row>
        <row r="205">
          <cell r="T205" t="str">
            <v>成型（折弯）</v>
          </cell>
          <cell r="U205" t="str">
            <v>160T</v>
          </cell>
          <cell r="V205">
            <v>1</v>
          </cell>
          <cell r="W205">
            <v>1</v>
          </cell>
          <cell r="X205">
            <v>0.1</v>
          </cell>
          <cell r="Y205">
            <v>0.1</v>
          </cell>
        </row>
        <row r="206">
          <cell r="T206" t="str">
            <v>对冲</v>
          </cell>
          <cell r="U206" t="str">
            <v>160T</v>
          </cell>
          <cell r="V206">
            <v>1</v>
          </cell>
          <cell r="W206">
            <v>1</v>
          </cell>
          <cell r="X206">
            <v>0.1</v>
          </cell>
          <cell r="Y206">
            <v>0.1</v>
          </cell>
        </row>
        <row r="207">
          <cell r="T207" t="str">
            <v>冲侧孔</v>
          </cell>
          <cell r="U207" t="str">
            <v>80T</v>
          </cell>
          <cell r="V207">
            <v>2</v>
          </cell>
          <cell r="W207">
            <v>1</v>
          </cell>
          <cell r="X207">
            <v>0.05</v>
          </cell>
          <cell r="Y207">
            <v>0.1</v>
          </cell>
        </row>
        <row r="208">
          <cell r="T208" t="str">
            <v>焊接：10CM加两个焊点</v>
          </cell>
          <cell r="U208" t="str">
            <v>外协（比自焊高）</v>
          </cell>
          <cell r="V208">
            <v>12</v>
          </cell>
          <cell r="W208">
            <v>1</v>
          </cell>
          <cell r="X208">
            <v>0.05</v>
          </cell>
          <cell r="Y208">
            <v>0.65</v>
          </cell>
        </row>
        <row r="209">
          <cell r="E209" t="str">
            <v>检具费</v>
          </cell>
          <cell r="I209" t="str">
            <v>7758元，分摊2万件，分摊完毕，未算入</v>
          </cell>
          <cell r="T209" t="str">
            <v>调整</v>
          </cell>
          <cell r="V209">
            <v>1</v>
          </cell>
          <cell r="W209">
            <v>1</v>
          </cell>
          <cell r="X209">
            <v>0.54</v>
          </cell>
          <cell r="Y209">
            <v>0.54</v>
          </cell>
        </row>
        <row r="210">
          <cell r="S210">
            <v>8.086639432374632</v>
          </cell>
          <cell r="Y210">
            <v>2.35</v>
          </cell>
        </row>
      </sheetData>
      <sheetData sheetId="3">
        <row r="4">
          <cell r="B4" t="str">
            <v>02.03.11.101</v>
          </cell>
          <cell r="C4" t="str">
            <v>SHT0011003</v>
          </cell>
          <cell r="D4" t="str">
            <v>H4升级滑轨右上连接板焊接总成</v>
          </cell>
          <cell r="E4" t="str">
            <v>冲压件</v>
          </cell>
          <cell r="F4" t="str">
            <v>自制</v>
          </cell>
          <cell r="G4">
            <v>1</v>
          </cell>
          <cell r="H4" t="str">
            <v>SAPH440</v>
          </cell>
          <cell r="I4" t="str">
            <v>420*100*3</v>
          </cell>
          <cell r="J4">
            <v>430</v>
          </cell>
          <cell r="K4">
            <v>104.16666666666667</v>
          </cell>
          <cell r="L4">
            <v>3</v>
          </cell>
          <cell r="M4"/>
          <cell r="N4">
            <v>5.28</v>
          </cell>
          <cell r="O4">
            <v>3</v>
          </cell>
          <cell r="P4">
            <v>1.0548437499999999</v>
          </cell>
          <cell r="Q4">
            <v>0.59399999999999997</v>
          </cell>
          <cell r="R4">
            <v>0.46084374999999989</v>
          </cell>
          <cell r="S4">
            <v>4.18704375</v>
          </cell>
          <cell r="T4" t="str">
            <v>落料</v>
          </cell>
          <cell r="U4" t="str">
            <v>160T</v>
          </cell>
          <cell r="V4">
            <v>1</v>
          </cell>
          <cell r="W4">
            <v>1</v>
          </cell>
          <cell r="X4">
            <v>0.1</v>
          </cell>
          <cell r="Y4">
            <v>0.1</v>
          </cell>
          <cell r="Z4">
            <v>1.1499999999999999</v>
          </cell>
          <cell r="AA4">
            <v>6.811418896570796</v>
          </cell>
          <cell r="AB4">
            <v>43000</v>
          </cell>
          <cell r="AC4">
            <v>50000</v>
          </cell>
          <cell r="AD4" t="str">
            <v>2021年起已摊销完毕</v>
          </cell>
          <cell r="AE4">
            <v>6.811418896570796</v>
          </cell>
        </row>
        <row r="5">
          <cell r="B5"/>
          <cell r="C5"/>
          <cell r="D5"/>
          <cell r="E5" t="str">
            <v>M6螺母</v>
          </cell>
          <cell r="F5"/>
          <cell r="G5">
            <v>2</v>
          </cell>
          <cell r="H5"/>
          <cell r="I5"/>
          <cell r="J5"/>
          <cell r="K5"/>
          <cell r="L5"/>
          <cell r="M5"/>
          <cell r="N5">
            <v>4.2477876106194697E-2</v>
          </cell>
          <cell r="O5"/>
          <cell r="P5"/>
          <cell r="Q5">
            <v>0.09</v>
          </cell>
          <cell r="R5"/>
          <cell r="S5">
            <v>8.4955752212389393E-2</v>
          </cell>
          <cell r="T5" t="str">
            <v>冲孔</v>
          </cell>
          <cell r="U5" t="str">
            <v>100T</v>
          </cell>
          <cell r="V5">
            <v>1</v>
          </cell>
          <cell r="W5">
            <v>1</v>
          </cell>
          <cell r="X5">
            <v>7.0000000000000007E-2</v>
          </cell>
          <cell r="Y5">
            <v>7.0000000000000007E-2</v>
          </cell>
          <cell r="Z5"/>
          <cell r="AA5"/>
        </row>
        <row r="6">
          <cell r="B6"/>
          <cell r="C6"/>
          <cell r="D6"/>
          <cell r="E6" t="str">
            <v>支撑管A\B</v>
          </cell>
          <cell r="F6" t="str">
            <v>外协</v>
          </cell>
          <cell r="G6">
            <v>2</v>
          </cell>
          <cell r="H6"/>
          <cell r="I6"/>
          <cell r="J6"/>
          <cell r="K6"/>
          <cell r="L6"/>
          <cell r="M6"/>
          <cell r="N6">
            <v>0.26548672566371684</v>
          </cell>
          <cell r="O6"/>
          <cell r="P6"/>
          <cell r="Q6">
            <v>4.3999999999999997E-2</v>
          </cell>
          <cell r="R6"/>
          <cell r="S6">
            <v>0.53097345132743368</v>
          </cell>
          <cell r="T6" t="str">
            <v>成型</v>
          </cell>
          <cell r="U6" t="str">
            <v>315油</v>
          </cell>
          <cell r="V6">
            <v>1</v>
          </cell>
          <cell r="W6">
            <v>1</v>
          </cell>
          <cell r="X6">
            <v>0.25</v>
          </cell>
          <cell r="Y6">
            <v>0.25</v>
          </cell>
          <cell r="Z6"/>
          <cell r="AA6"/>
        </row>
        <row r="7">
          <cell r="B7"/>
          <cell r="C7"/>
          <cell r="D7"/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 t="str">
            <v>焊接</v>
          </cell>
          <cell r="U7"/>
          <cell r="V7">
            <v>12</v>
          </cell>
          <cell r="W7">
            <v>1</v>
          </cell>
          <cell r="X7">
            <v>0.05</v>
          </cell>
          <cell r="Y7">
            <v>0.60000000000000009</v>
          </cell>
          <cell r="Z7"/>
          <cell r="AA7"/>
        </row>
        <row r="8">
          <cell r="B8"/>
          <cell r="C8"/>
          <cell r="D8"/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 t="str">
            <v>套扣</v>
          </cell>
          <cell r="U8">
            <v>2</v>
          </cell>
          <cell r="V8">
            <v>2</v>
          </cell>
          <cell r="W8">
            <v>1</v>
          </cell>
          <cell r="X8">
            <v>0.05</v>
          </cell>
          <cell r="Y8">
            <v>0.1</v>
          </cell>
          <cell r="Z8"/>
          <cell r="AA8"/>
        </row>
        <row r="9">
          <cell r="B9"/>
          <cell r="C9"/>
          <cell r="D9"/>
          <cell r="E9" t="str">
            <v>合计</v>
          </cell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>
            <v>4.8029729535398227</v>
          </cell>
          <cell r="T9"/>
          <cell r="U9"/>
          <cell r="V9"/>
          <cell r="W9"/>
          <cell r="X9"/>
          <cell r="Y9">
            <v>1.1200000000000001</v>
          </cell>
          <cell r="Z9"/>
          <cell r="AA9"/>
        </row>
        <row r="10">
          <cell r="B10" t="str">
            <v>02.03.11.100</v>
          </cell>
          <cell r="C10" t="str">
            <v>SHT0010999</v>
          </cell>
          <cell r="D10" t="str">
            <v>H4升级滑轨左上连接板焊接总成</v>
          </cell>
          <cell r="E10" t="str">
            <v>冲压件</v>
          </cell>
          <cell r="F10" t="str">
            <v>自制</v>
          </cell>
          <cell r="G10">
            <v>1</v>
          </cell>
          <cell r="H10" t="str">
            <v>SAPH440</v>
          </cell>
          <cell r="I10" t="str">
            <v>420*100*3</v>
          </cell>
          <cell r="J10">
            <v>430</v>
          </cell>
          <cell r="K10">
            <v>104.16666666666667</v>
          </cell>
          <cell r="L10">
            <v>3</v>
          </cell>
          <cell r="M10"/>
          <cell r="N10">
            <v>5.28</v>
          </cell>
          <cell r="O10">
            <v>3</v>
          </cell>
          <cell r="P10">
            <v>1.0548437499999999</v>
          </cell>
          <cell r="Q10">
            <v>0.59399999999999997</v>
          </cell>
          <cell r="R10">
            <v>0.46084374999999989</v>
          </cell>
          <cell r="S10">
            <v>4.18704375</v>
          </cell>
          <cell r="T10" t="str">
            <v>落料</v>
          </cell>
          <cell r="U10" t="str">
            <v>160T</v>
          </cell>
          <cell r="V10">
            <v>1</v>
          </cell>
          <cell r="W10">
            <v>1</v>
          </cell>
          <cell r="X10">
            <v>0.1</v>
          </cell>
          <cell r="Y10">
            <v>0.1</v>
          </cell>
          <cell r="Z10">
            <v>1.1499999999999999</v>
          </cell>
          <cell r="AA10">
            <v>6.811418896570796</v>
          </cell>
          <cell r="AB10">
            <v>43000</v>
          </cell>
          <cell r="AC10">
            <v>50000</v>
          </cell>
          <cell r="AD10" t="str">
            <v>2021年起已摊销完毕</v>
          </cell>
          <cell r="AE10">
            <v>6.811418896570796</v>
          </cell>
        </row>
        <row r="11">
          <cell r="B11"/>
          <cell r="C11"/>
          <cell r="D11"/>
          <cell r="E11" t="str">
            <v>M6螺母</v>
          </cell>
          <cell r="F11" t="str">
            <v>外协</v>
          </cell>
          <cell r="G11">
            <v>2</v>
          </cell>
          <cell r="H11"/>
          <cell r="I11"/>
          <cell r="J11"/>
          <cell r="K11"/>
          <cell r="L11"/>
          <cell r="M11"/>
          <cell r="N11">
            <v>4.2477876106194697E-2</v>
          </cell>
          <cell r="O11"/>
          <cell r="P11"/>
          <cell r="Q11">
            <v>0.09</v>
          </cell>
          <cell r="R11"/>
          <cell r="S11">
            <v>8.4955752212389393E-2</v>
          </cell>
          <cell r="T11" t="str">
            <v>冲孔</v>
          </cell>
          <cell r="U11" t="str">
            <v>100T</v>
          </cell>
          <cell r="V11">
            <v>1</v>
          </cell>
          <cell r="W11">
            <v>1</v>
          </cell>
          <cell r="X11">
            <v>7.0000000000000007E-2</v>
          </cell>
          <cell r="Y11">
            <v>7.0000000000000007E-2</v>
          </cell>
          <cell r="Z11"/>
          <cell r="AA11"/>
        </row>
        <row r="12">
          <cell r="B12"/>
          <cell r="C12"/>
          <cell r="D12"/>
          <cell r="E12" t="str">
            <v>支撑管A\B</v>
          </cell>
          <cell r="F12" t="str">
            <v>外协</v>
          </cell>
          <cell r="G12">
            <v>2</v>
          </cell>
          <cell r="H12"/>
          <cell r="I12"/>
          <cell r="J12"/>
          <cell r="K12"/>
          <cell r="L12"/>
          <cell r="M12"/>
          <cell r="N12">
            <v>0.26548672566371684</v>
          </cell>
          <cell r="O12"/>
          <cell r="P12"/>
          <cell r="Q12">
            <v>4.3999999999999997E-2</v>
          </cell>
          <cell r="R12"/>
          <cell r="S12">
            <v>0.53097345132743368</v>
          </cell>
          <cell r="T12" t="str">
            <v>成型</v>
          </cell>
          <cell r="U12" t="str">
            <v>315油</v>
          </cell>
          <cell r="V12">
            <v>1</v>
          </cell>
          <cell r="W12">
            <v>1</v>
          </cell>
          <cell r="X12">
            <v>0.25</v>
          </cell>
          <cell r="Y12">
            <v>0.25</v>
          </cell>
          <cell r="Z12"/>
          <cell r="AA12"/>
        </row>
        <row r="13">
          <cell r="B13"/>
          <cell r="C13"/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 t="str">
            <v>焊接</v>
          </cell>
          <cell r="U13"/>
          <cell r="V13">
            <v>12</v>
          </cell>
          <cell r="W13">
            <v>1</v>
          </cell>
          <cell r="X13">
            <v>0.05</v>
          </cell>
          <cell r="Y13">
            <v>0.60000000000000009</v>
          </cell>
          <cell r="Z13"/>
          <cell r="AA13"/>
        </row>
        <row r="14">
          <cell r="B14"/>
          <cell r="C14"/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 t="str">
            <v>套扣</v>
          </cell>
          <cell r="U14">
            <v>2</v>
          </cell>
          <cell r="V14">
            <v>2</v>
          </cell>
          <cell r="W14">
            <v>1</v>
          </cell>
          <cell r="X14">
            <v>0.05</v>
          </cell>
          <cell r="Y14">
            <v>0.1</v>
          </cell>
          <cell r="Z14"/>
          <cell r="AA14"/>
        </row>
        <row r="15">
          <cell r="B15"/>
          <cell r="C15"/>
          <cell r="D15"/>
          <cell r="E15" t="str">
            <v>合计</v>
          </cell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>
            <v>4.8029729535398227</v>
          </cell>
          <cell r="T15"/>
          <cell r="U15"/>
          <cell r="V15"/>
          <cell r="W15"/>
          <cell r="X15"/>
          <cell r="Y15">
            <v>1.1200000000000001</v>
          </cell>
          <cell r="Z15"/>
          <cell r="AA15"/>
        </row>
        <row r="16">
          <cell r="B16" t="str">
            <v>02.03.37.030A</v>
          </cell>
          <cell r="C16" t="str">
            <v>SHT0001874</v>
          </cell>
          <cell r="D16" t="str">
            <v>绞架大孔侧板</v>
          </cell>
          <cell r="E16" t="str">
            <v>绞架大孔侧板</v>
          </cell>
          <cell r="F16"/>
          <cell r="G16">
            <v>1</v>
          </cell>
          <cell r="H16" t="str">
            <v>SPFH590</v>
          </cell>
          <cell r="I16" t="str">
            <v>368*85*4</v>
          </cell>
          <cell r="J16">
            <v>368</v>
          </cell>
          <cell r="K16">
            <v>78.75</v>
          </cell>
          <cell r="L16">
            <v>4</v>
          </cell>
          <cell r="M16"/>
          <cell r="N16">
            <v>5.66</v>
          </cell>
          <cell r="O16">
            <v>3</v>
          </cell>
          <cell r="P16">
            <v>0.909972</v>
          </cell>
          <cell r="Q16">
            <v>0.55600000000000005</v>
          </cell>
          <cell r="R16">
            <v>0.35397199999999995</v>
          </cell>
          <cell r="S16">
            <v>4.0885255200000001</v>
          </cell>
          <cell r="T16" t="str">
            <v>落料</v>
          </cell>
          <cell r="U16" t="str">
            <v>160T</v>
          </cell>
          <cell r="V16">
            <v>1</v>
          </cell>
          <cell r="W16">
            <v>1</v>
          </cell>
          <cell r="X16">
            <v>0.1</v>
          </cell>
          <cell r="Y16">
            <v>0.1</v>
          </cell>
          <cell r="Z16">
            <v>1.1499999999999999</v>
          </cell>
          <cell r="AA16">
            <v>5.1618043480000004</v>
          </cell>
          <cell r="AB16">
            <v>13000</v>
          </cell>
          <cell r="AC16">
            <v>50000</v>
          </cell>
          <cell r="AD16" t="str">
            <v>2021年起已摊销完毕</v>
          </cell>
          <cell r="AE16">
            <v>5.1618043480000004</v>
          </cell>
        </row>
        <row r="17">
          <cell r="B17"/>
          <cell r="C17"/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 t="str">
            <v>冲孔</v>
          </cell>
          <cell r="U17" t="str">
            <v>80T</v>
          </cell>
          <cell r="V17">
            <v>1</v>
          </cell>
          <cell r="W17">
            <v>1</v>
          </cell>
          <cell r="X17">
            <v>0.05</v>
          </cell>
          <cell r="Y17">
            <v>0.05</v>
          </cell>
          <cell r="Z17"/>
          <cell r="AA17"/>
        </row>
        <row r="18">
          <cell r="B18"/>
          <cell r="C18"/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 t="str">
            <v>成型</v>
          </cell>
          <cell r="U18" t="str">
            <v>315油</v>
          </cell>
          <cell r="V18">
            <v>1</v>
          </cell>
          <cell r="W18">
            <v>1</v>
          </cell>
          <cell r="X18">
            <v>0.25</v>
          </cell>
          <cell r="Y18">
            <v>0.25</v>
          </cell>
          <cell r="Z18"/>
          <cell r="AA18"/>
        </row>
        <row r="19">
          <cell r="B19"/>
          <cell r="C19"/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Q19"/>
          <cell r="R19"/>
          <cell r="S19">
            <v>4.0885255200000001</v>
          </cell>
          <cell r="T19"/>
          <cell r="U19"/>
          <cell r="V19"/>
          <cell r="W19"/>
          <cell r="X19"/>
          <cell r="Y19">
            <v>0.4</v>
          </cell>
          <cell r="Z19"/>
          <cell r="AA19"/>
        </row>
        <row r="20">
          <cell r="B20" t="str">
            <v>02.03.37.030B</v>
          </cell>
          <cell r="C20" t="str">
            <v>SHT0001874</v>
          </cell>
          <cell r="D20" t="str">
            <v>绞架大孔侧板</v>
          </cell>
          <cell r="E20" t="str">
            <v>绞架大孔侧板</v>
          </cell>
          <cell r="F20"/>
          <cell r="G20">
            <v>1</v>
          </cell>
          <cell r="H20" t="str">
            <v>SPFH590</v>
          </cell>
          <cell r="I20" t="str">
            <v>368*85*4</v>
          </cell>
          <cell r="J20">
            <v>368</v>
          </cell>
          <cell r="K20">
            <v>78.75</v>
          </cell>
          <cell r="L20">
            <v>4</v>
          </cell>
          <cell r="M20"/>
          <cell r="N20">
            <v>5.66</v>
          </cell>
          <cell r="O20">
            <v>3</v>
          </cell>
          <cell r="P20">
            <v>0.909972</v>
          </cell>
          <cell r="Q20">
            <v>0.55600000000000005</v>
          </cell>
          <cell r="R20">
            <v>0.35397199999999995</v>
          </cell>
          <cell r="S20">
            <v>4.0885255200000001</v>
          </cell>
          <cell r="T20" t="str">
            <v>落料</v>
          </cell>
          <cell r="U20" t="str">
            <v>160T</v>
          </cell>
          <cell r="V20">
            <v>1</v>
          </cell>
          <cell r="W20">
            <v>1</v>
          </cell>
          <cell r="X20">
            <v>0.1</v>
          </cell>
          <cell r="Y20">
            <v>0.1</v>
          </cell>
          <cell r="Z20">
            <v>1.1499999999999999</v>
          </cell>
          <cell r="AA20">
            <v>5.5068043480000002</v>
          </cell>
          <cell r="AB20">
            <v>0</v>
          </cell>
          <cell r="AC20">
            <v>0</v>
          </cell>
          <cell r="AD20">
            <v>0</v>
          </cell>
          <cell r="AE20">
            <v>5.5068043480000002</v>
          </cell>
        </row>
        <row r="21">
          <cell r="B21"/>
          <cell r="C21"/>
          <cell r="D21"/>
          <cell r="E21"/>
          <cell r="F21"/>
          <cell r="G21"/>
          <cell r="H21"/>
          <cell r="I21"/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 t="str">
            <v>冲孔</v>
          </cell>
          <cell r="U21" t="str">
            <v>80T</v>
          </cell>
          <cell r="V21">
            <v>1</v>
          </cell>
          <cell r="W21">
            <v>1</v>
          </cell>
          <cell r="X21">
            <v>0.05</v>
          </cell>
          <cell r="Y21">
            <v>0.05</v>
          </cell>
          <cell r="Z21"/>
          <cell r="AA21"/>
        </row>
        <row r="22">
          <cell r="B22"/>
          <cell r="C22"/>
          <cell r="D22"/>
          <cell r="E22"/>
          <cell r="F22"/>
          <cell r="G22"/>
          <cell r="H22"/>
          <cell r="I22"/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 t="str">
            <v>成型</v>
          </cell>
          <cell r="U22" t="str">
            <v>315油</v>
          </cell>
          <cell r="V22">
            <v>1</v>
          </cell>
          <cell r="W22">
            <v>1</v>
          </cell>
          <cell r="X22">
            <v>0.25</v>
          </cell>
          <cell r="Y22">
            <v>0.25</v>
          </cell>
          <cell r="Z22"/>
          <cell r="AA22"/>
        </row>
        <row r="23">
          <cell r="B23"/>
          <cell r="C23"/>
          <cell r="D23"/>
          <cell r="E23"/>
          <cell r="F23"/>
          <cell r="G23"/>
          <cell r="H23"/>
          <cell r="I23"/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 t="str">
            <v>人工打磨</v>
          </cell>
          <cell r="U23">
            <v>1</v>
          </cell>
          <cell r="V23">
            <v>1</v>
          </cell>
          <cell r="W23">
            <v>1</v>
          </cell>
          <cell r="X23">
            <v>0.3</v>
          </cell>
          <cell r="Y23">
            <v>0.3</v>
          </cell>
          <cell r="Z23"/>
          <cell r="AA23"/>
        </row>
        <row r="24">
          <cell r="B24"/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>
            <v>4.0885255200000001</v>
          </cell>
          <cell r="T24"/>
          <cell r="U24"/>
          <cell r="V24"/>
          <cell r="W24"/>
          <cell r="X24"/>
          <cell r="Y24">
            <v>0.7</v>
          </cell>
          <cell r="Z24"/>
          <cell r="AA24"/>
        </row>
        <row r="25">
          <cell r="B25" t="str">
            <v>02.03.37.031A</v>
          </cell>
          <cell r="C25" t="str">
            <v>SHT0001760</v>
          </cell>
          <cell r="D25" t="str">
            <v>绞架小孔侧板</v>
          </cell>
          <cell r="E25" t="str">
            <v>绞架小孔侧板</v>
          </cell>
          <cell r="F25"/>
          <cell r="G25">
            <v>1</v>
          </cell>
          <cell r="H25" t="str">
            <v>SPFH590</v>
          </cell>
          <cell r="I25" t="str">
            <v>368*85*4</v>
          </cell>
          <cell r="J25">
            <v>368</v>
          </cell>
          <cell r="K25">
            <v>78.75</v>
          </cell>
          <cell r="L25">
            <v>4</v>
          </cell>
          <cell r="M25"/>
          <cell r="N25">
            <v>5.66</v>
          </cell>
          <cell r="O25">
            <v>3</v>
          </cell>
          <cell r="P25">
            <v>0.909972</v>
          </cell>
          <cell r="Q25">
            <v>0.54600000000000004</v>
          </cell>
          <cell r="R25">
            <v>0.36397199999999996</v>
          </cell>
          <cell r="S25">
            <v>4.0585255199999999</v>
          </cell>
          <cell r="T25" t="str">
            <v>落料</v>
          </cell>
          <cell r="U25" t="str">
            <v>160T</v>
          </cell>
          <cell r="V25">
            <v>1</v>
          </cell>
          <cell r="W25">
            <v>1</v>
          </cell>
          <cell r="X25">
            <v>0.1</v>
          </cell>
          <cell r="Y25">
            <v>0.1</v>
          </cell>
          <cell r="Z25">
            <v>1.1499999999999999</v>
          </cell>
          <cell r="AA25">
            <v>5.127304348</v>
          </cell>
          <cell r="AB25">
            <v>13000</v>
          </cell>
          <cell r="AC25">
            <v>50000</v>
          </cell>
          <cell r="AD25">
            <v>0.26</v>
          </cell>
          <cell r="AE25">
            <v>5.3873043479999998</v>
          </cell>
        </row>
        <row r="26">
          <cell r="B26"/>
          <cell r="C26"/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 t="str">
            <v>冲孔</v>
          </cell>
          <cell r="U26" t="str">
            <v>80T</v>
          </cell>
          <cell r="V26">
            <v>1</v>
          </cell>
          <cell r="W26">
            <v>1</v>
          </cell>
          <cell r="X26">
            <v>0.05</v>
          </cell>
          <cell r="Y26">
            <v>0.05</v>
          </cell>
          <cell r="Z26"/>
          <cell r="AA26"/>
        </row>
        <row r="27">
          <cell r="B27"/>
          <cell r="C27"/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 t="str">
            <v>成型</v>
          </cell>
          <cell r="U27" t="str">
            <v>315油</v>
          </cell>
          <cell r="V27">
            <v>1</v>
          </cell>
          <cell r="W27">
            <v>1</v>
          </cell>
          <cell r="X27">
            <v>0.25</v>
          </cell>
          <cell r="Y27">
            <v>0.25</v>
          </cell>
          <cell r="Z27"/>
          <cell r="AA27"/>
        </row>
        <row r="28">
          <cell r="B28"/>
          <cell r="C28"/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/>
          <cell r="Q28"/>
          <cell r="R28"/>
          <cell r="S28">
            <v>4.0585255199999999</v>
          </cell>
          <cell r="T28"/>
          <cell r="U28"/>
          <cell r="V28"/>
          <cell r="W28"/>
          <cell r="X28"/>
          <cell r="Y28">
            <v>0.4</v>
          </cell>
          <cell r="Z28"/>
          <cell r="AA28"/>
        </row>
        <row r="29">
          <cell r="B29" t="str">
            <v>02.03.37.029A</v>
          </cell>
          <cell r="C29" t="str">
            <v>SHT0001864</v>
          </cell>
          <cell r="D29" t="str">
            <v>气囊下支架</v>
          </cell>
          <cell r="E29" t="str">
            <v>气囊下支架</v>
          </cell>
          <cell r="F29"/>
          <cell r="G29">
            <v>1</v>
          </cell>
          <cell r="H29" t="str">
            <v>SPFH590</v>
          </cell>
          <cell r="I29" t="str">
            <v>240*180*3</v>
          </cell>
          <cell r="J29">
            <v>246</v>
          </cell>
          <cell r="K29">
            <v>185</v>
          </cell>
          <cell r="L29">
            <v>3</v>
          </cell>
          <cell r="M29"/>
          <cell r="N29">
            <v>5.66</v>
          </cell>
          <cell r="O29">
            <v>3</v>
          </cell>
          <cell r="P29">
            <v>1.0717604999999999</v>
          </cell>
          <cell r="Q29">
            <v>0.877</v>
          </cell>
          <cell r="R29">
            <v>0.19476049999999989</v>
          </cell>
          <cell r="S29">
            <v>5.4818829300000003</v>
          </cell>
          <cell r="T29" t="str">
            <v>落料</v>
          </cell>
          <cell r="U29" t="str">
            <v>160T</v>
          </cell>
          <cell r="V29">
            <v>1</v>
          </cell>
          <cell r="W29">
            <v>1</v>
          </cell>
          <cell r="X29">
            <v>0.1</v>
          </cell>
          <cell r="Y29">
            <v>0.1</v>
          </cell>
          <cell r="Z29">
            <v>1.1499999999999999</v>
          </cell>
          <cell r="AA29">
            <v>6.5916653694999994</v>
          </cell>
          <cell r="AB29">
            <v>15500</v>
          </cell>
          <cell r="AC29">
            <v>50000</v>
          </cell>
          <cell r="AD29">
            <v>0.31</v>
          </cell>
          <cell r="AE29">
            <v>6.901665369499999</v>
          </cell>
        </row>
        <row r="30">
          <cell r="B30"/>
          <cell r="C30"/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 t="str">
            <v>冲孔</v>
          </cell>
          <cell r="U30" t="str">
            <v>80T</v>
          </cell>
          <cell r="V30">
            <v>1</v>
          </cell>
          <cell r="W30">
            <v>1</v>
          </cell>
          <cell r="X30">
            <v>0.05</v>
          </cell>
          <cell r="Y30">
            <v>0.05</v>
          </cell>
          <cell r="Z30"/>
          <cell r="AA30"/>
        </row>
        <row r="31">
          <cell r="B31"/>
          <cell r="C31"/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  <cell r="O31"/>
          <cell r="P31"/>
          <cell r="Q31"/>
          <cell r="R31"/>
          <cell r="S31"/>
          <cell r="T31" t="str">
            <v>成型</v>
          </cell>
          <cell r="U31" t="str">
            <v>160T</v>
          </cell>
          <cell r="V31">
            <v>1</v>
          </cell>
          <cell r="W31">
            <v>1</v>
          </cell>
          <cell r="X31">
            <v>0.1</v>
          </cell>
          <cell r="Y31">
            <v>0.1</v>
          </cell>
          <cell r="Z31"/>
          <cell r="AA31"/>
        </row>
        <row r="32">
          <cell r="B32"/>
          <cell r="C32"/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Q32"/>
          <cell r="R32"/>
          <cell r="S32">
            <v>5.4818829300000003</v>
          </cell>
          <cell r="T32"/>
          <cell r="U32"/>
          <cell r="V32"/>
          <cell r="W32"/>
          <cell r="X32"/>
          <cell r="Y32">
            <v>0.25</v>
          </cell>
          <cell r="Z32"/>
          <cell r="AA32"/>
        </row>
        <row r="33">
          <cell r="B33" t="str">
            <v>02.03.37.029B</v>
          </cell>
          <cell r="C33" t="str">
            <v>SHT0001864</v>
          </cell>
          <cell r="D33" t="str">
            <v>气囊下支架</v>
          </cell>
          <cell r="E33" t="str">
            <v>气囊下支架</v>
          </cell>
          <cell r="F33"/>
          <cell r="G33">
            <v>1</v>
          </cell>
          <cell r="H33" t="str">
            <v>SPFH590</v>
          </cell>
          <cell r="I33" t="str">
            <v>240*180*3</v>
          </cell>
          <cell r="J33">
            <v>246</v>
          </cell>
          <cell r="K33">
            <v>185</v>
          </cell>
          <cell r="L33">
            <v>3</v>
          </cell>
          <cell r="M33"/>
          <cell r="N33">
            <v>5.66</v>
          </cell>
          <cell r="O33">
            <v>3</v>
          </cell>
          <cell r="P33">
            <v>1.0717604999999999</v>
          </cell>
          <cell r="Q33">
            <v>0.877</v>
          </cell>
          <cell r="R33">
            <v>0.19476049999999989</v>
          </cell>
          <cell r="S33">
            <v>5.4818829300000003</v>
          </cell>
          <cell r="T33" t="str">
            <v>落料</v>
          </cell>
          <cell r="U33" t="str">
            <v>160T</v>
          </cell>
          <cell r="V33">
            <v>1</v>
          </cell>
          <cell r="W33">
            <v>1</v>
          </cell>
          <cell r="X33">
            <v>0.1</v>
          </cell>
          <cell r="Y33">
            <v>0.1</v>
          </cell>
          <cell r="Z33">
            <v>1.1499999999999999</v>
          </cell>
          <cell r="AA33">
            <v>6.6491653694999995</v>
          </cell>
          <cell r="AB33">
            <v>21500</v>
          </cell>
          <cell r="AC33">
            <v>50000</v>
          </cell>
          <cell r="AD33">
            <v>0.43</v>
          </cell>
          <cell r="AE33">
            <v>7.0791653694999992</v>
          </cell>
        </row>
        <row r="34">
          <cell r="B34"/>
          <cell r="C34"/>
          <cell r="D34"/>
          <cell r="E34"/>
          <cell r="F34"/>
          <cell r="G34"/>
          <cell r="H34" t="str">
            <v>模具摊销</v>
          </cell>
          <cell r="I34" t="str">
            <v>5万件</v>
          </cell>
          <cell r="J34"/>
          <cell r="K34"/>
          <cell r="L34"/>
          <cell r="M34"/>
          <cell r="N34">
            <v>15500</v>
          </cell>
          <cell r="O34"/>
          <cell r="P34"/>
          <cell r="Q34"/>
          <cell r="R34"/>
          <cell r="S34"/>
          <cell r="T34" t="str">
            <v>冲孔</v>
          </cell>
          <cell r="U34" t="str">
            <v>80T</v>
          </cell>
          <cell r="V34">
            <v>1</v>
          </cell>
          <cell r="W34">
            <v>1</v>
          </cell>
          <cell r="X34">
            <v>0.05</v>
          </cell>
          <cell r="Y34">
            <v>0.05</v>
          </cell>
          <cell r="Z34"/>
          <cell r="AA34"/>
        </row>
        <row r="35">
          <cell r="B35"/>
          <cell r="C35"/>
          <cell r="D35"/>
          <cell r="E35"/>
          <cell r="F35"/>
          <cell r="G35"/>
          <cell r="H35" t="str">
            <v>设变冲孔模具摊销</v>
          </cell>
          <cell r="I35" t="str">
            <v>5万件</v>
          </cell>
          <cell r="J35"/>
          <cell r="K35"/>
          <cell r="L35"/>
          <cell r="M35"/>
          <cell r="N35">
            <v>6000</v>
          </cell>
          <cell r="O35"/>
          <cell r="P35"/>
          <cell r="Q35"/>
          <cell r="R35"/>
          <cell r="S35"/>
          <cell r="T35" t="str">
            <v>成型</v>
          </cell>
          <cell r="U35" t="str">
            <v>160T</v>
          </cell>
          <cell r="V35">
            <v>1</v>
          </cell>
          <cell r="W35">
            <v>1</v>
          </cell>
          <cell r="X35">
            <v>0.1</v>
          </cell>
          <cell r="Y35">
            <v>0.1</v>
          </cell>
          <cell r="Z35"/>
          <cell r="AA35"/>
        </row>
        <row r="36">
          <cell r="B36"/>
          <cell r="C36"/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  <cell r="O36"/>
          <cell r="P36"/>
          <cell r="Q36"/>
          <cell r="R36"/>
          <cell r="S36"/>
          <cell r="T36" t="str">
            <v>冲孔2</v>
          </cell>
          <cell r="U36" t="str">
            <v>80T</v>
          </cell>
          <cell r="V36">
            <v>1</v>
          </cell>
          <cell r="W36">
            <v>1</v>
          </cell>
          <cell r="X36">
            <v>0.05</v>
          </cell>
          <cell r="Y36">
            <v>0.05</v>
          </cell>
          <cell r="Z36"/>
          <cell r="AA36"/>
        </row>
        <row r="37">
          <cell r="B37"/>
          <cell r="C37"/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  <cell r="O37"/>
          <cell r="P37"/>
          <cell r="Q37"/>
          <cell r="R37"/>
          <cell r="S37">
            <v>5.4818829300000003</v>
          </cell>
          <cell r="T37"/>
          <cell r="U37"/>
          <cell r="V37"/>
          <cell r="W37"/>
          <cell r="X37"/>
          <cell r="Y37">
            <v>0.3</v>
          </cell>
          <cell r="Z37"/>
          <cell r="AA37"/>
        </row>
        <row r="38">
          <cell r="B38" t="str">
            <v>02.03.50.051</v>
          </cell>
          <cell r="C38" t="str">
            <v>SCS0006413</v>
          </cell>
          <cell r="D38" t="str">
            <v>前排靠背复位卷簧限位支架</v>
          </cell>
          <cell r="E38" t="str">
            <v>限位支架</v>
          </cell>
          <cell r="F38"/>
          <cell r="G38">
            <v>1</v>
          </cell>
          <cell r="H38" t="str">
            <v>QStE420TM</v>
          </cell>
          <cell r="I38" t="str">
            <v>45*30*2.5</v>
          </cell>
          <cell r="J38">
            <v>50</v>
          </cell>
          <cell r="K38">
            <v>41</v>
          </cell>
          <cell r="L38">
            <v>3</v>
          </cell>
          <cell r="M38"/>
          <cell r="N38">
            <v>5.4070796460177002</v>
          </cell>
          <cell r="O38">
            <v>3</v>
          </cell>
          <cell r="P38">
            <v>4.8277499999999994E-2</v>
          </cell>
          <cell r="Q38">
            <v>0.02</v>
          </cell>
          <cell r="R38">
            <v>2.8277499999999994E-2</v>
          </cell>
          <cell r="S38">
            <v>0.1762077876106195</v>
          </cell>
          <cell r="T38" t="str">
            <v>落料</v>
          </cell>
          <cell r="U38" t="str">
            <v>80T</v>
          </cell>
          <cell r="V38">
            <v>1</v>
          </cell>
          <cell r="W38">
            <v>1</v>
          </cell>
          <cell r="X38">
            <v>0.05</v>
          </cell>
          <cell r="Y38">
            <v>0.05</v>
          </cell>
          <cell r="Z38">
            <v>1.1499999999999999</v>
          </cell>
          <cell r="AA38">
            <v>0.35213895575221243</v>
          </cell>
          <cell r="AE38">
            <v>0.35213895575221243</v>
          </cell>
        </row>
        <row r="39">
          <cell r="B39"/>
          <cell r="C39"/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  <cell r="O39"/>
          <cell r="P39"/>
          <cell r="Q39"/>
          <cell r="R39"/>
          <cell r="S39"/>
          <cell r="T39" t="str">
            <v>冲孔</v>
          </cell>
          <cell r="U39" t="str">
            <v>63T</v>
          </cell>
          <cell r="V39">
            <v>1</v>
          </cell>
          <cell r="W39">
            <v>1</v>
          </cell>
          <cell r="X39">
            <v>0.04</v>
          </cell>
          <cell r="Y39">
            <v>0.04</v>
          </cell>
          <cell r="Z39"/>
          <cell r="AA39"/>
        </row>
        <row r="40">
          <cell r="B40"/>
          <cell r="C40"/>
          <cell r="D40"/>
          <cell r="E40"/>
          <cell r="F40"/>
          <cell r="G40"/>
          <cell r="H40"/>
          <cell r="I40"/>
          <cell r="J40"/>
          <cell r="K40"/>
          <cell r="L40"/>
          <cell r="M40"/>
          <cell r="N40"/>
          <cell r="O40"/>
          <cell r="P40"/>
          <cell r="Q40"/>
          <cell r="R40"/>
          <cell r="S40"/>
          <cell r="T40" t="str">
            <v>成型</v>
          </cell>
          <cell r="U40" t="str">
            <v>63T</v>
          </cell>
          <cell r="V40">
            <v>1</v>
          </cell>
          <cell r="W40">
            <v>1</v>
          </cell>
          <cell r="X40">
            <v>0.04</v>
          </cell>
          <cell r="Y40">
            <v>0.04</v>
          </cell>
          <cell r="Z40"/>
          <cell r="AA40"/>
        </row>
        <row r="41">
          <cell r="B41"/>
          <cell r="C41"/>
          <cell r="D41"/>
          <cell r="E41"/>
          <cell r="F41"/>
          <cell r="G41"/>
          <cell r="H41"/>
          <cell r="I41"/>
          <cell r="J41"/>
          <cell r="K41"/>
          <cell r="L41"/>
          <cell r="M41"/>
          <cell r="N41"/>
          <cell r="O41"/>
          <cell r="P41"/>
          <cell r="Q41"/>
          <cell r="R41"/>
          <cell r="S41">
            <v>0.1762077876106195</v>
          </cell>
          <cell r="T41"/>
          <cell r="U41"/>
          <cell r="V41"/>
          <cell r="W41"/>
          <cell r="X41"/>
          <cell r="Y41">
            <v>0.13</v>
          </cell>
          <cell r="Z41"/>
          <cell r="AA41"/>
        </row>
        <row r="42">
          <cell r="B42" t="str">
            <v>02.03.50.053</v>
          </cell>
          <cell r="C42" t="str">
            <v>SCS0005786</v>
          </cell>
          <cell r="D42" t="str">
            <v>前排座椅靠背右侧连接板</v>
          </cell>
          <cell r="E42" t="str">
            <v>右侧连接板</v>
          </cell>
          <cell r="F42"/>
          <cell r="G42">
            <v>1</v>
          </cell>
          <cell r="H42" t="str">
            <v>SPFH590</v>
          </cell>
          <cell r="I42" t="str">
            <v>160*145*2.5</v>
          </cell>
          <cell r="J42">
            <v>158.125</v>
          </cell>
          <cell r="K42">
            <v>140</v>
          </cell>
          <cell r="L42">
            <v>2.5</v>
          </cell>
          <cell r="M42"/>
          <cell r="N42">
            <v>5.66</v>
          </cell>
          <cell r="O42">
            <v>3</v>
          </cell>
          <cell r="P42">
            <v>0.43444843749999995</v>
          </cell>
          <cell r="Q42">
            <v>0.216</v>
          </cell>
          <cell r="R42">
            <v>0.21844843749999995</v>
          </cell>
          <cell r="S42">
            <v>1.80363284375</v>
          </cell>
          <cell r="T42" t="str">
            <v>落料</v>
          </cell>
          <cell r="U42" t="str">
            <v>250T</v>
          </cell>
          <cell r="V42">
            <v>1</v>
          </cell>
          <cell r="W42">
            <v>1</v>
          </cell>
          <cell r="X42">
            <v>0.18</v>
          </cell>
          <cell r="Y42">
            <v>0.18</v>
          </cell>
          <cell r="Z42">
            <v>1.1499999999999999</v>
          </cell>
          <cell r="AA42">
            <v>2.6031777703124996</v>
          </cell>
          <cell r="AE42">
            <v>2.6031777703124996</v>
          </cell>
        </row>
        <row r="43">
          <cell r="B43"/>
          <cell r="C43"/>
          <cell r="D43"/>
          <cell r="E43"/>
          <cell r="F43"/>
          <cell r="G43"/>
          <cell r="H43"/>
          <cell r="I43"/>
          <cell r="J43"/>
          <cell r="K43"/>
          <cell r="L43"/>
          <cell r="M43"/>
          <cell r="N43"/>
          <cell r="O43"/>
          <cell r="P43"/>
          <cell r="Q43"/>
          <cell r="R43"/>
          <cell r="S43"/>
          <cell r="T43" t="str">
            <v>成型</v>
          </cell>
          <cell r="U43" t="str">
            <v>160T</v>
          </cell>
          <cell r="V43">
            <v>1</v>
          </cell>
          <cell r="W43">
            <v>1</v>
          </cell>
          <cell r="X43">
            <v>0.1</v>
          </cell>
          <cell r="Y43">
            <v>0.1</v>
          </cell>
          <cell r="Z43"/>
          <cell r="AA43"/>
        </row>
        <row r="44">
          <cell r="B44"/>
          <cell r="C44"/>
          <cell r="D44"/>
          <cell r="E44"/>
          <cell r="F44"/>
          <cell r="G44"/>
          <cell r="H44"/>
          <cell r="I44"/>
          <cell r="J44"/>
          <cell r="K44"/>
          <cell r="L44"/>
          <cell r="M44"/>
          <cell r="N44"/>
          <cell r="O44"/>
          <cell r="P44"/>
          <cell r="Q44"/>
          <cell r="R44"/>
          <cell r="S44"/>
          <cell r="T44" t="str">
            <v>成型</v>
          </cell>
          <cell r="U44" t="str">
            <v>100T</v>
          </cell>
          <cell r="V44">
            <v>1</v>
          </cell>
          <cell r="W44">
            <v>1</v>
          </cell>
          <cell r="X44">
            <v>7.0000000000000007E-2</v>
          </cell>
          <cell r="Y44">
            <v>7.0000000000000007E-2</v>
          </cell>
          <cell r="Z44"/>
          <cell r="AA44"/>
        </row>
        <row r="45">
          <cell r="B45"/>
          <cell r="C45"/>
          <cell r="D45"/>
          <cell r="E45"/>
          <cell r="F45"/>
          <cell r="G45"/>
          <cell r="H45"/>
          <cell r="I45"/>
          <cell r="J45"/>
          <cell r="K45"/>
          <cell r="L45"/>
          <cell r="M45"/>
          <cell r="N45"/>
          <cell r="O45"/>
          <cell r="P45"/>
          <cell r="Q45"/>
          <cell r="R45"/>
          <cell r="S45"/>
          <cell r="T45" t="str">
            <v>冲孔</v>
          </cell>
          <cell r="U45" t="str">
            <v>100T</v>
          </cell>
          <cell r="V45">
            <v>1</v>
          </cell>
          <cell r="W45">
            <v>1</v>
          </cell>
          <cell r="X45">
            <v>7.0000000000000007E-2</v>
          </cell>
          <cell r="Y45">
            <v>7.0000000000000007E-2</v>
          </cell>
          <cell r="Z45"/>
          <cell r="AA45"/>
        </row>
        <row r="46">
          <cell r="B46"/>
          <cell r="C46"/>
          <cell r="D46"/>
          <cell r="E46"/>
          <cell r="F46"/>
          <cell r="G46"/>
          <cell r="H46"/>
          <cell r="I46"/>
          <cell r="J46"/>
          <cell r="K46"/>
          <cell r="L46"/>
          <cell r="M46"/>
          <cell r="N46"/>
          <cell r="O46"/>
          <cell r="P46"/>
          <cell r="Q46"/>
          <cell r="R46"/>
          <cell r="S46"/>
          <cell r="T46" t="str">
            <v>压筋</v>
          </cell>
          <cell r="U46" t="str">
            <v>63T</v>
          </cell>
          <cell r="V46">
            <v>1</v>
          </cell>
          <cell r="W46">
            <v>1</v>
          </cell>
          <cell r="X46">
            <v>0.04</v>
          </cell>
          <cell r="Y46">
            <v>0.04</v>
          </cell>
          <cell r="Z46"/>
          <cell r="AA46"/>
        </row>
        <row r="47">
          <cell r="B47"/>
          <cell r="C47"/>
          <cell r="D47"/>
          <cell r="E47"/>
          <cell r="F47"/>
          <cell r="G47"/>
          <cell r="H47"/>
          <cell r="I47"/>
          <cell r="J47"/>
          <cell r="K47"/>
          <cell r="L47"/>
          <cell r="M47"/>
          <cell r="N47"/>
          <cell r="O47"/>
          <cell r="P47"/>
          <cell r="Q47"/>
          <cell r="R47"/>
          <cell r="S47">
            <v>1.80363284375</v>
          </cell>
          <cell r="T47"/>
          <cell r="U47"/>
          <cell r="V47"/>
          <cell r="W47"/>
          <cell r="X47"/>
          <cell r="Y47">
            <v>0.46</v>
          </cell>
          <cell r="Z47"/>
          <cell r="AA47"/>
        </row>
        <row r="48">
          <cell r="B48" t="str">
            <v>02.03.50.052</v>
          </cell>
          <cell r="C48" t="str">
            <v>SCS0005784</v>
          </cell>
          <cell r="D48" t="str">
            <v>前排座椅靠背左侧连接板</v>
          </cell>
          <cell r="E48" t="str">
            <v>左侧连接板</v>
          </cell>
          <cell r="F48"/>
          <cell r="G48">
            <v>1</v>
          </cell>
          <cell r="H48" t="str">
            <v>SPFH590</v>
          </cell>
          <cell r="I48" t="str">
            <v>160*145*2.5</v>
          </cell>
          <cell r="J48">
            <v>158.125</v>
          </cell>
          <cell r="K48">
            <v>140</v>
          </cell>
          <cell r="L48">
            <v>2.5</v>
          </cell>
          <cell r="M48"/>
          <cell r="N48">
            <v>5.66</v>
          </cell>
          <cell r="O48">
            <v>3</v>
          </cell>
          <cell r="P48">
            <v>0.43444843749999995</v>
          </cell>
          <cell r="Q48">
            <v>0.216</v>
          </cell>
          <cell r="R48">
            <v>0.21844843749999995</v>
          </cell>
          <cell r="S48">
            <v>1.80363284375</v>
          </cell>
          <cell r="T48" t="str">
            <v>落料</v>
          </cell>
          <cell r="U48" t="str">
            <v>250T</v>
          </cell>
          <cell r="V48">
            <v>1</v>
          </cell>
          <cell r="W48">
            <v>1</v>
          </cell>
          <cell r="X48">
            <v>0.18</v>
          </cell>
          <cell r="Y48">
            <v>0.18</v>
          </cell>
          <cell r="Z48">
            <v>1.1499999999999999</v>
          </cell>
          <cell r="AA48">
            <v>2.6031777703124996</v>
          </cell>
          <cell r="AE48">
            <v>2.6031777703124996</v>
          </cell>
        </row>
        <row r="49">
          <cell r="B49"/>
          <cell r="C49"/>
          <cell r="D49"/>
          <cell r="E49"/>
          <cell r="F49"/>
          <cell r="G49"/>
          <cell r="H49"/>
          <cell r="I49"/>
          <cell r="J49"/>
          <cell r="K49"/>
          <cell r="L49"/>
          <cell r="M49"/>
          <cell r="N49"/>
          <cell r="O49"/>
          <cell r="P49"/>
          <cell r="Q49"/>
          <cell r="R49"/>
          <cell r="S49"/>
          <cell r="T49" t="str">
            <v>成型</v>
          </cell>
          <cell r="U49" t="str">
            <v>160T</v>
          </cell>
          <cell r="V49">
            <v>1</v>
          </cell>
          <cell r="W49">
            <v>1</v>
          </cell>
          <cell r="X49">
            <v>0.1</v>
          </cell>
          <cell r="Y49">
            <v>0.1</v>
          </cell>
          <cell r="Z49"/>
          <cell r="AA49"/>
        </row>
        <row r="50">
          <cell r="B50"/>
          <cell r="C50"/>
          <cell r="D50"/>
          <cell r="E50"/>
          <cell r="F50"/>
          <cell r="G50"/>
          <cell r="H50"/>
          <cell r="I50"/>
          <cell r="J50"/>
          <cell r="K50"/>
          <cell r="L50"/>
          <cell r="M50"/>
          <cell r="N50"/>
          <cell r="O50"/>
          <cell r="P50"/>
          <cell r="Q50"/>
          <cell r="R50"/>
          <cell r="S50"/>
          <cell r="T50" t="str">
            <v>成型</v>
          </cell>
          <cell r="U50" t="str">
            <v>100T</v>
          </cell>
          <cell r="V50">
            <v>1</v>
          </cell>
          <cell r="W50">
            <v>1</v>
          </cell>
          <cell r="X50">
            <v>7.0000000000000007E-2</v>
          </cell>
          <cell r="Y50">
            <v>7.0000000000000007E-2</v>
          </cell>
          <cell r="Z50"/>
          <cell r="AA50"/>
        </row>
        <row r="51">
          <cell r="B51"/>
          <cell r="C51"/>
          <cell r="D51"/>
          <cell r="E51"/>
          <cell r="F51"/>
          <cell r="G51"/>
          <cell r="H51"/>
          <cell r="I51"/>
          <cell r="J51"/>
          <cell r="K51"/>
          <cell r="L51"/>
          <cell r="M51"/>
          <cell r="N51"/>
          <cell r="O51"/>
          <cell r="P51"/>
          <cell r="Q51"/>
          <cell r="R51"/>
          <cell r="S51"/>
          <cell r="T51" t="str">
            <v>冲孔</v>
          </cell>
          <cell r="U51" t="str">
            <v>100T</v>
          </cell>
          <cell r="V51">
            <v>1</v>
          </cell>
          <cell r="W51">
            <v>1</v>
          </cell>
          <cell r="X51">
            <v>7.0000000000000007E-2</v>
          </cell>
          <cell r="Y51">
            <v>7.0000000000000007E-2</v>
          </cell>
          <cell r="Z51"/>
          <cell r="AA51"/>
        </row>
        <row r="52">
          <cell r="B52"/>
          <cell r="C52"/>
          <cell r="D52"/>
          <cell r="E52"/>
          <cell r="F52"/>
          <cell r="G52"/>
          <cell r="H52"/>
          <cell r="I52"/>
          <cell r="J52"/>
          <cell r="K52"/>
          <cell r="L52"/>
          <cell r="M52"/>
          <cell r="N52"/>
          <cell r="O52"/>
          <cell r="P52"/>
          <cell r="Q52"/>
          <cell r="R52"/>
          <cell r="S52"/>
          <cell r="T52" t="str">
            <v>压筋</v>
          </cell>
          <cell r="U52" t="str">
            <v>63T</v>
          </cell>
          <cell r="V52">
            <v>1</v>
          </cell>
          <cell r="W52">
            <v>1</v>
          </cell>
          <cell r="X52">
            <v>0.04</v>
          </cell>
          <cell r="Y52">
            <v>0.04</v>
          </cell>
          <cell r="Z52"/>
          <cell r="AA52"/>
        </row>
        <row r="53">
          <cell r="B53"/>
          <cell r="C53"/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  <cell r="O53"/>
          <cell r="P53"/>
          <cell r="Q53"/>
          <cell r="R53"/>
          <cell r="S53">
            <v>1.80363284375</v>
          </cell>
          <cell r="T53"/>
          <cell r="U53"/>
          <cell r="V53"/>
          <cell r="W53"/>
          <cell r="X53"/>
          <cell r="Y53">
            <v>0.46</v>
          </cell>
          <cell r="Z53"/>
          <cell r="AA53"/>
        </row>
        <row r="54">
          <cell r="B54" t="str">
            <v>02.03.50.050</v>
          </cell>
          <cell r="C54" t="str">
            <v>SCS0005773</v>
          </cell>
          <cell r="D54" t="str">
            <v>调角器电机固定支架</v>
          </cell>
          <cell r="E54" t="str">
            <v>冲压件</v>
          </cell>
          <cell r="F54"/>
          <cell r="G54">
            <v>1</v>
          </cell>
          <cell r="H54" t="str">
            <v>SAPH440</v>
          </cell>
          <cell r="I54" t="str">
            <v>60*20*2</v>
          </cell>
          <cell r="J54">
            <v>60</v>
          </cell>
          <cell r="K54">
            <v>28</v>
          </cell>
          <cell r="L54">
            <v>2</v>
          </cell>
          <cell r="M54"/>
          <cell r="N54">
            <v>5.28</v>
          </cell>
          <cell r="O54">
            <v>3</v>
          </cell>
          <cell r="P54">
            <v>2.6375999999999997E-2</v>
          </cell>
          <cell r="Q54">
            <v>1.2999999999999999E-2</v>
          </cell>
          <cell r="R54">
            <v>1.3375999999999997E-2</v>
          </cell>
          <cell r="S54">
            <v>9.9137279999999994E-2</v>
          </cell>
          <cell r="T54" t="str">
            <v>落料冲孔</v>
          </cell>
          <cell r="U54" t="str">
            <v>160T</v>
          </cell>
          <cell r="V54">
            <v>1</v>
          </cell>
          <cell r="W54">
            <v>1</v>
          </cell>
          <cell r="X54">
            <v>0.1</v>
          </cell>
          <cell r="Y54">
            <v>0.1</v>
          </cell>
          <cell r="Z54">
            <v>1.1499999999999999</v>
          </cell>
          <cell r="AA54">
            <v>0.36985742952212386</v>
          </cell>
          <cell r="AE54">
            <v>0.36985742952212386</v>
          </cell>
        </row>
        <row r="55">
          <cell r="B55"/>
          <cell r="C55"/>
          <cell r="D55"/>
          <cell r="E55" t="str">
            <v>M6螺母</v>
          </cell>
          <cell r="F55"/>
          <cell r="G55">
            <v>1</v>
          </cell>
          <cell r="H55"/>
          <cell r="I55"/>
          <cell r="J55"/>
          <cell r="K55"/>
          <cell r="L55"/>
          <cell r="M55"/>
          <cell r="N55">
            <v>4.2477876106194697E-2</v>
          </cell>
          <cell r="O55"/>
          <cell r="P55"/>
          <cell r="Q55"/>
          <cell r="R55"/>
          <cell r="S55">
            <v>4.2477876106194697E-2</v>
          </cell>
          <cell r="T55" t="str">
            <v>成型</v>
          </cell>
          <cell r="U55" t="str">
            <v>40T</v>
          </cell>
          <cell r="V55">
            <v>1</v>
          </cell>
          <cell r="W55">
            <v>1</v>
          </cell>
          <cell r="X55">
            <v>0.03</v>
          </cell>
          <cell r="Y55">
            <v>0.03</v>
          </cell>
          <cell r="Z55"/>
          <cell r="AA55"/>
        </row>
        <row r="56">
          <cell r="B56"/>
          <cell r="C56"/>
          <cell r="D56"/>
          <cell r="E56"/>
          <cell r="F56"/>
          <cell r="G56"/>
          <cell r="H56"/>
          <cell r="I56"/>
          <cell r="J56"/>
          <cell r="K56"/>
          <cell r="L56"/>
          <cell r="M56"/>
          <cell r="N56"/>
          <cell r="O56"/>
          <cell r="P56"/>
          <cell r="Q56"/>
          <cell r="R56"/>
          <cell r="S56"/>
          <cell r="T56" t="str">
            <v>焊接</v>
          </cell>
          <cell r="U56"/>
          <cell r="V56">
            <v>1</v>
          </cell>
          <cell r="W56">
            <v>1</v>
          </cell>
          <cell r="X56">
            <v>0.05</v>
          </cell>
          <cell r="Y56">
            <v>0.05</v>
          </cell>
          <cell r="Z56"/>
          <cell r="AA56"/>
        </row>
        <row r="57">
          <cell r="B57"/>
          <cell r="C57"/>
          <cell r="D57"/>
          <cell r="E57"/>
          <cell r="F57"/>
          <cell r="G57"/>
          <cell r="H57"/>
          <cell r="I57"/>
          <cell r="J57"/>
          <cell r="K57"/>
          <cell r="L57"/>
          <cell r="M57"/>
          <cell r="N57"/>
          <cell r="O57"/>
          <cell r="P57"/>
          <cell r="Q57"/>
          <cell r="R57"/>
          <cell r="S57">
            <v>0.14161515610619468</v>
          </cell>
          <cell r="T57"/>
          <cell r="U57"/>
          <cell r="V57"/>
          <cell r="W57"/>
          <cell r="X57"/>
          <cell r="Y57">
            <v>0.18</v>
          </cell>
          <cell r="Z57"/>
          <cell r="AA57"/>
        </row>
        <row r="58">
          <cell r="B58" t="str">
            <v>02.03.37.028</v>
          </cell>
          <cell r="C58" t="str">
            <v>SHT0001853</v>
          </cell>
          <cell r="D58" t="str">
            <v>旋转轴支架/仰角轴支架</v>
          </cell>
          <cell r="E58" t="str">
            <v>旋转轴支架</v>
          </cell>
          <cell r="F58"/>
          <cell r="G58">
            <v>1</v>
          </cell>
          <cell r="H58" t="str">
            <v>SPFH590</v>
          </cell>
          <cell r="I58" t="str">
            <v>162*53*3</v>
          </cell>
          <cell r="J58">
            <v>168</v>
          </cell>
          <cell r="K58">
            <v>63.25</v>
          </cell>
          <cell r="L58">
            <v>3</v>
          </cell>
          <cell r="M58"/>
          <cell r="N58">
            <v>5.66</v>
          </cell>
          <cell r="O58">
            <v>3</v>
          </cell>
          <cell r="P58">
            <v>0.25024229999999997</v>
          </cell>
          <cell r="Q58">
            <v>0.155</v>
          </cell>
          <cell r="R58">
            <v>9.5242299999999974E-2</v>
          </cell>
          <cell r="S58">
            <v>1.130644518</v>
          </cell>
          <cell r="T58" t="str">
            <v>落料</v>
          </cell>
          <cell r="U58" t="str">
            <v>160T</v>
          </cell>
          <cell r="V58">
            <v>1</v>
          </cell>
          <cell r="W58">
            <v>1</v>
          </cell>
          <cell r="X58">
            <v>0.1</v>
          </cell>
          <cell r="Y58">
            <v>0.1</v>
          </cell>
          <cell r="Z58">
            <v>1.1499999999999999</v>
          </cell>
          <cell r="AA58">
            <v>1.5302411956999997</v>
          </cell>
          <cell r="AB58">
            <v>22800</v>
          </cell>
          <cell r="AC58">
            <v>50000</v>
          </cell>
          <cell r="AD58">
            <v>0.45600000000000002</v>
          </cell>
          <cell r="AE58">
            <v>1.9862411956999997</v>
          </cell>
        </row>
        <row r="59">
          <cell r="B59"/>
          <cell r="C59"/>
          <cell r="D59"/>
          <cell r="E59"/>
          <cell r="F59"/>
          <cell r="G59"/>
          <cell r="H59"/>
          <cell r="I59"/>
          <cell r="J59"/>
          <cell r="K59"/>
          <cell r="L59"/>
          <cell r="M59"/>
          <cell r="N59"/>
          <cell r="O59"/>
          <cell r="P59"/>
          <cell r="Q59"/>
          <cell r="R59"/>
          <cell r="S59"/>
          <cell r="T59" t="str">
            <v>冲孔</v>
          </cell>
          <cell r="U59" t="str">
            <v>80T</v>
          </cell>
          <cell r="V59">
            <v>1</v>
          </cell>
          <cell r="W59">
            <v>1</v>
          </cell>
          <cell r="X59">
            <v>0.05</v>
          </cell>
          <cell r="Y59">
            <v>0.05</v>
          </cell>
          <cell r="Z59"/>
          <cell r="AA59"/>
        </row>
        <row r="60">
          <cell r="B60"/>
          <cell r="C60"/>
          <cell r="D60"/>
          <cell r="E60"/>
          <cell r="F60"/>
          <cell r="G60"/>
          <cell r="H60"/>
          <cell r="I60"/>
          <cell r="J60"/>
          <cell r="K60"/>
          <cell r="L60"/>
          <cell r="M60"/>
          <cell r="N60"/>
          <cell r="O60"/>
          <cell r="P60"/>
          <cell r="Q60"/>
          <cell r="R60"/>
          <cell r="S60"/>
          <cell r="T60" t="str">
            <v>成型</v>
          </cell>
          <cell r="U60" t="str">
            <v>80T</v>
          </cell>
          <cell r="V60">
            <v>1</v>
          </cell>
          <cell r="W60">
            <v>1</v>
          </cell>
          <cell r="X60">
            <v>0.05</v>
          </cell>
          <cell r="Y60">
            <v>0.05</v>
          </cell>
          <cell r="Z60"/>
          <cell r="AA60"/>
        </row>
        <row r="61">
          <cell r="B61"/>
          <cell r="C61"/>
          <cell r="D61"/>
          <cell r="E61"/>
          <cell r="F61"/>
          <cell r="G61"/>
          <cell r="H61"/>
          <cell r="I61"/>
          <cell r="J61"/>
          <cell r="K61"/>
          <cell r="L61"/>
          <cell r="M61"/>
          <cell r="N61"/>
          <cell r="O61"/>
          <cell r="P61"/>
          <cell r="Q61"/>
          <cell r="R61"/>
          <cell r="S61">
            <v>1.130644518</v>
          </cell>
          <cell r="T61"/>
          <cell r="U61"/>
          <cell r="V61"/>
          <cell r="W61"/>
          <cell r="X61"/>
          <cell r="Y61">
            <v>0.2</v>
          </cell>
          <cell r="Z61"/>
          <cell r="AA61"/>
        </row>
        <row r="62">
          <cell r="B62" t="str">
            <v>02.03.37.028A</v>
          </cell>
          <cell r="C62" t="str">
            <v>SHT0001853</v>
          </cell>
          <cell r="D62" t="str">
            <v>旋转轴支架/仰角轴支架总成</v>
          </cell>
          <cell r="E62" t="str">
            <v>旋转轴支架</v>
          </cell>
          <cell r="F62"/>
          <cell r="G62">
            <v>1</v>
          </cell>
          <cell r="H62"/>
          <cell r="I62"/>
          <cell r="J62"/>
          <cell r="K62"/>
          <cell r="L62"/>
          <cell r="M62"/>
          <cell r="N62">
            <v>1.5302411956999997</v>
          </cell>
          <cell r="O62"/>
          <cell r="P62"/>
          <cell r="Q62"/>
          <cell r="R62"/>
          <cell r="S62">
            <v>1.5302411956999997</v>
          </cell>
          <cell r="T62" t="str">
            <v>落料</v>
          </cell>
          <cell r="U62" t="str">
            <v>160T</v>
          </cell>
          <cell r="V62">
            <v>1</v>
          </cell>
          <cell r="W62">
            <v>1</v>
          </cell>
          <cell r="X62">
            <v>0.1</v>
          </cell>
          <cell r="Y62">
            <v>0.1</v>
          </cell>
          <cell r="Z62">
            <v>1.1499999999999999</v>
          </cell>
          <cell r="AA62">
            <v>2.3347773750549994</v>
          </cell>
          <cell r="AB62">
            <v>0</v>
          </cell>
          <cell r="AC62">
            <v>0</v>
          </cell>
          <cell r="AD62">
            <v>0</v>
          </cell>
          <cell r="AE62">
            <v>2.3347773750549994</v>
          </cell>
        </row>
        <row r="63">
          <cell r="B63"/>
          <cell r="C63"/>
          <cell r="D63"/>
          <cell r="E63" t="str">
            <v>M12点焊螺母</v>
          </cell>
          <cell r="F63"/>
          <cell r="G63">
            <v>1</v>
          </cell>
          <cell r="H63"/>
          <cell r="I63"/>
          <cell r="J63"/>
          <cell r="K63"/>
          <cell r="L63"/>
          <cell r="M63"/>
          <cell r="N63">
            <v>0.2</v>
          </cell>
          <cell r="O63"/>
          <cell r="P63"/>
          <cell r="Q63"/>
          <cell r="R63"/>
          <cell r="S63">
            <v>0.2</v>
          </cell>
          <cell r="T63" t="str">
            <v>冲孔</v>
          </cell>
          <cell r="U63" t="str">
            <v>80T</v>
          </cell>
          <cell r="V63">
            <v>1</v>
          </cell>
          <cell r="W63">
            <v>1</v>
          </cell>
          <cell r="X63">
            <v>0.05</v>
          </cell>
          <cell r="Y63">
            <v>0.05</v>
          </cell>
          <cell r="Z63"/>
          <cell r="AA63"/>
        </row>
        <row r="64">
          <cell r="B64"/>
          <cell r="C64"/>
          <cell r="D64"/>
          <cell r="E64"/>
          <cell r="F64"/>
          <cell r="G64"/>
          <cell r="H64"/>
          <cell r="I64"/>
          <cell r="J64"/>
          <cell r="K64"/>
          <cell r="L64"/>
          <cell r="M64"/>
          <cell r="N64"/>
          <cell r="O64"/>
          <cell r="P64"/>
          <cell r="Q64"/>
          <cell r="R64"/>
          <cell r="S64"/>
          <cell r="T64" t="str">
            <v>成型</v>
          </cell>
          <cell r="U64" t="str">
            <v>80T</v>
          </cell>
          <cell r="V64">
            <v>1</v>
          </cell>
          <cell r="W64">
            <v>1</v>
          </cell>
          <cell r="X64">
            <v>0.05</v>
          </cell>
          <cell r="Y64">
            <v>0.05</v>
          </cell>
          <cell r="Z64"/>
          <cell r="AA64"/>
        </row>
        <row r="65">
          <cell r="B65"/>
          <cell r="C65"/>
          <cell r="D65"/>
          <cell r="E65"/>
          <cell r="F65"/>
          <cell r="G65"/>
          <cell r="H65"/>
          <cell r="I65"/>
          <cell r="J65"/>
          <cell r="K65"/>
          <cell r="L65"/>
          <cell r="M65"/>
          <cell r="N65"/>
          <cell r="O65"/>
          <cell r="P65"/>
          <cell r="Q65"/>
          <cell r="R65"/>
          <cell r="S65"/>
          <cell r="T65" t="str">
            <v>套扣</v>
          </cell>
          <cell r="U65">
            <v>1</v>
          </cell>
          <cell r="V65">
            <v>1</v>
          </cell>
          <cell r="W65">
            <v>1</v>
          </cell>
          <cell r="X65">
            <v>0.05</v>
          </cell>
          <cell r="Y65">
            <v>0.05</v>
          </cell>
          <cell r="Z65"/>
          <cell r="AA65"/>
        </row>
        <row r="66">
          <cell r="B66"/>
          <cell r="C66"/>
          <cell r="D66"/>
          <cell r="E66"/>
          <cell r="F66"/>
          <cell r="G66"/>
          <cell r="H66"/>
          <cell r="I66"/>
          <cell r="J66"/>
          <cell r="K66"/>
          <cell r="L66"/>
          <cell r="M66"/>
          <cell r="N66"/>
          <cell r="O66"/>
          <cell r="P66"/>
          <cell r="Q66"/>
          <cell r="R66"/>
          <cell r="S66"/>
          <cell r="T66" t="str">
            <v>点焊</v>
          </cell>
          <cell r="U66"/>
          <cell r="V66">
            <v>1</v>
          </cell>
          <cell r="W66">
            <v>1</v>
          </cell>
          <cell r="X66">
            <v>0.05</v>
          </cell>
          <cell r="Y66">
            <v>0.05</v>
          </cell>
          <cell r="Z66"/>
          <cell r="AA66"/>
        </row>
        <row r="67">
          <cell r="B67"/>
          <cell r="C67"/>
          <cell r="D67"/>
          <cell r="E67"/>
          <cell r="F67"/>
          <cell r="G67"/>
          <cell r="H67"/>
          <cell r="I67"/>
          <cell r="J67"/>
          <cell r="K67"/>
          <cell r="L67"/>
          <cell r="M67"/>
          <cell r="N67"/>
          <cell r="O67"/>
          <cell r="P67"/>
          <cell r="Q67"/>
          <cell r="R67"/>
          <cell r="S67">
            <v>1.7302411956999997</v>
          </cell>
          <cell r="T67"/>
          <cell r="U67"/>
          <cell r="V67"/>
          <cell r="W67"/>
          <cell r="X67"/>
          <cell r="Y67">
            <v>0.3</v>
          </cell>
          <cell r="Z67"/>
          <cell r="AA67"/>
        </row>
        <row r="68">
          <cell r="B68" t="str">
            <v>02.03.11.106</v>
          </cell>
          <cell r="C68" t="str">
            <v>SHT0010521</v>
          </cell>
          <cell r="D68" t="str">
            <v>H4-2.0气囊上支架</v>
          </cell>
          <cell r="E68" t="str">
            <v>气囊上支架</v>
          </cell>
          <cell r="F68"/>
          <cell r="G68">
            <v>1</v>
          </cell>
          <cell r="H68" t="str">
            <v>SPFH590</v>
          </cell>
          <cell r="I68" t="str">
            <v>258*160*4</v>
          </cell>
          <cell r="J68">
            <v>250</v>
          </cell>
          <cell r="K68">
            <v>137.5</v>
          </cell>
          <cell r="L68">
            <v>4</v>
          </cell>
          <cell r="M68"/>
          <cell r="N68">
            <v>5.66</v>
          </cell>
          <cell r="O68">
            <v>3</v>
          </cell>
          <cell r="P68">
            <v>1.079375</v>
          </cell>
          <cell r="Q68">
            <v>0.74299999999999999</v>
          </cell>
          <cell r="R68">
            <v>0.33637499999999998</v>
          </cell>
          <cell r="S68">
            <v>5.1001374999999998</v>
          </cell>
          <cell r="T68" t="str">
            <v>落料</v>
          </cell>
          <cell r="U68" t="str">
            <v>250T</v>
          </cell>
          <cell r="V68">
            <v>1</v>
          </cell>
          <cell r="W68">
            <v>1</v>
          </cell>
          <cell r="X68">
            <v>0.18</v>
          </cell>
          <cell r="Y68">
            <v>0.18</v>
          </cell>
          <cell r="Z68">
            <v>1.1499999999999999</v>
          </cell>
          <cell r="AA68">
            <v>6.5321581249999996</v>
          </cell>
          <cell r="AB68">
            <v>36500</v>
          </cell>
          <cell r="AC68">
            <v>50000</v>
          </cell>
          <cell r="AD68">
            <v>0.73</v>
          </cell>
          <cell r="AE68">
            <v>7.2621581249999991</v>
          </cell>
        </row>
        <row r="69">
          <cell r="B69"/>
          <cell r="C69"/>
          <cell r="D69"/>
          <cell r="E69"/>
          <cell r="F69"/>
          <cell r="G69"/>
          <cell r="H69"/>
          <cell r="I69"/>
          <cell r="J69"/>
          <cell r="K69"/>
          <cell r="L69"/>
          <cell r="M69"/>
          <cell r="N69"/>
          <cell r="O69"/>
          <cell r="P69"/>
          <cell r="Q69"/>
          <cell r="R69"/>
          <cell r="S69"/>
          <cell r="T69" t="str">
            <v>切口</v>
          </cell>
          <cell r="U69" t="str">
            <v>160T</v>
          </cell>
          <cell r="V69">
            <v>1</v>
          </cell>
          <cell r="W69">
            <v>2</v>
          </cell>
          <cell r="X69">
            <v>0.1</v>
          </cell>
          <cell r="Y69">
            <v>0.05</v>
          </cell>
          <cell r="Z69"/>
          <cell r="AA69"/>
        </row>
        <row r="70">
          <cell r="B70"/>
          <cell r="C70"/>
          <cell r="D70"/>
          <cell r="E70"/>
          <cell r="F70"/>
          <cell r="G70"/>
          <cell r="H70"/>
          <cell r="I70"/>
          <cell r="J70"/>
          <cell r="K70"/>
          <cell r="L70"/>
          <cell r="M70"/>
          <cell r="N70"/>
          <cell r="O70"/>
          <cell r="P70"/>
          <cell r="Q70"/>
          <cell r="R70"/>
          <cell r="S70"/>
          <cell r="T70" t="str">
            <v>成型</v>
          </cell>
          <cell r="U70" t="str">
            <v>315油</v>
          </cell>
          <cell r="V70">
            <v>1</v>
          </cell>
          <cell r="W70">
            <v>1</v>
          </cell>
          <cell r="X70">
            <v>0.25</v>
          </cell>
          <cell r="Y70">
            <v>0.25</v>
          </cell>
          <cell r="Z70"/>
          <cell r="AA70"/>
        </row>
        <row r="71">
          <cell r="B71"/>
          <cell r="C71"/>
          <cell r="D71"/>
          <cell r="E71"/>
          <cell r="F71"/>
          <cell r="G71"/>
          <cell r="H71"/>
          <cell r="I71"/>
          <cell r="J71"/>
          <cell r="K71"/>
          <cell r="L71"/>
          <cell r="M71"/>
          <cell r="N71"/>
          <cell r="O71"/>
          <cell r="P71"/>
          <cell r="Q71"/>
          <cell r="R71"/>
          <cell r="S71"/>
          <cell r="T71" t="str">
            <v>冲孔</v>
          </cell>
          <cell r="U71" t="str">
            <v>160T</v>
          </cell>
          <cell r="V71">
            <v>1</v>
          </cell>
          <cell r="W71">
            <v>1</v>
          </cell>
          <cell r="X71">
            <v>0.1</v>
          </cell>
          <cell r="Y71">
            <v>0.1</v>
          </cell>
          <cell r="Z71"/>
          <cell r="AA71"/>
        </row>
        <row r="72">
          <cell r="B72"/>
          <cell r="C72"/>
          <cell r="D72"/>
          <cell r="E72"/>
          <cell r="F72"/>
          <cell r="G72"/>
          <cell r="H72"/>
          <cell r="I72"/>
          <cell r="J72"/>
          <cell r="K72"/>
          <cell r="L72"/>
          <cell r="M72"/>
          <cell r="N72"/>
          <cell r="O72"/>
          <cell r="P72"/>
          <cell r="Q72"/>
          <cell r="R72"/>
          <cell r="S72">
            <v>5.1001374999999998</v>
          </cell>
          <cell r="T72"/>
          <cell r="U72"/>
          <cell r="V72"/>
          <cell r="W72"/>
          <cell r="X72"/>
          <cell r="Y72">
            <v>0.57999999999999996</v>
          </cell>
          <cell r="Z72"/>
          <cell r="AA72"/>
        </row>
        <row r="73">
          <cell r="B73" t="str">
            <v>02.03.30.189</v>
          </cell>
          <cell r="C73" t="str">
            <v>SCS0004386</v>
          </cell>
          <cell r="D73" t="str">
            <v>B40L四分左侧仰卧器下连接板总成</v>
          </cell>
          <cell r="E73" t="str">
            <v>下连接板</v>
          </cell>
          <cell r="F73" t="str">
            <v>自制</v>
          </cell>
          <cell r="G73">
            <v>1</v>
          </cell>
          <cell r="H73" t="str">
            <v>SPFH590</v>
          </cell>
          <cell r="I73" t="str">
            <v>1265/10*165*3.5</v>
          </cell>
          <cell r="J73">
            <v>165</v>
          </cell>
          <cell r="K73">
            <v>126.5</v>
          </cell>
          <cell r="L73">
            <v>3.5</v>
          </cell>
          <cell r="M73"/>
          <cell r="N73">
            <v>5.66</v>
          </cell>
          <cell r="O73">
            <v>3</v>
          </cell>
          <cell r="P73">
            <v>0.57347193750000003</v>
          </cell>
          <cell r="Q73">
            <v>0.38499999999999995</v>
          </cell>
          <cell r="R73">
            <v>0.18847193750000008</v>
          </cell>
          <cell r="S73">
            <v>2.6804353537500001</v>
          </cell>
          <cell r="T73" t="str">
            <v>落料</v>
          </cell>
          <cell r="U73" t="str">
            <v>200T</v>
          </cell>
          <cell r="V73">
            <v>1</v>
          </cell>
          <cell r="W73">
            <v>1</v>
          </cell>
          <cell r="X73">
            <v>0.15</v>
          </cell>
          <cell r="Y73">
            <v>0.15</v>
          </cell>
          <cell r="Z73">
            <v>1.1499999999999999</v>
          </cell>
          <cell r="AA73">
            <v>4.6393573996125008</v>
          </cell>
          <cell r="AE73">
            <v>4.6393573996125008</v>
          </cell>
        </row>
        <row r="74">
          <cell r="B74"/>
          <cell r="C74"/>
          <cell r="D74"/>
          <cell r="E74" t="str">
            <v>M10螺母*2</v>
          </cell>
          <cell r="F74" t="str">
            <v>外协</v>
          </cell>
          <cell r="G74">
            <v>2</v>
          </cell>
          <cell r="H74"/>
          <cell r="I74"/>
          <cell r="J74"/>
          <cell r="K74"/>
          <cell r="L74"/>
          <cell r="M74"/>
          <cell r="N74">
            <v>0.113</v>
          </cell>
          <cell r="O74"/>
          <cell r="P74"/>
          <cell r="Q74">
            <v>0.02</v>
          </cell>
          <cell r="R74"/>
          <cell r="S74">
            <v>0.22600000000000001</v>
          </cell>
          <cell r="T74" t="str">
            <v>成型</v>
          </cell>
          <cell r="U74" t="str">
            <v>315油</v>
          </cell>
          <cell r="V74">
            <v>1</v>
          </cell>
          <cell r="W74">
            <v>1</v>
          </cell>
          <cell r="X74">
            <v>0.25</v>
          </cell>
          <cell r="Y74">
            <v>0.25</v>
          </cell>
          <cell r="Z74"/>
          <cell r="AA74"/>
        </row>
        <row r="75">
          <cell r="B75"/>
          <cell r="C75"/>
          <cell r="D75"/>
          <cell r="E75" t="str">
            <v>限位片</v>
          </cell>
          <cell r="F75" t="str">
            <v>自制</v>
          </cell>
          <cell r="G75">
            <v>1</v>
          </cell>
          <cell r="H75" t="str">
            <v>SAPH440</v>
          </cell>
          <cell r="I75" t="str">
            <v>31*28*3</v>
          </cell>
          <cell r="J75">
            <v>36</v>
          </cell>
          <cell r="K75">
            <v>33</v>
          </cell>
          <cell r="L75">
            <v>3</v>
          </cell>
          <cell r="M75"/>
          <cell r="N75">
            <v>5.28</v>
          </cell>
          <cell r="O75">
            <v>3</v>
          </cell>
          <cell r="P75">
            <v>2.7977399999999999E-2</v>
          </cell>
          <cell r="Q75">
            <v>1.7999999999999999E-2</v>
          </cell>
          <cell r="R75">
            <v>9.9774000000000009E-3</v>
          </cell>
          <cell r="S75">
            <v>0.11778847199999999</v>
          </cell>
          <cell r="T75" t="str">
            <v>冲孔</v>
          </cell>
          <cell r="U75" t="str">
            <v>125T</v>
          </cell>
          <cell r="V75">
            <v>1</v>
          </cell>
          <cell r="W75">
            <v>1</v>
          </cell>
          <cell r="X75">
            <v>0.08</v>
          </cell>
          <cell r="Y75">
            <v>0.08</v>
          </cell>
          <cell r="Z75"/>
          <cell r="AA75"/>
        </row>
        <row r="76">
          <cell r="B76"/>
          <cell r="C76"/>
          <cell r="D76"/>
          <cell r="E76"/>
          <cell r="F76"/>
          <cell r="G76"/>
          <cell r="H76"/>
          <cell r="I76"/>
          <cell r="J76"/>
          <cell r="K76"/>
          <cell r="L76"/>
          <cell r="M76"/>
          <cell r="N76"/>
          <cell r="O76"/>
          <cell r="P76"/>
          <cell r="Q76"/>
          <cell r="R76"/>
          <cell r="S76"/>
          <cell r="T76" t="str">
            <v>落料</v>
          </cell>
          <cell r="U76" t="str">
            <v>63T</v>
          </cell>
          <cell r="V76">
            <v>1</v>
          </cell>
          <cell r="W76">
            <v>1</v>
          </cell>
          <cell r="X76">
            <v>0.04</v>
          </cell>
          <cell r="Y76">
            <v>0.04</v>
          </cell>
          <cell r="Z76"/>
          <cell r="AA76"/>
        </row>
        <row r="77">
          <cell r="B77"/>
          <cell r="C77"/>
          <cell r="D77"/>
          <cell r="E77"/>
          <cell r="F77"/>
          <cell r="G77"/>
          <cell r="H77"/>
          <cell r="I77"/>
          <cell r="J77"/>
          <cell r="K77"/>
          <cell r="L77"/>
          <cell r="M77"/>
          <cell r="N77"/>
          <cell r="O77"/>
          <cell r="P77"/>
          <cell r="Q77"/>
          <cell r="R77"/>
          <cell r="S77"/>
          <cell r="T77" t="str">
            <v>成型</v>
          </cell>
          <cell r="U77" t="str">
            <v>80T</v>
          </cell>
          <cell r="V77">
            <v>1</v>
          </cell>
          <cell r="W77">
            <v>1</v>
          </cell>
          <cell r="X77">
            <v>0.05</v>
          </cell>
          <cell r="Y77">
            <v>0.05</v>
          </cell>
          <cell r="Z77"/>
          <cell r="AA77"/>
        </row>
        <row r="78">
          <cell r="B78"/>
          <cell r="C78"/>
          <cell r="D78"/>
          <cell r="E78"/>
          <cell r="F78"/>
          <cell r="G78"/>
          <cell r="H78"/>
          <cell r="I78"/>
          <cell r="J78"/>
          <cell r="K78"/>
          <cell r="L78"/>
          <cell r="M78"/>
          <cell r="N78"/>
          <cell r="O78"/>
          <cell r="P78"/>
          <cell r="Q78"/>
          <cell r="R78"/>
          <cell r="S78"/>
          <cell r="T78" t="str">
            <v>冲孔</v>
          </cell>
          <cell r="U78" t="str">
            <v>63T</v>
          </cell>
          <cell r="V78">
            <v>1</v>
          </cell>
          <cell r="W78">
            <v>1</v>
          </cell>
          <cell r="X78">
            <v>0.04</v>
          </cell>
          <cell r="Y78">
            <v>0.04</v>
          </cell>
          <cell r="Z78"/>
          <cell r="AA78"/>
        </row>
        <row r="79">
          <cell r="B79"/>
          <cell r="C79"/>
          <cell r="D79"/>
          <cell r="E79"/>
          <cell r="F79"/>
          <cell r="G79"/>
          <cell r="H79"/>
          <cell r="I79"/>
          <cell r="J79"/>
          <cell r="K79"/>
          <cell r="L79"/>
          <cell r="M79"/>
          <cell r="N79"/>
          <cell r="O79"/>
          <cell r="P79"/>
          <cell r="Q79"/>
          <cell r="R79"/>
          <cell r="S79"/>
          <cell r="T79" t="str">
            <v>焊接</v>
          </cell>
          <cell r="U79" t="str">
            <v>12CM</v>
          </cell>
          <cell r="V79">
            <v>8</v>
          </cell>
          <cell r="W79">
            <v>1</v>
          </cell>
          <cell r="X79">
            <v>0.05</v>
          </cell>
          <cell r="Y79">
            <v>0.4</v>
          </cell>
          <cell r="Z79"/>
          <cell r="AA79"/>
        </row>
        <row r="80">
          <cell r="B80"/>
          <cell r="C80"/>
          <cell r="D80"/>
          <cell r="E80"/>
          <cell r="F80"/>
          <cell r="G80"/>
          <cell r="H80"/>
          <cell r="I80"/>
          <cell r="J80"/>
          <cell r="K80"/>
          <cell r="L80"/>
          <cell r="M80"/>
          <cell r="N80"/>
          <cell r="O80"/>
          <cell r="P80"/>
          <cell r="Q80"/>
          <cell r="R80"/>
          <cell r="S80">
            <v>3.02422382575</v>
          </cell>
          <cell r="T80"/>
          <cell r="U80"/>
          <cell r="V80"/>
          <cell r="W80"/>
          <cell r="X80"/>
          <cell r="Y80">
            <v>1.0100000000000002</v>
          </cell>
          <cell r="Z80"/>
          <cell r="AA80"/>
        </row>
        <row r="81">
          <cell r="B81" t="str">
            <v>02.03.30.188</v>
          </cell>
          <cell r="C81" t="str">
            <v>SCS0004385</v>
          </cell>
          <cell r="D81" t="str">
            <v>B40L四分右侧仰卧器下连接板总成</v>
          </cell>
          <cell r="E81" t="str">
            <v>下连接板</v>
          </cell>
          <cell r="F81"/>
          <cell r="G81">
            <v>1</v>
          </cell>
          <cell r="H81" t="str">
            <v>SPFH590</v>
          </cell>
          <cell r="I81" t="str">
            <v>1265/10*165*3.5</v>
          </cell>
          <cell r="J81">
            <v>165</v>
          </cell>
          <cell r="K81">
            <v>126.5</v>
          </cell>
          <cell r="L81">
            <v>3.5</v>
          </cell>
          <cell r="M81"/>
          <cell r="N81">
            <v>5.66</v>
          </cell>
          <cell r="O81">
            <v>3</v>
          </cell>
          <cell r="P81">
            <v>0.57347193750000003</v>
          </cell>
          <cell r="Q81">
            <v>0.38200000000000001</v>
          </cell>
          <cell r="R81">
            <v>0.19147193750000002</v>
          </cell>
          <cell r="S81">
            <v>2.6714353537499997</v>
          </cell>
          <cell r="T81" t="str">
            <v>落料</v>
          </cell>
          <cell r="U81" t="str">
            <v>200T</v>
          </cell>
          <cell r="V81">
            <v>1</v>
          </cell>
          <cell r="W81">
            <v>1</v>
          </cell>
          <cell r="X81">
            <v>0.15</v>
          </cell>
          <cell r="Y81">
            <v>0.15</v>
          </cell>
          <cell r="Z81">
            <v>1.1499999999999999</v>
          </cell>
          <cell r="AA81">
            <v>4.1140506568124993</v>
          </cell>
          <cell r="AE81">
            <v>4.1140506568124993</v>
          </cell>
        </row>
        <row r="82">
          <cell r="B82"/>
          <cell r="C82"/>
          <cell r="D82"/>
          <cell r="E82" t="str">
            <v>M10螺母*2</v>
          </cell>
          <cell r="F82"/>
          <cell r="G82">
            <v>2</v>
          </cell>
          <cell r="H82"/>
          <cell r="I82"/>
          <cell r="J82"/>
          <cell r="K82"/>
          <cell r="L82"/>
          <cell r="M82"/>
          <cell r="N82">
            <v>0.113</v>
          </cell>
          <cell r="O82"/>
          <cell r="P82"/>
          <cell r="Q82">
            <v>0.02</v>
          </cell>
          <cell r="R82"/>
          <cell r="S82">
            <v>0.22600000000000001</v>
          </cell>
          <cell r="T82" t="str">
            <v>成型</v>
          </cell>
          <cell r="U82" t="str">
            <v>315油</v>
          </cell>
          <cell r="V82">
            <v>1</v>
          </cell>
          <cell r="W82">
            <v>1</v>
          </cell>
          <cell r="X82">
            <v>0.25</v>
          </cell>
          <cell r="Y82">
            <v>0.25</v>
          </cell>
          <cell r="Z82"/>
          <cell r="AA82"/>
        </row>
        <row r="83">
          <cell r="B83"/>
          <cell r="C83"/>
          <cell r="D83"/>
          <cell r="E83"/>
          <cell r="F83"/>
          <cell r="G83"/>
          <cell r="H83"/>
          <cell r="I83"/>
          <cell r="J83"/>
          <cell r="K83"/>
          <cell r="L83"/>
          <cell r="M83"/>
          <cell r="N83"/>
          <cell r="O83"/>
          <cell r="P83"/>
          <cell r="Q83"/>
          <cell r="R83"/>
          <cell r="S83"/>
          <cell r="T83" t="str">
            <v>冲孔</v>
          </cell>
          <cell r="U83" t="str">
            <v>125T</v>
          </cell>
          <cell r="V83">
            <v>1</v>
          </cell>
          <cell r="W83">
            <v>1</v>
          </cell>
          <cell r="X83">
            <v>0.08</v>
          </cell>
          <cell r="Y83">
            <v>0.08</v>
          </cell>
          <cell r="Z83"/>
          <cell r="AA83"/>
        </row>
        <row r="84">
          <cell r="B84"/>
          <cell r="C84"/>
          <cell r="D84"/>
          <cell r="E84"/>
          <cell r="F84"/>
          <cell r="G84"/>
          <cell r="H84"/>
          <cell r="I84"/>
          <cell r="J84"/>
          <cell r="K84"/>
          <cell r="L84"/>
          <cell r="M84"/>
          <cell r="N84"/>
          <cell r="O84"/>
          <cell r="P84"/>
          <cell r="Q84"/>
          <cell r="R84"/>
          <cell r="S84"/>
          <cell r="T84" t="str">
            <v>焊接（点焊)</v>
          </cell>
          <cell r="U84" t="str">
            <v>4CM</v>
          </cell>
          <cell r="V84">
            <v>4</v>
          </cell>
          <cell r="W84">
            <v>1</v>
          </cell>
          <cell r="X84">
            <v>0.05</v>
          </cell>
          <cell r="Y84">
            <v>0.2</v>
          </cell>
          <cell r="Z84"/>
          <cell r="AA84"/>
        </row>
        <row r="85">
          <cell r="B85"/>
          <cell r="C85"/>
          <cell r="D85"/>
          <cell r="E85"/>
          <cell r="F85"/>
          <cell r="G85"/>
          <cell r="H85"/>
          <cell r="I85"/>
          <cell r="J85"/>
          <cell r="K85"/>
          <cell r="L85"/>
          <cell r="M85"/>
          <cell r="N85"/>
          <cell r="O85"/>
          <cell r="P85"/>
          <cell r="Q85"/>
          <cell r="R85"/>
          <cell r="S85">
            <v>2.8974353537499997</v>
          </cell>
          <cell r="T85"/>
          <cell r="U85"/>
          <cell r="V85"/>
          <cell r="W85"/>
          <cell r="X85"/>
          <cell r="Y85">
            <v>0.68</v>
          </cell>
          <cell r="Z85"/>
          <cell r="AA85"/>
        </row>
        <row r="86">
          <cell r="B86" t="str">
            <v>02.03.30.187</v>
          </cell>
          <cell r="C86" t="str">
            <v>SCS0004388</v>
          </cell>
          <cell r="D86" t="str">
            <v>B40L六分左侧仰卧器下连接板总成（中期改款）</v>
          </cell>
          <cell r="E86" t="str">
            <v>下连接板</v>
          </cell>
          <cell r="F86"/>
          <cell r="G86">
            <v>1</v>
          </cell>
          <cell r="H86" t="str">
            <v>SPFH590</v>
          </cell>
          <cell r="I86" t="str">
            <v>1265/10*165*3.5</v>
          </cell>
          <cell r="J86">
            <v>126.5</v>
          </cell>
          <cell r="K86">
            <v>165</v>
          </cell>
          <cell r="L86">
            <v>3.5</v>
          </cell>
          <cell r="M86"/>
          <cell r="N86">
            <v>5.66</v>
          </cell>
          <cell r="O86">
            <v>3</v>
          </cell>
          <cell r="P86">
            <v>0.57347193750000003</v>
          </cell>
          <cell r="Q86">
            <v>0.38200000000000001</v>
          </cell>
          <cell r="R86">
            <v>0.19147193750000002</v>
          </cell>
          <cell r="S86">
            <v>2.6714353537499997</v>
          </cell>
          <cell r="T86" t="str">
            <v>落料</v>
          </cell>
          <cell r="U86" t="str">
            <v>200T</v>
          </cell>
          <cell r="V86">
            <v>1</v>
          </cell>
          <cell r="W86">
            <v>1</v>
          </cell>
          <cell r="X86">
            <v>0.15</v>
          </cell>
          <cell r="Y86">
            <v>0.15</v>
          </cell>
          <cell r="Z86">
            <v>1.1499999999999999</v>
          </cell>
          <cell r="AA86">
            <v>4.0565506568124992</v>
          </cell>
          <cell r="AE86">
            <v>4.0565506568124992</v>
          </cell>
        </row>
        <row r="87">
          <cell r="B87"/>
          <cell r="C87"/>
          <cell r="D87"/>
          <cell r="E87" t="str">
            <v>M10螺母*2</v>
          </cell>
          <cell r="F87"/>
          <cell r="G87">
            <v>2</v>
          </cell>
          <cell r="H87"/>
          <cell r="I87"/>
          <cell r="J87"/>
          <cell r="K87"/>
          <cell r="L87"/>
          <cell r="M87"/>
          <cell r="N87">
            <v>0.113</v>
          </cell>
          <cell r="O87"/>
          <cell r="P87"/>
          <cell r="Q87">
            <v>0.02</v>
          </cell>
          <cell r="R87"/>
          <cell r="S87">
            <v>0.22600000000000001</v>
          </cell>
          <cell r="T87" t="str">
            <v>成型</v>
          </cell>
          <cell r="U87" t="str">
            <v>315油</v>
          </cell>
          <cell r="V87">
            <v>1</v>
          </cell>
          <cell r="W87">
            <v>1</v>
          </cell>
          <cell r="X87">
            <v>0.25</v>
          </cell>
          <cell r="Y87">
            <v>0.25</v>
          </cell>
          <cell r="Z87"/>
          <cell r="AA87"/>
        </row>
        <row r="88">
          <cell r="B88"/>
          <cell r="C88"/>
          <cell r="D88"/>
          <cell r="E88"/>
          <cell r="F88"/>
          <cell r="G88"/>
          <cell r="H88"/>
          <cell r="I88"/>
          <cell r="J88"/>
          <cell r="K88"/>
          <cell r="L88"/>
          <cell r="M88"/>
          <cell r="N88"/>
          <cell r="O88"/>
          <cell r="P88"/>
          <cell r="Q88"/>
          <cell r="R88"/>
          <cell r="S88"/>
          <cell r="T88" t="str">
            <v>冲孔</v>
          </cell>
          <cell r="U88" t="str">
            <v>125T</v>
          </cell>
          <cell r="V88">
            <v>1</v>
          </cell>
          <cell r="W88">
            <v>1</v>
          </cell>
          <cell r="X88">
            <v>0.08</v>
          </cell>
          <cell r="Y88">
            <v>0.08</v>
          </cell>
          <cell r="Z88"/>
          <cell r="AA88"/>
        </row>
        <row r="89">
          <cell r="B89"/>
          <cell r="C89"/>
          <cell r="D89"/>
          <cell r="E89"/>
          <cell r="F89"/>
          <cell r="G89"/>
          <cell r="H89"/>
          <cell r="I89"/>
          <cell r="J89"/>
          <cell r="K89"/>
          <cell r="L89"/>
          <cell r="M89"/>
          <cell r="N89"/>
          <cell r="O89"/>
          <cell r="P89"/>
          <cell r="Q89"/>
          <cell r="R89"/>
          <cell r="S89"/>
          <cell r="T89" t="str">
            <v>焊接（点焊)</v>
          </cell>
          <cell r="U89" t="str">
            <v>4CM</v>
          </cell>
          <cell r="V89">
            <v>2</v>
          </cell>
          <cell r="W89">
            <v>1</v>
          </cell>
          <cell r="X89">
            <v>7.4999999999999997E-2</v>
          </cell>
          <cell r="Y89">
            <v>0.15</v>
          </cell>
          <cell r="Z89"/>
          <cell r="AA89"/>
        </row>
        <row r="90">
          <cell r="B90"/>
          <cell r="C90"/>
          <cell r="D90"/>
          <cell r="E90"/>
          <cell r="F90"/>
          <cell r="G90"/>
          <cell r="H90"/>
          <cell r="I90"/>
          <cell r="J90"/>
          <cell r="K90"/>
          <cell r="L90"/>
          <cell r="M90"/>
          <cell r="N90"/>
          <cell r="O90"/>
          <cell r="P90"/>
          <cell r="Q90"/>
          <cell r="R90"/>
          <cell r="S90">
            <v>2.8974353537499997</v>
          </cell>
          <cell r="T90"/>
          <cell r="U90"/>
          <cell r="V90"/>
          <cell r="W90"/>
          <cell r="X90"/>
          <cell r="Y90">
            <v>0.63</v>
          </cell>
          <cell r="Z90"/>
          <cell r="AA90"/>
        </row>
        <row r="91">
          <cell r="B91" t="str">
            <v>02.03.30.190</v>
          </cell>
          <cell r="C91" t="str">
            <v>SCS0004387</v>
          </cell>
          <cell r="D91" t="str">
            <v>B40L六分右侧仰卧器下连接板总成</v>
          </cell>
          <cell r="E91" t="str">
            <v>下连接板</v>
          </cell>
          <cell r="F91"/>
          <cell r="G91">
            <v>1</v>
          </cell>
          <cell r="H91" t="str">
            <v>SPFH590</v>
          </cell>
          <cell r="I91" t="str">
            <v>1265/10*165*3.5</v>
          </cell>
          <cell r="J91">
            <v>126.5</v>
          </cell>
          <cell r="K91">
            <v>165</v>
          </cell>
          <cell r="L91">
            <v>3.5</v>
          </cell>
          <cell r="M91"/>
          <cell r="N91">
            <v>5.66</v>
          </cell>
          <cell r="O91">
            <v>3</v>
          </cell>
          <cell r="P91">
            <v>0.57347193750000003</v>
          </cell>
          <cell r="Q91">
            <v>0.38499999999999995</v>
          </cell>
          <cell r="R91">
            <v>0.18847193750000008</v>
          </cell>
          <cell r="S91">
            <v>2.6804353537500001</v>
          </cell>
          <cell r="T91" t="str">
            <v>落料</v>
          </cell>
          <cell r="U91" t="str">
            <v>200T</v>
          </cell>
          <cell r="V91">
            <v>1</v>
          </cell>
          <cell r="W91">
            <v>1</v>
          </cell>
          <cell r="X91">
            <v>0.15</v>
          </cell>
          <cell r="Y91">
            <v>0.15</v>
          </cell>
          <cell r="Z91">
            <v>1.1499999999999999</v>
          </cell>
          <cell r="AA91">
            <v>4.6393573996125008</v>
          </cell>
          <cell r="AE91">
            <v>4.6393573996125008</v>
          </cell>
        </row>
        <row r="92">
          <cell r="B92"/>
          <cell r="C92"/>
          <cell r="D92"/>
          <cell r="E92" t="str">
            <v>M10螺母*2</v>
          </cell>
          <cell r="F92"/>
          <cell r="G92">
            <v>2</v>
          </cell>
          <cell r="H92"/>
          <cell r="I92"/>
          <cell r="J92"/>
          <cell r="K92"/>
          <cell r="L92"/>
          <cell r="M92"/>
          <cell r="N92">
            <v>0.113</v>
          </cell>
          <cell r="O92"/>
          <cell r="P92"/>
          <cell r="Q92">
            <v>0.02</v>
          </cell>
          <cell r="R92"/>
          <cell r="S92">
            <v>0.22600000000000001</v>
          </cell>
          <cell r="T92" t="str">
            <v>成型</v>
          </cell>
          <cell r="U92" t="str">
            <v>315油</v>
          </cell>
          <cell r="V92">
            <v>1</v>
          </cell>
          <cell r="W92">
            <v>1</v>
          </cell>
          <cell r="X92">
            <v>0.25</v>
          </cell>
          <cell r="Y92">
            <v>0.25</v>
          </cell>
          <cell r="Z92"/>
          <cell r="AA92"/>
        </row>
        <row r="93">
          <cell r="B93"/>
          <cell r="C93"/>
          <cell r="D93"/>
          <cell r="E93" t="str">
            <v>限位片</v>
          </cell>
          <cell r="F93"/>
          <cell r="G93">
            <v>1</v>
          </cell>
          <cell r="H93" t="str">
            <v>SAPH440</v>
          </cell>
          <cell r="I93" t="str">
            <v>31*28*3</v>
          </cell>
          <cell r="J93">
            <v>36</v>
          </cell>
          <cell r="K93">
            <v>33</v>
          </cell>
          <cell r="L93">
            <v>3</v>
          </cell>
          <cell r="M93"/>
          <cell r="N93">
            <v>5.28</v>
          </cell>
          <cell r="O93">
            <v>3</v>
          </cell>
          <cell r="P93">
            <v>2.7977399999999999E-2</v>
          </cell>
          <cell r="Q93">
            <v>1.7999999999999999E-2</v>
          </cell>
          <cell r="R93">
            <v>9.9774000000000009E-3</v>
          </cell>
          <cell r="S93">
            <v>0.11778847199999999</v>
          </cell>
          <cell r="T93" t="str">
            <v>冲孔</v>
          </cell>
          <cell r="U93" t="str">
            <v>125T</v>
          </cell>
          <cell r="V93">
            <v>1</v>
          </cell>
          <cell r="W93">
            <v>1</v>
          </cell>
          <cell r="X93">
            <v>0.08</v>
          </cell>
          <cell r="Y93">
            <v>0.08</v>
          </cell>
          <cell r="Z93"/>
          <cell r="AA93"/>
        </row>
        <row r="94">
          <cell r="B94"/>
          <cell r="C94"/>
          <cell r="D94"/>
          <cell r="E94"/>
          <cell r="F94"/>
          <cell r="G94"/>
          <cell r="H94"/>
          <cell r="I94"/>
          <cell r="J94"/>
          <cell r="K94"/>
          <cell r="L94"/>
          <cell r="M94"/>
          <cell r="N94"/>
          <cell r="O94"/>
          <cell r="P94"/>
          <cell r="Q94"/>
          <cell r="R94"/>
          <cell r="S94"/>
          <cell r="T94" t="str">
            <v>落料</v>
          </cell>
          <cell r="U94" t="str">
            <v>63T</v>
          </cell>
          <cell r="V94">
            <v>1</v>
          </cell>
          <cell r="W94">
            <v>1</v>
          </cell>
          <cell r="X94">
            <v>0.04</v>
          </cell>
          <cell r="Y94">
            <v>0.04</v>
          </cell>
          <cell r="Z94"/>
          <cell r="AA94"/>
        </row>
        <row r="95">
          <cell r="B95"/>
          <cell r="C95"/>
          <cell r="D95"/>
          <cell r="E95"/>
          <cell r="F95"/>
          <cell r="G95"/>
          <cell r="H95"/>
          <cell r="I95"/>
          <cell r="J95"/>
          <cell r="K95"/>
          <cell r="L95"/>
          <cell r="M95"/>
          <cell r="N95"/>
          <cell r="O95"/>
          <cell r="P95"/>
          <cell r="Q95"/>
          <cell r="R95"/>
          <cell r="S95"/>
          <cell r="T95" t="str">
            <v>成型</v>
          </cell>
          <cell r="U95" t="str">
            <v>80T</v>
          </cell>
          <cell r="V95">
            <v>1</v>
          </cell>
          <cell r="W95">
            <v>1</v>
          </cell>
          <cell r="X95">
            <v>0.05</v>
          </cell>
          <cell r="Y95">
            <v>0.05</v>
          </cell>
          <cell r="Z95"/>
          <cell r="AA95"/>
        </row>
        <row r="96">
          <cell r="B96"/>
          <cell r="C96"/>
          <cell r="D96"/>
          <cell r="E96"/>
          <cell r="F96"/>
          <cell r="G96"/>
          <cell r="H96"/>
          <cell r="I96"/>
          <cell r="J96"/>
          <cell r="K96"/>
          <cell r="L96"/>
          <cell r="M96"/>
          <cell r="N96"/>
          <cell r="O96"/>
          <cell r="P96"/>
          <cell r="Q96"/>
          <cell r="R96"/>
          <cell r="S96"/>
          <cell r="T96" t="str">
            <v>冲孔</v>
          </cell>
          <cell r="U96" t="str">
            <v>63T</v>
          </cell>
          <cell r="V96">
            <v>1</v>
          </cell>
          <cell r="W96">
            <v>1</v>
          </cell>
          <cell r="X96">
            <v>0.04</v>
          </cell>
          <cell r="Y96">
            <v>0.04</v>
          </cell>
          <cell r="Z96"/>
          <cell r="AA96"/>
        </row>
        <row r="97">
          <cell r="B97"/>
          <cell r="C97"/>
          <cell r="D97"/>
          <cell r="E97"/>
          <cell r="F97"/>
          <cell r="G97"/>
          <cell r="H97"/>
          <cell r="I97"/>
          <cell r="J97"/>
          <cell r="K97"/>
          <cell r="L97"/>
          <cell r="M97"/>
          <cell r="N97"/>
          <cell r="O97"/>
          <cell r="P97"/>
          <cell r="Q97"/>
          <cell r="R97"/>
          <cell r="S97"/>
          <cell r="T97" t="str">
            <v>焊接</v>
          </cell>
          <cell r="U97" t="str">
            <v>12CM</v>
          </cell>
          <cell r="V97">
            <v>8</v>
          </cell>
          <cell r="W97">
            <v>1</v>
          </cell>
          <cell r="X97">
            <v>0.05</v>
          </cell>
          <cell r="Y97">
            <v>0.4</v>
          </cell>
          <cell r="Z97"/>
          <cell r="AA97"/>
        </row>
        <row r="98">
          <cell r="B98"/>
          <cell r="C98"/>
          <cell r="D98"/>
          <cell r="E98"/>
          <cell r="F98"/>
          <cell r="G98"/>
          <cell r="H98"/>
          <cell r="I98"/>
          <cell r="J98"/>
          <cell r="K98"/>
          <cell r="L98"/>
          <cell r="M98"/>
          <cell r="N98"/>
          <cell r="O98"/>
          <cell r="P98"/>
          <cell r="Q98"/>
          <cell r="R98"/>
          <cell r="S98">
            <v>3.02422382575</v>
          </cell>
          <cell r="T98"/>
          <cell r="U98"/>
          <cell r="V98"/>
          <cell r="W98"/>
          <cell r="X98"/>
          <cell r="Y98">
            <v>1.0100000000000002</v>
          </cell>
          <cell r="Z98"/>
          <cell r="AA98"/>
        </row>
        <row r="99">
          <cell r="B99" t="str">
            <v>02.03.30.160</v>
          </cell>
          <cell r="C99" t="str">
            <v>SCS0004389</v>
          </cell>
          <cell r="D99" t="str">
            <v>B40L地脚上连接板</v>
          </cell>
          <cell r="E99" t="str">
            <v>上连接板</v>
          </cell>
          <cell r="F99"/>
          <cell r="G99">
            <v>1</v>
          </cell>
          <cell r="H99" t="str">
            <v>SPFH590</v>
          </cell>
          <cell r="I99" t="str">
            <v>150*75*4</v>
          </cell>
          <cell r="J99">
            <v>155</v>
          </cell>
          <cell r="K99">
            <v>79.0625</v>
          </cell>
          <cell r="L99">
            <v>4</v>
          </cell>
          <cell r="M99"/>
          <cell r="N99">
            <v>5.66</v>
          </cell>
          <cell r="O99">
            <v>3</v>
          </cell>
          <cell r="P99">
            <v>0.38479718750000003</v>
          </cell>
          <cell r="Q99">
            <v>0.24399999999999999</v>
          </cell>
          <cell r="R99">
            <v>0.14079718750000003</v>
          </cell>
          <cell r="S99">
            <v>1.7555605187500003</v>
          </cell>
          <cell r="T99" t="str">
            <v>落料</v>
          </cell>
          <cell r="U99" t="str">
            <v>160T</v>
          </cell>
          <cell r="V99">
            <v>1</v>
          </cell>
          <cell r="W99">
            <v>1</v>
          </cell>
          <cell r="X99">
            <v>0.1</v>
          </cell>
          <cell r="Y99">
            <v>0.1</v>
          </cell>
          <cell r="Z99">
            <v>1.1499999999999999</v>
          </cell>
          <cell r="AA99">
            <v>2.3063945965625003</v>
          </cell>
          <cell r="AB99">
            <v>1600</v>
          </cell>
          <cell r="AC99">
            <v>50000</v>
          </cell>
          <cell r="AD99">
            <v>3.2000000000000001E-2</v>
          </cell>
          <cell r="AE99">
            <v>2.3383945965625004</v>
          </cell>
        </row>
        <row r="100">
          <cell r="B100"/>
          <cell r="C100"/>
          <cell r="D100"/>
          <cell r="E100"/>
          <cell r="F100"/>
          <cell r="G100"/>
          <cell r="H100" t="str">
            <v>模具摊销(冲孔)</v>
          </cell>
          <cell r="I100" t="str">
            <v>5万件</v>
          </cell>
          <cell r="J100"/>
          <cell r="K100"/>
          <cell r="L100"/>
          <cell r="M100"/>
          <cell r="N100">
            <v>1600</v>
          </cell>
          <cell r="O100"/>
          <cell r="P100"/>
          <cell r="Q100"/>
          <cell r="R100"/>
          <cell r="S100"/>
          <cell r="T100" t="str">
            <v>冲孔</v>
          </cell>
          <cell r="U100" t="str">
            <v>80T</v>
          </cell>
          <cell r="V100">
            <v>1</v>
          </cell>
          <cell r="W100">
            <v>1</v>
          </cell>
          <cell r="X100">
            <v>0.05</v>
          </cell>
          <cell r="Y100">
            <v>0.05</v>
          </cell>
          <cell r="Z100"/>
          <cell r="AA100"/>
        </row>
        <row r="101">
          <cell r="B101"/>
          <cell r="C101"/>
          <cell r="D101"/>
          <cell r="E101"/>
          <cell r="F101"/>
          <cell r="G101"/>
          <cell r="H101"/>
          <cell r="I101"/>
          <cell r="J101"/>
          <cell r="K101"/>
          <cell r="L101"/>
          <cell r="M101"/>
          <cell r="N101"/>
          <cell r="O101"/>
          <cell r="P101"/>
          <cell r="Q101"/>
          <cell r="R101"/>
          <cell r="S101"/>
          <cell r="T101" t="str">
            <v>成型（压圆弧）</v>
          </cell>
          <cell r="U101" t="str">
            <v>80T</v>
          </cell>
          <cell r="V101">
            <v>1</v>
          </cell>
          <cell r="W101">
            <v>1</v>
          </cell>
          <cell r="X101">
            <v>0.05</v>
          </cell>
          <cell r="Y101">
            <v>0.05</v>
          </cell>
          <cell r="Z101"/>
          <cell r="AA101"/>
        </row>
        <row r="102">
          <cell r="B102"/>
          <cell r="C102"/>
          <cell r="D102"/>
          <cell r="E102"/>
          <cell r="F102"/>
          <cell r="G102"/>
          <cell r="H102"/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  <cell r="T102" t="str">
            <v>成型</v>
          </cell>
          <cell r="U102" t="str">
            <v>80T</v>
          </cell>
          <cell r="V102">
            <v>1</v>
          </cell>
          <cell r="W102">
            <v>1</v>
          </cell>
          <cell r="X102">
            <v>0.05</v>
          </cell>
          <cell r="Y102">
            <v>0.05</v>
          </cell>
          <cell r="Z102"/>
          <cell r="AA102"/>
        </row>
        <row r="103">
          <cell r="B103"/>
          <cell r="C103"/>
          <cell r="D103"/>
          <cell r="E103"/>
          <cell r="F103"/>
          <cell r="G103"/>
          <cell r="H103"/>
          <cell r="I103"/>
          <cell r="J103"/>
          <cell r="K103"/>
          <cell r="L103"/>
          <cell r="M103"/>
          <cell r="N103"/>
          <cell r="O103"/>
          <cell r="P103"/>
          <cell r="Q103"/>
          <cell r="R103"/>
          <cell r="S103">
            <v>1.7555605187500003</v>
          </cell>
          <cell r="T103"/>
          <cell r="U103"/>
          <cell r="V103"/>
          <cell r="W103"/>
          <cell r="X103"/>
          <cell r="Y103">
            <v>0.25</v>
          </cell>
          <cell r="Z103"/>
          <cell r="AA103"/>
        </row>
        <row r="104">
          <cell r="B104" t="str">
            <v>02.03.30.149</v>
          </cell>
          <cell r="C104" t="str">
            <v>SCS0004400</v>
          </cell>
          <cell r="D104" t="str">
            <v>调角器限位支架</v>
          </cell>
          <cell r="E104" t="str">
            <v>限位支架</v>
          </cell>
          <cell r="F104"/>
          <cell r="G104">
            <v>1</v>
          </cell>
          <cell r="H104" t="str">
            <v>SAPH440</v>
          </cell>
          <cell r="I104" t="str">
            <v>30*28*3</v>
          </cell>
          <cell r="J104">
            <v>45</v>
          </cell>
          <cell r="K104">
            <v>36.142857142857146</v>
          </cell>
          <cell r="L104">
            <v>3</v>
          </cell>
          <cell r="M104"/>
          <cell r="N104">
            <v>5.28</v>
          </cell>
          <cell r="O104">
            <v>3</v>
          </cell>
          <cell r="P104">
            <v>3.8302392857142854E-2</v>
          </cell>
          <cell r="Q104">
            <v>1.7999999999999999E-2</v>
          </cell>
          <cell r="R104">
            <v>2.0302392857142856E-2</v>
          </cell>
          <cell r="S104">
            <v>0.14132945571428573</v>
          </cell>
          <cell r="T104" t="str">
            <v>落料</v>
          </cell>
          <cell r="U104" t="str">
            <v>40T</v>
          </cell>
          <cell r="V104">
            <v>1</v>
          </cell>
          <cell r="W104">
            <v>1</v>
          </cell>
          <cell r="X104">
            <v>0.03</v>
          </cell>
          <cell r="Y104">
            <v>0.03</v>
          </cell>
          <cell r="Z104">
            <v>1.1499999999999999</v>
          </cell>
          <cell r="AA104">
            <v>0.26602887407142856</v>
          </cell>
          <cell r="AE104">
            <v>0.26602887407142856</v>
          </cell>
        </row>
        <row r="105">
          <cell r="B105"/>
          <cell r="C105"/>
          <cell r="D105"/>
          <cell r="E105"/>
          <cell r="F105"/>
          <cell r="G105"/>
          <cell r="H105"/>
          <cell r="I105"/>
          <cell r="J105"/>
          <cell r="K105"/>
          <cell r="L105"/>
          <cell r="M105"/>
          <cell r="N105"/>
          <cell r="O105"/>
          <cell r="P105"/>
          <cell r="Q105"/>
          <cell r="R105"/>
          <cell r="S105"/>
          <cell r="T105" t="str">
            <v>成型</v>
          </cell>
          <cell r="U105" t="str">
            <v>40T</v>
          </cell>
          <cell r="V105">
            <v>1</v>
          </cell>
          <cell r="W105">
            <v>1</v>
          </cell>
          <cell r="X105">
            <v>0.03</v>
          </cell>
          <cell r="Y105">
            <v>0.03</v>
          </cell>
          <cell r="Z105"/>
          <cell r="AA105"/>
        </row>
        <row r="106">
          <cell r="B106"/>
          <cell r="C106"/>
          <cell r="D106"/>
          <cell r="E106"/>
          <cell r="F106"/>
          <cell r="G106"/>
          <cell r="H106"/>
          <cell r="I106"/>
          <cell r="J106"/>
          <cell r="K106"/>
          <cell r="L106"/>
          <cell r="M106"/>
          <cell r="N106"/>
          <cell r="O106"/>
          <cell r="P106"/>
          <cell r="Q106"/>
          <cell r="R106"/>
          <cell r="S106"/>
          <cell r="T106" t="str">
            <v>冲孔</v>
          </cell>
          <cell r="U106" t="str">
            <v>40T</v>
          </cell>
          <cell r="V106">
            <v>1</v>
          </cell>
          <cell r="W106">
            <v>1</v>
          </cell>
          <cell r="X106">
            <v>0.03</v>
          </cell>
          <cell r="Y106">
            <v>0.03</v>
          </cell>
          <cell r="Z106"/>
          <cell r="AA106"/>
        </row>
        <row r="107">
          <cell r="B107"/>
          <cell r="C107"/>
          <cell r="D107"/>
          <cell r="E107"/>
          <cell r="F107"/>
          <cell r="G107"/>
          <cell r="H107"/>
          <cell r="I107"/>
          <cell r="J107"/>
          <cell r="K107"/>
          <cell r="L107"/>
          <cell r="M107"/>
          <cell r="N107"/>
          <cell r="O107"/>
          <cell r="P107"/>
          <cell r="Q107"/>
          <cell r="R107"/>
          <cell r="S107">
            <v>0.14132945571428573</v>
          </cell>
          <cell r="T107"/>
          <cell r="U107"/>
          <cell r="V107"/>
          <cell r="W107"/>
          <cell r="X107"/>
          <cell r="Y107">
            <v>0.09</v>
          </cell>
          <cell r="Z107"/>
          <cell r="AA107"/>
        </row>
        <row r="108">
          <cell r="B108" t="str">
            <v>02.03.03.054</v>
          </cell>
          <cell r="C108" t="str">
            <v>SHT0001245</v>
          </cell>
          <cell r="D108" t="str">
            <v>副总座左（欧曼）</v>
          </cell>
          <cell r="E108" t="str">
            <v>副总座</v>
          </cell>
          <cell r="F108"/>
          <cell r="G108">
            <v>1</v>
          </cell>
          <cell r="H108" t="str">
            <v>热板Q235B</v>
          </cell>
          <cell r="I108" t="str">
            <v>180*100*5</v>
          </cell>
          <cell r="J108">
            <v>185</v>
          </cell>
          <cell r="K108">
            <v>107.14285714285714</v>
          </cell>
          <cell r="L108">
            <v>5</v>
          </cell>
          <cell r="M108"/>
          <cell r="N108">
            <v>5.0884955752212395</v>
          </cell>
          <cell r="O108">
            <v>3</v>
          </cell>
          <cell r="P108">
            <v>0.77799107142857149</v>
          </cell>
          <cell r="Q108">
            <v>0.52900000000000003</v>
          </cell>
          <cell r="R108">
            <v>0.24899107142857146</v>
          </cell>
          <cell r="S108">
            <v>3.2118309102402032</v>
          </cell>
          <cell r="T108" t="str">
            <v>落料</v>
          </cell>
          <cell r="U108" t="str">
            <v>160T</v>
          </cell>
          <cell r="V108">
            <v>1</v>
          </cell>
          <cell r="W108">
            <v>1</v>
          </cell>
          <cell r="X108">
            <v>0.1</v>
          </cell>
          <cell r="Y108">
            <v>0.1</v>
          </cell>
          <cell r="Z108">
            <v>1.1499999999999999</v>
          </cell>
          <cell r="AA108">
            <v>4.0731055467762332</v>
          </cell>
          <cell r="AE108">
            <v>4.0731055467762332</v>
          </cell>
        </row>
        <row r="109">
          <cell r="B109"/>
          <cell r="C109"/>
          <cell r="D109"/>
          <cell r="E109"/>
          <cell r="F109"/>
          <cell r="G109"/>
          <cell r="H109"/>
          <cell r="I109"/>
          <cell r="J109"/>
          <cell r="K109"/>
          <cell r="L109"/>
          <cell r="M109"/>
          <cell r="N109"/>
          <cell r="O109"/>
          <cell r="P109"/>
          <cell r="Q109"/>
          <cell r="R109"/>
          <cell r="S109"/>
          <cell r="T109" t="str">
            <v>冲孔①</v>
          </cell>
          <cell r="U109" t="str">
            <v>40T</v>
          </cell>
          <cell r="V109">
            <v>1</v>
          </cell>
          <cell r="W109">
            <v>1</v>
          </cell>
          <cell r="X109">
            <v>0.03</v>
          </cell>
          <cell r="Y109">
            <v>0.03</v>
          </cell>
          <cell r="Z109"/>
          <cell r="AA109"/>
        </row>
        <row r="110">
          <cell r="B110"/>
          <cell r="C110"/>
          <cell r="D110"/>
          <cell r="E110"/>
          <cell r="F110"/>
          <cell r="G110"/>
          <cell r="H110"/>
          <cell r="I110"/>
          <cell r="J110"/>
          <cell r="K110"/>
          <cell r="L110"/>
          <cell r="M110"/>
          <cell r="N110"/>
          <cell r="O110"/>
          <cell r="P110"/>
          <cell r="Q110"/>
          <cell r="R110"/>
          <cell r="S110"/>
          <cell r="T110" t="str">
            <v>压型</v>
          </cell>
          <cell r="U110" t="str">
            <v>160T</v>
          </cell>
          <cell r="V110">
            <v>1</v>
          </cell>
          <cell r="W110">
            <v>1</v>
          </cell>
          <cell r="X110">
            <v>0.1</v>
          </cell>
          <cell r="Y110">
            <v>0.1</v>
          </cell>
          <cell r="Z110"/>
          <cell r="AA110"/>
        </row>
        <row r="111">
          <cell r="B111"/>
          <cell r="C111"/>
          <cell r="D111"/>
          <cell r="E111"/>
          <cell r="F111"/>
          <cell r="G111"/>
          <cell r="H111"/>
          <cell r="I111"/>
          <cell r="J111"/>
          <cell r="K111"/>
          <cell r="L111"/>
          <cell r="M111"/>
          <cell r="N111"/>
          <cell r="O111"/>
          <cell r="P111"/>
          <cell r="Q111"/>
          <cell r="R111"/>
          <cell r="S111"/>
          <cell r="T111" t="str">
            <v>冲孔②</v>
          </cell>
          <cell r="U111" t="str">
            <v>80T</v>
          </cell>
          <cell r="V111">
            <v>1</v>
          </cell>
          <cell r="W111">
            <v>1</v>
          </cell>
          <cell r="X111">
            <v>0.05</v>
          </cell>
          <cell r="Y111">
            <v>0.05</v>
          </cell>
          <cell r="Z111"/>
          <cell r="AA111"/>
        </row>
        <row r="112">
          <cell r="B112"/>
          <cell r="C112"/>
          <cell r="D112"/>
          <cell r="E112"/>
          <cell r="F112"/>
          <cell r="G112"/>
          <cell r="H112"/>
          <cell r="I112"/>
          <cell r="J112"/>
          <cell r="K112"/>
          <cell r="L112"/>
          <cell r="M112"/>
          <cell r="N112"/>
          <cell r="O112"/>
          <cell r="P112"/>
          <cell r="Q112"/>
          <cell r="R112"/>
          <cell r="S112"/>
          <cell r="T112" t="str">
            <v>冲孔③</v>
          </cell>
          <cell r="U112" t="str">
            <v>80T</v>
          </cell>
          <cell r="V112">
            <v>1</v>
          </cell>
          <cell r="W112">
            <v>1</v>
          </cell>
          <cell r="X112">
            <v>0.05</v>
          </cell>
          <cell r="Y112">
            <v>0.05</v>
          </cell>
          <cell r="Z112"/>
          <cell r="AA112"/>
        </row>
        <row r="113">
          <cell r="B113"/>
          <cell r="C113"/>
          <cell r="D113"/>
          <cell r="E113"/>
          <cell r="F113"/>
          <cell r="G113"/>
          <cell r="H113"/>
          <cell r="I113"/>
          <cell r="J113"/>
          <cell r="K113"/>
          <cell r="L113"/>
          <cell r="M113"/>
          <cell r="N113"/>
          <cell r="O113"/>
          <cell r="P113"/>
          <cell r="Q113"/>
          <cell r="R113"/>
          <cell r="S113">
            <v>3.2118309102402032</v>
          </cell>
          <cell r="T113"/>
          <cell r="U113"/>
          <cell r="V113"/>
          <cell r="W113"/>
          <cell r="X113"/>
          <cell r="Y113">
            <v>0.33</v>
          </cell>
          <cell r="Z113"/>
          <cell r="AA113"/>
        </row>
        <row r="114">
          <cell r="B114" t="str">
            <v>02.03.03.054A</v>
          </cell>
          <cell r="C114" t="str">
            <v>SHT0001184</v>
          </cell>
          <cell r="D114" t="str">
            <v>副总座右（欧曼）</v>
          </cell>
          <cell r="E114" t="str">
            <v>副总座</v>
          </cell>
          <cell r="F114"/>
          <cell r="G114">
            <v>1</v>
          </cell>
          <cell r="H114" t="str">
            <v>热板Q235B</v>
          </cell>
          <cell r="I114" t="str">
            <v>180*100*5</v>
          </cell>
          <cell r="J114">
            <v>185</v>
          </cell>
          <cell r="K114">
            <v>107.14285714285714</v>
          </cell>
          <cell r="L114">
            <v>5</v>
          </cell>
          <cell r="M114"/>
          <cell r="N114">
            <v>5.0884955752212395</v>
          </cell>
          <cell r="O114">
            <v>3</v>
          </cell>
          <cell r="P114">
            <v>0.77799107142857149</v>
          </cell>
          <cell r="Q114">
            <v>0.52900000000000003</v>
          </cell>
          <cell r="R114">
            <v>0.24899107142857146</v>
          </cell>
          <cell r="S114">
            <v>3.2118309102402032</v>
          </cell>
          <cell r="T114" t="str">
            <v>落料</v>
          </cell>
          <cell r="U114" t="str">
            <v>160T</v>
          </cell>
          <cell r="V114">
            <v>1</v>
          </cell>
          <cell r="W114">
            <v>1</v>
          </cell>
          <cell r="X114">
            <v>0.1</v>
          </cell>
          <cell r="Y114">
            <v>0.1</v>
          </cell>
          <cell r="Z114">
            <v>1.1499999999999999</v>
          </cell>
          <cell r="AA114">
            <v>4.0731055467762332</v>
          </cell>
          <cell r="AE114">
            <v>4.0731055467762332</v>
          </cell>
        </row>
        <row r="115">
          <cell r="B115"/>
          <cell r="C115"/>
          <cell r="D115"/>
          <cell r="E115"/>
          <cell r="F115"/>
          <cell r="G115"/>
          <cell r="H115"/>
          <cell r="I115"/>
          <cell r="J115"/>
          <cell r="K115"/>
          <cell r="L115"/>
          <cell r="M115"/>
          <cell r="N115"/>
          <cell r="O115"/>
          <cell r="P115"/>
          <cell r="Q115"/>
          <cell r="R115"/>
          <cell r="S115"/>
          <cell r="T115" t="str">
            <v>冲孔①</v>
          </cell>
          <cell r="U115" t="str">
            <v>40T</v>
          </cell>
          <cell r="V115">
            <v>1</v>
          </cell>
          <cell r="W115">
            <v>1</v>
          </cell>
          <cell r="X115">
            <v>0.03</v>
          </cell>
          <cell r="Y115">
            <v>0.03</v>
          </cell>
          <cell r="Z115"/>
          <cell r="AA115"/>
        </row>
        <row r="116">
          <cell r="B116"/>
          <cell r="C116"/>
          <cell r="D116"/>
          <cell r="E116"/>
          <cell r="F116"/>
          <cell r="G116"/>
          <cell r="H116"/>
          <cell r="I116"/>
          <cell r="J116"/>
          <cell r="K116"/>
          <cell r="L116"/>
          <cell r="M116"/>
          <cell r="N116"/>
          <cell r="O116"/>
          <cell r="P116"/>
          <cell r="Q116"/>
          <cell r="R116"/>
          <cell r="S116"/>
          <cell r="T116" t="str">
            <v>压型</v>
          </cell>
          <cell r="U116" t="str">
            <v>160T</v>
          </cell>
          <cell r="V116">
            <v>1</v>
          </cell>
          <cell r="W116">
            <v>1</v>
          </cell>
          <cell r="X116">
            <v>0.1</v>
          </cell>
          <cell r="Y116">
            <v>0.1</v>
          </cell>
          <cell r="Z116"/>
          <cell r="AA116"/>
        </row>
        <row r="117">
          <cell r="B117"/>
          <cell r="C117"/>
          <cell r="D117"/>
          <cell r="E117"/>
          <cell r="F117"/>
          <cell r="G117"/>
          <cell r="H117"/>
          <cell r="I117"/>
          <cell r="J117"/>
          <cell r="K117"/>
          <cell r="L117"/>
          <cell r="M117"/>
          <cell r="N117"/>
          <cell r="O117"/>
          <cell r="P117"/>
          <cell r="Q117"/>
          <cell r="R117"/>
          <cell r="S117"/>
          <cell r="T117" t="str">
            <v>冲孔②</v>
          </cell>
          <cell r="U117" t="str">
            <v>80T</v>
          </cell>
          <cell r="V117">
            <v>1</v>
          </cell>
          <cell r="W117">
            <v>1</v>
          </cell>
          <cell r="X117">
            <v>0.05</v>
          </cell>
          <cell r="Y117">
            <v>0.05</v>
          </cell>
          <cell r="Z117"/>
          <cell r="AA117"/>
        </row>
        <row r="118">
          <cell r="B118"/>
          <cell r="C118"/>
          <cell r="D118"/>
          <cell r="E118"/>
          <cell r="F118"/>
          <cell r="G118"/>
          <cell r="H118"/>
          <cell r="I118"/>
          <cell r="J118"/>
          <cell r="K118"/>
          <cell r="L118"/>
          <cell r="M118"/>
          <cell r="N118"/>
          <cell r="O118"/>
          <cell r="P118"/>
          <cell r="Q118"/>
          <cell r="R118"/>
          <cell r="S118"/>
          <cell r="T118" t="str">
            <v>冲孔③</v>
          </cell>
          <cell r="U118" t="str">
            <v>80T</v>
          </cell>
          <cell r="V118">
            <v>1</v>
          </cell>
          <cell r="W118">
            <v>1</v>
          </cell>
          <cell r="X118">
            <v>0.05</v>
          </cell>
          <cell r="Y118">
            <v>0.05</v>
          </cell>
          <cell r="Z118"/>
          <cell r="AA118"/>
        </row>
        <row r="119">
          <cell r="B119"/>
          <cell r="C119"/>
          <cell r="D119"/>
          <cell r="E119"/>
          <cell r="F119"/>
          <cell r="G119"/>
          <cell r="H119"/>
          <cell r="I119"/>
          <cell r="J119"/>
          <cell r="K119"/>
          <cell r="L119"/>
          <cell r="M119"/>
          <cell r="N119"/>
          <cell r="O119"/>
          <cell r="P119"/>
          <cell r="Q119"/>
          <cell r="R119"/>
          <cell r="S119">
            <v>3.2118309102402032</v>
          </cell>
          <cell r="T119"/>
          <cell r="U119"/>
          <cell r="V119"/>
          <cell r="W119"/>
          <cell r="X119"/>
          <cell r="Y119">
            <v>0.33</v>
          </cell>
          <cell r="Z119"/>
          <cell r="AA119"/>
        </row>
        <row r="120">
          <cell r="B120" t="str">
            <v>02.03.03.085</v>
          </cell>
          <cell r="C120" t="str">
            <v>SHT0001173</v>
          </cell>
          <cell r="D120" t="str">
            <v>外绞架支撑板</v>
          </cell>
          <cell r="E120" t="str">
            <v>外绞架支撑板</v>
          </cell>
          <cell r="F120"/>
          <cell r="G120">
            <v>1</v>
          </cell>
          <cell r="H120" t="str">
            <v>热板Q235B</v>
          </cell>
          <cell r="I120" t="str">
            <v>275*50*6</v>
          </cell>
          <cell r="J120">
            <v>275</v>
          </cell>
          <cell r="K120">
            <v>50.666666666666664</v>
          </cell>
          <cell r="L120">
            <v>6</v>
          </cell>
          <cell r="M120"/>
          <cell r="N120">
            <v>5.0884955752212395</v>
          </cell>
          <cell r="O120">
            <v>3</v>
          </cell>
          <cell r="P120">
            <v>0.65625999999999995</v>
          </cell>
          <cell r="Q120">
            <v>0.35</v>
          </cell>
          <cell r="R120">
            <v>0.30625999999999998</v>
          </cell>
          <cell r="S120">
            <v>2.4205961061946906</v>
          </cell>
          <cell r="T120" t="str">
            <v>落料</v>
          </cell>
          <cell r="U120" t="str">
            <v>160T</v>
          </cell>
          <cell r="V120">
            <v>1</v>
          </cell>
          <cell r="W120">
            <v>1</v>
          </cell>
          <cell r="X120">
            <v>0.1</v>
          </cell>
          <cell r="Y120">
            <v>0.1</v>
          </cell>
          <cell r="Z120">
            <v>1.1499999999999999</v>
          </cell>
          <cell r="AA120">
            <v>3.0136855221238941</v>
          </cell>
          <cell r="AE120">
            <v>3.0136855221238941</v>
          </cell>
        </row>
        <row r="121">
          <cell r="B121"/>
          <cell r="C121"/>
          <cell r="D121"/>
          <cell r="E121"/>
          <cell r="F121"/>
          <cell r="G121"/>
          <cell r="H121"/>
          <cell r="I121"/>
          <cell r="J121"/>
          <cell r="K121"/>
          <cell r="L121"/>
          <cell r="M121"/>
          <cell r="N121"/>
          <cell r="O121"/>
          <cell r="P121"/>
          <cell r="Q121"/>
          <cell r="R121"/>
          <cell r="S121"/>
          <cell r="T121" t="str">
            <v>冲孔</v>
          </cell>
          <cell r="U121" t="str">
            <v>80T</v>
          </cell>
          <cell r="V121">
            <v>1</v>
          </cell>
          <cell r="W121">
            <v>1</v>
          </cell>
          <cell r="X121">
            <v>0.05</v>
          </cell>
          <cell r="Y121">
            <v>0.05</v>
          </cell>
          <cell r="Z121"/>
          <cell r="AA121"/>
        </row>
        <row r="122">
          <cell r="B122"/>
          <cell r="C122"/>
          <cell r="D122"/>
          <cell r="E122"/>
          <cell r="F122"/>
          <cell r="G122"/>
          <cell r="H122"/>
          <cell r="I122"/>
          <cell r="J122"/>
          <cell r="K122"/>
          <cell r="L122"/>
          <cell r="M122"/>
          <cell r="N122"/>
          <cell r="O122"/>
          <cell r="P122"/>
          <cell r="Q122"/>
          <cell r="R122"/>
          <cell r="S122"/>
          <cell r="T122" t="str">
            <v>整形</v>
          </cell>
          <cell r="U122" t="str">
            <v>80T</v>
          </cell>
          <cell r="V122">
            <v>1</v>
          </cell>
          <cell r="W122">
            <v>1</v>
          </cell>
          <cell r="X122">
            <v>0.05</v>
          </cell>
          <cell r="Y122">
            <v>0.05</v>
          </cell>
          <cell r="Z122"/>
          <cell r="AA122"/>
        </row>
        <row r="123">
          <cell r="B123"/>
          <cell r="C123"/>
          <cell r="D123"/>
          <cell r="E123"/>
          <cell r="F123"/>
          <cell r="G123"/>
          <cell r="H123"/>
          <cell r="I123"/>
          <cell r="J123"/>
          <cell r="K123"/>
          <cell r="L123"/>
          <cell r="M123"/>
          <cell r="N123"/>
          <cell r="O123"/>
          <cell r="P123"/>
          <cell r="Q123"/>
          <cell r="R123"/>
          <cell r="S123">
            <v>2.4205961061946906</v>
          </cell>
          <cell r="T123"/>
          <cell r="U123"/>
          <cell r="V123"/>
          <cell r="W123"/>
          <cell r="X123"/>
          <cell r="Y123">
            <v>0.2</v>
          </cell>
          <cell r="Z123"/>
          <cell r="AA123"/>
        </row>
        <row r="124">
          <cell r="B124" t="str">
            <v>02.03.03.086</v>
          </cell>
          <cell r="C124" t="str">
            <v>SHT0001172</v>
          </cell>
          <cell r="D124" t="str">
            <v>后挂簧板</v>
          </cell>
          <cell r="E124" t="str">
            <v>后挂簧板</v>
          </cell>
          <cell r="F124"/>
          <cell r="G124">
            <v>1</v>
          </cell>
          <cell r="H124" t="str">
            <v>热板Q235B</v>
          </cell>
          <cell r="I124" t="str">
            <v>310*40*6</v>
          </cell>
          <cell r="J124">
            <v>300</v>
          </cell>
          <cell r="K124">
            <v>50.666666666666664</v>
          </cell>
          <cell r="L124">
            <v>6</v>
          </cell>
          <cell r="M124"/>
          <cell r="N124">
            <v>5.0884955752212395</v>
          </cell>
          <cell r="O124">
            <v>3</v>
          </cell>
          <cell r="P124">
            <v>0.71592</v>
          </cell>
          <cell r="Q124">
            <v>0.35</v>
          </cell>
          <cell r="R124">
            <v>0.36592000000000002</v>
          </cell>
          <cell r="S124">
            <v>2.5451957522123898</v>
          </cell>
          <cell r="T124" t="str">
            <v>落料</v>
          </cell>
          <cell r="U124" t="str">
            <v>160T</v>
          </cell>
          <cell r="V124">
            <v>1</v>
          </cell>
          <cell r="W124">
            <v>1</v>
          </cell>
          <cell r="X124">
            <v>0.1</v>
          </cell>
          <cell r="Y124">
            <v>0.1</v>
          </cell>
          <cell r="Z124">
            <v>1.1499999999999999</v>
          </cell>
          <cell r="AA124">
            <v>3.3064751150442482</v>
          </cell>
          <cell r="AE124">
            <v>3.3064751150442482</v>
          </cell>
        </row>
        <row r="125">
          <cell r="B125"/>
          <cell r="C125"/>
          <cell r="D125"/>
          <cell r="E125"/>
          <cell r="F125"/>
          <cell r="G125"/>
          <cell r="H125"/>
          <cell r="I125"/>
          <cell r="J125"/>
          <cell r="K125"/>
          <cell r="L125"/>
          <cell r="M125"/>
          <cell r="N125"/>
          <cell r="O125"/>
          <cell r="P125"/>
          <cell r="Q125"/>
          <cell r="R125"/>
          <cell r="S125"/>
          <cell r="T125" t="str">
            <v>压型</v>
          </cell>
          <cell r="U125" t="str">
            <v>125T</v>
          </cell>
          <cell r="V125">
            <v>1</v>
          </cell>
          <cell r="W125">
            <v>1</v>
          </cell>
          <cell r="X125">
            <v>0.08</v>
          </cell>
          <cell r="Y125">
            <v>0.08</v>
          </cell>
          <cell r="Z125"/>
          <cell r="AA125"/>
        </row>
        <row r="126">
          <cell r="B126"/>
          <cell r="C126"/>
          <cell r="D126"/>
          <cell r="E126"/>
          <cell r="F126"/>
          <cell r="G126"/>
          <cell r="H126"/>
          <cell r="I126"/>
          <cell r="J126"/>
          <cell r="K126"/>
          <cell r="L126"/>
          <cell r="M126"/>
          <cell r="N126"/>
          <cell r="O126"/>
          <cell r="P126"/>
          <cell r="Q126"/>
          <cell r="R126"/>
          <cell r="S126"/>
          <cell r="T126" t="str">
            <v>冲孔</v>
          </cell>
          <cell r="U126" t="str">
            <v>80T</v>
          </cell>
          <cell r="V126">
            <v>1</v>
          </cell>
          <cell r="W126">
            <v>1</v>
          </cell>
          <cell r="X126">
            <v>0.05</v>
          </cell>
          <cell r="Y126">
            <v>0.05</v>
          </cell>
          <cell r="Z126"/>
          <cell r="AA126"/>
        </row>
        <row r="127">
          <cell r="B127"/>
          <cell r="C127"/>
          <cell r="D127"/>
          <cell r="E127"/>
          <cell r="F127"/>
          <cell r="G127"/>
          <cell r="H127"/>
          <cell r="I127"/>
          <cell r="J127"/>
          <cell r="K127"/>
          <cell r="L127"/>
          <cell r="M127"/>
          <cell r="N127"/>
          <cell r="O127"/>
          <cell r="P127"/>
          <cell r="Q127"/>
          <cell r="R127"/>
          <cell r="S127"/>
          <cell r="T127" t="str">
            <v>手工调整</v>
          </cell>
          <cell r="U127"/>
          <cell r="V127">
            <v>1</v>
          </cell>
          <cell r="W127">
            <v>1</v>
          </cell>
          <cell r="X127">
            <v>0.1</v>
          </cell>
          <cell r="Y127">
            <v>0.1</v>
          </cell>
          <cell r="Z127"/>
          <cell r="AA127"/>
        </row>
        <row r="128">
          <cell r="B128"/>
          <cell r="C128"/>
          <cell r="D128"/>
          <cell r="E128"/>
          <cell r="F128"/>
          <cell r="G128"/>
          <cell r="H128"/>
          <cell r="I128"/>
          <cell r="J128"/>
          <cell r="K128"/>
          <cell r="L128"/>
          <cell r="M128"/>
          <cell r="N128"/>
          <cell r="O128"/>
          <cell r="P128"/>
          <cell r="Q128"/>
          <cell r="R128"/>
          <cell r="S128">
            <v>2.5451957522123898</v>
          </cell>
          <cell r="T128"/>
          <cell r="U128"/>
          <cell r="V128"/>
          <cell r="W128"/>
          <cell r="X128"/>
          <cell r="Y128">
            <v>0.32999999999999996</v>
          </cell>
          <cell r="Z128"/>
          <cell r="AA128"/>
        </row>
        <row r="129">
          <cell r="B129" t="str">
            <v>02.03.03.087</v>
          </cell>
          <cell r="C129" t="str">
            <v>SHT0001170</v>
          </cell>
          <cell r="D129" t="str">
            <v>内绞架垫片</v>
          </cell>
          <cell r="E129" t="str">
            <v>内绞架垫片</v>
          </cell>
          <cell r="F129"/>
          <cell r="G129">
            <v>1</v>
          </cell>
          <cell r="H129" t="str">
            <v>热板Q235B</v>
          </cell>
          <cell r="I129" t="str">
            <v>48*26*6</v>
          </cell>
          <cell r="J129">
            <v>62</v>
          </cell>
          <cell r="K129">
            <v>32</v>
          </cell>
          <cell r="L129">
            <v>6</v>
          </cell>
          <cell r="M129"/>
          <cell r="N129">
            <v>5.0884955752212395</v>
          </cell>
          <cell r="O129">
            <v>3</v>
          </cell>
          <cell r="P129">
            <v>9.3446399999999999E-2</v>
          </cell>
          <cell r="Q129">
            <v>5.0999999999999997E-2</v>
          </cell>
          <cell r="R129">
            <v>4.2446400000000002E-2</v>
          </cell>
          <cell r="S129">
            <v>0.348162392920354</v>
          </cell>
          <cell r="T129" t="str">
            <v>落料</v>
          </cell>
          <cell r="U129" t="str">
            <v>63T</v>
          </cell>
          <cell r="V129">
            <v>1</v>
          </cell>
          <cell r="W129">
            <v>1</v>
          </cell>
          <cell r="X129">
            <v>0.04</v>
          </cell>
          <cell r="Y129">
            <v>0.04</v>
          </cell>
          <cell r="Z129">
            <v>1.1499999999999999</v>
          </cell>
          <cell r="AA129">
            <v>0.48088675185840707</v>
          </cell>
          <cell r="AE129">
            <v>0.48088675185840707</v>
          </cell>
        </row>
        <row r="130">
          <cell r="B130"/>
          <cell r="C130"/>
          <cell r="D130"/>
          <cell r="E130"/>
          <cell r="F130"/>
          <cell r="G130"/>
          <cell r="H130"/>
          <cell r="I130"/>
          <cell r="J130"/>
          <cell r="K130"/>
          <cell r="L130"/>
          <cell r="M130"/>
          <cell r="N130"/>
          <cell r="O130"/>
          <cell r="P130"/>
          <cell r="Q130"/>
          <cell r="R130"/>
          <cell r="S130"/>
          <cell r="T130" t="str">
            <v>冲孔</v>
          </cell>
          <cell r="U130" t="str">
            <v>40T</v>
          </cell>
          <cell r="V130">
            <v>1</v>
          </cell>
          <cell r="W130">
            <v>1</v>
          </cell>
          <cell r="X130">
            <v>0.03</v>
          </cell>
          <cell r="Y130">
            <v>0.03</v>
          </cell>
          <cell r="Z130"/>
          <cell r="AA130"/>
        </row>
        <row r="131">
          <cell r="B131"/>
          <cell r="C131"/>
          <cell r="D131"/>
          <cell r="E131"/>
          <cell r="F131"/>
          <cell r="G131"/>
          <cell r="H131"/>
          <cell r="I131"/>
          <cell r="J131"/>
          <cell r="K131"/>
          <cell r="L131"/>
          <cell r="M131"/>
          <cell r="N131"/>
          <cell r="O131"/>
          <cell r="P131"/>
          <cell r="Q131"/>
          <cell r="R131"/>
          <cell r="S131"/>
          <cell r="T131"/>
          <cell r="U131"/>
          <cell r="V131"/>
          <cell r="W131"/>
          <cell r="X131"/>
          <cell r="Y131"/>
          <cell r="Z131"/>
          <cell r="AA131"/>
        </row>
        <row r="132">
          <cell r="B132"/>
          <cell r="C132"/>
          <cell r="D132"/>
          <cell r="E132"/>
          <cell r="F132"/>
          <cell r="G132"/>
          <cell r="H132"/>
          <cell r="I132"/>
          <cell r="J132"/>
          <cell r="K132"/>
          <cell r="L132"/>
          <cell r="M132"/>
          <cell r="N132"/>
          <cell r="O132"/>
          <cell r="P132"/>
          <cell r="Q132"/>
          <cell r="R132"/>
          <cell r="S132"/>
          <cell r="T132"/>
          <cell r="U132"/>
          <cell r="V132"/>
          <cell r="W132"/>
          <cell r="X132"/>
          <cell r="Y132"/>
          <cell r="Z132"/>
          <cell r="AA132"/>
        </row>
        <row r="133">
          <cell r="B133"/>
          <cell r="C133"/>
          <cell r="D133"/>
          <cell r="E133"/>
          <cell r="F133"/>
          <cell r="G133"/>
          <cell r="H133"/>
          <cell r="I133"/>
          <cell r="J133"/>
          <cell r="K133"/>
          <cell r="L133"/>
          <cell r="M133"/>
          <cell r="N133"/>
          <cell r="O133"/>
          <cell r="P133"/>
          <cell r="Q133"/>
          <cell r="R133"/>
          <cell r="S133">
            <v>0.348162392920354</v>
          </cell>
          <cell r="T133"/>
          <cell r="U133"/>
          <cell r="V133"/>
          <cell r="W133"/>
          <cell r="X133"/>
          <cell r="Y133">
            <v>7.0000000000000007E-2</v>
          </cell>
          <cell r="Z133"/>
          <cell r="AA133"/>
        </row>
        <row r="134">
          <cell r="B134" t="str">
            <v>02.03.03.088</v>
          </cell>
          <cell r="C134" t="str">
            <v>SHT0001169</v>
          </cell>
          <cell r="D134" t="str">
            <v>外绞架垫片</v>
          </cell>
          <cell r="E134" t="str">
            <v>外绞架垫片</v>
          </cell>
          <cell r="F134"/>
          <cell r="G134">
            <v>1</v>
          </cell>
          <cell r="H134" t="str">
            <v>热板Q235B</v>
          </cell>
          <cell r="I134" t="str">
            <v>48*26*6</v>
          </cell>
          <cell r="J134">
            <v>62</v>
          </cell>
          <cell r="K134">
            <v>32</v>
          </cell>
          <cell r="L134">
            <v>6</v>
          </cell>
          <cell r="M134"/>
          <cell r="N134">
            <v>4</v>
          </cell>
          <cell r="O134">
            <v>3</v>
          </cell>
          <cell r="P134">
            <v>9.3446399999999999E-2</v>
          </cell>
          <cell r="Q134">
            <v>5.0999999999999997E-2</v>
          </cell>
          <cell r="R134">
            <v>4.2446400000000002E-2</v>
          </cell>
          <cell r="S134">
            <v>0.24644639999999998</v>
          </cell>
          <cell r="T134" t="str">
            <v>落料</v>
          </cell>
          <cell r="U134" t="str">
            <v>63T</v>
          </cell>
          <cell r="V134">
            <v>1</v>
          </cell>
          <cell r="W134">
            <v>1</v>
          </cell>
          <cell r="X134">
            <v>0.04</v>
          </cell>
          <cell r="Y134">
            <v>0.04</v>
          </cell>
          <cell r="Z134">
            <v>1.1499999999999999</v>
          </cell>
          <cell r="AA134">
            <v>0.39841335999999994</v>
          </cell>
          <cell r="AE134">
            <v>0.39841335999999994</v>
          </cell>
        </row>
        <row r="135">
          <cell r="B135"/>
          <cell r="C135"/>
          <cell r="D135"/>
          <cell r="E135"/>
          <cell r="F135"/>
          <cell r="G135"/>
          <cell r="H135"/>
          <cell r="I135"/>
          <cell r="J135"/>
          <cell r="K135"/>
          <cell r="L135"/>
          <cell r="M135"/>
          <cell r="N135"/>
          <cell r="O135"/>
          <cell r="P135"/>
          <cell r="Q135"/>
          <cell r="R135"/>
          <cell r="S135"/>
          <cell r="T135" t="str">
            <v>冲孔</v>
          </cell>
          <cell r="U135" t="str">
            <v>40T</v>
          </cell>
          <cell r="V135">
            <v>1</v>
          </cell>
          <cell r="W135">
            <v>1</v>
          </cell>
          <cell r="X135">
            <v>0.03</v>
          </cell>
          <cell r="Y135">
            <v>0.03</v>
          </cell>
          <cell r="Z135"/>
          <cell r="AA135"/>
        </row>
        <row r="136">
          <cell r="B136"/>
          <cell r="C136"/>
          <cell r="D136"/>
          <cell r="E136"/>
          <cell r="F136"/>
          <cell r="G136"/>
          <cell r="H136"/>
          <cell r="I136"/>
          <cell r="J136"/>
          <cell r="K136"/>
          <cell r="L136"/>
          <cell r="M136"/>
          <cell r="N136"/>
          <cell r="O136"/>
          <cell r="P136"/>
          <cell r="Q136"/>
          <cell r="R136"/>
          <cell r="S136"/>
          <cell r="T136" t="str">
            <v>精冲孔</v>
          </cell>
          <cell r="U136" t="str">
            <v>40T</v>
          </cell>
          <cell r="V136">
            <v>1</v>
          </cell>
          <cell r="W136">
            <v>1</v>
          </cell>
          <cell r="X136">
            <v>0.03</v>
          </cell>
          <cell r="Y136">
            <v>0.03</v>
          </cell>
          <cell r="Z136"/>
          <cell r="AA136"/>
        </row>
        <row r="137">
          <cell r="B137"/>
          <cell r="C137"/>
          <cell r="D137"/>
          <cell r="E137"/>
          <cell r="F137"/>
          <cell r="G137"/>
          <cell r="H137"/>
          <cell r="I137"/>
          <cell r="J137"/>
          <cell r="K137"/>
          <cell r="L137"/>
          <cell r="M137"/>
          <cell r="N137"/>
          <cell r="O137"/>
          <cell r="P137"/>
          <cell r="Q137"/>
          <cell r="R137"/>
          <cell r="S137">
            <v>0.24644639999999998</v>
          </cell>
          <cell r="T137"/>
          <cell r="U137"/>
          <cell r="V137"/>
          <cell r="W137"/>
          <cell r="X137"/>
          <cell r="Y137">
            <v>0.1</v>
          </cell>
          <cell r="Z137"/>
          <cell r="AA137"/>
        </row>
        <row r="138">
          <cell r="B138" t="str">
            <v>02.03.03.099</v>
          </cell>
          <cell r="C138" t="str">
            <v>SHT0001159</v>
          </cell>
          <cell r="D138" t="str">
            <v>内绞架左支撑板</v>
          </cell>
          <cell r="E138" t="str">
            <v>内绞架左支撑板</v>
          </cell>
          <cell r="F138"/>
          <cell r="G138">
            <v>1</v>
          </cell>
          <cell r="H138" t="str">
            <v>热板Q235B</v>
          </cell>
          <cell r="I138" t="str">
            <v>275*50*6</v>
          </cell>
          <cell r="J138">
            <v>275</v>
          </cell>
          <cell r="K138">
            <v>50.666666666666664</v>
          </cell>
          <cell r="L138">
            <v>6</v>
          </cell>
          <cell r="M138"/>
          <cell r="N138">
            <v>4</v>
          </cell>
          <cell r="O138">
            <v>3</v>
          </cell>
          <cell r="P138">
            <v>0.65625999999999995</v>
          </cell>
          <cell r="Q138">
            <v>0.36</v>
          </cell>
          <cell r="R138">
            <v>0.29625999999999997</v>
          </cell>
          <cell r="S138">
            <v>1.7362599999999999</v>
          </cell>
          <cell r="T138" t="str">
            <v>落料</v>
          </cell>
          <cell r="U138" t="str">
            <v>160T</v>
          </cell>
          <cell r="V138">
            <v>1</v>
          </cell>
          <cell r="W138">
            <v>1</v>
          </cell>
          <cell r="X138">
            <v>0.1</v>
          </cell>
          <cell r="Y138">
            <v>0.1</v>
          </cell>
          <cell r="Z138">
            <v>1.1499999999999999</v>
          </cell>
          <cell r="AA138">
            <v>2.2266989999999995</v>
          </cell>
          <cell r="AE138">
            <v>2.2266989999999995</v>
          </cell>
        </row>
        <row r="139">
          <cell r="B139"/>
          <cell r="C139"/>
          <cell r="D139"/>
          <cell r="E139"/>
          <cell r="F139"/>
          <cell r="G139"/>
          <cell r="H139"/>
          <cell r="I139"/>
          <cell r="J139"/>
          <cell r="K139"/>
          <cell r="L139"/>
          <cell r="M139"/>
          <cell r="N139"/>
          <cell r="O139"/>
          <cell r="P139"/>
          <cell r="Q139"/>
          <cell r="R139"/>
          <cell r="S139"/>
          <cell r="T139" t="str">
            <v>冲孔</v>
          </cell>
          <cell r="U139" t="str">
            <v>80T</v>
          </cell>
          <cell r="V139">
            <v>1</v>
          </cell>
          <cell r="W139">
            <v>1</v>
          </cell>
          <cell r="X139">
            <v>0.05</v>
          </cell>
          <cell r="Y139">
            <v>0.05</v>
          </cell>
          <cell r="Z139"/>
          <cell r="AA139"/>
        </row>
        <row r="140">
          <cell r="B140"/>
          <cell r="C140"/>
          <cell r="D140"/>
          <cell r="E140"/>
          <cell r="F140"/>
          <cell r="G140"/>
          <cell r="H140"/>
          <cell r="I140"/>
          <cell r="J140"/>
          <cell r="K140"/>
          <cell r="L140"/>
          <cell r="M140"/>
          <cell r="N140"/>
          <cell r="O140"/>
          <cell r="P140"/>
          <cell r="Q140"/>
          <cell r="R140"/>
          <cell r="S140"/>
          <cell r="T140" t="str">
            <v>整形</v>
          </cell>
          <cell r="U140" t="str">
            <v>80T</v>
          </cell>
          <cell r="V140">
            <v>1</v>
          </cell>
          <cell r="W140">
            <v>1</v>
          </cell>
          <cell r="X140">
            <v>0.05</v>
          </cell>
          <cell r="Y140">
            <v>0.05</v>
          </cell>
          <cell r="Z140"/>
          <cell r="AA140"/>
        </row>
        <row r="141">
          <cell r="B141"/>
          <cell r="C141"/>
          <cell r="D141"/>
          <cell r="E141"/>
          <cell r="F141"/>
          <cell r="G141"/>
          <cell r="H141"/>
          <cell r="I141"/>
          <cell r="J141"/>
          <cell r="K141"/>
          <cell r="L141"/>
          <cell r="M141"/>
          <cell r="N141"/>
          <cell r="O141"/>
          <cell r="P141"/>
          <cell r="Q141"/>
          <cell r="R141"/>
          <cell r="S141">
            <v>1.7362599999999999</v>
          </cell>
          <cell r="T141"/>
          <cell r="U141"/>
          <cell r="V141"/>
          <cell r="W141"/>
          <cell r="X141"/>
          <cell r="Y141">
            <v>0.2</v>
          </cell>
          <cell r="Z141"/>
          <cell r="AA141"/>
        </row>
        <row r="142">
          <cell r="B142" t="str">
            <v>02.03.03.100</v>
          </cell>
          <cell r="C142" t="str">
            <v>SHT0001158</v>
          </cell>
          <cell r="D142" t="str">
            <v>内绞架右支撑板</v>
          </cell>
          <cell r="E142" t="str">
            <v>内绞架右支撑板</v>
          </cell>
          <cell r="F142"/>
          <cell r="G142">
            <v>1</v>
          </cell>
          <cell r="H142" t="str">
            <v>热板Q235B</v>
          </cell>
          <cell r="I142" t="str">
            <v>275*50*6</v>
          </cell>
          <cell r="J142">
            <v>275</v>
          </cell>
          <cell r="K142">
            <v>50.666666666666664</v>
          </cell>
          <cell r="L142">
            <v>6</v>
          </cell>
          <cell r="M142"/>
          <cell r="N142">
            <v>4</v>
          </cell>
          <cell r="O142">
            <v>3</v>
          </cell>
          <cell r="P142">
            <v>0.65625999999999995</v>
          </cell>
          <cell r="Q142">
            <v>0.36</v>
          </cell>
          <cell r="R142">
            <v>0.29625999999999997</v>
          </cell>
          <cell r="S142">
            <v>1.7362599999999999</v>
          </cell>
          <cell r="T142" t="str">
            <v>落料</v>
          </cell>
          <cell r="U142" t="str">
            <v>160T</v>
          </cell>
          <cell r="V142">
            <v>1</v>
          </cell>
          <cell r="W142">
            <v>1</v>
          </cell>
          <cell r="X142">
            <v>0.1</v>
          </cell>
          <cell r="Y142">
            <v>0.1</v>
          </cell>
          <cell r="Z142">
            <v>1.1499999999999999</v>
          </cell>
          <cell r="AA142">
            <v>2.2266989999999995</v>
          </cell>
          <cell r="AE142">
            <v>2.2266989999999995</v>
          </cell>
        </row>
        <row r="143">
          <cell r="B143"/>
          <cell r="C143"/>
          <cell r="D143"/>
          <cell r="E143"/>
          <cell r="F143"/>
          <cell r="G143"/>
          <cell r="H143"/>
          <cell r="I143"/>
          <cell r="J143"/>
          <cell r="K143"/>
          <cell r="L143"/>
          <cell r="M143"/>
          <cell r="N143"/>
          <cell r="O143"/>
          <cell r="P143"/>
          <cell r="Q143"/>
          <cell r="R143"/>
          <cell r="S143"/>
          <cell r="T143" t="str">
            <v>冲孔</v>
          </cell>
          <cell r="U143" t="str">
            <v>80T</v>
          </cell>
          <cell r="V143">
            <v>1</v>
          </cell>
          <cell r="W143">
            <v>1</v>
          </cell>
          <cell r="X143">
            <v>0.05</v>
          </cell>
          <cell r="Y143">
            <v>0.05</v>
          </cell>
          <cell r="Z143"/>
          <cell r="AA143"/>
        </row>
        <row r="144">
          <cell r="B144"/>
          <cell r="C144"/>
          <cell r="D144"/>
          <cell r="E144"/>
          <cell r="F144"/>
          <cell r="G144"/>
          <cell r="H144"/>
          <cell r="I144"/>
          <cell r="J144"/>
          <cell r="K144"/>
          <cell r="L144"/>
          <cell r="M144"/>
          <cell r="N144"/>
          <cell r="O144"/>
          <cell r="P144"/>
          <cell r="Q144"/>
          <cell r="R144"/>
          <cell r="S144"/>
          <cell r="T144" t="str">
            <v>整形</v>
          </cell>
          <cell r="U144" t="str">
            <v>80T</v>
          </cell>
          <cell r="V144">
            <v>1</v>
          </cell>
          <cell r="W144">
            <v>1</v>
          </cell>
          <cell r="X144">
            <v>0.05</v>
          </cell>
          <cell r="Y144">
            <v>0.05</v>
          </cell>
          <cell r="Z144"/>
          <cell r="AA144"/>
        </row>
        <row r="145">
          <cell r="B145"/>
          <cell r="C145"/>
          <cell r="D145"/>
          <cell r="E145"/>
          <cell r="F145"/>
          <cell r="G145"/>
          <cell r="H145"/>
          <cell r="I145"/>
          <cell r="J145"/>
          <cell r="K145"/>
          <cell r="L145"/>
          <cell r="M145"/>
          <cell r="N145"/>
          <cell r="O145"/>
          <cell r="P145"/>
          <cell r="Q145"/>
          <cell r="R145"/>
          <cell r="S145">
            <v>1.7362599999999999</v>
          </cell>
          <cell r="T145"/>
          <cell r="U145"/>
          <cell r="V145"/>
          <cell r="W145"/>
          <cell r="X145"/>
          <cell r="Y145">
            <v>0.2</v>
          </cell>
          <cell r="Z145"/>
          <cell r="AA145"/>
        </row>
        <row r="146">
          <cell r="B146" t="str">
            <v>02.03.03.109</v>
          </cell>
          <cell r="C146" t="str">
            <v>SHT0001157</v>
          </cell>
          <cell r="D146" t="str">
            <v>滑轨固定座</v>
          </cell>
          <cell r="E146" t="str">
            <v>滑轨固定座</v>
          </cell>
          <cell r="F146"/>
          <cell r="G146">
            <v>1</v>
          </cell>
          <cell r="H146" t="str">
            <v>SAPH440</v>
          </cell>
          <cell r="I146" t="str">
            <v>65*40*4</v>
          </cell>
          <cell r="J146">
            <v>75</v>
          </cell>
          <cell r="K146">
            <v>50</v>
          </cell>
          <cell r="L146">
            <v>4</v>
          </cell>
          <cell r="M146"/>
          <cell r="N146">
            <v>5.28</v>
          </cell>
          <cell r="O146">
            <v>3</v>
          </cell>
          <cell r="P146">
            <v>0.11774999999999999</v>
          </cell>
          <cell r="Q146">
            <v>8.3000000000000004E-2</v>
          </cell>
          <cell r="R146">
            <v>3.4749999999999989E-2</v>
          </cell>
          <cell r="S146">
            <v>0.5174700000000001</v>
          </cell>
          <cell r="T146" t="str">
            <v>落料</v>
          </cell>
          <cell r="U146" t="str">
            <v>160T</v>
          </cell>
          <cell r="V146">
            <v>1</v>
          </cell>
          <cell r="W146">
            <v>2</v>
          </cell>
          <cell r="X146">
            <v>0.1</v>
          </cell>
          <cell r="Y146">
            <v>0.05</v>
          </cell>
          <cell r="Z146">
            <v>1.1499999999999999</v>
          </cell>
          <cell r="AA146">
            <v>0.6985905</v>
          </cell>
          <cell r="AE146">
            <v>0.6985905</v>
          </cell>
        </row>
        <row r="147">
          <cell r="B147"/>
          <cell r="C147"/>
          <cell r="D147"/>
          <cell r="E147"/>
          <cell r="F147"/>
          <cell r="G147"/>
          <cell r="H147"/>
          <cell r="I147"/>
          <cell r="J147"/>
          <cell r="K147"/>
          <cell r="L147"/>
          <cell r="M147"/>
          <cell r="N147"/>
          <cell r="O147"/>
          <cell r="P147"/>
          <cell r="Q147"/>
          <cell r="R147"/>
          <cell r="S147"/>
          <cell r="T147" t="str">
            <v>压型</v>
          </cell>
          <cell r="U147" t="str">
            <v>80T</v>
          </cell>
          <cell r="V147">
            <v>1</v>
          </cell>
          <cell r="W147">
            <v>2</v>
          </cell>
          <cell r="X147">
            <v>0.05</v>
          </cell>
          <cell r="Y147">
            <v>2.5000000000000001E-2</v>
          </cell>
          <cell r="Z147"/>
          <cell r="AA147"/>
        </row>
        <row r="148">
          <cell r="B148"/>
          <cell r="C148"/>
          <cell r="D148"/>
          <cell r="E148"/>
          <cell r="F148"/>
          <cell r="G148"/>
          <cell r="H148"/>
          <cell r="I148"/>
          <cell r="J148"/>
          <cell r="K148"/>
          <cell r="L148"/>
          <cell r="M148"/>
          <cell r="N148"/>
          <cell r="O148"/>
          <cell r="P148"/>
          <cell r="Q148"/>
          <cell r="R148"/>
          <cell r="S148"/>
          <cell r="T148" t="str">
            <v>冲孔切开</v>
          </cell>
          <cell r="U148" t="str">
            <v>40T</v>
          </cell>
          <cell r="V148">
            <v>1</v>
          </cell>
          <cell r="W148">
            <v>2</v>
          </cell>
          <cell r="X148">
            <v>0.03</v>
          </cell>
          <cell r="Y148">
            <v>1.4999999999999999E-2</v>
          </cell>
          <cell r="Z148"/>
          <cell r="AA148"/>
        </row>
        <row r="149">
          <cell r="B149"/>
          <cell r="C149"/>
          <cell r="D149"/>
          <cell r="E149"/>
          <cell r="F149"/>
          <cell r="G149"/>
          <cell r="H149"/>
          <cell r="I149"/>
          <cell r="J149"/>
          <cell r="K149"/>
          <cell r="L149"/>
          <cell r="M149"/>
          <cell r="N149"/>
          <cell r="O149"/>
          <cell r="P149"/>
          <cell r="Q149"/>
          <cell r="R149"/>
          <cell r="S149">
            <v>0.5174700000000001</v>
          </cell>
          <cell r="T149"/>
          <cell r="U149"/>
          <cell r="V149"/>
          <cell r="W149"/>
          <cell r="X149"/>
          <cell r="Y149">
            <v>9.0000000000000011E-2</v>
          </cell>
          <cell r="Z149"/>
          <cell r="AA149"/>
        </row>
        <row r="150">
          <cell r="B150" t="str">
            <v>02.03.09.024</v>
          </cell>
          <cell r="C150" t="str">
            <v>SCS0004794</v>
          </cell>
          <cell r="D150" t="str">
            <v>涡簧固定座</v>
          </cell>
          <cell r="E150" t="str">
            <v>涡簧固定座</v>
          </cell>
          <cell r="F150"/>
          <cell r="G150">
            <v>1</v>
          </cell>
          <cell r="H150" t="str">
            <v>SAPH440</v>
          </cell>
          <cell r="I150" t="str">
            <v>52*31*3</v>
          </cell>
          <cell r="J150">
            <v>62</v>
          </cell>
          <cell r="K150">
            <v>38.333333333333336</v>
          </cell>
          <cell r="L150">
            <v>3</v>
          </cell>
          <cell r="M150"/>
          <cell r="N150">
            <v>5.28</v>
          </cell>
          <cell r="O150">
            <v>3</v>
          </cell>
          <cell r="P150">
            <v>5.5970500000000006E-2</v>
          </cell>
          <cell r="Q150">
            <v>2.4E-2</v>
          </cell>
          <cell r="R150">
            <v>3.1970500000000006E-2</v>
          </cell>
          <cell r="S150">
            <v>0.19961274000000004</v>
          </cell>
          <cell r="T150" t="str">
            <v>落料</v>
          </cell>
          <cell r="U150" t="str">
            <v>63T</v>
          </cell>
          <cell r="V150">
            <v>1</v>
          </cell>
          <cell r="W150">
            <v>1</v>
          </cell>
          <cell r="X150">
            <v>0.04</v>
          </cell>
          <cell r="Y150">
            <v>0.04</v>
          </cell>
          <cell r="Z150">
            <v>1.1499999999999999</v>
          </cell>
          <cell r="AA150">
            <v>0.34455465100000005</v>
          </cell>
          <cell r="AB150">
            <v>0</v>
          </cell>
          <cell r="AC150">
            <v>0</v>
          </cell>
          <cell r="AE150">
            <v>0.34455465100000005</v>
          </cell>
        </row>
        <row r="151">
          <cell r="B151"/>
          <cell r="C151"/>
          <cell r="D151"/>
          <cell r="E151"/>
          <cell r="F151"/>
          <cell r="G151"/>
          <cell r="H151"/>
          <cell r="I151"/>
          <cell r="J151"/>
          <cell r="K151"/>
          <cell r="L151"/>
          <cell r="M151"/>
          <cell r="N151"/>
          <cell r="O151"/>
          <cell r="P151"/>
          <cell r="Q151"/>
          <cell r="R151"/>
          <cell r="S151"/>
          <cell r="T151" t="str">
            <v>压型</v>
          </cell>
          <cell r="U151" t="str">
            <v>40T</v>
          </cell>
          <cell r="V151">
            <v>1</v>
          </cell>
          <cell r="W151">
            <v>1</v>
          </cell>
          <cell r="X151">
            <v>0.03</v>
          </cell>
          <cell r="Y151">
            <v>0.03</v>
          </cell>
          <cell r="Z151"/>
          <cell r="AA151"/>
        </row>
        <row r="152">
          <cell r="B152"/>
          <cell r="C152"/>
          <cell r="D152"/>
          <cell r="E152"/>
          <cell r="F152"/>
          <cell r="G152"/>
          <cell r="H152"/>
          <cell r="I152"/>
          <cell r="J152"/>
          <cell r="K152"/>
          <cell r="L152"/>
          <cell r="M152"/>
          <cell r="N152"/>
          <cell r="O152"/>
          <cell r="P152"/>
          <cell r="Q152"/>
          <cell r="R152"/>
          <cell r="S152"/>
          <cell r="T152" t="str">
            <v>冲孔切开</v>
          </cell>
          <cell r="U152" t="str">
            <v>40T</v>
          </cell>
          <cell r="V152">
            <v>1</v>
          </cell>
          <cell r="W152">
            <v>1</v>
          </cell>
          <cell r="X152">
            <v>0.03</v>
          </cell>
          <cell r="Y152">
            <v>0.03</v>
          </cell>
          <cell r="Z152"/>
          <cell r="AA152"/>
        </row>
        <row r="153">
          <cell r="B153"/>
          <cell r="C153"/>
          <cell r="D153"/>
          <cell r="E153"/>
          <cell r="F153"/>
          <cell r="G153"/>
          <cell r="H153"/>
          <cell r="I153"/>
          <cell r="J153"/>
          <cell r="K153"/>
          <cell r="L153"/>
          <cell r="M153"/>
          <cell r="N153"/>
          <cell r="O153"/>
          <cell r="P153"/>
          <cell r="Q153"/>
          <cell r="R153"/>
          <cell r="S153">
            <v>0.19961274000000004</v>
          </cell>
          <cell r="T153"/>
          <cell r="U153"/>
          <cell r="V153"/>
          <cell r="W153"/>
          <cell r="X153"/>
          <cell r="Y153">
            <v>0.1</v>
          </cell>
          <cell r="Z153"/>
          <cell r="AA153"/>
        </row>
        <row r="154">
          <cell r="B154" t="str">
            <v>02.03.30.153A</v>
          </cell>
          <cell r="C154" t="str">
            <v>SCS0004396</v>
          </cell>
          <cell r="D154" t="str">
            <v>左座椅右侧地锁安装支架-1总成（中期改款）</v>
          </cell>
          <cell r="E154" t="str">
            <v>安装支架</v>
          </cell>
          <cell r="F154" t="str">
            <v>自制</v>
          </cell>
          <cell r="G154">
            <v>1</v>
          </cell>
          <cell r="H154" t="str">
            <v>SAPH440</v>
          </cell>
          <cell r="I154" t="str">
            <v>190*135*3.5</v>
          </cell>
          <cell r="J154">
            <v>210.83333333333334</v>
          </cell>
          <cell r="K154">
            <v>150</v>
          </cell>
          <cell r="L154">
            <v>3.5</v>
          </cell>
          <cell r="M154"/>
          <cell r="N154">
            <v>5.28</v>
          </cell>
          <cell r="O154">
            <v>3</v>
          </cell>
          <cell r="P154">
            <v>0.86889687500000001</v>
          </cell>
          <cell r="Q154">
            <v>0.39799999999999996</v>
          </cell>
          <cell r="R154">
            <v>0.47089687500000005</v>
          </cell>
          <cell r="S154">
            <v>3.175084875</v>
          </cell>
          <cell r="T154" t="str">
            <v>落料</v>
          </cell>
          <cell r="U154" t="str">
            <v>315T</v>
          </cell>
          <cell r="V154">
            <v>1</v>
          </cell>
          <cell r="W154">
            <v>2</v>
          </cell>
          <cell r="X154">
            <v>0.2</v>
          </cell>
          <cell r="Y154">
            <v>0.1</v>
          </cell>
          <cell r="Z154">
            <v>1.1499999999999999</v>
          </cell>
          <cell r="AA154">
            <v>4.8115245974004415</v>
          </cell>
          <cell r="AB154">
            <v>7600</v>
          </cell>
          <cell r="AC154">
            <v>50000</v>
          </cell>
          <cell r="AE154">
            <v>4.8115245974004415</v>
          </cell>
        </row>
        <row r="155">
          <cell r="B155"/>
          <cell r="C155"/>
          <cell r="D155"/>
          <cell r="E155" t="str">
            <v>M10焊接螺母(加厚)</v>
          </cell>
          <cell r="F155" t="str">
            <v>外购</v>
          </cell>
          <cell r="G155">
            <v>2</v>
          </cell>
          <cell r="H155"/>
          <cell r="I155"/>
          <cell r="J155"/>
          <cell r="K155"/>
          <cell r="L155"/>
          <cell r="M155"/>
          <cell r="N155">
            <v>0.13442477876106196</v>
          </cell>
          <cell r="O155"/>
          <cell r="P155"/>
          <cell r="Q155">
            <v>0.02</v>
          </cell>
          <cell r="R155"/>
          <cell r="S155">
            <v>0.26884955752212392</v>
          </cell>
          <cell r="T155" t="str">
            <v>冲孔</v>
          </cell>
          <cell r="U155" t="str">
            <v>125T</v>
          </cell>
          <cell r="V155">
            <v>1</v>
          </cell>
          <cell r="W155">
            <v>2</v>
          </cell>
          <cell r="X155">
            <v>0.08</v>
          </cell>
          <cell r="Y155">
            <v>0.04</v>
          </cell>
          <cell r="Z155"/>
          <cell r="AA155"/>
        </row>
        <row r="156">
          <cell r="B156"/>
          <cell r="C156"/>
          <cell r="D156"/>
          <cell r="E156" t="str">
            <v>检具费</v>
          </cell>
          <cell r="F156"/>
          <cell r="G156"/>
          <cell r="H156"/>
          <cell r="I156" t="str">
            <v>7600元，分摊2万件，分摊完毕，未算入</v>
          </cell>
          <cell r="J156"/>
          <cell r="K156"/>
          <cell r="L156"/>
          <cell r="M156"/>
          <cell r="N156"/>
          <cell r="O156"/>
          <cell r="P156"/>
          <cell r="Q156"/>
          <cell r="R156"/>
          <cell r="S156"/>
          <cell r="T156" t="str">
            <v>切边</v>
          </cell>
          <cell r="U156" t="str">
            <v>80T</v>
          </cell>
          <cell r="V156">
            <v>1</v>
          </cell>
          <cell r="W156">
            <v>2</v>
          </cell>
          <cell r="X156">
            <v>0.05</v>
          </cell>
          <cell r="Y156">
            <v>2.5000000000000001E-2</v>
          </cell>
          <cell r="Z156"/>
          <cell r="AA156"/>
        </row>
        <row r="157">
          <cell r="B157"/>
          <cell r="C157"/>
          <cell r="D157"/>
          <cell r="E157"/>
          <cell r="F157"/>
          <cell r="G157"/>
          <cell r="H157"/>
          <cell r="I157"/>
          <cell r="J157"/>
          <cell r="K157"/>
          <cell r="L157"/>
          <cell r="M157"/>
          <cell r="N157"/>
          <cell r="O157"/>
          <cell r="P157"/>
          <cell r="Q157"/>
          <cell r="R157"/>
          <cell r="S157"/>
          <cell r="T157" t="str">
            <v>压型</v>
          </cell>
          <cell r="U157" t="str">
            <v>315油</v>
          </cell>
          <cell r="V157">
            <v>1</v>
          </cell>
          <cell r="W157">
            <v>2</v>
          </cell>
          <cell r="X157">
            <v>0.25</v>
          </cell>
          <cell r="Y157">
            <v>0.125</v>
          </cell>
          <cell r="Z157"/>
          <cell r="AA157"/>
        </row>
        <row r="158">
          <cell r="B158"/>
          <cell r="C158"/>
          <cell r="D158"/>
          <cell r="E158"/>
          <cell r="F158"/>
          <cell r="G158"/>
          <cell r="H158"/>
          <cell r="I158"/>
          <cell r="J158"/>
          <cell r="K158"/>
          <cell r="L158"/>
          <cell r="M158"/>
          <cell r="N158"/>
          <cell r="O158"/>
          <cell r="P158"/>
          <cell r="Q158"/>
          <cell r="R158"/>
          <cell r="S158"/>
          <cell r="T158" t="str">
            <v>切口</v>
          </cell>
          <cell r="U158" t="str">
            <v>80T</v>
          </cell>
          <cell r="V158">
            <v>1</v>
          </cell>
          <cell r="W158">
            <v>2</v>
          </cell>
          <cell r="X158">
            <v>0.05</v>
          </cell>
          <cell r="Y158">
            <v>2.5000000000000001E-2</v>
          </cell>
          <cell r="Z158"/>
          <cell r="AA158"/>
        </row>
        <row r="159">
          <cell r="B159"/>
          <cell r="C159"/>
          <cell r="D159"/>
          <cell r="E159"/>
          <cell r="F159"/>
          <cell r="G159"/>
          <cell r="H159"/>
          <cell r="I159"/>
          <cell r="J159"/>
          <cell r="K159"/>
          <cell r="L159"/>
          <cell r="M159"/>
          <cell r="N159"/>
          <cell r="O159"/>
          <cell r="P159"/>
          <cell r="Q159"/>
          <cell r="R159"/>
          <cell r="S159"/>
          <cell r="T159" t="str">
            <v>冲眼切开</v>
          </cell>
          <cell r="U159" t="str">
            <v>80T</v>
          </cell>
          <cell r="V159">
            <v>1</v>
          </cell>
          <cell r="W159">
            <v>2</v>
          </cell>
          <cell r="X159">
            <v>0.05</v>
          </cell>
          <cell r="Y159">
            <v>2.5000000000000001E-2</v>
          </cell>
          <cell r="Z159"/>
          <cell r="AA159"/>
        </row>
        <row r="160">
          <cell r="B160"/>
          <cell r="C160"/>
          <cell r="D160"/>
          <cell r="E160"/>
          <cell r="F160"/>
          <cell r="G160"/>
          <cell r="H160"/>
          <cell r="I160"/>
          <cell r="J160"/>
          <cell r="K160"/>
          <cell r="L160"/>
          <cell r="M160"/>
          <cell r="N160"/>
          <cell r="O160"/>
          <cell r="P160"/>
          <cell r="Q160"/>
          <cell r="R160"/>
          <cell r="S160"/>
          <cell r="T160" t="str">
            <v>螺母焊接两个</v>
          </cell>
          <cell r="U160" t="str">
            <v>4CM</v>
          </cell>
          <cell r="V160">
            <v>4</v>
          </cell>
          <cell r="W160">
            <v>1</v>
          </cell>
          <cell r="X160">
            <v>0.05</v>
          </cell>
          <cell r="Y160">
            <v>0.2</v>
          </cell>
          <cell r="Z160"/>
          <cell r="AA160"/>
        </row>
        <row r="161">
          <cell r="B161"/>
          <cell r="C161"/>
          <cell r="D161"/>
          <cell r="E161"/>
          <cell r="F161"/>
          <cell r="G161"/>
          <cell r="H161"/>
          <cell r="I161"/>
          <cell r="J161"/>
          <cell r="K161"/>
          <cell r="L161"/>
          <cell r="M161"/>
          <cell r="N161"/>
          <cell r="O161"/>
          <cell r="P161"/>
          <cell r="Q161"/>
          <cell r="R161"/>
          <cell r="S161"/>
          <cell r="T161" t="str">
            <v>套扣两个</v>
          </cell>
          <cell r="U161" t="str">
            <v>2*0.1</v>
          </cell>
          <cell r="V161">
            <v>2</v>
          </cell>
          <cell r="W161">
            <v>1</v>
          </cell>
          <cell r="X161">
            <v>0.1</v>
          </cell>
          <cell r="Y161">
            <v>0.2</v>
          </cell>
          <cell r="Z161"/>
          <cell r="AA161"/>
        </row>
        <row r="162">
          <cell r="B162"/>
          <cell r="C162"/>
          <cell r="D162"/>
          <cell r="E162"/>
          <cell r="F162"/>
          <cell r="G162"/>
          <cell r="H162"/>
          <cell r="I162"/>
          <cell r="J162"/>
          <cell r="K162"/>
          <cell r="L162"/>
          <cell r="M162"/>
          <cell r="N162"/>
          <cell r="O162"/>
          <cell r="P162"/>
          <cell r="Q162"/>
          <cell r="R162"/>
          <cell r="S162">
            <v>3.4439344325221239</v>
          </cell>
          <cell r="T162"/>
          <cell r="U162"/>
          <cell r="V162"/>
          <cell r="W162"/>
          <cell r="X162"/>
          <cell r="Y162">
            <v>0.74</v>
          </cell>
          <cell r="Z162"/>
          <cell r="AA162"/>
        </row>
        <row r="163">
          <cell r="B163" t="str">
            <v>02.03.30.154A</v>
          </cell>
          <cell r="C163" t="str">
            <v>SCS0004395</v>
          </cell>
          <cell r="D163" t="str">
            <v>左座椅右侧地锁安装支架-2总成（中期改款）</v>
          </cell>
          <cell r="E163" t="str">
            <v>安装支架</v>
          </cell>
          <cell r="F163" t="str">
            <v>自制</v>
          </cell>
          <cell r="G163">
            <v>1</v>
          </cell>
          <cell r="H163" t="str">
            <v>SAPH440</v>
          </cell>
          <cell r="I163" t="str">
            <v>190*135*3.5</v>
          </cell>
          <cell r="J163">
            <v>210.83333333333334</v>
          </cell>
          <cell r="K163">
            <v>150</v>
          </cell>
          <cell r="L163">
            <v>3.5</v>
          </cell>
          <cell r="M163"/>
          <cell r="N163">
            <v>5.28</v>
          </cell>
          <cell r="O163">
            <v>3</v>
          </cell>
          <cell r="P163">
            <v>0.86889687500000001</v>
          </cell>
          <cell r="Q163">
            <v>0.39799999999999996</v>
          </cell>
          <cell r="R163">
            <v>0.47089687500000005</v>
          </cell>
          <cell r="S163">
            <v>3.175084875</v>
          </cell>
          <cell r="T163" t="str">
            <v>落料</v>
          </cell>
          <cell r="U163" t="str">
            <v>315T</v>
          </cell>
          <cell r="V163">
            <v>1</v>
          </cell>
          <cell r="W163">
            <v>2</v>
          </cell>
          <cell r="X163">
            <v>0.2</v>
          </cell>
          <cell r="Y163">
            <v>0.1</v>
          </cell>
          <cell r="Z163">
            <v>1.1499999999999999</v>
          </cell>
          <cell r="AA163">
            <v>4.8115245974004415</v>
          </cell>
          <cell r="AB163">
            <v>7600</v>
          </cell>
          <cell r="AC163">
            <v>50000</v>
          </cell>
          <cell r="AE163">
            <v>4.8115245974004415</v>
          </cell>
        </row>
        <row r="164">
          <cell r="B164"/>
          <cell r="C164"/>
          <cell r="D164"/>
          <cell r="E164" t="str">
            <v>M10焊接螺母(加厚)</v>
          </cell>
          <cell r="F164" t="str">
            <v>外购</v>
          </cell>
          <cell r="G164">
            <v>2</v>
          </cell>
          <cell r="H164"/>
          <cell r="I164"/>
          <cell r="J164"/>
          <cell r="K164"/>
          <cell r="L164"/>
          <cell r="M164"/>
          <cell r="N164">
            <v>0.13442477876106196</v>
          </cell>
          <cell r="O164"/>
          <cell r="P164"/>
          <cell r="Q164">
            <v>0.02</v>
          </cell>
          <cell r="R164"/>
          <cell r="S164">
            <v>0.26884955752212392</v>
          </cell>
          <cell r="T164" t="str">
            <v>冲孔</v>
          </cell>
          <cell r="U164" t="str">
            <v>125T</v>
          </cell>
          <cell r="V164">
            <v>1</v>
          </cell>
          <cell r="W164">
            <v>2</v>
          </cell>
          <cell r="X164">
            <v>0.08</v>
          </cell>
          <cell r="Y164">
            <v>0.04</v>
          </cell>
          <cell r="Z164"/>
          <cell r="AA164"/>
        </row>
        <row r="165">
          <cell r="B165"/>
          <cell r="C165"/>
          <cell r="D165"/>
          <cell r="E165" t="str">
            <v>检具费</v>
          </cell>
          <cell r="F165"/>
          <cell r="G165"/>
          <cell r="H165"/>
          <cell r="I165" t="str">
            <v>7600元，分摊2万件，分摊完毕，未算入</v>
          </cell>
          <cell r="J165"/>
          <cell r="K165"/>
          <cell r="L165"/>
          <cell r="M165"/>
          <cell r="N165"/>
          <cell r="O165"/>
          <cell r="P165"/>
          <cell r="Q165"/>
          <cell r="R165"/>
          <cell r="S165"/>
          <cell r="T165" t="str">
            <v>切边</v>
          </cell>
          <cell r="U165" t="str">
            <v>80T</v>
          </cell>
          <cell r="V165">
            <v>1</v>
          </cell>
          <cell r="W165">
            <v>2</v>
          </cell>
          <cell r="X165">
            <v>0.05</v>
          </cell>
          <cell r="Y165">
            <v>2.5000000000000001E-2</v>
          </cell>
          <cell r="Z165"/>
          <cell r="AA165"/>
        </row>
        <row r="166">
          <cell r="B166"/>
          <cell r="C166"/>
          <cell r="D166"/>
          <cell r="E166"/>
          <cell r="F166"/>
          <cell r="G166"/>
          <cell r="H166"/>
          <cell r="I166"/>
          <cell r="J166"/>
          <cell r="K166"/>
          <cell r="L166"/>
          <cell r="M166"/>
          <cell r="N166"/>
          <cell r="O166"/>
          <cell r="P166"/>
          <cell r="Q166"/>
          <cell r="R166"/>
          <cell r="S166"/>
          <cell r="T166" t="str">
            <v>压型</v>
          </cell>
          <cell r="U166" t="str">
            <v>315油</v>
          </cell>
          <cell r="V166">
            <v>1</v>
          </cell>
          <cell r="W166">
            <v>2</v>
          </cell>
          <cell r="X166">
            <v>0.25</v>
          </cell>
          <cell r="Y166">
            <v>0.125</v>
          </cell>
          <cell r="Z166"/>
          <cell r="AA166"/>
        </row>
        <row r="167">
          <cell r="B167"/>
          <cell r="C167"/>
          <cell r="D167"/>
          <cell r="E167"/>
          <cell r="F167"/>
          <cell r="G167"/>
          <cell r="H167"/>
          <cell r="I167"/>
          <cell r="J167"/>
          <cell r="K167"/>
          <cell r="L167"/>
          <cell r="M167"/>
          <cell r="N167"/>
          <cell r="O167"/>
          <cell r="P167"/>
          <cell r="Q167"/>
          <cell r="R167"/>
          <cell r="S167"/>
          <cell r="T167" t="str">
            <v>切口</v>
          </cell>
          <cell r="U167" t="str">
            <v>80T</v>
          </cell>
          <cell r="V167">
            <v>1</v>
          </cell>
          <cell r="W167">
            <v>2</v>
          </cell>
          <cell r="X167">
            <v>0.05</v>
          </cell>
          <cell r="Y167">
            <v>2.5000000000000001E-2</v>
          </cell>
          <cell r="Z167"/>
          <cell r="AA167"/>
        </row>
        <row r="168">
          <cell r="B168"/>
          <cell r="C168"/>
          <cell r="D168"/>
          <cell r="E168"/>
          <cell r="F168"/>
          <cell r="G168"/>
          <cell r="H168"/>
          <cell r="I168"/>
          <cell r="J168"/>
          <cell r="K168"/>
          <cell r="L168"/>
          <cell r="M168"/>
          <cell r="N168"/>
          <cell r="O168"/>
          <cell r="P168"/>
          <cell r="Q168"/>
          <cell r="R168"/>
          <cell r="S168"/>
          <cell r="T168" t="str">
            <v>冲眼切开</v>
          </cell>
          <cell r="U168" t="str">
            <v>80T</v>
          </cell>
          <cell r="V168">
            <v>1</v>
          </cell>
          <cell r="W168">
            <v>2</v>
          </cell>
          <cell r="X168">
            <v>0.05</v>
          </cell>
          <cell r="Y168">
            <v>2.5000000000000001E-2</v>
          </cell>
          <cell r="Z168"/>
          <cell r="AA168"/>
        </row>
        <row r="169">
          <cell r="B169"/>
          <cell r="C169"/>
          <cell r="D169"/>
          <cell r="E169"/>
          <cell r="F169"/>
          <cell r="G169"/>
          <cell r="H169"/>
          <cell r="I169"/>
          <cell r="J169"/>
          <cell r="K169"/>
          <cell r="L169"/>
          <cell r="M169"/>
          <cell r="N169"/>
          <cell r="O169"/>
          <cell r="P169"/>
          <cell r="Q169"/>
          <cell r="R169"/>
          <cell r="S169"/>
          <cell r="T169" t="str">
            <v>螺母焊接两个</v>
          </cell>
          <cell r="U169" t="str">
            <v>4CM</v>
          </cell>
          <cell r="V169">
            <v>4</v>
          </cell>
          <cell r="W169">
            <v>1</v>
          </cell>
          <cell r="X169">
            <v>0.05</v>
          </cell>
          <cell r="Y169">
            <v>0.2</v>
          </cell>
          <cell r="Z169"/>
          <cell r="AA169"/>
        </row>
        <row r="170">
          <cell r="B170"/>
          <cell r="C170"/>
          <cell r="D170"/>
          <cell r="E170"/>
          <cell r="F170"/>
          <cell r="G170"/>
          <cell r="H170"/>
          <cell r="I170"/>
          <cell r="J170"/>
          <cell r="K170"/>
          <cell r="L170"/>
          <cell r="M170"/>
          <cell r="N170"/>
          <cell r="O170"/>
          <cell r="P170"/>
          <cell r="Q170"/>
          <cell r="R170"/>
          <cell r="S170"/>
          <cell r="T170" t="str">
            <v>套扣两个</v>
          </cell>
          <cell r="U170" t="str">
            <v>2*0.1</v>
          </cell>
          <cell r="V170">
            <v>2</v>
          </cell>
          <cell r="W170">
            <v>1</v>
          </cell>
          <cell r="X170">
            <v>0.1</v>
          </cell>
          <cell r="Y170">
            <v>0.2</v>
          </cell>
          <cell r="Z170"/>
          <cell r="AA170"/>
        </row>
        <row r="171">
          <cell r="B171"/>
          <cell r="C171"/>
          <cell r="D171"/>
          <cell r="E171"/>
          <cell r="F171"/>
          <cell r="G171"/>
          <cell r="H171"/>
          <cell r="I171"/>
          <cell r="J171"/>
          <cell r="K171"/>
          <cell r="L171"/>
          <cell r="M171"/>
          <cell r="N171"/>
          <cell r="O171"/>
          <cell r="P171"/>
          <cell r="Q171"/>
          <cell r="R171"/>
          <cell r="S171">
            <v>3.4439344325221239</v>
          </cell>
          <cell r="T171"/>
          <cell r="U171"/>
          <cell r="V171"/>
          <cell r="W171"/>
          <cell r="X171"/>
          <cell r="Y171">
            <v>0.74</v>
          </cell>
          <cell r="Z171"/>
          <cell r="AA171"/>
        </row>
        <row r="172">
          <cell r="B172" t="str">
            <v>02.03.30.156A</v>
          </cell>
          <cell r="C172" t="str">
            <v>SCS0004393</v>
          </cell>
          <cell r="D172" t="str">
            <v>地脚固定板组合左右共用总成（中期改款）</v>
          </cell>
          <cell r="E172" t="str">
            <v>安装支架</v>
          </cell>
          <cell r="F172"/>
          <cell r="G172">
            <v>1</v>
          </cell>
          <cell r="H172" t="str">
            <v>SAPH440</v>
          </cell>
          <cell r="I172" t="str">
            <v>280*190*4</v>
          </cell>
          <cell r="J172">
            <v>295</v>
          </cell>
          <cell r="K172">
            <v>210.83333333333334</v>
          </cell>
          <cell r="L172">
            <v>4</v>
          </cell>
          <cell r="M172"/>
          <cell r="N172">
            <v>5.28</v>
          </cell>
          <cell r="O172">
            <v>3</v>
          </cell>
          <cell r="P172">
            <v>1.9529491666666667</v>
          </cell>
          <cell r="Q172">
            <v>1.026</v>
          </cell>
          <cell r="R172">
            <v>0.92694916666666671</v>
          </cell>
          <cell r="S172">
            <v>7.5307241000000005</v>
          </cell>
          <cell r="T172" t="str">
            <v>落料</v>
          </cell>
          <cell r="U172" t="str">
            <v>315T</v>
          </cell>
          <cell r="V172">
            <v>1</v>
          </cell>
          <cell r="W172">
            <v>1</v>
          </cell>
          <cell r="X172">
            <v>0.2</v>
          </cell>
          <cell r="Y172">
            <v>0.2</v>
          </cell>
          <cell r="Z172">
            <v>1.1499999999999999</v>
          </cell>
          <cell r="AA172">
            <v>11.412496431814159</v>
          </cell>
          <cell r="AE172">
            <v>11.412496431814159</v>
          </cell>
        </row>
        <row r="173">
          <cell r="B173"/>
          <cell r="C173"/>
          <cell r="D173"/>
          <cell r="E173" t="str">
            <v>定位销</v>
          </cell>
          <cell r="F173"/>
          <cell r="G173">
            <v>1</v>
          </cell>
          <cell r="H173"/>
          <cell r="I173"/>
          <cell r="J173"/>
          <cell r="K173"/>
          <cell r="L173"/>
          <cell r="M173"/>
          <cell r="N173">
            <v>0.28318584070796465</v>
          </cell>
          <cell r="O173"/>
          <cell r="P173"/>
          <cell r="Q173">
            <v>8.9999999999999993E-3</v>
          </cell>
          <cell r="R173"/>
          <cell r="S173">
            <v>0.28318584070796465</v>
          </cell>
          <cell r="T173" t="str">
            <v>冲长孔</v>
          </cell>
          <cell r="U173" t="str">
            <v>100T</v>
          </cell>
          <cell r="V173">
            <v>1</v>
          </cell>
          <cell r="W173">
            <v>1</v>
          </cell>
          <cell r="X173">
            <v>7.0000000000000007E-2</v>
          </cell>
          <cell r="Y173">
            <v>7.0000000000000007E-2</v>
          </cell>
          <cell r="Z173"/>
          <cell r="AA173"/>
        </row>
        <row r="174">
          <cell r="B174"/>
          <cell r="C174"/>
          <cell r="D174"/>
          <cell r="E174"/>
          <cell r="F174"/>
          <cell r="G174"/>
          <cell r="H174"/>
          <cell r="I174"/>
          <cell r="J174"/>
          <cell r="K174"/>
          <cell r="L174"/>
          <cell r="M174"/>
          <cell r="N174"/>
          <cell r="O174"/>
          <cell r="P174"/>
          <cell r="Q174"/>
          <cell r="R174"/>
          <cell r="S174"/>
          <cell r="T174" t="str">
            <v>压弯</v>
          </cell>
          <cell r="U174" t="str">
            <v>160T</v>
          </cell>
          <cell r="V174">
            <v>1</v>
          </cell>
          <cell r="W174">
            <v>1</v>
          </cell>
          <cell r="X174">
            <v>0.1</v>
          </cell>
          <cell r="Y174">
            <v>0.1</v>
          </cell>
          <cell r="Z174"/>
          <cell r="AA174"/>
        </row>
        <row r="175">
          <cell r="B175"/>
          <cell r="C175"/>
          <cell r="D175"/>
          <cell r="E175"/>
          <cell r="F175"/>
          <cell r="G175"/>
          <cell r="H175"/>
          <cell r="I175"/>
          <cell r="J175"/>
          <cell r="K175"/>
          <cell r="L175"/>
          <cell r="M175"/>
          <cell r="N175"/>
          <cell r="O175"/>
          <cell r="P175"/>
          <cell r="Q175"/>
          <cell r="R175"/>
          <cell r="S175"/>
          <cell r="T175" t="str">
            <v>压型①（压槽)</v>
          </cell>
          <cell r="U175" t="str">
            <v>315油</v>
          </cell>
          <cell r="V175">
            <v>1</v>
          </cell>
          <cell r="W175">
            <v>1</v>
          </cell>
          <cell r="X175">
            <v>0.25</v>
          </cell>
          <cell r="Y175">
            <v>0.25</v>
          </cell>
          <cell r="Z175"/>
          <cell r="AA175"/>
        </row>
        <row r="176">
          <cell r="B176"/>
          <cell r="C176"/>
          <cell r="D176"/>
          <cell r="E176"/>
          <cell r="F176"/>
          <cell r="G176"/>
          <cell r="H176"/>
          <cell r="I176"/>
          <cell r="J176"/>
          <cell r="K176"/>
          <cell r="L176"/>
          <cell r="M176"/>
          <cell r="N176"/>
          <cell r="O176"/>
          <cell r="P176"/>
          <cell r="Q176"/>
          <cell r="R176"/>
          <cell r="S176"/>
          <cell r="T176" t="str">
            <v>压型②（起鼓）</v>
          </cell>
          <cell r="U176" t="str">
            <v>160T</v>
          </cell>
          <cell r="V176">
            <v>1</v>
          </cell>
          <cell r="W176">
            <v>1</v>
          </cell>
          <cell r="X176">
            <v>0.1</v>
          </cell>
          <cell r="Y176">
            <v>0.1</v>
          </cell>
          <cell r="Z176"/>
          <cell r="AA176"/>
        </row>
        <row r="177">
          <cell r="B177"/>
          <cell r="C177"/>
          <cell r="D177"/>
          <cell r="E177"/>
          <cell r="F177"/>
          <cell r="G177"/>
          <cell r="H177"/>
          <cell r="I177"/>
          <cell r="J177"/>
          <cell r="K177"/>
          <cell r="L177"/>
          <cell r="M177"/>
          <cell r="N177"/>
          <cell r="O177"/>
          <cell r="P177"/>
          <cell r="Q177"/>
          <cell r="R177"/>
          <cell r="S177"/>
          <cell r="T177" t="str">
            <v>冲孔</v>
          </cell>
          <cell r="U177" t="str">
            <v>100T</v>
          </cell>
          <cell r="V177">
            <v>1</v>
          </cell>
          <cell r="W177">
            <v>1</v>
          </cell>
          <cell r="X177">
            <v>7.0000000000000007E-2</v>
          </cell>
          <cell r="Y177">
            <v>7.0000000000000007E-2</v>
          </cell>
          <cell r="Z177"/>
          <cell r="AA177"/>
        </row>
        <row r="178">
          <cell r="B178"/>
          <cell r="C178"/>
          <cell r="D178"/>
          <cell r="E178"/>
          <cell r="F178"/>
          <cell r="G178"/>
          <cell r="H178"/>
          <cell r="I178"/>
          <cell r="J178"/>
          <cell r="K178"/>
          <cell r="L178"/>
          <cell r="M178"/>
          <cell r="N178"/>
          <cell r="O178"/>
          <cell r="P178"/>
          <cell r="Q178"/>
          <cell r="R178"/>
          <cell r="S178"/>
          <cell r="T178" t="str">
            <v>冲长孔</v>
          </cell>
          <cell r="U178" t="str">
            <v>100T</v>
          </cell>
          <cell r="V178">
            <v>1</v>
          </cell>
          <cell r="W178">
            <v>1</v>
          </cell>
          <cell r="X178">
            <v>7.0000000000000007E-2</v>
          </cell>
          <cell r="Y178">
            <v>7.0000000000000007E-2</v>
          </cell>
          <cell r="Z178"/>
          <cell r="AA178"/>
        </row>
        <row r="179">
          <cell r="B179"/>
          <cell r="C179"/>
          <cell r="D179"/>
          <cell r="E179"/>
          <cell r="F179"/>
          <cell r="G179"/>
          <cell r="H179"/>
          <cell r="I179"/>
          <cell r="J179"/>
          <cell r="K179"/>
          <cell r="L179"/>
          <cell r="M179"/>
          <cell r="N179"/>
          <cell r="O179"/>
          <cell r="P179"/>
          <cell r="Q179"/>
          <cell r="R179"/>
          <cell r="S179"/>
          <cell r="T179" t="str">
            <v>成型（折弯）</v>
          </cell>
          <cell r="U179" t="str">
            <v>160T</v>
          </cell>
          <cell r="V179">
            <v>1</v>
          </cell>
          <cell r="W179">
            <v>1</v>
          </cell>
          <cell r="X179">
            <v>0.1</v>
          </cell>
          <cell r="Y179">
            <v>0.1</v>
          </cell>
          <cell r="Z179"/>
          <cell r="AA179"/>
        </row>
        <row r="180">
          <cell r="B180"/>
          <cell r="C180"/>
          <cell r="D180"/>
          <cell r="E180"/>
          <cell r="F180"/>
          <cell r="G180"/>
          <cell r="H180"/>
          <cell r="I180"/>
          <cell r="J180"/>
          <cell r="K180"/>
          <cell r="L180"/>
          <cell r="M180"/>
          <cell r="N180"/>
          <cell r="O180"/>
          <cell r="P180"/>
          <cell r="Q180"/>
          <cell r="R180"/>
          <cell r="S180"/>
          <cell r="T180" t="str">
            <v>对冲</v>
          </cell>
          <cell r="U180" t="str">
            <v>160T</v>
          </cell>
          <cell r="V180">
            <v>1</v>
          </cell>
          <cell r="W180">
            <v>1</v>
          </cell>
          <cell r="X180">
            <v>0.1</v>
          </cell>
          <cell r="Y180">
            <v>0.1</v>
          </cell>
          <cell r="Z180"/>
          <cell r="AA180"/>
        </row>
        <row r="181">
          <cell r="B181"/>
          <cell r="C181"/>
          <cell r="D181"/>
          <cell r="E181"/>
          <cell r="F181"/>
          <cell r="G181"/>
          <cell r="H181"/>
          <cell r="I181"/>
          <cell r="J181"/>
          <cell r="K181"/>
          <cell r="L181"/>
          <cell r="M181"/>
          <cell r="N181"/>
          <cell r="O181"/>
          <cell r="P181"/>
          <cell r="Q181"/>
          <cell r="R181"/>
          <cell r="S181"/>
          <cell r="T181" t="str">
            <v>冲侧孔</v>
          </cell>
          <cell r="U181" t="str">
            <v>80T</v>
          </cell>
          <cell r="V181">
            <v>2</v>
          </cell>
          <cell r="W181">
            <v>1</v>
          </cell>
          <cell r="X181">
            <v>0.05</v>
          </cell>
          <cell r="Y181">
            <v>0.1</v>
          </cell>
          <cell r="Z181"/>
          <cell r="AA181"/>
        </row>
        <row r="182">
          <cell r="B182"/>
          <cell r="C182"/>
          <cell r="D182"/>
          <cell r="E182"/>
          <cell r="F182"/>
          <cell r="G182"/>
          <cell r="H182"/>
          <cell r="I182"/>
          <cell r="J182"/>
          <cell r="K182"/>
          <cell r="L182"/>
          <cell r="M182"/>
          <cell r="N182"/>
          <cell r="O182"/>
          <cell r="P182"/>
          <cell r="Q182"/>
          <cell r="R182"/>
          <cell r="S182"/>
          <cell r="T182" t="str">
            <v>焊接：10CM加两个焊点</v>
          </cell>
          <cell r="U182" t="str">
            <v>外协（比自焊高）</v>
          </cell>
          <cell r="V182">
            <v>12</v>
          </cell>
          <cell r="W182">
            <v>1</v>
          </cell>
          <cell r="X182">
            <v>0.05</v>
          </cell>
          <cell r="Y182">
            <v>0.65</v>
          </cell>
          <cell r="Z182"/>
          <cell r="AA182"/>
        </row>
        <row r="183">
          <cell r="B183"/>
          <cell r="C183"/>
          <cell r="D183"/>
          <cell r="E183"/>
          <cell r="F183"/>
          <cell r="G183"/>
          <cell r="H183"/>
          <cell r="I183"/>
          <cell r="J183"/>
          <cell r="K183"/>
          <cell r="L183"/>
          <cell r="M183"/>
          <cell r="N183"/>
          <cell r="O183"/>
          <cell r="P183"/>
          <cell r="Q183"/>
          <cell r="R183"/>
          <cell r="S183"/>
          <cell r="T183" t="str">
            <v>调整</v>
          </cell>
          <cell r="U183"/>
          <cell r="V183">
            <v>1</v>
          </cell>
          <cell r="W183">
            <v>1</v>
          </cell>
          <cell r="X183">
            <v>0.3</v>
          </cell>
          <cell r="Y183">
            <v>0.3</v>
          </cell>
          <cell r="Z183"/>
          <cell r="AA183"/>
        </row>
        <row r="184">
          <cell r="B184"/>
          <cell r="C184"/>
          <cell r="D184"/>
          <cell r="E184"/>
          <cell r="F184"/>
          <cell r="G184"/>
          <cell r="H184"/>
          <cell r="I184"/>
          <cell r="J184"/>
          <cell r="K184"/>
          <cell r="L184"/>
          <cell r="M184"/>
          <cell r="N184"/>
          <cell r="O184"/>
          <cell r="P184"/>
          <cell r="Q184"/>
          <cell r="R184"/>
          <cell r="S184">
            <v>7.8139099407079655</v>
          </cell>
          <cell r="T184"/>
          <cell r="U184"/>
          <cell r="V184"/>
          <cell r="W184"/>
          <cell r="X184"/>
          <cell r="Y184">
            <v>2.11</v>
          </cell>
          <cell r="Z184"/>
          <cell r="AA184"/>
        </row>
        <row r="185">
          <cell r="B185" t="str">
            <v>02.03.30.157A</v>
          </cell>
          <cell r="C185" t="str">
            <v>SCS0004392</v>
          </cell>
          <cell r="D185" t="str">
            <v>左座椅右侧地脚固定板组合总成（中期改款）</v>
          </cell>
          <cell r="E185" t="str">
            <v>安装支架</v>
          </cell>
          <cell r="F185"/>
          <cell r="G185">
            <v>1</v>
          </cell>
          <cell r="H185" t="str">
            <v>SAPH440</v>
          </cell>
          <cell r="I185" t="str">
            <v>280*190*4</v>
          </cell>
          <cell r="J185">
            <v>295</v>
          </cell>
          <cell r="K185">
            <v>210.83333333333334</v>
          </cell>
          <cell r="L185">
            <v>4</v>
          </cell>
          <cell r="M185"/>
          <cell r="N185">
            <v>5.28</v>
          </cell>
          <cell r="O185">
            <v>3</v>
          </cell>
          <cell r="P185">
            <v>1.9529491666666667</v>
          </cell>
          <cell r="Q185">
            <v>0.95799999999999996</v>
          </cell>
          <cell r="R185">
            <v>0.99494916666666677</v>
          </cell>
          <cell r="S185">
            <v>7.3267240999999999</v>
          </cell>
          <cell r="T185" t="str">
            <v>落料</v>
          </cell>
          <cell r="U185" t="str">
            <v>315T</v>
          </cell>
          <cell r="V185">
            <v>1</v>
          </cell>
          <cell r="W185">
            <v>1</v>
          </cell>
          <cell r="X185">
            <v>0.2</v>
          </cell>
          <cell r="Y185">
            <v>0.2</v>
          </cell>
          <cell r="Z185">
            <v>1.1499999999999999</v>
          </cell>
          <cell r="AA185">
            <v>11.453896431814158</v>
          </cell>
          <cell r="AB185">
            <v>7758</v>
          </cell>
          <cell r="AC185">
            <v>20000</v>
          </cell>
          <cell r="AD185">
            <v>0.38790000000000002</v>
          </cell>
          <cell r="AE185">
            <v>11.841796431814158</v>
          </cell>
        </row>
        <row r="186">
          <cell r="B186"/>
          <cell r="C186"/>
          <cell r="D186"/>
          <cell r="E186" t="str">
            <v>定位销</v>
          </cell>
          <cell r="F186"/>
          <cell r="G186">
            <v>1</v>
          </cell>
          <cell r="H186"/>
          <cell r="I186"/>
          <cell r="J186"/>
          <cell r="K186"/>
          <cell r="L186"/>
          <cell r="M186"/>
          <cell r="N186">
            <v>0.28318584070796465</v>
          </cell>
          <cell r="O186"/>
          <cell r="P186"/>
          <cell r="Q186">
            <v>8.9999999999999993E-3</v>
          </cell>
          <cell r="R186"/>
          <cell r="S186">
            <v>0.28318584070796465</v>
          </cell>
          <cell r="T186" t="str">
            <v>冲长孔</v>
          </cell>
          <cell r="U186" t="str">
            <v>100T</v>
          </cell>
          <cell r="V186">
            <v>1</v>
          </cell>
          <cell r="W186">
            <v>1</v>
          </cell>
          <cell r="X186">
            <v>7.0000000000000007E-2</v>
          </cell>
          <cell r="Y186">
            <v>7.0000000000000007E-2</v>
          </cell>
          <cell r="Z186"/>
          <cell r="AA186"/>
        </row>
        <row r="187">
          <cell r="B187"/>
          <cell r="C187"/>
          <cell r="D187"/>
          <cell r="E187"/>
          <cell r="F187"/>
          <cell r="G187"/>
          <cell r="H187"/>
          <cell r="I187"/>
          <cell r="J187"/>
          <cell r="K187"/>
          <cell r="L187"/>
          <cell r="M187"/>
          <cell r="N187"/>
          <cell r="O187"/>
          <cell r="P187"/>
          <cell r="Q187"/>
          <cell r="R187"/>
          <cell r="S187"/>
          <cell r="T187" t="str">
            <v>压弯</v>
          </cell>
          <cell r="U187" t="str">
            <v>160T</v>
          </cell>
          <cell r="V187">
            <v>1</v>
          </cell>
          <cell r="W187">
            <v>1</v>
          </cell>
          <cell r="X187">
            <v>0.1</v>
          </cell>
          <cell r="Y187">
            <v>0.1</v>
          </cell>
          <cell r="Z187"/>
          <cell r="AA187"/>
        </row>
        <row r="188">
          <cell r="B188"/>
          <cell r="C188"/>
          <cell r="D188"/>
          <cell r="E188"/>
          <cell r="F188"/>
          <cell r="G188"/>
          <cell r="H188"/>
          <cell r="I188"/>
          <cell r="J188"/>
          <cell r="K188"/>
          <cell r="L188"/>
          <cell r="M188"/>
          <cell r="N188"/>
          <cell r="O188"/>
          <cell r="P188"/>
          <cell r="Q188"/>
          <cell r="R188"/>
          <cell r="S188"/>
          <cell r="T188" t="str">
            <v>压型①（压槽)</v>
          </cell>
          <cell r="U188" t="str">
            <v>315油</v>
          </cell>
          <cell r="V188">
            <v>1</v>
          </cell>
          <cell r="W188">
            <v>1</v>
          </cell>
          <cell r="X188">
            <v>0.25</v>
          </cell>
          <cell r="Y188">
            <v>0.25</v>
          </cell>
          <cell r="Z188"/>
          <cell r="AA188"/>
        </row>
        <row r="189">
          <cell r="B189"/>
          <cell r="C189"/>
          <cell r="D189"/>
          <cell r="E189"/>
          <cell r="F189"/>
          <cell r="G189"/>
          <cell r="H189"/>
          <cell r="I189"/>
          <cell r="J189"/>
          <cell r="K189"/>
          <cell r="L189"/>
          <cell r="M189"/>
          <cell r="N189"/>
          <cell r="O189"/>
          <cell r="P189"/>
          <cell r="Q189"/>
          <cell r="R189"/>
          <cell r="S189"/>
          <cell r="T189" t="str">
            <v>压型②（起鼓）</v>
          </cell>
          <cell r="U189" t="str">
            <v>160T</v>
          </cell>
          <cell r="V189">
            <v>1</v>
          </cell>
          <cell r="W189">
            <v>1</v>
          </cell>
          <cell r="X189">
            <v>0.1</v>
          </cell>
          <cell r="Y189">
            <v>0.1</v>
          </cell>
          <cell r="Z189"/>
          <cell r="AA189"/>
        </row>
        <row r="190">
          <cell r="B190"/>
          <cell r="C190"/>
          <cell r="D190"/>
          <cell r="E190"/>
          <cell r="F190"/>
          <cell r="G190"/>
          <cell r="H190"/>
          <cell r="I190"/>
          <cell r="J190"/>
          <cell r="K190"/>
          <cell r="L190"/>
          <cell r="M190"/>
          <cell r="N190"/>
          <cell r="O190"/>
          <cell r="P190"/>
          <cell r="Q190"/>
          <cell r="R190"/>
          <cell r="S190"/>
          <cell r="T190" t="str">
            <v>冲孔</v>
          </cell>
          <cell r="U190" t="str">
            <v>100T</v>
          </cell>
          <cell r="V190">
            <v>1</v>
          </cell>
          <cell r="W190">
            <v>1</v>
          </cell>
          <cell r="X190">
            <v>7.0000000000000007E-2</v>
          </cell>
          <cell r="Y190">
            <v>7.0000000000000007E-2</v>
          </cell>
          <cell r="Z190"/>
          <cell r="AA190"/>
        </row>
        <row r="191">
          <cell r="B191"/>
          <cell r="C191"/>
          <cell r="D191"/>
          <cell r="E191"/>
          <cell r="F191"/>
          <cell r="G191"/>
          <cell r="H191"/>
          <cell r="I191"/>
          <cell r="J191"/>
          <cell r="K191"/>
          <cell r="L191"/>
          <cell r="M191"/>
          <cell r="N191"/>
          <cell r="O191"/>
          <cell r="P191"/>
          <cell r="Q191"/>
          <cell r="R191"/>
          <cell r="S191"/>
          <cell r="T191" t="str">
            <v>冲长孔</v>
          </cell>
          <cell r="U191" t="str">
            <v>100T</v>
          </cell>
          <cell r="V191">
            <v>1</v>
          </cell>
          <cell r="W191">
            <v>1</v>
          </cell>
          <cell r="X191">
            <v>7.0000000000000007E-2</v>
          </cell>
          <cell r="Y191">
            <v>7.0000000000000007E-2</v>
          </cell>
          <cell r="Z191"/>
          <cell r="AA191"/>
        </row>
        <row r="192">
          <cell r="B192"/>
          <cell r="C192"/>
          <cell r="D192"/>
          <cell r="E192"/>
          <cell r="F192"/>
          <cell r="G192"/>
          <cell r="H192"/>
          <cell r="I192"/>
          <cell r="J192"/>
          <cell r="K192"/>
          <cell r="L192"/>
          <cell r="M192"/>
          <cell r="N192"/>
          <cell r="O192"/>
          <cell r="P192"/>
          <cell r="Q192"/>
          <cell r="R192"/>
          <cell r="S192"/>
          <cell r="T192" t="str">
            <v>成型（折弯）</v>
          </cell>
          <cell r="U192" t="str">
            <v>160T</v>
          </cell>
          <cell r="V192">
            <v>1</v>
          </cell>
          <cell r="W192">
            <v>1</v>
          </cell>
          <cell r="X192">
            <v>0.1</v>
          </cell>
          <cell r="Y192">
            <v>0.1</v>
          </cell>
          <cell r="Z192"/>
          <cell r="AA192"/>
        </row>
        <row r="193">
          <cell r="B193"/>
          <cell r="C193"/>
          <cell r="D193"/>
          <cell r="E193"/>
          <cell r="F193"/>
          <cell r="G193"/>
          <cell r="H193"/>
          <cell r="I193"/>
          <cell r="J193"/>
          <cell r="K193"/>
          <cell r="L193"/>
          <cell r="M193"/>
          <cell r="N193"/>
          <cell r="O193"/>
          <cell r="P193"/>
          <cell r="Q193"/>
          <cell r="R193"/>
          <cell r="S193"/>
          <cell r="T193" t="str">
            <v>对冲</v>
          </cell>
          <cell r="U193" t="str">
            <v>160T</v>
          </cell>
          <cell r="V193">
            <v>1</v>
          </cell>
          <cell r="W193">
            <v>1</v>
          </cell>
          <cell r="X193">
            <v>0.1</v>
          </cell>
          <cell r="Y193">
            <v>0.1</v>
          </cell>
          <cell r="Z193"/>
          <cell r="AA193"/>
        </row>
        <row r="194">
          <cell r="B194"/>
          <cell r="C194"/>
          <cell r="D194"/>
          <cell r="E194"/>
          <cell r="F194"/>
          <cell r="G194"/>
          <cell r="H194"/>
          <cell r="I194"/>
          <cell r="J194"/>
          <cell r="K194"/>
          <cell r="L194"/>
          <cell r="M194"/>
          <cell r="N194"/>
          <cell r="O194"/>
          <cell r="P194"/>
          <cell r="Q194"/>
          <cell r="R194"/>
          <cell r="S194"/>
          <cell r="T194" t="str">
            <v>冲侧孔</v>
          </cell>
          <cell r="U194" t="str">
            <v>80T</v>
          </cell>
          <cell r="V194">
            <v>2</v>
          </cell>
          <cell r="W194">
            <v>1</v>
          </cell>
          <cell r="X194">
            <v>0.05</v>
          </cell>
          <cell r="Y194">
            <v>0.1</v>
          </cell>
          <cell r="Z194"/>
          <cell r="AA194"/>
        </row>
        <row r="195">
          <cell r="B195"/>
          <cell r="C195"/>
          <cell r="D195"/>
          <cell r="E195"/>
          <cell r="F195"/>
          <cell r="G195"/>
          <cell r="H195"/>
          <cell r="I195"/>
          <cell r="J195"/>
          <cell r="K195"/>
          <cell r="L195"/>
          <cell r="M195"/>
          <cell r="N195"/>
          <cell r="O195"/>
          <cell r="P195"/>
          <cell r="Q195"/>
          <cell r="R195"/>
          <cell r="S195"/>
          <cell r="T195" t="str">
            <v>焊接：10CM加两个焊点</v>
          </cell>
          <cell r="U195" t="str">
            <v>外协（比自焊高）</v>
          </cell>
          <cell r="V195">
            <v>12</v>
          </cell>
          <cell r="W195">
            <v>1</v>
          </cell>
          <cell r="X195">
            <v>0.05</v>
          </cell>
          <cell r="Y195">
            <v>0.65</v>
          </cell>
          <cell r="Z195"/>
          <cell r="AA195"/>
        </row>
        <row r="196">
          <cell r="B196"/>
          <cell r="C196"/>
          <cell r="D196"/>
          <cell r="E196" t="str">
            <v>检具费</v>
          </cell>
          <cell r="F196"/>
          <cell r="G196"/>
          <cell r="H196"/>
          <cell r="I196" t="str">
            <v>7758元，分摊2万件，分摊完毕，未算入</v>
          </cell>
          <cell r="J196"/>
          <cell r="K196"/>
          <cell r="L196"/>
          <cell r="M196"/>
          <cell r="N196"/>
          <cell r="O196"/>
          <cell r="P196"/>
          <cell r="Q196"/>
          <cell r="R196"/>
          <cell r="S196"/>
          <cell r="T196" t="str">
            <v>调整</v>
          </cell>
          <cell r="U196"/>
          <cell r="V196">
            <v>1</v>
          </cell>
          <cell r="W196">
            <v>1</v>
          </cell>
          <cell r="X196">
            <v>0.54</v>
          </cell>
          <cell r="Y196">
            <v>0.54</v>
          </cell>
          <cell r="Z196"/>
          <cell r="AA196"/>
        </row>
        <row r="197">
          <cell r="B197"/>
          <cell r="C197"/>
          <cell r="D197"/>
          <cell r="E197"/>
          <cell r="F197"/>
          <cell r="G197"/>
          <cell r="H197"/>
          <cell r="I197"/>
          <cell r="J197"/>
          <cell r="K197"/>
          <cell r="L197"/>
          <cell r="M197"/>
          <cell r="N197"/>
          <cell r="O197"/>
          <cell r="P197"/>
          <cell r="Q197"/>
          <cell r="R197"/>
          <cell r="S197">
            <v>7.6099099407079649</v>
          </cell>
          <cell r="T197"/>
          <cell r="U197"/>
          <cell r="V197"/>
          <cell r="W197"/>
          <cell r="X197"/>
          <cell r="Y197">
            <v>2.35</v>
          </cell>
          <cell r="Z197"/>
          <cell r="AA197"/>
        </row>
        <row r="198">
          <cell r="B198" t="str">
            <v>02.03.30.158A</v>
          </cell>
          <cell r="C198" t="str">
            <v>SCS0004391</v>
          </cell>
          <cell r="D198" t="str">
            <v>右座椅左侧地脚固定板组合总成（中期改款）</v>
          </cell>
          <cell r="E198" t="str">
            <v>安装支架</v>
          </cell>
          <cell r="F198"/>
          <cell r="G198">
            <v>1</v>
          </cell>
          <cell r="H198" t="str">
            <v>SAPH440</v>
          </cell>
          <cell r="I198" t="str">
            <v>280*190*4</v>
          </cell>
          <cell r="J198">
            <v>295</v>
          </cell>
          <cell r="K198">
            <v>210.83333333333334</v>
          </cell>
          <cell r="L198">
            <v>4</v>
          </cell>
          <cell r="M198"/>
          <cell r="N198">
            <v>5.28</v>
          </cell>
          <cell r="O198">
            <v>3</v>
          </cell>
          <cell r="P198">
            <v>1.9529491666666667</v>
          </cell>
          <cell r="Q198">
            <v>1.0410000000000001</v>
          </cell>
          <cell r="R198">
            <v>0.91194916666666659</v>
          </cell>
          <cell r="S198">
            <v>7.5757241000000004</v>
          </cell>
          <cell r="T198" t="str">
            <v>落料</v>
          </cell>
          <cell r="U198" t="str">
            <v>315T</v>
          </cell>
          <cell r="V198">
            <v>1</v>
          </cell>
          <cell r="W198">
            <v>1</v>
          </cell>
          <cell r="X198">
            <v>0.2</v>
          </cell>
          <cell r="Y198">
            <v>0.2</v>
          </cell>
          <cell r="Z198">
            <v>1.1499999999999999</v>
          </cell>
          <cell r="AA198">
            <v>11.740246431814159</v>
          </cell>
          <cell r="AB198">
            <v>7758</v>
          </cell>
          <cell r="AC198">
            <v>20000</v>
          </cell>
          <cell r="AD198">
            <v>0.38790000000000002</v>
          </cell>
          <cell r="AE198">
            <v>12.128146431814159</v>
          </cell>
        </row>
        <row r="199">
          <cell r="B199"/>
          <cell r="C199"/>
          <cell r="D199"/>
          <cell r="E199" t="str">
            <v>定位销</v>
          </cell>
          <cell r="F199"/>
          <cell r="G199">
            <v>1</v>
          </cell>
          <cell r="H199"/>
          <cell r="I199"/>
          <cell r="J199"/>
          <cell r="K199"/>
          <cell r="L199"/>
          <cell r="M199"/>
          <cell r="N199">
            <v>0.28318584070796465</v>
          </cell>
          <cell r="O199"/>
          <cell r="P199"/>
          <cell r="Q199">
            <v>8.9999999999999993E-3</v>
          </cell>
          <cell r="R199"/>
          <cell r="S199">
            <v>0.28318584070796465</v>
          </cell>
          <cell r="T199" t="str">
            <v>冲长孔</v>
          </cell>
          <cell r="U199" t="str">
            <v>100T</v>
          </cell>
          <cell r="V199">
            <v>1</v>
          </cell>
          <cell r="W199">
            <v>1</v>
          </cell>
          <cell r="X199">
            <v>7.0000000000000007E-2</v>
          </cell>
          <cell r="Y199">
            <v>7.0000000000000007E-2</v>
          </cell>
          <cell r="Z199"/>
          <cell r="AA199"/>
        </row>
        <row r="200">
          <cell r="B200"/>
          <cell r="C200"/>
          <cell r="D200"/>
          <cell r="E200"/>
          <cell r="F200"/>
          <cell r="G200"/>
          <cell r="H200"/>
          <cell r="I200"/>
          <cell r="J200"/>
          <cell r="K200"/>
          <cell r="L200"/>
          <cell r="M200"/>
          <cell r="N200"/>
          <cell r="O200"/>
          <cell r="P200"/>
          <cell r="Q200"/>
          <cell r="R200"/>
          <cell r="S200"/>
          <cell r="T200" t="str">
            <v>压弯</v>
          </cell>
          <cell r="U200" t="str">
            <v>160T</v>
          </cell>
          <cell r="V200">
            <v>1</v>
          </cell>
          <cell r="W200">
            <v>1</v>
          </cell>
          <cell r="X200">
            <v>0.1</v>
          </cell>
          <cell r="Y200">
            <v>0.1</v>
          </cell>
          <cell r="Z200"/>
          <cell r="AA200"/>
        </row>
        <row r="201">
          <cell r="B201"/>
          <cell r="C201"/>
          <cell r="D201"/>
          <cell r="E201"/>
          <cell r="F201"/>
          <cell r="G201"/>
          <cell r="H201"/>
          <cell r="I201"/>
          <cell r="J201"/>
          <cell r="K201"/>
          <cell r="L201"/>
          <cell r="M201"/>
          <cell r="N201"/>
          <cell r="O201"/>
          <cell r="P201"/>
          <cell r="Q201"/>
          <cell r="R201"/>
          <cell r="S201"/>
          <cell r="T201" t="str">
            <v>压型①（压槽)</v>
          </cell>
          <cell r="U201" t="str">
            <v>315油</v>
          </cell>
          <cell r="V201">
            <v>1</v>
          </cell>
          <cell r="W201">
            <v>1</v>
          </cell>
          <cell r="X201">
            <v>0.25</v>
          </cell>
          <cell r="Y201">
            <v>0.25</v>
          </cell>
          <cell r="Z201"/>
          <cell r="AA201"/>
        </row>
        <row r="202">
          <cell r="B202"/>
          <cell r="C202"/>
          <cell r="D202"/>
          <cell r="E202"/>
          <cell r="F202"/>
          <cell r="G202"/>
          <cell r="H202"/>
          <cell r="I202"/>
          <cell r="J202"/>
          <cell r="K202"/>
          <cell r="L202"/>
          <cell r="M202"/>
          <cell r="N202"/>
          <cell r="O202"/>
          <cell r="P202"/>
          <cell r="Q202"/>
          <cell r="R202"/>
          <cell r="S202"/>
          <cell r="T202" t="str">
            <v>压型②（起鼓）</v>
          </cell>
          <cell r="U202" t="str">
            <v>160T</v>
          </cell>
          <cell r="V202">
            <v>1</v>
          </cell>
          <cell r="W202">
            <v>1</v>
          </cell>
          <cell r="X202">
            <v>0.1</v>
          </cell>
          <cell r="Y202">
            <v>0.1</v>
          </cell>
          <cell r="Z202"/>
          <cell r="AA202"/>
        </row>
        <row r="203">
          <cell r="B203"/>
          <cell r="C203"/>
          <cell r="D203"/>
          <cell r="E203"/>
          <cell r="F203"/>
          <cell r="G203"/>
          <cell r="H203"/>
          <cell r="I203"/>
          <cell r="J203"/>
          <cell r="K203"/>
          <cell r="L203"/>
          <cell r="M203"/>
          <cell r="N203"/>
          <cell r="O203"/>
          <cell r="P203"/>
          <cell r="Q203"/>
          <cell r="R203"/>
          <cell r="S203"/>
          <cell r="T203" t="str">
            <v>冲孔</v>
          </cell>
          <cell r="U203" t="str">
            <v>100T</v>
          </cell>
          <cell r="V203">
            <v>1</v>
          </cell>
          <cell r="W203">
            <v>1</v>
          </cell>
          <cell r="X203">
            <v>7.0000000000000007E-2</v>
          </cell>
          <cell r="Y203">
            <v>7.0000000000000007E-2</v>
          </cell>
          <cell r="Z203"/>
          <cell r="AA203"/>
        </row>
        <row r="204">
          <cell r="B204"/>
          <cell r="C204"/>
          <cell r="D204"/>
          <cell r="E204"/>
          <cell r="F204"/>
          <cell r="G204"/>
          <cell r="H204"/>
          <cell r="I204"/>
          <cell r="J204"/>
          <cell r="K204"/>
          <cell r="L204"/>
          <cell r="M204"/>
          <cell r="N204"/>
          <cell r="O204"/>
          <cell r="P204"/>
          <cell r="Q204"/>
          <cell r="R204"/>
          <cell r="S204"/>
          <cell r="T204" t="str">
            <v>冲长孔</v>
          </cell>
          <cell r="U204" t="str">
            <v>100T</v>
          </cell>
          <cell r="V204">
            <v>1</v>
          </cell>
          <cell r="W204">
            <v>1</v>
          </cell>
          <cell r="X204">
            <v>7.0000000000000007E-2</v>
          </cell>
          <cell r="Y204">
            <v>7.0000000000000007E-2</v>
          </cell>
          <cell r="Z204"/>
          <cell r="AA204"/>
        </row>
        <row r="205">
          <cell r="B205"/>
          <cell r="C205"/>
          <cell r="D205"/>
          <cell r="E205"/>
          <cell r="F205"/>
          <cell r="G205"/>
          <cell r="H205"/>
          <cell r="I205"/>
          <cell r="J205"/>
          <cell r="K205"/>
          <cell r="L205"/>
          <cell r="M205"/>
          <cell r="N205"/>
          <cell r="O205"/>
          <cell r="P205"/>
          <cell r="Q205"/>
          <cell r="R205"/>
          <cell r="S205"/>
          <cell r="T205" t="str">
            <v>成型（折弯）</v>
          </cell>
          <cell r="U205" t="str">
            <v>160T</v>
          </cell>
          <cell r="V205">
            <v>1</v>
          </cell>
          <cell r="W205">
            <v>1</v>
          </cell>
          <cell r="X205">
            <v>0.1</v>
          </cell>
          <cell r="Y205">
            <v>0.1</v>
          </cell>
          <cell r="Z205"/>
          <cell r="AA205"/>
        </row>
        <row r="206">
          <cell r="B206"/>
          <cell r="C206"/>
          <cell r="D206"/>
          <cell r="E206"/>
          <cell r="F206"/>
          <cell r="G206"/>
          <cell r="H206"/>
          <cell r="I206"/>
          <cell r="J206"/>
          <cell r="K206"/>
          <cell r="L206"/>
          <cell r="M206"/>
          <cell r="N206"/>
          <cell r="O206"/>
          <cell r="P206"/>
          <cell r="Q206"/>
          <cell r="R206"/>
          <cell r="S206"/>
          <cell r="T206" t="str">
            <v>对冲</v>
          </cell>
          <cell r="U206" t="str">
            <v>160T</v>
          </cell>
          <cell r="V206">
            <v>1</v>
          </cell>
          <cell r="W206">
            <v>1</v>
          </cell>
          <cell r="X206">
            <v>0.1</v>
          </cell>
          <cell r="Y206">
            <v>0.1</v>
          </cell>
          <cell r="Z206"/>
          <cell r="AA206"/>
        </row>
        <row r="207">
          <cell r="B207"/>
          <cell r="C207"/>
          <cell r="D207"/>
          <cell r="E207"/>
          <cell r="F207"/>
          <cell r="G207"/>
          <cell r="H207"/>
          <cell r="I207"/>
          <cell r="J207"/>
          <cell r="K207"/>
          <cell r="L207"/>
          <cell r="M207"/>
          <cell r="N207"/>
          <cell r="O207"/>
          <cell r="P207"/>
          <cell r="Q207"/>
          <cell r="R207"/>
          <cell r="S207"/>
          <cell r="T207" t="str">
            <v>冲侧孔</v>
          </cell>
          <cell r="U207" t="str">
            <v>80T</v>
          </cell>
          <cell r="V207">
            <v>2</v>
          </cell>
          <cell r="W207">
            <v>1</v>
          </cell>
          <cell r="X207">
            <v>0.05</v>
          </cell>
          <cell r="Y207">
            <v>0.1</v>
          </cell>
          <cell r="Z207"/>
          <cell r="AA207"/>
        </row>
        <row r="208">
          <cell r="B208"/>
          <cell r="C208"/>
          <cell r="D208"/>
          <cell r="E208"/>
          <cell r="F208"/>
          <cell r="G208"/>
          <cell r="H208"/>
          <cell r="I208"/>
          <cell r="J208"/>
          <cell r="K208"/>
          <cell r="L208"/>
          <cell r="M208"/>
          <cell r="N208"/>
          <cell r="O208"/>
          <cell r="P208"/>
          <cell r="Q208"/>
          <cell r="R208"/>
          <cell r="S208"/>
          <cell r="T208" t="str">
            <v>焊接：10CM加两个焊点</v>
          </cell>
          <cell r="U208" t="str">
            <v>外协（比自焊高）</v>
          </cell>
          <cell r="V208">
            <v>12</v>
          </cell>
          <cell r="W208">
            <v>1</v>
          </cell>
          <cell r="X208">
            <v>0.05</v>
          </cell>
          <cell r="Y208">
            <v>0.65</v>
          </cell>
          <cell r="Z208"/>
          <cell r="AA208"/>
        </row>
        <row r="209">
          <cell r="B209"/>
          <cell r="C209"/>
          <cell r="D209"/>
          <cell r="E209" t="str">
            <v>检具费</v>
          </cell>
          <cell r="F209"/>
          <cell r="G209"/>
          <cell r="H209"/>
          <cell r="I209" t="str">
            <v>7758元，分摊2万件，分摊完毕，未算入</v>
          </cell>
          <cell r="J209"/>
          <cell r="K209"/>
          <cell r="L209"/>
          <cell r="M209"/>
          <cell r="N209"/>
          <cell r="O209"/>
          <cell r="P209"/>
          <cell r="Q209"/>
          <cell r="R209"/>
          <cell r="S209"/>
          <cell r="T209" t="str">
            <v>调整</v>
          </cell>
          <cell r="U209"/>
          <cell r="V209">
            <v>1</v>
          </cell>
          <cell r="W209">
            <v>1</v>
          </cell>
          <cell r="X209">
            <v>0.54</v>
          </cell>
          <cell r="Y209">
            <v>0.54</v>
          </cell>
          <cell r="Z209"/>
          <cell r="AA209"/>
        </row>
        <row r="210">
          <cell r="B210"/>
          <cell r="C210"/>
          <cell r="D210"/>
          <cell r="E210"/>
          <cell r="F210"/>
          <cell r="G210"/>
          <cell r="H210"/>
          <cell r="I210"/>
          <cell r="J210"/>
          <cell r="K210"/>
          <cell r="L210"/>
          <cell r="M210"/>
          <cell r="N210"/>
          <cell r="O210"/>
          <cell r="P210"/>
          <cell r="Q210"/>
          <cell r="R210"/>
          <cell r="S210">
            <v>7.8589099407079654</v>
          </cell>
          <cell r="T210"/>
          <cell r="U210"/>
          <cell r="V210"/>
          <cell r="W210"/>
          <cell r="X210"/>
          <cell r="Y210">
            <v>2.35</v>
          </cell>
          <cell r="Z210"/>
          <cell r="AA210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1007B-C447-48F4-9A22-657C86010094}">
  <sheetPr>
    <pageSetUpPr fitToPage="1"/>
  </sheetPr>
  <dimension ref="A1:L12"/>
  <sheetViews>
    <sheetView topLeftCell="A7" workbookViewId="0">
      <selection activeCell="I5" sqref="I5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2.6640625" style="1" customWidth="1"/>
    <col min="6" max="6" width="5.6640625" style="1" customWidth="1"/>
    <col min="7" max="7" width="11.77734375" style="1" customWidth="1"/>
    <col min="8" max="9" width="11.88671875" style="1" customWidth="1"/>
    <col min="10" max="10" width="32.33203125" style="1" customWidth="1"/>
    <col min="11" max="11" width="11.66406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2" ht="27.75" customHeight="1">
      <c r="I2" s="64" t="s">
        <v>1</v>
      </c>
      <c r="J2" s="64"/>
      <c r="K2" s="64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27.75" customHeight="1">
      <c r="A4" s="61">
        <v>1</v>
      </c>
      <c r="B4" s="59" t="s">
        <v>31</v>
      </c>
      <c r="C4" s="59" t="s">
        <v>32</v>
      </c>
      <c r="D4" s="61" t="s">
        <v>20</v>
      </c>
      <c r="E4" s="6">
        <v>2.6549</v>
      </c>
      <c r="F4" s="7">
        <v>0.13</v>
      </c>
      <c r="G4" s="9">
        <v>1.48</v>
      </c>
      <c r="H4" s="9">
        <v>1.5523</v>
      </c>
      <c r="I4" s="9">
        <v>1.5523</v>
      </c>
      <c r="J4" s="5" t="s">
        <v>24</v>
      </c>
      <c r="K4" s="5" t="s">
        <v>23</v>
      </c>
      <c r="L4" s="8">
        <v>0.8</v>
      </c>
    </row>
    <row r="5" spans="1:12" ht="27.75" customHeight="1">
      <c r="A5" s="62"/>
      <c r="B5" s="60"/>
      <c r="C5" s="60"/>
      <c r="D5" s="62"/>
      <c r="E5" s="10">
        <v>2.58</v>
      </c>
      <c r="F5" s="7">
        <v>0.13</v>
      </c>
      <c r="G5" s="9">
        <v>1.48</v>
      </c>
      <c r="H5" s="9">
        <v>2.2000000000000002</v>
      </c>
      <c r="I5" s="9">
        <v>2.2000000000000002</v>
      </c>
      <c r="J5" s="5" t="s">
        <v>21</v>
      </c>
      <c r="K5" s="5" t="s">
        <v>22</v>
      </c>
      <c r="L5" s="8">
        <v>0.2</v>
      </c>
    </row>
    <row r="6" spans="1:12" ht="27.75" customHeight="1">
      <c r="A6" s="61">
        <v>2</v>
      </c>
      <c r="B6" s="59" t="s">
        <v>18</v>
      </c>
      <c r="C6" s="59" t="s">
        <v>19</v>
      </c>
      <c r="D6" s="61" t="s">
        <v>20</v>
      </c>
      <c r="E6" s="10">
        <v>0.88519999999999999</v>
      </c>
      <c r="F6" s="7">
        <v>0.13</v>
      </c>
      <c r="G6" s="9">
        <v>0.57999999999999996</v>
      </c>
      <c r="H6" s="9">
        <v>0.61129999999999995</v>
      </c>
      <c r="I6" s="9">
        <v>0.61129999999999995</v>
      </c>
      <c r="J6" s="5" t="s">
        <v>24</v>
      </c>
      <c r="K6" s="5" t="s">
        <v>22</v>
      </c>
      <c r="L6" s="8">
        <v>0.3</v>
      </c>
    </row>
    <row r="7" spans="1:12" ht="27.75" customHeight="1">
      <c r="A7" s="62"/>
      <c r="B7" s="60"/>
      <c r="C7" s="60"/>
      <c r="D7" s="62"/>
      <c r="E7" s="10">
        <v>0.85</v>
      </c>
      <c r="F7" s="7">
        <v>0.13</v>
      </c>
      <c r="G7" s="9">
        <v>0.57999999999999996</v>
      </c>
      <c r="H7" s="9">
        <v>0.6</v>
      </c>
      <c r="I7" s="9">
        <v>0.6</v>
      </c>
      <c r="J7" s="5" t="s">
        <v>21</v>
      </c>
      <c r="K7" s="5" t="s">
        <v>23</v>
      </c>
      <c r="L7" s="8">
        <v>0.7</v>
      </c>
    </row>
    <row r="8" spans="1:12" ht="27.75" customHeight="1">
      <c r="A8" s="61">
        <v>3</v>
      </c>
      <c r="B8" s="59" t="s">
        <v>33</v>
      </c>
      <c r="C8" s="59" t="s">
        <v>34</v>
      </c>
      <c r="D8" s="61" t="s">
        <v>20</v>
      </c>
      <c r="E8" s="10">
        <v>0.8</v>
      </c>
      <c r="F8" s="7">
        <v>0.13</v>
      </c>
      <c r="G8" s="9">
        <v>0.31</v>
      </c>
      <c r="H8" s="9">
        <v>0.4</v>
      </c>
      <c r="I8" s="9">
        <v>0.4</v>
      </c>
      <c r="J8" s="5" t="s">
        <v>24</v>
      </c>
      <c r="K8" s="5" t="s">
        <v>23</v>
      </c>
    </row>
    <row r="9" spans="1:12" ht="27.75" customHeight="1">
      <c r="A9" s="62"/>
      <c r="B9" s="60"/>
      <c r="C9" s="60"/>
      <c r="D9" s="62"/>
      <c r="E9" s="10">
        <v>1</v>
      </c>
      <c r="F9" s="7">
        <v>0.13</v>
      </c>
      <c r="G9" s="9">
        <v>0.31</v>
      </c>
      <c r="H9" s="9">
        <v>1</v>
      </c>
      <c r="I9" s="9">
        <v>1</v>
      </c>
      <c r="J9" s="5" t="s">
        <v>21</v>
      </c>
      <c r="K9" s="5" t="s">
        <v>22</v>
      </c>
    </row>
    <row r="10" spans="1:12" ht="27.75" customHeight="1">
      <c r="A10" s="65" t="s">
        <v>25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</row>
    <row r="11" spans="1:12" ht="78.599999999999994" customHeight="1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65"/>
    </row>
    <row r="12" spans="1:12" ht="93" customHeight="1">
      <c r="A12" s="66" t="s">
        <v>13</v>
      </c>
      <c r="B12" s="67"/>
      <c r="C12" s="68" t="s">
        <v>14</v>
      </c>
      <c r="D12" s="68"/>
      <c r="E12" s="65" t="s">
        <v>15</v>
      </c>
      <c r="F12" s="65"/>
      <c r="G12" s="65"/>
      <c r="H12" s="65" t="s">
        <v>16</v>
      </c>
      <c r="I12" s="65"/>
      <c r="J12" s="65" t="s">
        <v>17</v>
      </c>
      <c r="K12" s="65"/>
    </row>
  </sheetData>
  <mergeCells count="20">
    <mergeCell ref="A10:K11"/>
    <mergeCell ref="A12:B12"/>
    <mergeCell ref="C12:D12"/>
    <mergeCell ref="E12:G12"/>
    <mergeCell ref="H12:I12"/>
    <mergeCell ref="J12:K12"/>
    <mergeCell ref="B8:B9"/>
    <mergeCell ref="C8:C9"/>
    <mergeCell ref="D8:D9"/>
    <mergeCell ref="C4:C5"/>
    <mergeCell ref="A1:K1"/>
    <mergeCell ref="I2:K2"/>
    <mergeCell ref="A4:A5"/>
    <mergeCell ref="B4:B5"/>
    <mergeCell ref="A6:A7"/>
    <mergeCell ref="A8:A9"/>
    <mergeCell ref="D4:D5"/>
    <mergeCell ref="D6:D7"/>
    <mergeCell ref="B6:B7"/>
    <mergeCell ref="C6:C7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8EE52-5827-45AC-AC14-AAB3201C0840}">
  <sheetPr>
    <pageSetUpPr fitToPage="1"/>
  </sheetPr>
  <dimension ref="A1:Q542"/>
  <sheetViews>
    <sheetView tabSelected="1" topLeftCell="A34" zoomScale="70" zoomScaleNormal="70" workbookViewId="0">
      <selection activeCell="F23" sqref="F23"/>
    </sheetView>
  </sheetViews>
  <sheetFormatPr defaultColWidth="10" defaultRowHeight="27.75" customHeight="1"/>
  <cols>
    <col min="1" max="1" width="6.109375" style="1" bestFit="1" customWidth="1"/>
    <col min="2" max="2" width="18.77734375" style="1" customWidth="1"/>
    <col min="3" max="3" width="23.44140625" style="1" customWidth="1"/>
    <col min="4" max="4" width="24" style="1" customWidth="1"/>
    <col min="5" max="5" width="7.21875" style="1" customWidth="1"/>
    <col min="6" max="6" width="17.5546875" style="38" customWidth="1"/>
    <col min="7" max="7" width="14.88671875" style="34" customWidth="1"/>
    <col min="8" max="8" width="5.6640625" style="1" customWidth="1"/>
    <col min="9" max="9" width="11.77734375" style="38" customWidth="1"/>
    <col min="10" max="10" width="11.77734375" style="34" customWidth="1"/>
    <col min="11" max="11" width="13.21875" style="38" customWidth="1"/>
    <col min="12" max="12" width="13.21875" style="34" customWidth="1"/>
    <col min="13" max="13" width="13.21875" style="38" customWidth="1"/>
    <col min="14" max="14" width="13.21875" style="34" customWidth="1"/>
    <col min="15" max="15" width="23.109375" style="1" customWidth="1"/>
    <col min="16" max="16" width="36.5546875" style="1" customWidth="1"/>
    <col min="17" max="261" width="10" style="1"/>
    <col min="262" max="262" width="6.109375" style="1" bestFit="1" customWidth="1"/>
    <col min="263" max="263" width="25.5546875" style="1" customWidth="1"/>
    <col min="264" max="264" width="23.44140625" style="1" customWidth="1"/>
    <col min="265" max="265" width="7.21875" style="1" customWidth="1"/>
    <col min="266" max="266" width="11.77734375" style="1" customWidth="1"/>
    <col min="267" max="267" width="5.6640625" style="1" customWidth="1"/>
    <col min="268" max="268" width="11.77734375" style="1" customWidth="1"/>
    <col min="269" max="270" width="11.88671875" style="1" customWidth="1"/>
    <col min="271" max="271" width="15.21875" style="1" customWidth="1"/>
    <col min="272" max="272" width="11.6640625" style="1" customWidth="1"/>
    <col min="273" max="517" width="10" style="1"/>
    <col min="518" max="518" width="6.109375" style="1" bestFit="1" customWidth="1"/>
    <col min="519" max="519" width="25.5546875" style="1" customWidth="1"/>
    <col min="520" max="520" width="23.44140625" style="1" customWidth="1"/>
    <col min="521" max="521" width="7.21875" style="1" customWidth="1"/>
    <col min="522" max="522" width="11.77734375" style="1" customWidth="1"/>
    <col min="523" max="523" width="5.6640625" style="1" customWidth="1"/>
    <col min="524" max="524" width="11.77734375" style="1" customWidth="1"/>
    <col min="525" max="526" width="11.88671875" style="1" customWidth="1"/>
    <col min="527" max="527" width="15.21875" style="1" customWidth="1"/>
    <col min="528" max="528" width="11.6640625" style="1" customWidth="1"/>
    <col min="529" max="773" width="10" style="1"/>
    <col min="774" max="774" width="6.109375" style="1" bestFit="1" customWidth="1"/>
    <col min="775" max="775" width="25.5546875" style="1" customWidth="1"/>
    <col min="776" max="776" width="23.44140625" style="1" customWidth="1"/>
    <col min="777" max="777" width="7.21875" style="1" customWidth="1"/>
    <col min="778" max="778" width="11.77734375" style="1" customWidth="1"/>
    <col min="779" max="779" width="5.6640625" style="1" customWidth="1"/>
    <col min="780" max="780" width="11.77734375" style="1" customWidth="1"/>
    <col min="781" max="782" width="11.88671875" style="1" customWidth="1"/>
    <col min="783" max="783" width="15.21875" style="1" customWidth="1"/>
    <col min="784" max="784" width="11.6640625" style="1" customWidth="1"/>
    <col min="785" max="1029" width="10" style="1"/>
    <col min="1030" max="1030" width="6.109375" style="1" bestFit="1" customWidth="1"/>
    <col min="1031" max="1031" width="25.5546875" style="1" customWidth="1"/>
    <col min="1032" max="1032" width="23.44140625" style="1" customWidth="1"/>
    <col min="1033" max="1033" width="7.21875" style="1" customWidth="1"/>
    <col min="1034" max="1034" width="11.77734375" style="1" customWidth="1"/>
    <col min="1035" max="1035" width="5.6640625" style="1" customWidth="1"/>
    <col min="1036" max="1036" width="11.77734375" style="1" customWidth="1"/>
    <col min="1037" max="1038" width="11.88671875" style="1" customWidth="1"/>
    <col min="1039" max="1039" width="15.21875" style="1" customWidth="1"/>
    <col min="1040" max="1040" width="11.6640625" style="1" customWidth="1"/>
    <col min="1041" max="1285" width="10" style="1"/>
    <col min="1286" max="1286" width="6.109375" style="1" bestFit="1" customWidth="1"/>
    <col min="1287" max="1287" width="25.5546875" style="1" customWidth="1"/>
    <col min="1288" max="1288" width="23.44140625" style="1" customWidth="1"/>
    <col min="1289" max="1289" width="7.21875" style="1" customWidth="1"/>
    <col min="1290" max="1290" width="11.77734375" style="1" customWidth="1"/>
    <col min="1291" max="1291" width="5.6640625" style="1" customWidth="1"/>
    <col min="1292" max="1292" width="11.77734375" style="1" customWidth="1"/>
    <col min="1293" max="1294" width="11.88671875" style="1" customWidth="1"/>
    <col min="1295" max="1295" width="15.21875" style="1" customWidth="1"/>
    <col min="1296" max="1296" width="11.6640625" style="1" customWidth="1"/>
    <col min="1297" max="1541" width="10" style="1"/>
    <col min="1542" max="1542" width="6.109375" style="1" bestFit="1" customWidth="1"/>
    <col min="1543" max="1543" width="25.5546875" style="1" customWidth="1"/>
    <col min="1544" max="1544" width="23.44140625" style="1" customWidth="1"/>
    <col min="1545" max="1545" width="7.21875" style="1" customWidth="1"/>
    <col min="1546" max="1546" width="11.77734375" style="1" customWidth="1"/>
    <col min="1547" max="1547" width="5.6640625" style="1" customWidth="1"/>
    <col min="1548" max="1548" width="11.77734375" style="1" customWidth="1"/>
    <col min="1549" max="1550" width="11.88671875" style="1" customWidth="1"/>
    <col min="1551" max="1551" width="15.21875" style="1" customWidth="1"/>
    <col min="1552" max="1552" width="11.6640625" style="1" customWidth="1"/>
    <col min="1553" max="1797" width="10" style="1"/>
    <col min="1798" max="1798" width="6.109375" style="1" bestFit="1" customWidth="1"/>
    <col min="1799" max="1799" width="25.5546875" style="1" customWidth="1"/>
    <col min="1800" max="1800" width="23.44140625" style="1" customWidth="1"/>
    <col min="1801" max="1801" width="7.21875" style="1" customWidth="1"/>
    <col min="1802" max="1802" width="11.77734375" style="1" customWidth="1"/>
    <col min="1803" max="1803" width="5.6640625" style="1" customWidth="1"/>
    <col min="1804" max="1804" width="11.77734375" style="1" customWidth="1"/>
    <col min="1805" max="1806" width="11.88671875" style="1" customWidth="1"/>
    <col min="1807" max="1807" width="15.21875" style="1" customWidth="1"/>
    <col min="1808" max="1808" width="11.6640625" style="1" customWidth="1"/>
    <col min="1809" max="2053" width="10" style="1"/>
    <col min="2054" max="2054" width="6.109375" style="1" bestFit="1" customWidth="1"/>
    <col min="2055" max="2055" width="25.5546875" style="1" customWidth="1"/>
    <col min="2056" max="2056" width="23.44140625" style="1" customWidth="1"/>
    <col min="2057" max="2057" width="7.21875" style="1" customWidth="1"/>
    <col min="2058" max="2058" width="11.77734375" style="1" customWidth="1"/>
    <col min="2059" max="2059" width="5.6640625" style="1" customWidth="1"/>
    <col min="2060" max="2060" width="11.77734375" style="1" customWidth="1"/>
    <col min="2061" max="2062" width="11.88671875" style="1" customWidth="1"/>
    <col min="2063" max="2063" width="15.21875" style="1" customWidth="1"/>
    <col min="2064" max="2064" width="11.6640625" style="1" customWidth="1"/>
    <col min="2065" max="2309" width="10" style="1"/>
    <col min="2310" max="2310" width="6.109375" style="1" bestFit="1" customWidth="1"/>
    <col min="2311" max="2311" width="25.5546875" style="1" customWidth="1"/>
    <col min="2312" max="2312" width="23.44140625" style="1" customWidth="1"/>
    <col min="2313" max="2313" width="7.21875" style="1" customWidth="1"/>
    <col min="2314" max="2314" width="11.77734375" style="1" customWidth="1"/>
    <col min="2315" max="2315" width="5.6640625" style="1" customWidth="1"/>
    <col min="2316" max="2316" width="11.77734375" style="1" customWidth="1"/>
    <col min="2317" max="2318" width="11.88671875" style="1" customWidth="1"/>
    <col min="2319" max="2319" width="15.21875" style="1" customWidth="1"/>
    <col min="2320" max="2320" width="11.6640625" style="1" customWidth="1"/>
    <col min="2321" max="2565" width="10" style="1"/>
    <col min="2566" max="2566" width="6.109375" style="1" bestFit="1" customWidth="1"/>
    <col min="2567" max="2567" width="25.5546875" style="1" customWidth="1"/>
    <col min="2568" max="2568" width="23.44140625" style="1" customWidth="1"/>
    <col min="2569" max="2569" width="7.21875" style="1" customWidth="1"/>
    <col min="2570" max="2570" width="11.77734375" style="1" customWidth="1"/>
    <col min="2571" max="2571" width="5.6640625" style="1" customWidth="1"/>
    <col min="2572" max="2572" width="11.77734375" style="1" customWidth="1"/>
    <col min="2573" max="2574" width="11.88671875" style="1" customWidth="1"/>
    <col min="2575" max="2575" width="15.21875" style="1" customWidth="1"/>
    <col min="2576" max="2576" width="11.6640625" style="1" customWidth="1"/>
    <col min="2577" max="2821" width="10" style="1"/>
    <col min="2822" max="2822" width="6.109375" style="1" bestFit="1" customWidth="1"/>
    <col min="2823" max="2823" width="25.5546875" style="1" customWidth="1"/>
    <col min="2824" max="2824" width="23.44140625" style="1" customWidth="1"/>
    <col min="2825" max="2825" width="7.21875" style="1" customWidth="1"/>
    <col min="2826" max="2826" width="11.77734375" style="1" customWidth="1"/>
    <col min="2827" max="2827" width="5.6640625" style="1" customWidth="1"/>
    <col min="2828" max="2828" width="11.77734375" style="1" customWidth="1"/>
    <col min="2829" max="2830" width="11.88671875" style="1" customWidth="1"/>
    <col min="2831" max="2831" width="15.21875" style="1" customWidth="1"/>
    <col min="2832" max="2832" width="11.6640625" style="1" customWidth="1"/>
    <col min="2833" max="3077" width="10" style="1"/>
    <col min="3078" max="3078" width="6.109375" style="1" bestFit="1" customWidth="1"/>
    <col min="3079" max="3079" width="25.5546875" style="1" customWidth="1"/>
    <col min="3080" max="3080" width="23.44140625" style="1" customWidth="1"/>
    <col min="3081" max="3081" width="7.21875" style="1" customWidth="1"/>
    <col min="3082" max="3082" width="11.77734375" style="1" customWidth="1"/>
    <col min="3083" max="3083" width="5.6640625" style="1" customWidth="1"/>
    <col min="3084" max="3084" width="11.77734375" style="1" customWidth="1"/>
    <col min="3085" max="3086" width="11.88671875" style="1" customWidth="1"/>
    <col min="3087" max="3087" width="15.21875" style="1" customWidth="1"/>
    <col min="3088" max="3088" width="11.6640625" style="1" customWidth="1"/>
    <col min="3089" max="3333" width="10" style="1"/>
    <col min="3334" max="3334" width="6.109375" style="1" bestFit="1" customWidth="1"/>
    <col min="3335" max="3335" width="25.5546875" style="1" customWidth="1"/>
    <col min="3336" max="3336" width="23.44140625" style="1" customWidth="1"/>
    <col min="3337" max="3337" width="7.21875" style="1" customWidth="1"/>
    <col min="3338" max="3338" width="11.77734375" style="1" customWidth="1"/>
    <col min="3339" max="3339" width="5.6640625" style="1" customWidth="1"/>
    <col min="3340" max="3340" width="11.77734375" style="1" customWidth="1"/>
    <col min="3341" max="3342" width="11.88671875" style="1" customWidth="1"/>
    <col min="3343" max="3343" width="15.21875" style="1" customWidth="1"/>
    <col min="3344" max="3344" width="11.6640625" style="1" customWidth="1"/>
    <col min="3345" max="3589" width="10" style="1"/>
    <col min="3590" max="3590" width="6.109375" style="1" bestFit="1" customWidth="1"/>
    <col min="3591" max="3591" width="25.5546875" style="1" customWidth="1"/>
    <col min="3592" max="3592" width="23.44140625" style="1" customWidth="1"/>
    <col min="3593" max="3593" width="7.21875" style="1" customWidth="1"/>
    <col min="3594" max="3594" width="11.77734375" style="1" customWidth="1"/>
    <col min="3595" max="3595" width="5.6640625" style="1" customWidth="1"/>
    <col min="3596" max="3596" width="11.77734375" style="1" customWidth="1"/>
    <col min="3597" max="3598" width="11.88671875" style="1" customWidth="1"/>
    <col min="3599" max="3599" width="15.21875" style="1" customWidth="1"/>
    <col min="3600" max="3600" width="11.6640625" style="1" customWidth="1"/>
    <col min="3601" max="3845" width="10" style="1"/>
    <col min="3846" max="3846" width="6.109375" style="1" bestFit="1" customWidth="1"/>
    <col min="3847" max="3847" width="25.5546875" style="1" customWidth="1"/>
    <col min="3848" max="3848" width="23.44140625" style="1" customWidth="1"/>
    <col min="3849" max="3849" width="7.21875" style="1" customWidth="1"/>
    <col min="3850" max="3850" width="11.77734375" style="1" customWidth="1"/>
    <col min="3851" max="3851" width="5.6640625" style="1" customWidth="1"/>
    <col min="3852" max="3852" width="11.77734375" style="1" customWidth="1"/>
    <col min="3853" max="3854" width="11.88671875" style="1" customWidth="1"/>
    <col min="3855" max="3855" width="15.21875" style="1" customWidth="1"/>
    <col min="3856" max="3856" width="11.6640625" style="1" customWidth="1"/>
    <col min="3857" max="4101" width="10" style="1"/>
    <col min="4102" max="4102" width="6.109375" style="1" bestFit="1" customWidth="1"/>
    <col min="4103" max="4103" width="25.5546875" style="1" customWidth="1"/>
    <col min="4104" max="4104" width="23.44140625" style="1" customWidth="1"/>
    <col min="4105" max="4105" width="7.21875" style="1" customWidth="1"/>
    <col min="4106" max="4106" width="11.77734375" style="1" customWidth="1"/>
    <col min="4107" max="4107" width="5.6640625" style="1" customWidth="1"/>
    <col min="4108" max="4108" width="11.77734375" style="1" customWidth="1"/>
    <col min="4109" max="4110" width="11.88671875" style="1" customWidth="1"/>
    <col min="4111" max="4111" width="15.21875" style="1" customWidth="1"/>
    <col min="4112" max="4112" width="11.6640625" style="1" customWidth="1"/>
    <col min="4113" max="4357" width="10" style="1"/>
    <col min="4358" max="4358" width="6.109375" style="1" bestFit="1" customWidth="1"/>
    <col min="4359" max="4359" width="25.5546875" style="1" customWidth="1"/>
    <col min="4360" max="4360" width="23.44140625" style="1" customWidth="1"/>
    <col min="4361" max="4361" width="7.21875" style="1" customWidth="1"/>
    <col min="4362" max="4362" width="11.77734375" style="1" customWidth="1"/>
    <col min="4363" max="4363" width="5.6640625" style="1" customWidth="1"/>
    <col min="4364" max="4364" width="11.77734375" style="1" customWidth="1"/>
    <col min="4365" max="4366" width="11.88671875" style="1" customWidth="1"/>
    <col min="4367" max="4367" width="15.21875" style="1" customWidth="1"/>
    <col min="4368" max="4368" width="11.6640625" style="1" customWidth="1"/>
    <col min="4369" max="4613" width="10" style="1"/>
    <col min="4614" max="4614" width="6.109375" style="1" bestFit="1" customWidth="1"/>
    <col min="4615" max="4615" width="25.5546875" style="1" customWidth="1"/>
    <col min="4616" max="4616" width="23.44140625" style="1" customWidth="1"/>
    <col min="4617" max="4617" width="7.21875" style="1" customWidth="1"/>
    <col min="4618" max="4618" width="11.77734375" style="1" customWidth="1"/>
    <col min="4619" max="4619" width="5.6640625" style="1" customWidth="1"/>
    <col min="4620" max="4620" width="11.77734375" style="1" customWidth="1"/>
    <col min="4621" max="4622" width="11.88671875" style="1" customWidth="1"/>
    <col min="4623" max="4623" width="15.21875" style="1" customWidth="1"/>
    <col min="4624" max="4624" width="11.6640625" style="1" customWidth="1"/>
    <col min="4625" max="4869" width="10" style="1"/>
    <col min="4870" max="4870" width="6.109375" style="1" bestFit="1" customWidth="1"/>
    <col min="4871" max="4871" width="25.5546875" style="1" customWidth="1"/>
    <col min="4872" max="4872" width="23.44140625" style="1" customWidth="1"/>
    <col min="4873" max="4873" width="7.21875" style="1" customWidth="1"/>
    <col min="4874" max="4874" width="11.77734375" style="1" customWidth="1"/>
    <col min="4875" max="4875" width="5.6640625" style="1" customWidth="1"/>
    <col min="4876" max="4876" width="11.77734375" style="1" customWidth="1"/>
    <col min="4877" max="4878" width="11.88671875" style="1" customWidth="1"/>
    <col min="4879" max="4879" width="15.21875" style="1" customWidth="1"/>
    <col min="4880" max="4880" width="11.6640625" style="1" customWidth="1"/>
    <col min="4881" max="5125" width="10" style="1"/>
    <col min="5126" max="5126" width="6.109375" style="1" bestFit="1" customWidth="1"/>
    <col min="5127" max="5127" width="25.5546875" style="1" customWidth="1"/>
    <col min="5128" max="5128" width="23.44140625" style="1" customWidth="1"/>
    <col min="5129" max="5129" width="7.21875" style="1" customWidth="1"/>
    <col min="5130" max="5130" width="11.77734375" style="1" customWidth="1"/>
    <col min="5131" max="5131" width="5.6640625" style="1" customWidth="1"/>
    <col min="5132" max="5132" width="11.77734375" style="1" customWidth="1"/>
    <col min="5133" max="5134" width="11.88671875" style="1" customWidth="1"/>
    <col min="5135" max="5135" width="15.21875" style="1" customWidth="1"/>
    <col min="5136" max="5136" width="11.6640625" style="1" customWidth="1"/>
    <col min="5137" max="5381" width="10" style="1"/>
    <col min="5382" max="5382" width="6.109375" style="1" bestFit="1" customWidth="1"/>
    <col min="5383" max="5383" width="25.5546875" style="1" customWidth="1"/>
    <col min="5384" max="5384" width="23.44140625" style="1" customWidth="1"/>
    <col min="5385" max="5385" width="7.21875" style="1" customWidth="1"/>
    <col min="5386" max="5386" width="11.77734375" style="1" customWidth="1"/>
    <col min="5387" max="5387" width="5.6640625" style="1" customWidth="1"/>
    <col min="5388" max="5388" width="11.77734375" style="1" customWidth="1"/>
    <col min="5389" max="5390" width="11.88671875" style="1" customWidth="1"/>
    <col min="5391" max="5391" width="15.21875" style="1" customWidth="1"/>
    <col min="5392" max="5392" width="11.6640625" style="1" customWidth="1"/>
    <col min="5393" max="5637" width="10" style="1"/>
    <col min="5638" max="5638" width="6.109375" style="1" bestFit="1" customWidth="1"/>
    <col min="5639" max="5639" width="25.5546875" style="1" customWidth="1"/>
    <col min="5640" max="5640" width="23.44140625" style="1" customWidth="1"/>
    <col min="5641" max="5641" width="7.21875" style="1" customWidth="1"/>
    <col min="5642" max="5642" width="11.77734375" style="1" customWidth="1"/>
    <col min="5643" max="5643" width="5.6640625" style="1" customWidth="1"/>
    <col min="5644" max="5644" width="11.77734375" style="1" customWidth="1"/>
    <col min="5645" max="5646" width="11.88671875" style="1" customWidth="1"/>
    <col min="5647" max="5647" width="15.21875" style="1" customWidth="1"/>
    <col min="5648" max="5648" width="11.6640625" style="1" customWidth="1"/>
    <col min="5649" max="5893" width="10" style="1"/>
    <col min="5894" max="5894" width="6.109375" style="1" bestFit="1" customWidth="1"/>
    <col min="5895" max="5895" width="25.5546875" style="1" customWidth="1"/>
    <col min="5896" max="5896" width="23.44140625" style="1" customWidth="1"/>
    <col min="5897" max="5897" width="7.21875" style="1" customWidth="1"/>
    <col min="5898" max="5898" width="11.77734375" style="1" customWidth="1"/>
    <col min="5899" max="5899" width="5.6640625" style="1" customWidth="1"/>
    <col min="5900" max="5900" width="11.77734375" style="1" customWidth="1"/>
    <col min="5901" max="5902" width="11.88671875" style="1" customWidth="1"/>
    <col min="5903" max="5903" width="15.21875" style="1" customWidth="1"/>
    <col min="5904" max="5904" width="11.6640625" style="1" customWidth="1"/>
    <col min="5905" max="6149" width="10" style="1"/>
    <col min="6150" max="6150" width="6.109375" style="1" bestFit="1" customWidth="1"/>
    <col min="6151" max="6151" width="25.5546875" style="1" customWidth="1"/>
    <col min="6152" max="6152" width="23.44140625" style="1" customWidth="1"/>
    <col min="6153" max="6153" width="7.21875" style="1" customWidth="1"/>
    <col min="6154" max="6154" width="11.77734375" style="1" customWidth="1"/>
    <col min="6155" max="6155" width="5.6640625" style="1" customWidth="1"/>
    <col min="6156" max="6156" width="11.77734375" style="1" customWidth="1"/>
    <col min="6157" max="6158" width="11.88671875" style="1" customWidth="1"/>
    <col min="6159" max="6159" width="15.21875" style="1" customWidth="1"/>
    <col min="6160" max="6160" width="11.6640625" style="1" customWidth="1"/>
    <col min="6161" max="6405" width="10" style="1"/>
    <col min="6406" max="6406" width="6.109375" style="1" bestFit="1" customWidth="1"/>
    <col min="6407" max="6407" width="25.5546875" style="1" customWidth="1"/>
    <col min="6408" max="6408" width="23.44140625" style="1" customWidth="1"/>
    <col min="6409" max="6409" width="7.21875" style="1" customWidth="1"/>
    <col min="6410" max="6410" width="11.77734375" style="1" customWidth="1"/>
    <col min="6411" max="6411" width="5.6640625" style="1" customWidth="1"/>
    <col min="6412" max="6412" width="11.77734375" style="1" customWidth="1"/>
    <col min="6413" max="6414" width="11.88671875" style="1" customWidth="1"/>
    <col min="6415" max="6415" width="15.21875" style="1" customWidth="1"/>
    <col min="6416" max="6416" width="11.6640625" style="1" customWidth="1"/>
    <col min="6417" max="6661" width="10" style="1"/>
    <col min="6662" max="6662" width="6.109375" style="1" bestFit="1" customWidth="1"/>
    <col min="6663" max="6663" width="25.5546875" style="1" customWidth="1"/>
    <col min="6664" max="6664" width="23.44140625" style="1" customWidth="1"/>
    <col min="6665" max="6665" width="7.21875" style="1" customWidth="1"/>
    <col min="6666" max="6666" width="11.77734375" style="1" customWidth="1"/>
    <col min="6667" max="6667" width="5.6640625" style="1" customWidth="1"/>
    <col min="6668" max="6668" width="11.77734375" style="1" customWidth="1"/>
    <col min="6669" max="6670" width="11.88671875" style="1" customWidth="1"/>
    <col min="6671" max="6671" width="15.21875" style="1" customWidth="1"/>
    <col min="6672" max="6672" width="11.6640625" style="1" customWidth="1"/>
    <col min="6673" max="6917" width="10" style="1"/>
    <col min="6918" max="6918" width="6.109375" style="1" bestFit="1" customWidth="1"/>
    <col min="6919" max="6919" width="25.5546875" style="1" customWidth="1"/>
    <col min="6920" max="6920" width="23.44140625" style="1" customWidth="1"/>
    <col min="6921" max="6921" width="7.21875" style="1" customWidth="1"/>
    <col min="6922" max="6922" width="11.77734375" style="1" customWidth="1"/>
    <col min="6923" max="6923" width="5.6640625" style="1" customWidth="1"/>
    <col min="6924" max="6924" width="11.77734375" style="1" customWidth="1"/>
    <col min="6925" max="6926" width="11.88671875" style="1" customWidth="1"/>
    <col min="6927" max="6927" width="15.21875" style="1" customWidth="1"/>
    <col min="6928" max="6928" width="11.6640625" style="1" customWidth="1"/>
    <col min="6929" max="7173" width="10" style="1"/>
    <col min="7174" max="7174" width="6.109375" style="1" bestFit="1" customWidth="1"/>
    <col min="7175" max="7175" width="25.5546875" style="1" customWidth="1"/>
    <col min="7176" max="7176" width="23.44140625" style="1" customWidth="1"/>
    <col min="7177" max="7177" width="7.21875" style="1" customWidth="1"/>
    <col min="7178" max="7178" width="11.77734375" style="1" customWidth="1"/>
    <col min="7179" max="7179" width="5.6640625" style="1" customWidth="1"/>
    <col min="7180" max="7180" width="11.77734375" style="1" customWidth="1"/>
    <col min="7181" max="7182" width="11.88671875" style="1" customWidth="1"/>
    <col min="7183" max="7183" width="15.21875" style="1" customWidth="1"/>
    <col min="7184" max="7184" width="11.6640625" style="1" customWidth="1"/>
    <col min="7185" max="7429" width="10" style="1"/>
    <col min="7430" max="7430" width="6.109375" style="1" bestFit="1" customWidth="1"/>
    <col min="7431" max="7431" width="25.5546875" style="1" customWidth="1"/>
    <col min="7432" max="7432" width="23.44140625" style="1" customWidth="1"/>
    <col min="7433" max="7433" width="7.21875" style="1" customWidth="1"/>
    <col min="7434" max="7434" width="11.77734375" style="1" customWidth="1"/>
    <col min="7435" max="7435" width="5.6640625" style="1" customWidth="1"/>
    <col min="7436" max="7436" width="11.77734375" style="1" customWidth="1"/>
    <col min="7437" max="7438" width="11.88671875" style="1" customWidth="1"/>
    <col min="7439" max="7439" width="15.21875" style="1" customWidth="1"/>
    <col min="7440" max="7440" width="11.6640625" style="1" customWidth="1"/>
    <col min="7441" max="7685" width="10" style="1"/>
    <col min="7686" max="7686" width="6.109375" style="1" bestFit="1" customWidth="1"/>
    <col min="7687" max="7687" width="25.5546875" style="1" customWidth="1"/>
    <col min="7688" max="7688" width="23.44140625" style="1" customWidth="1"/>
    <col min="7689" max="7689" width="7.21875" style="1" customWidth="1"/>
    <col min="7690" max="7690" width="11.77734375" style="1" customWidth="1"/>
    <col min="7691" max="7691" width="5.6640625" style="1" customWidth="1"/>
    <col min="7692" max="7692" width="11.77734375" style="1" customWidth="1"/>
    <col min="7693" max="7694" width="11.88671875" style="1" customWidth="1"/>
    <col min="7695" max="7695" width="15.21875" style="1" customWidth="1"/>
    <col min="7696" max="7696" width="11.6640625" style="1" customWidth="1"/>
    <col min="7697" max="7941" width="10" style="1"/>
    <col min="7942" max="7942" width="6.109375" style="1" bestFit="1" customWidth="1"/>
    <col min="7943" max="7943" width="25.5546875" style="1" customWidth="1"/>
    <col min="7944" max="7944" width="23.44140625" style="1" customWidth="1"/>
    <col min="7945" max="7945" width="7.21875" style="1" customWidth="1"/>
    <col min="7946" max="7946" width="11.77734375" style="1" customWidth="1"/>
    <col min="7947" max="7947" width="5.6640625" style="1" customWidth="1"/>
    <col min="7948" max="7948" width="11.77734375" style="1" customWidth="1"/>
    <col min="7949" max="7950" width="11.88671875" style="1" customWidth="1"/>
    <col min="7951" max="7951" width="15.21875" style="1" customWidth="1"/>
    <col min="7952" max="7952" width="11.6640625" style="1" customWidth="1"/>
    <col min="7953" max="8197" width="10" style="1"/>
    <col min="8198" max="8198" width="6.109375" style="1" bestFit="1" customWidth="1"/>
    <col min="8199" max="8199" width="25.5546875" style="1" customWidth="1"/>
    <col min="8200" max="8200" width="23.44140625" style="1" customWidth="1"/>
    <col min="8201" max="8201" width="7.21875" style="1" customWidth="1"/>
    <col min="8202" max="8202" width="11.77734375" style="1" customWidth="1"/>
    <col min="8203" max="8203" width="5.6640625" style="1" customWidth="1"/>
    <col min="8204" max="8204" width="11.77734375" style="1" customWidth="1"/>
    <col min="8205" max="8206" width="11.88671875" style="1" customWidth="1"/>
    <col min="8207" max="8207" width="15.21875" style="1" customWidth="1"/>
    <col min="8208" max="8208" width="11.6640625" style="1" customWidth="1"/>
    <col min="8209" max="8453" width="10" style="1"/>
    <col min="8454" max="8454" width="6.109375" style="1" bestFit="1" customWidth="1"/>
    <col min="8455" max="8455" width="25.5546875" style="1" customWidth="1"/>
    <col min="8456" max="8456" width="23.44140625" style="1" customWidth="1"/>
    <col min="8457" max="8457" width="7.21875" style="1" customWidth="1"/>
    <col min="8458" max="8458" width="11.77734375" style="1" customWidth="1"/>
    <col min="8459" max="8459" width="5.6640625" style="1" customWidth="1"/>
    <col min="8460" max="8460" width="11.77734375" style="1" customWidth="1"/>
    <col min="8461" max="8462" width="11.88671875" style="1" customWidth="1"/>
    <col min="8463" max="8463" width="15.21875" style="1" customWidth="1"/>
    <col min="8464" max="8464" width="11.6640625" style="1" customWidth="1"/>
    <col min="8465" max="8709" width="10" style="1"/>
    <col min="8710" max="8710" width="6.109375" style="1" bestFit="1" customWidth="1"/>
    <col min="8711" max="8711" width="25.5546875" style="1" customWidth="1"/>
    <col min="8712" max="8712" width="23.44140625" style="1" customWidth="1"/>
    <col min="8713" max="8713" width="7.21875" style="1" customWidth="1"/>
    <col min="8714" max="8714" width="11.77734375" style="1" customWidth="1"/>
    <col min="8715" max="8715" width="5.6640625" style="1" customWidth="1"/>
    <col min="8716" max="8716" width="11.77734375" style="1" customWidth="1"/>
    <col min="8717" max="8718" width="11.88671875" style="1" customWidth="1"/>
    <col min="8719" max="8719" width="15.21875" style="1" customWidth="1"/>
    <col min="8720" max="8720" width="11.6640625" style="1" customWidth="1"/>
    <col min="8721" max="8965" width="10" style="1"/>
    <col min="8966" max="8966" width="6.109375" style="1" bestFit="1" customWidth="1"/>
    <col min="8967" max="8967" width="25.5546875" style="1" customWidth="1"/>
    <col min="8968" max="8968" width="23.44140625" style="1" customWidth="1"/>
    <col min="8969" max="8969" width="7.21875" style="1" customWidth="1"/>
    <col min="8970" max="8970" width="11.77734375" style="1" customWidth="1"/>
    <col min="8971" max="8971" width="5.6640625" style="1" customWidth="1"/>
    <col min="8972" max="8972" width="11.77734375" style="1" customWidth="1"/>
    <col min="8973" max="8974" width="11.88671875" style="1" customWidth="1"/>
    <col min="8975" max="8975" width="15.21875" style="1" customWidth="1"/>
    <col min="8976" max="8976" width="11.6640625" style="1" customWidth="1"/>
    <col min="8977" max="9221" width="10" style="1"/>
    <col min="9222" max="9222" width="6.109375" style="1" bestFit="1" customWidth="1"/>
    <col min="9223" max="9223" width="25.5546875" style="1" customWidth="1"/>
    <col min="9224" max="9224" width="23.44140625" style="1" customWidth="1"/>
    <col min="9225" max="9225" width="7.21875" style="1" customWidth="1"/>
    <col min="9226" max="9226" width="11.77734375" style="1" customWidth="1"/>
    <col min="9227" max="9227" width="5.6640625" style="1" customWidth="1"/>
    <col min="9228" max="9228" width="11.77734375" style="1" customWidth="1"/>
    <col min="9229" max="9230" width="11.88671875" style="1" customWidth="1"/>
    <col min="9231" max="9231" width="15.21875" style="1" customWidth="1"/>
    <col min="9232" max="9232" width="11.6640625" style="1" customWidth="1"/>
    <col min="9233" max="9477" width="10" style="1"/>
    <col min="9478" max="9478" width="6.109375" style="1" bestFit="1" customWidth="1"/>
    <col min="9479" max="9479" width="25.5546875" style="1" customWidth="1"/>
    <col min="9480" max="9480" width="23.44140625" style="1" customWidth="1"/>
    <col min="9481" max="9481" width="7.21875" style="1" customWidth="1"/>
    <col min="9482" max="9482" width="11.77734375" style="1" customWidth="1"/>
    <col min="9483" max="9483" width="5.6640625" style="1" customWidth="1"/>
    <col min="9484" max="9484" width="11.77734375" style="1" customWidth="1"/>
    <col min="9485" max="9486" width="11.88671875" style="1" customWidth="1"/>
    <col min="9487" max="9487" width="15.21875" style="1" customWidth="1"/>
    <col min="9488" max="9488" width="11.6640625" style="1" customWidth="1"/>
    <col min="9489" max="9733" width="10" style="1"/>
    <col min="9734" max="9734" width="6.109375" style="1" bestFit="1" customWidth="1"/>
    <col min="9735" max="9735" width="25.5546875" style="1" customWidth="1"/>
    <col min="9736" max="9736" width="23.44140625" style="1" customWidth="1"/>
    <col min="9737" max="9737" width="7.21875" style="1" customWidth="1"/>
    <col min="9738" max="9738" width="11.77734375" style="1" customWidth="1"/>
    <col min="9739" max="9739" width="5.6640625" style="1" customWidth="1"/>
    <col min="9740" max="9740" width="11.77734375" style="1" customWidth="1"/>
    <col min="9741" max="9742" width="11.88671875" style="1" customWidth="1"/>
    <col min="9743" max="9743" width="15.21875" style="1" customWidth="1"/>
    <col min="9744" max="9744" width="11.6640625" style="1" customWidth="1"/>
    <col min="9745" max="9989" width="10" style="1"/>
    <col min="9990" max="9990" width="6.109375" style="1" bestFit="1" customWidth="1"/>
    <col min="9991" max="9991" width="25.5546875" style="1" customWidth="1"/>
    <col min="9992" max="9992" width="23.44140625" style="1" customWidth="1"/>
    <col min="9993" max="9993" width="7.21875" style="1" customWidth="1"/>
    <col min="9994" max="9994" width="11.77734375" style="1" customWidth="1"/>
    <col min="9995" max="9995" width="5.6640625" style="1" customWidth="1"/>
    <col min="9996" max="9996" width="11.77734375" style="1" customWidth="1"/>
    <col min="9997" max="9998" width="11.88671875" style="1" customWidth="1"/>
    <col min="9999" max="9999" width="15.21875" style="1" customWidth="1"/>
    <col min="10000" max="10000" width="11.6640625" style="1" customWidth="1"/>
    <col min="10001" max="10245" width="10" style="1"/>
    <col min="10246" max="10246" width="6.109375" style="1" bestFit="1" customWidth="1"/>
    <col min="10247" max="10247" width="25.5546875" style="1" customWidth="1"/>
    <col min="10248" max="10248" width="23.44140625" style="1" customWidth="1"/>
    <col min="10249" max="10249" width="7.21875" style="1" customWidth="1"/>
    <col min="10250" max="10250" width="11.77734375" style="1" customWidth="1"/>
    <col min="10251" max="10251" width="5.6640625" style="1" customWidth="1"/>
    <col min="10252" max="10252" width="11.77734375" style="1" customWidth="1"/>
    <col min="10253" max="10254" width="11.88671875" style="1" customWidth="1"/>
    <col min="10255" max="10255" width="15.21875" style="1" customWidth="1"/>
    <col min="10256" max="10256" width="11.6640625" style="1" customWidth="1"/>
    <col min="10257" max="10501" width="10" style="1"/>
    <col min="10502" max="10502" width="6.109375" style="1" bestFit="1" customWidth="1"/>
    <col min="10503" max="10503" width="25.5546875" style="1" customWidth="1"/>
    <col min="10504" max="10504" width="23.44140625" style="1" customWidth="1"/>
    <col min="10505" max="10505" width="7.21875" style="1" customWidth="1"/>
    <col min="10506" max="10506" width="11.77734375" style="1" customWidth="1"/>
    <col min="10507" max="10507" width="5.6640625" style="1" customWidth="1"/>
    <col min="10508" max="10508" width="11.77734375" style="1" customWidth="1"/>
    <col min="10509" max="10510" width="11.88671875" style="1" customWidth="1"/>
    <col min="10511" max="10511" width="15.21875" style="1" customWidth="1"/>
    <col min="10512" max="10512" width="11.6640625" style="1" customWidth="1"/>
    <col min="10513" max="10757" width="10" style="1"/>
    <col min="10758" max="10758" width="6.109375" style="1" bestFit="1" customWidth="1"/>
    <col min="10759" max="10759" width="25.5546875" style="1" customWidth="1"/>
    <col min="10760" max="10760" width="23.44140625" style="1" customWidth="1"/>
    <col min="10761" max="10761" width="7.21875" style="1" customWidth="1"/>
    <col min="10762" max="10762" width="11.77734375" style="1" customWidth="1"/>
    <col min="10763" max="10763" width="5.6640625" style="1" customWidth="1"/>
    <col min="10764" max="10764" width="11.77734375" style="1" customWidth="1"/>
    <col min="10765" max="10766" width="11.88671875" style="1" customWidth="1"/>
    <col min="10767" max="10767" width="15.21875" style="1" customWidth="1"/>
    <col min="10768" max="10768" width="11.6640625" style="1" customWidth="1"/>
    <col min="10769" max="11013" width="10" style="1"/>
    <col min="11014" max="11014" width="6.109375" style="1" bestFit="1" customWidth="1"/>
    <col min="11015" max="11015" width="25.5546875" style="1" customWidth="1"/>
    <col min="11016" max="11016" width="23.44140625" style="1" customWidth="1"/>
    <col min="11017" max="11017" width="7.21875" style="1" customWidth="1"/>
    <col min="11018" max="11018" width="11.77734375" style="1" customWidth="1"/>
    <col min="11019" max="11019" width="5.6640625" style="1" customWidth="1"/>
    <col min="11020" max="11020" width="11.77734375" style="1" customWidth="1"/>
    <col min="11021" max="11022" width="11.88671875" style="1" customWidth="1"/>
    <col min="11023" max="11023" width="15.21875" style="1" customWidth="1"/>
    <col min="11024" max="11024" width="11.6640625" style="1" customWidth="1"/>
    <col min="11025" max="11269" width="10" style="1"/>
    <col min="11270" max="11270" width="6.109375" style="1" bestFit="1" customWidth="1"/>
    <col min="11271" max="11271" width="25.5546875" style="1" customWidth="1"/>
    <col min="11272" max="11272" width="23.44140625" style="1" customWidth="1"/>
    <col min="11273" max="11273" width="7.21875" style="1" customWidth="1"/>
    <col min="11274" max="11274" width="11.77734375" style="1" customWidth="1"/>
    <col min="11275" max="11275" width="5.6640625" style="1" customWidth="1"/>
    <col min="11276" max="11276" width="11.77734375" style="1" customWidth="1"/>
    <col min="11277" max="11278" width="11.88671875" style="1" customWidth="1"/>
    <col min="11279" max="11279" width="15.21875" style="1" customWidth="1"/>
    <col min="11280" max="11280" width="11.6640625" style="1" customWidth="1"/>
    <col min="11281" max="11525" width="10" style="1"/>
    <col min="11526" max="11526" width="6.109375" style="1" bestFit="1" customWidth="1"/>
    <col min="11527" max="11527" width="25.5546875" style="1" customWidth="1"/>
    <col min="11528" max="11528" width="23.44140625" style="1" customWidth="1"/>
    <col min="11529" max="11529" width="7.21875" style="1" customWidth="1"/>
    <col min="11530" max="11530" width="11.77734375" style="1" customWidth="1"/>
    <col min="11531" max="11531" width="5.6640625" style="1" customWidth="1"/>
    <col min="11532" max="11532" width="11.77734375" style="1" customWidth="1"/>
    <col min="11533" max="11534" width="11.88671875" style="1" customWidth="1"/>
    <col min="11535" max="11535" width="15.21875" style="1" customWidth="1"/>
    <col min="11536" max="11536" width="11.6640625" style="1" customWidth="1"/>
    <col min="11537" max="11781" width="10" style="1"/>
    <col min="11782" max="11782" width="6.109375" style="1" bestFit="1" customWidth="1"/>
    <col min="11783" max="11783" width="25.5546875" style="1" customWidth="1"/>
    <col min="11784" max="11784" width="23.44140625" style="1" customWidth="1"/>
    <col min="11785" max="11785" width="7.21875" style="1" customWidth="1"/>
    <col min="11786" max="11786" width="11.77734375" style="1" customWidth="1"/>
    <col min="11787" max="11787" width="5.6640625" style="1" customWidth="1"/>
    <col min="11788" max="11788" width="11.77734375" style="1" customWidth="1"/>
    <col min="11789" max="11790" width="11.88671875" style="1" customWidth="1"/>
    <col min="11791" max="11791" width="15.21875" style="1" customWidth="1"/>
    <col min="11792" max="11792" width="11.6640625" style="1" customWidth="1"/>
    <col min="11793" max="12037" width="10" style="1"/>
    <col min="12038" max="12038" width="6.109375" style="1" bestFit="1" customWidth="1"/>
    <col min="12039" max="12039" width="25.5546875" style="1" customWidth="1"/>
    <col min="12040" max="12040" width="23.44140625" style="1" customWidth="1"/>
    <col min="12041" max="12041" width="7.21875" style="1" customWidth="1"/>
    <col min="12042" max="12042" width="11.77734375" style="1" customWidth="1"/>
    <col min="12043" max="12043" width="5.6640625" style="1" customWidth="1"/>
    <col min="12044" max="12044" width="11.77734375" style="1" customWidth="1"/>
    <col min="12045" max="12046" width="11.88671875" style="1" customWidth="1"/>
    <col min="12047" max="12047" width="15.21875" style="1" customWidth="1"/>
    <col min="12048" max="12048" width="11.6640625" style="1" customWidth="1"/>
    <col min="12049" max="12293" width="10" style="1"/>
    <col min="12294" max="12294" width="6.109375" style="1" bestFit="1" customWidth="1"/>
    <col min="12295" max="12295" width="25.5546875" style="1" customWidth="1"/>
    <col min="12296" max="12296" width="23.44140625" style="1" customWidth="1"/>
    <col min="12297" max="12297" width="7.21875" style="1" customWidth="1"/>
    <col min="12298" max="12298" width="11.77734375" style="1" customWidth="1"/>
    <col min="12299" max="12299" width="5.6640625" style="1" customWidth="1"/>
    <col min="12300" max="12300" width="11.77734375" style="1" customWidth="1"/>
    <col min="12301" max="12302" width="11.88671875" style="1" customWidth="1"/>
    <col min="12303" max="12303" width="15.21875" style="1" customWidth="1"/>
    <col min="12304" max="12304" width="11.6640625" style="1" customWidth="1"/>
    <col min="12305" max="12549" width="10" style="1"/>
    <col min="12550" max="12550" width="6.109375" style="1" bestFit="1" customWidth="1"/>
    <col min="12551" max="12551" width="25.5546875" style="1" customWidth="1"/>
    <col min="12552" max="12552" width="23.44140625" style="1" customWidth="1"/>
    <col min="12553" max="12553" width="7.21875" style="1" customWidth="1"/>
    <col min="12554" max="12554" width="11.77734375" style="1" customWidth="1"/>
    <col min="12555" max="12555" width="5.6640625" style="1" customWidth="1"/>
    <col min="12556" max="12556" width="11.77734375" style="1" customWidth="1"/>
    <col min="12557" max="12558" width="11.88671875" style="1" customWidth="1"/>
    <col min="12559" max="12559" width="15.21875" style="1" customWidth="1"/>
    <col min="12560" max="12560" width="11.6640625" style="1" customWidth="1"/>
    <col min="12561" max="12805" width="10" style="1"/>
    <col min="12806" max="12806" width="6.109375" style="1" bestFit="1" customWidth="1"/>
    <col min="12807" max="12807" width="25.5546875" style="1" customWidth="1"/>
    <col min="12808" max="12808" width="23.44140625" style="1" customWidth="1"/>
    <col min="12809" max="12809" width="7.21875" style="1" customWidth="1"/>
    <col min="12810" max="12810" width="11.77734375" style="1" customWidth="1"/>
    <col min="12811" max="12811" width="5.6640625" style="1" customWidth="1"/>
    <col min="12812" max="12812" width="11.77734375" style="1" customWidth="1"/>
    <col min="12813" max="12814" width="11.88671875" style="1" customWidth="1"/>
    <col min="12815" max="12815" width="15.21875" style="1" customWidth="1"/>
    <col min="12816" max="12816" width="11.6640625" style="1" customWidth="1"/>
    <col min="12817" max="13061" width="10" style="1"/>
    <col min="13062" max="13062" width="6.109375" style="1" bestFit="1" customWidth="1"/>
    <col min="13063" max="13063" width="25.5546875" style="1" customWidth="1"/>
    <col min="13064" max="13064" width="23.44140625" style="1" customWidth="1"/>
    <col min="13065" max="13065" width="7.21875" style="1" customWidth="1"/>
    <col min="13066" max="13066" width="11.77734375" style="1" customWidth="1"/>
    <col min="13067" max="13067" width="5.6640625" style="1" customWidth="1"/>
    <col min="13068" max="13068" width="11.77734375" style="1" customWidth="1"/>
    <col min="13069" max="13070" width="11.88671875" style="1" customWidth="1"/>
    <col min="13071" max="13071" width="15.21875" style="1" customWidth="1"/>
    <col min="13072" max="13072" width="11.6640625" style="1" customWidth="1"/>
    <col min="13073" max="13317" width="10" style="1"/>
    <col min="13318" max="13318" width="6.109375" style="1" bestFit="1" customWidth="1"/>
    <col min="13319" max="13319" width="25.5546875" style="1" customWidth="1"/>
    <col min="13320" max="13320" width="23.44140625" style="1" customWidth="1"/>
    <col min="13321" max="13321" width="7.21875" style="1" customWidth="1"/>
    <col min="13322" max="13322" width="11.77734375" style="1" customWidth="1"/>
    <col min="13323" max="13323" width="5.6640625" style="1" customWidth="1"/>
    <col min="13324" max="13324" width="11.77734375" style="1" customWidth="1"/>
    <col min="13325" max="13326" width="11.88671875" style="1" customWidth="1"/>
    <col min="13327" max="13327" width="15.21875" style="1" customWidth="1"/>
    <col min="13328" max="13328" width="11.6640625" style="1" customWidth="1"/>
    <col min="13329" max="13573" width="10" style="1"/>
    <col min="13574" max="13574" width="6.109375" style="1" bestFit="1" customWidth="1"/>
    <col min="13575" max="13575" width="25.5546875" style="1" customWidth="1"/>
    <col min="13576" max="13576" width="23.44140625" style="1" customWidth="1"/>
    <col min="13577" max="13577" width="7.21875" style="1" customWidth="1"/>
    <col min="13578" max="13578" width="11.77734375" style="1" customWidth="1"/>
    <col min="13579" max="13579" width="5.6640625" style="1" customWidth="1"/>
    <col min="13580" max="13580" width="11.77734375" style="1" customWidth="1"/>
    <col min="13581" max="13582" width="11.88671875" style="1" customWidth="1"/>
    <col min="13583" max="13583" width="15.21875" style="1" customWidth="1"/>
    <col min="13584" max="13584" width="11.6640625" style="1" customWidth="1"/>
    <col min="13585" max="13829" width="10" style="1"/>
    <col min="13830" max="13830" width="6.109375" style="1" bestFit="1" customWidth="1"/>
    <col min="13831" max="13831" width="25.5546875" style="1" customWidth="1"/>
    <col min="13832" max="13832" width="23.44140625" style="1" customWidth="1"/>
    <col min="13833" max="13833" width="7.21875" style="1" customWidth="1"/>
    <col min="13834" max="13834" width="11.77734375" style="1" customWidth="1"/>
    <col min="13835" max="13835" width="5.6640625" style="1" customWidth="1"/>
    <col min="13836" max="13836" width="11.77734375" style="1" customWidth="1"/>
    <col min="13837" max="13838" width="11.88671875" style="1" customWidth="1"/>
    <col min="13839" max="13839" width="15.21875" style="1" customWidth="1"/>
    <col min="13840" max="13840" width="11.6640625" style="1" customWidth="1"/>
    <col min="13841" max="14085" width="10" style="1"/>
    <col min="14086" max="14086" width="6.109375" style="1" bestFit="1" customWidth="1"/>
    <col min="14087" max="14087" width="25.5546875" style="1" customWidth="1"/>
    <col min="14088" max="14088" width="23.44140625" style="1" customWidth="1"/>
    <col min="14089" max="14089" width="7.21875" style="1" customWidth="1"/>
    <col min="14090" max="14090" width="11.77734375" style="1" customWidth="1"/>
    <col min="14091" max="14091" width="5.6640625" style="1" customWidth="1"/>
    <col min="14092" max="14092" width="11.77734375" style="1" customWidth="1"/>
    <col min="14093" max="14094" width="11.88671875" style="1" customWidth="1"/>
    <col min="14095" max="14095" width="15.21875" style="1" customWidth="1"/>
    <col min="14096" max="14096" width="11.6640625" style="1" customWidth="1"/>
    <col min="14097" max="14341" width="10" style="1"/>
    <col min="14342" max="14342" width="6.109375" style="1" bestFit="1" customWidth="1"/>
    <col min="14343" max="14343" width="25.5546875" style="1" customWidth="1"/>
    <col min="14344" max="14344" width="23.44140625" style="1" customWidth="1"/>
    <col min="14345" max="14345" width="7.21875" style="1" customWidth="1"/>
    <col min="14346" max="14346" width="11.77734375" style="1" customWidth="1"/>
    <col min="14347" max="14347" width="5.6640625" style="1" customWidth="1"/>
    <col min="14348" max="14348" width="11.77734375" style="1" customWidth="1"/>
    <col min="14349" max="14350" width="11.88671875" style="1" customWidth="1"/>
    <col min="14351" max="14351" width="15.21875" style="1" customWidth="1"/>
    <col min="14352" max="14352" width="11.6640625" style="1" customWidth="1"/>
    <col min="14353" max="14597" width="10" style="1"/>
    <col min="14598" max="14598" width="6.109375" style="1" bestFit="1" customWidth="1"/>
    <col min="14599" max="14599" width="25.5546875" style="1" customWidth="1"/>
    <col min="14600" max="14600" width="23.44140625" style="1" customWidth="1"/>
    <col min="14601" max="14601" width="7.21875" style="1" customWidth="1"/>
    <col min="14602" max="14602" width="11.77734375" style="1" customWidth="1"/>
    <col min="14603" max="14603" width="5.6640625" style="1" customWidth="1"/>
    <col min="14604" max="14604" width="11.77734375" style="1" customWidth="1"/>
    <col min="14605" max="14606" width="11.88671875" style="1" customWidth="1"/>
    <col min="14607" max="14607" width="15.21875" style="1" customWidth="1"/>
    <col min="14608" max="14608" width="11.6640625" style="1" customWidth="1"/>
    <col min="14609" max="14853" width="10" style="1"/>
    <col min="14854" max="14854" width="6.109375" style="1" bestFit="1" customWidth="1"/>
    <col min="14855" max="14855" width="25.5546875" style="1" customWidth="1"/>
    <col min="14856" max="14856" width="23.44140625" style="1" customWidth="1"/>
    <col min="14857" max="14857" width="7.21875" style="1" customWidth="1"/>
    <col min="14858" max="14858" width="11.77734375" style="1" customWidth="1"/>
    <col min="14859" max="14859" width="5.6640625" style="1" customWidth="1"/>
    <col min="14860" max="14860" width="11.77734375" style="1" customWidth="1"/>
    <col min="14861" max="14862" width="11.88671875" style="1" customWidth="1"/>
    <col min="14863" max="14863" width="15.21875" style="1" customWidth="1"/>
    <col min="14864" max="14864" width="11.6640625" style="1" customWidth="1"/>
    <col min="14865" max="15109" width="10" style="1"/>
    <col min="15110" max="15110" width="6.109375" style="1" bestFit="1" customWidth="1"/>
    <col min="15111" max="15111" width="25.5546875" style="1" customWidth="1"/>
    <col min="15112" max="15112" width="23.44140625" style="1" customWidth="1"/>
    <col min="15113" max="15113" width="7.21875" style="1" customWidth="1"/>
    <col min="15114" max="15114" width="11.77734375" style="1" customWidth="1"/>
    <col min="15115" max="15115" width="5.6640625" style="1" customWidth="1"/>
    <col min="15116" max="15116" width="11.77734375" style="1" customWidth="1"/>
    <col min="15117" max="15118" width="11.88671875" style="1" customWidth="1"/>
    <col min="15119" max="15119" width="15.21875" style="1" customWidth="1"/>
    <col min="15120" max="15120" width="11.6640625" style="1" customWidth="1"/>
    <col min="15121" max="15365" width="10" style="1"/>
    <col min="15366" max="15366" width="6.109375" style="1" bestFit="1" customWidth="1"/>
    <col min="15367" max="15367" width="25.5546875" style="1" customWidth="1"/>
    <col min="15368" max="15368" width="23.44140625" style="1" customWidth="1"/>
    <col min="15369" max="15369" width="7.21875" style="1" customWidth="1"/>
    <col min="15370" max="15370" width="11.77734375" style="1" customWidth="1"/>
    <col min="15371" max="15371" width="5.6640625" style="1" customWidth="1"/>
    <col min="15372" max="15372" width="11.77734375" style="1" customWidth="1"/>
    <col min="15373" max="15374" width="11.88671875" style="1" customWidth="1"/>
    <col min="15375" max="15375" width="15.21875" style="1" customWidth="1"/>
    <col min="15376" max="15376" width="11.6640625" style="1" customWidth="1"/>
    <col min="15377" max="15621" width="10" style="1"/>
    <col min="15622" max="15622" width="6.109375" style="1" bestFit="1" customWidth="1"/>
    <col min="15623" max="15623" width="25.5546875" style="1" customWidth="1"/>
    <col min="15624" max="15624" width="23.44140625" style="1" customWidth="1"/>
    <col min="15625" max="15625" width="7.21875" style="1" customWidth="1"/>
    <col min="15626" max="15626" width="11.77734375" style="1" customWidth="1"/>
    <col min="15627" max="15627" width="5.6640625" style="1" customWidth="1"/>
    <col min="15628" max="15628" width="11.77734375" style="1" customWidth="1"/>
    <col min="15629" max="15630" width="11.88671875" style="1" customWidth="1"/>
    <col min="15631" max="15631" width="15.21875" style="1" customWidth="1"/>
    <col min="15632" max="15632" width="11.6640625" style="1" customWidth="1"/>
    <col min="15633" max="15877" width="10" style="1"/>
    <col min="15878" max="15878" width="6.109375" style="1" bestFit="1" customWidth="1"/>
    <col min="15879" max="15879" width="25.5546875" style="1" customWidth="1"/>
    <col min="15880" max="15880" width="23.44140625" style="1" customWidth="1"/>
    <col min="15881" max="15881" width="7.21875" style="1" customWidth="1"/>
    <col min="15882" max="15882" width="11.77734375" style="1" customWidth="1"/>
    <col min="15883" max="15883" width="5.6640625" style="1" customWidth="1"/>
    <col min="15884" max="15884" width="11.77734375" style="1" customWidth="1"/>
    <col min="15885" max="15886" width="11.88671875" style="1" customWidth="1"/>
    <col min="15887" max="15887" width="15.21875" style="1" customWidth="1"/>
    <col min="15888" max="15888" width="11.6640625" style="1" customWidth="1"/>
    <col min="15889" max="16133" width="10" style="1"/>
    <col min="16134" max="16134" width="6.109375" style="1" bestFit="1" customWidth="1"/>
    <col min="16135" max="16135" width="25.5546875" style="1" customWidth="1"/>
    <col min="16136" max="16136" width="23.44140625" style="1" customWidth="1"/>
    <col min="16137" max="16137" width="7.21875" style="1" customWidth="1"/>
    <col min="16138" max="16138" width="11.77734375" style="1" customWidth="1"/>
    <col min="16139" max="16139" width="5.6640625" style="1" customWidth="1"/>
    <col min="16140" max="16140" width="11.77734375" style="1" customWidth="1"/>
    <col min="16141" max="16142" width="11.88671875" style="1" customWidth="1"/>
    <col min="16143" max="16143" width="15.21875" style="1" customWidth="1"/>
    <col min="16144" max="16144" width="11.6640625" style="1" customWidth="1"/>
    <col min="16145" max="16384" width="10" style="1"/>
  </cols>
  <sheetData>
    <row r="1" spans="1:17" ht="27.75" customHeight="1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</row>
    <row r="2" spans="1:17" s="69" customFormat="1" ht="27.75" customHeight="1">
      <c r="M2" s="70" t="s">
        <v>1</v>
      </c>
      <c r="N2" s="70"/>
      <c r="O2" s="70"/>
      <c r="P2" s="70"/>
    </row>
    <row r="3" spans="1:17" s="73" customFormat="1" ht="39" customHeight="1">
      <c r="A3" s="71" t="s">
        <v>2</v>
      </c>
      <c r="B3" s="71" t="s">
        <v>3</v>
      </c>
      <c r="C3" s="71" t="s">
        <v>4</v>
      </c>
      <c r="D3" s="71" t="s">
        <v>141</v>
      </c>
      <c r="E3" s="71" t="s">
        <v>5</v>
      </c>
      <c r="F3" s="72" t="s">
        <v>201</v>
      </c>
      <c r="G3" s="72" t="s">
        <v>202</v>
      </c>
      <c r="H3" s="72" t="s">
        <v>7</v>
      </c>
      <c r="I3" s="72" t="s">
        <v>145</v>
      </c>
      <c r="J3" s="72" t="s">
        <v>146</v>
      </c>
      <c r="K3" s="72" t="s">
        <v>147</v>
      </c>
      <c r="L3" s="72" t="s">
        <v>148</v>
      </c>
      <c r="M3" s="72" t="s">
        <v>149</v>
      </c>
      <c r="N3" s="72" t="s">
        <v>150</v>
      </c>
      <c r="O3" s="71" t="s">
        <v>11</v>
      </c>
      <c r="P3" s="71" t="s">
        <v>12</v>
      </c>
    </row>
    <row r="4" spans="1:17" s="38" customFormat="1" ht="62.4" customHeight="1">
      <c r="A4" s="74">
        <v>1</v>
      </c>
      <c r="B4" s="74" t="s">
        <v>76</v>
      </c>
      <c r="C4" s="75" t="s">
        <v>77</v>
      </c>
      <c r="D4" s="75" t="s">
        <v>156</v>
      </c>
      <c r="E4" s="74" t="s">
        <v>20</v>
      </c>
      <c r="F4" s="40">
        <v>6.79</v>
      </c>
      <c r="G4" s="40">
        <v>6.79</v>
      </c>
      <c r="H4" s="76">
        <v>0.13</v>
      </c>
      <c r="I4" s="41">
        <f>VLOOKUP(D4,'[2]2022年7-12月'!$B$4:$AA$210,26,0)</f>
        <v>6.811418896570796</v>
      </c>
      <c r="J4" s="41">
        <f>VLOOKUP(D4,'[2]2022年7-12月'!$B$4:$AE$210,30,0)</f>
        <v>6.811418896570796</v>
      </c>
      <c r="K4" s="40">
        <f>F4</f>
        <v>6.79</v>
      </c>
      <c r="L4" s="40">
        <f>G4</f>
        <v>6.79</v>
      </c>
      <c r="M4" s="40">
        <f>F4</f>
        <v>6.79</v>
      </c>
      <c r="N4" s="40">
        <f>G4</f>
        <v>6.79</v>
      </c>
      <c r="O4" s="77" t="s">
        <v>203</v>
      </c>
      <c r="P4" s="77" t="s">
        <v>204</v>
      </c>
      <c r="Q4" s="78"/>
    </row>
    <row r="5" spans="1:17" s="38" customFormat="1" ht="62.4" customHeight="1">
      <c r="A5" s="74">
        <v>2</v>
      </c>
      <c r="B5" s="74" t="s">
        <v>78</v>
      </c>
      <c r="C5" s="75" t="s">
        <v>79</v>
      </c>
      <c r="D5" s="75" t="s">
        <v>157</v>
      </c>
      <c r="E5" s="74" t="s">
        <v>20</v>
      </c>
      <c r="F5" s="40">
        <v>6.79</v>
      </c>
      <c r="G5" s="40">
        <v>6.79</v>
      </c>
      <c r="H5" s="76">
        <v>0.13</v>
      </c>
      <c r="I5" s="41">
        <f>VLOOKUP(D5,'[2]2022年7-12月'!$B$4:$AA$210,26,0)</f>
        <v>6.811418896570796</v>
      </c>
      <c r="J5" s="41">
        <f>VLOOKUP(D5,'[2]2022年7-12月'!$B$4:$AE$210,30,0)</f>
        <v>6.811418896570796</v>
      </c>
      <c r="K5" s="40">
        <f t="shared" ref="K5:L38" si="0">F5</f>
        <v>6.79</v>
      </c>
      <c r="L5" s="40">
        <f t="shared" si="0"/>
        <v>6.79</v>
      </c>
      <c r="M5" s="40">
        <f t="shared" ref="M5:N38" si="1">F5</f>
        <v>6.79</v>
      </c>
      <c r="N5" s="40">
        <f t="shared" si="1"/>
        <v>6.79</v>
      </c>
      <c r="O5" s="77" t="s">
        <v>203</v>
      </c>
      <c r="P5" s="77" t="s">
        <v>204</v>
      </c>
      <c r="Q5" s="78"/>
    </row>
    <row r="6" spans="1:17" s="86" customFormat="1" ht="62.4" customHeight="1">
      <c r="A6" s="79">
        <v>3</v>
      </c>
      <c r="B6" s="79" t="s">
        <v>80</v>
      </c>
      <c r="C6" s="80" t="s">
        <v>81</v>
      </c>
      <c r="D6" s="80" t="s">
        <v>194</v>
      </c>
      <c r="E6" s="79" t="s">
        <v>20</v>
      </c>
      <c r="F6" s="81">
        <f>VLOOKUP(D6,'[1]2021年7-12月 (调整后)'!$B$4:$AA$210,26,0)</f>
        <v>5.3799975056000005</v>
      </c>
      <c r="G6" s="81">
        <f>VLOOKUP(D6,'[1]2021年7-12月 (调整后)'!$B$4:$AE$210,30,0)</f>
        <v>5.3799975056000005</v>
      </c>
      <c r="H6" s="82">
        <v>0.13</v>
      </c>
      <c r="I6" s="83">
        <f>VLOOKUP(D6,'[2]2022年7-12月'!$B$4:$AA$210,26,0)</f>
        <v>5.1618043480000004</v>
      </c>
      <c r="J6" s="83">
        <f>VLOOKUP(D6,'[2]2022年7-12月'!$B$4:$AE$210,30,0)</f>
        <v>5.1618043480000004</v>
      </c>
      <c r="K6" s="81">
        <f t="shared" si="0"/>
        <v>5.3799975056000005</v>
      </c>
      <c r="L6" s="81">
        <f t="shared" si="0"/>
        <v>5.3799975056000005</v>
      </c>
      <c r="M6" s="81">
        <f t="shared" si="1"/>
        <v>5.3799975056000005</v>
      </c>
      <c r="N6" s="81">
        <f t="shared" si="1"/>
        <v>5.3799975056000005</v>
      </c>
      <c r="O6" s="84" t="s">
        <v>205</v>
      </c>
      <c r="P6" s="84" t="s">
        <v>206</v>
      </c>
      <c r="Q6" s="85"/>
    </row>
    <row r="7" spans="1:17" s="94" customFormat="1" ht="51" customHeight="1">
      <c r="A7" s="87">
        <v>4</v>
      </c>
      <c r="B7" s="87" t="s">
        <v>80</v>
      </c>
      <c r="C7" s="88" t="s">
        <v>81</v>
      </c>
      <c r="D7" s="88" t="s">
        <v>188</v>
      </c>
      <c r="E7" s="87" t="s">
        <v>20</v>
      </c>
      <c r="F7" s="89"/>
      <c r="G7" s="89"/>
      <c r="H7" s="90">
        <v>0.13</v>
      </c>
      <c r="I7" s="91">
        <v>5.5068043480000002</v>
      </c>
      <c r="J7" s="91">
        <v>5.5068043480000002</v>
      </c>
      <c r="K7" s="89"/>
      <c r="L7" s="89"/>
      <c r="M7" s="89"/>
      <c r="N7" s="89"/>
      <c r="O7" s="92" t="s">
        <v>207</v>
      </c>
      <c r="P7" s="92" t="s">
        <v>208</v>
      </c>
      <c r="Q7" s="93"/>
    </row>
    <row r="8" spans="1:17" s="86" customFormat="1" ht="62.4" customHeight="1">
      <c r="A8" s="79">
        <v>5</v>
      </c>
      <c r="B8" s="79" t="s">
        <v>82</v>
      </c>
      <c r="C8" s="80" t="s">
        <v>83</v>
      </c>
      <c r="D8" s="80" t="s">
        <v>193</v>
      </c>
      <c r="E8" s="79" t="s">
        <v>20</v>
      </c>
      <c r="F8" s="81">
        <v>5.25</v>
      </c>
      <c r="G8" s="81">
        <v>5.25</v>
      </c>
      <c r="H8" s="82">
        <v>0.13</v>
      </c>
      <c r="I8" s="83">
        <f>VLOOKUP(D8,'[2]2022年7-12月'!$B$4:$AA$210,26,0)</f>
        <v>5.127304348</v>
      </c>
      <c r="J8" s="83">
        <f>VLOOKUP(D8,'[2]2022年7-12月'!$B$4:$AE$210,30,0)</f>
        <v>5.3873043479999998</v>
      </c>
      <c r="K8" s="81">
        <f t="shared" si="0"/>
        <v>5.25</v>
      </c>
      <c r="L8" s="81">
        <f t="shared" si="0"/>
        <v>5.25</v>
      </c>
      <c r="M8" s="81">
        <f t="shared" si="1"/>
        <v>5.25</v>
      </c>
      <c r="N8" s="81">
        <f t="shared" si="1"/>
        <v>5.25</v>
      </c>
      <c r="O8" s="84" t="s">
        <v>209</v>
      </c>
      <c r="P8" s="84" t="s">
        <v>206</v>
      </c>
      <c r="Q8" s="85"/>
    </row>
    <row r="9" spans="1:17" s="94" customFormat="1" ht="62.4" customHeight="1">
      <c r="A9" s="87">
        <v>6</v>
      </c>
      <c r="B9" s="87" t="s">
        <v>84</v>
      </c>
      <c r="C9" s="88" t="s">
        <v>85</v>
      </c>
      <c r="D9" s="88" t="s">
        <v>160</v>
      </c>
      <c r="E9" s="87" t="s">
        <v>20</v>
      </c>
      <c r="F9" s="89"/>
      <c r="G9" s="89"/>
      <c r="H9" s="90">
        <v>0.13</v>
      </c>
      <c r="I9" s="91">
        <v>6.5916653694999994</v>
      </c>
      <c r="J9" s="91">
        <v>6.901665369499999</v>
      </c>
      <c r="K9" s="89"/>
      <c r="L9" s="89"/>
      <c r="M9" s="89"/>
      <c r="N9" s="89"/>
      <c r="O9" s="92" t="s">
        <v>207</v>
      </c>
      <c r="P9" s="92" t="s">
        <v>208</v>
      </c>
      <c r="Q9" s="93"/>
    </row>
    <row r="10" spans="1:17" s="38" customFormat="1" ht="62.4" customHeight="1">
      <c r="A10" s="74">
        <v>7</v>
      </c>
      <c r="B10" s="74" t="s">
        <v>84</v>
      </c>
      <c r="C10" s="75" t="s">
        <v>85</v>
      </c>
      <c r="D10" s="75" t="s">
        <v>189</v>
      </c>
      <c r="E10" s="74" t="s">
        <v>20</v>
      </c>
      <c r="F10" s="40">
        <v>6.69</v>
      </c>
      <c r="G10" s="40">
        <v>6.69</v>
      </c>
      <c r="H10" s="76">
        <v>0.13</v>
      </c>
      <c r="I10" s="41">
        <f>VLOOKUP(D10,'[2]2022年7-12月'!$B$4:$AA$210,26,0)</f>
        <v>6.6491653694999995</v>
      </c>
      <c r="J10" s="41">
        <f>VLOOKUP(D10,'[2]2022年7-12月'!$B$4:$AE$210,30,0)</f>
        <v>7.0791653694999992</v>
      </c>
      <c r="K10" s="40">
        <f t="shared" si="0"/>
        <v>6.69</v>
      </c>
      <c r="L10" s="40">
        <f t="shared" si="0"/>
        <v>6.69</v>
      </c>
      <c r="M10" s="40">
        <f t="shared" si="1"/>
        <v>6.69</v>
      </c>
      <c r="N10" s="40">
        <f t="shared" si="1"/>
        <v>6.69</v>
      </c>
      <c r="O10" s="77" t="s">
        <v>210</v>
      </c>
      <c r="P10" s="77" t="s">
        <v>206</v>
      </c>
      <c r="Q10" s="78"/>
    </row>
    <row r="11" spans="1:17" s="69" customFormat="1" ht="62.4" customHeight="1">
      <c r="A11" s="95">
        <v>8</v>
      </c>
      <c r="B11" s="95" t="s">
        <v>86</v>
      </c>
      <c r="C11" s="96" t="s">
        <v>87</v>
      </c>
      <c r="D11" s="96" t="s">
        <v>161</v>
      </c>
      <c r="E11" s="95" t="s">
        <v>20</v>
      </c>
      <c r="F11" s="97"/>
      <c r="G11" s="97"/>
      <c r="H11" s="98">
        <v>0.13</v>
      </c>
      <c r="I11" s="99">
        <f>VLOOKUP(D11,'[2]2022年7-12月'!$B$4:$AA$210,26,0)</f>
        <v>0.35213895575221243</v>
      </c>
      <c r="J11" s="99">
        <f>VLOOKUP(D11,'[2]2022年7-12月'!$B$4:$AE$210,30,0)</f>
        <v>0.35213895575221243</v>
      </c>
      <c r="K11" s="97"/>
      <c r="L11" s="97"/>
      <c r="M11" s="97"/>
      <c r="N11" s="97"/>
      <c r="O11" s="100" t="s">
        <v>211</v>
      </c>
      <c r="P11" s="100" t="s">
        <v>206</v>
      </c>
      <c r="Q11" s="101"/>
    </row>
    <row r="12" spans="1:17" s="109" customFormat="1" ht="62.4" customHeight="1">
      <c r="A12" s="102">
        <v>9</v>
      </c>
      <c r="B12" s="102" t="s">
        <v>88</v>
      </c>
      <c r="C12" s="103" t="s">
        <v>89</v>
      </c>
      <c r="D12" s="103" t="s">
        <v>162</v>
      </c>
      <c r="E12" s="102" t="s">
        <v>20</v>
      </c>
      <c r="F12" s="104">
        <v>2.65</v>
      </c>
      <c r="G12" s="104">
        <v>2.65</v>
      </c>
      <c r="H12" s="105">
        <v>0.13</v>
      </c>
      <c r="I12" s="106">
        <f>VLOOKUP(D12,'[2]2022年7-12月'!$B$4:$AA$210,26,0)</f>
        <v>2.6031777703124996</v>
      </c>
      <c r="J12" s="106">
        <f>VLOOKUP(D12,'[2]2022年7-12月'!$B$4:$AE$210,30,0)</f>
        <v>2.6031777703124996</v>
      </c>
      <c r="K12" s="104">
        <f t="shared" si="0"/>
        <v>2.65</v>
      </c>
      <c r="L12" s="104">
        <f t="shared" si="0"/>
        <v>2.65</v>
      </c>
      <c r="M12" s="104">
        <f t="shared" si="1"/>
        <v>2.65</v>
      </c>
      <c r="N12" s="104">
        <f t="shared" si="1"/>
        <v>2.65</v>
      </c>
      <c r="O12" s="107" t="s">
        <v>205</v>
      </c>
      <c r="P12" s="107" t="s">
        <v>206</v>
      </c>
      <c r="Q12" s="108"/>
    </row>
    <row r="13" spans="1:17" s="109" customFormat="1" ht="62.4" customHeight="1">
      <c r="A13" s="102">
        <v>10</v>
      </c>
      <c r="B13" s="102" t="s">
        <v>90</v>
      </c>
      <c r="C13" s="103" t="s">
        <v>91</v>
      </c>
      <c r="D13" s="103" t="s">
        <v>163</v>
      </c>
      <c r="E13" s="102" t="s">
        <v>20</v>
      </c>
      <c r="F13" s="104">
        <v>2.65</v>
      </c>
      <c r="G13" s="104">
        <v>2.65</v>
      </c>
      <c r="H13" s="105">
        <v>0.13</v>
      </c>
      <c r="I13" s="106">
        <f>VLOOKUP(D13,'[2]2022年7-12月'!$B$4:$AA$210,26,0)</f>
        <v>2.6031777703124996</v>
      </c>
      <c r="J13" s="106">
        <f>VLOOKUP(D13,'[2]2022年7-12月'!$B$4:$AE$210,30,0)</f>
        <v>2.6031777703124996</v>
      </c>
      <c r="K13" s="104">
        <f t="shared" si="0"/>
        <v>2.65</v>
      </c>
      <c r="L13" s="104">
        <f t="shared" si="0"/>
        <v>2.65</v>
      </c>
      <c r="M13" s="104">
        <f t="shared" si="1"/>
        <v>2.65</v>
      </c>
      <c r="N13" s="104">
        <f t="shared" si="1"/>
        <v>2.65</v>
      </c>
      <c r="O13" s="107" t="s">
        <v>205</v>
      </c>
      <c r="P13" s="107" t="s">
        <v>206</v>
      </c>
      <c r="Q13" s="108"/>
    </row>
    <row r="14" spans="1:17" s="69" customFormat="1" ht="62.4" customHeight="1">
      <c r="A14" s="95">
        <v>11</v>
      </c>
      <c r="B14" s="95" t="s">
        <v>92</v>
      </c>
      <c r="C14" s="96" t="s">
        <v>93</v>
      </c>
      <c r="D14" s="96" t="s">
        <v>164</v>
      </c>
      <c r="E14" s="95" t="s">
        <v>20</v>
      </c>
      <c r="F14" s="97"/>
      <c r="G14" s="97"/>
      <c r="H14" s="98">
        <v>0.13</v>
      </c>
      <c r="I14" s="99">
        <v>0.36985742952212386</v>
      </c>
      <c r="J14" s="99">
        <v>0.36985742952212386</v>
      </c>
      <c r="K14" s="97"/>
      <c r="L14" s="97"/>
      <c r="M14" s="97"/>
      <c r="N14" s="97"/>
      <c r="O14" s="100" t="s">
        <v>211</v>
      </c>
      <c r="P14" s="100" t="s">
        <v>206</v>
      </c>
      <c r="Q14" s="101"/>
    </row>
    <row r="15" spans="1:17" s="117" customFormat="1" ht="62.4" customHeight="1">
      <c r="A15" s="110">
        <v>12</v>
      </c>
      <c r="B15" s="110" t="s">
        <v>94</v>
      </c>
      <c r="C15" s="111" t="s">
        <v>95</v>
      </c>
      <c r="D15" s="111" t="s">
        <v>165</v>
      </c>
      <c r="E15" s="110" t="s">
        <v>20</v>
      </c>
      <c r="F15" s="112"/>
      <c r="G15" s="112"/>
      <c r="H15" s="113">
        <v>0.13</v>
      </c>
      <c r="I15" s="114">
        <f>VLOOKUP(D15,'[2]2022年7-12月'!$B$4:$AA$210,26,0)</f>
        <v>1.5302411956999997</v>
      </c>
      <c r="J15" s="114">
        <f>VLOOKUP(D15,'[2]2022年7-12月'!$B$4:$AE$210,30,0)</f>
        <v>1.9862411956999997</v>
      </c>
      <c r="K15" s="112"/>
      <c r="L15" s="112"/>
      <c r="M15" s="112"/>
      <c r="N15" s="112"/>
      <c r="O15" s="115" t="s">
        <v>207</v>
      </c>
      <c r="P15" s="115" t="s">
        <v>212</v>
      </c>
      <c r="Q15" s="116"/>
    </row>
    <row r="16" spans="1:17" s="109" customFormat="1" ht="62.4" customHeight="1">
      <c r="A16" s="102">
        <v>13</v>
      </c>
      <c r="B16" s="102" t="s">
        <v>94</v>
      </c>
      <c r="C16" s="103" t="s">
        <v>96</v>
      </c>
      <c r="D16" s="103" t="s">
        <v>191</v>
      </c>
      <c r="E16" s="102" t="s">
        <v>20</v>
      </c>
      <c r="F16" s="104">
        <v>2.35</v>
      </c>
      <c r="G16" s="104">
        <v>2.35</v>
      </c>
      <c r="H16" s="105">
        <v>0.13</v>
      </c>
      <c r="I16" s="106">
        <f>VLOOKUP(D16,'[2]2022年7-12月'!$B$4:$AA$210,26,0)</f>
        <v>2.3347773750549994</v>
      </c>
      <c r="J16" s="106">
        <f>VLOOKUP(D16,'[2]2022年7-12月'!$B$4:$AE$210,30,0)</f>
        <v>2.3347773750549994</v>
      </c>
      <c r="K16" s="104">
        <f t="shared" si="0"/>
        <v>2.35</v>
      </c>
      <c r="L16" s="104">
        <f t="shared" si="0"/>
        <v>2.35</v>
      </c>
      <c r="M16" s="104">
        <f t="shared" si="1"/>
        <v>2.35</v>
      </c>
      <c r="N16" s="104">
        <f t="shared" si="1"/>
        <v>2.35</v>
      </c>
      <c r="O16" s="107" t="s">
        <v>205</v>
      </c>
      <c r="P16" s="107" t="s">
        <v>206</v>
      </c>
      <c r="Q16" s="108"/>
    </row>
    <row r="17" spans="1:17" s="109" customFormat="1" ht="62.4" customHeight="1">
      <c r="A17" s="102">
        <v>14</v>
      </c>
      <c r="B17" s="102" t="s">
        <v>97</v>
      </c>
      <c r="C17" s="103" t="s">
        <v>98</v>
      </c>
      <c r="D17" s="103" t="s">
        <v>166</v>
      </c>
      <c r="E17" s="102" t="s">
        <v>20</v>
      </c>
      <c r="F17" s="104">
        <v>6.6</v>
      </c>
      <c r="G17" s="104">
        <v>6.6</v>
      </c>
      <c r="H17" s="105">
        <v>0.13</v>
      </c>
      <c r="I17" s="106">
        <f>VLOOKUP(D17,'[2]2022年7-12月'!$B$4:$AA$210,26,0)</f>
        <v>6.5321581249999996</v>
      </c>
      <c r="J17" s="106">
        <f>VLOOKUP(D17,'[2]2022年7-12月'!$B$4:$AE$210,30,0)</f>
        <v>7.2621581249999991</v>
      </c>
      <c r="K17" s="104">
        <f t="shared" si="0"/>
        <v>6.6</v>
      </c>
      <c r="L17" s="104">
        <f t="shared" si="0"/>
        <v>6.6</v>
      </c>
      <c r="M17" s="104">
        <f t="shared" si="1"/>
        <v>6.6</v>
      </c>
      <c r="N17" s="104">
        <f t="shared" si="1"/>
        <v>6.6</v>
      </c>
      <c r="O17" s="107" t="s">
        <v>205</v>
      </c>
      <c r="P17" s="107" t="s">
        <v>206</v>
      </c>
      <c r="Q17" s="108"/>
    </row>
    <row r="18" spans="1:17" s="38" customFormat="1" ht="62.4" customHeight="1">
      <c r="A18" s="74">
        <v>15</v>
      </c>
      <c r="B18" s="74" t="s">
        <v>99</v>
      </c>
      <c r="C18" s="75" t="s">
        <v>100</v>
      </c>
      <c r="D18" s="75" t="s">
        <v>167</v>
      </c>
      <c r="E18" s="74" t="s">
        <v>20</v>
      </c>
      <c r="F18" s="40">
        <v>4.62</v>
      </c>
      <c r="G18" s="40">
        <v>4.62</v>
      </c>
      <c r="H18" s="76">
        <v>0.13</v>
      </c>
      <c r="I18" s="41">
        <f>VLOOKUP(D18,'[2]2022年7-12月'!$B$4:$AA$210,26,0)</f>
        <v>4.6393573996125008</v>
      </c>
      <c r="J18" s="41">
        <f>VLOOKUP(D18,'[2]2022年7-12月'!$B$4:$AE$210,30,0)</f>
        <v>4.6393573996125008</v>
      </c>
      <c r="K18" s="40">
        <f t="shared" si="0"/>
        <v>4.62</v>
      </c>
      <c r="L18" s="40">
        <f t="shared" si="0"/>
        <v>4.62</v>
      </c>
      <c r="M18" s="40">
        <f t="shared" si="1"/>
        <v>4.62</v>
      </c>
      <c r="N18" s="40">
        <f t="shared" si="1"/>
        <v>4.62</v>
      </c>
      <c r="O18" s="77" t="s">
        <v>203</v>
      </c>
      <c r="P18" s="77" t="s">
        <v>206</v>
      </c>
      <c r="Q18" s="78"/>
    </row>
    <row r="19" spans="1:17" s="38" customFormat="1" ht="62.4" customHeight="1">
      <c r="A19" s="74">
        <v>16</v>
      </c>
      <c r="B19" s="74" t="s">
        <v>101</v>
      </c>
      <c r="C19" s="75" t="s">
        <v>102</v>
      </c>
      <c r="D19" s="75" t="s">
        <v>168</v>
      </c>
      <c r="E19" s="74" t="s">
        <v>20</v>
      </c>
      <c r="F19" s="40">
        <v>4.1100000000000003</v>
      </c>
      <c r="G19" s="40">
        <v>4.1100000000000003</v>
      </c>
      <c r="H19" s="76">
        <v>0.13</v>
      </c>
      <c r="I19" s="41">
        <f>VLOOKUP(D19,'[2]2022年7-12月'!$B$4:$AA$210,26,0)</f>
        <v>4.1140506568124993</v>
      </c>
      <c r="J19" s="41">
        <f>VLOOKUP(D19,'[2]2022年7-12月'!$B$4:$AE$210,30,0)</f>
        <v>4.1140506568124993</v>
      </c>
      <c r="K19" s="40">
        <f t="shared" si="0"/>
        <v>4.1100000000000003</v>
      </c>
      <c r="L19" s="40">
        <f t="shared" si="0"/>
        <v>4.1100000000000003</v>
      </c>
      <c r="M19" s="40">
        <f t="shared" si="1"/>
        <v>4.1100000000000003</v>
      </c>
      <c r="N19" s="40">
        <f t="shared" si="1"/>
        <v>4.1100000000000003</v>
      </c>
      <c r="O19" s="77" t="s">
        <v>203</v>
      </c>
      <c r="P19" s="77" t="s">
        <v>206</v>
      </c>
      <c r="Q19" s="78"/>
    </row>
    <row r="20" spans="1:17" s="109" customFormat="1" ht="62.4" customHeight="1">
      <c r="A20" s="102">
        <v>17</v>
      </c>
      <c r="B20" s="102" t="s">
        <v>103</v>
      </c>
      <c r="C20" s="103" t="s">
        <v>104</v>
      </c>
      <c r="D20" s="103" t="s">
        <v>169</v>
      </c>
      <c r="E20" s="102" t="s">
        <v>20</v>
      </c>
      <c r="F20" s="104">
        <v>4.0999999999999996</v>
      </c>
      <c r="G20" s="104">
        <v>4.0999999999999996</v>
      </c>
      <c r="H20" s="105">
        <v>0.13</v>
      </c>
      <c r="I20" s="106">
        <f>VLOOKUP(D20,'[2]2022年7-12月'!$B$4:$AA$210,26,0)</f>
        <v>4.0565506568124992</v>
      </c>
      <c r="J20" s="106">
        <f>VLOOKUP(D20,'[2]2022年7-12月'!$B$4:$AE$210,30,0)</f>
        <v>4.0565506568124992</v>
      </c>
      <c r="K20" s="104">
        <f t="shared" si="0"/>
        <v>4.0999999999999996</v>
      </c>
      <c r="L20" s="104">
        <f t="shared" si="0"/>
        <v>4.0999999999999996</v>
      </c>
      <c r="M20" s="104">
        <f t="shared" si="1"/>
        <v>4.0999999999999996</v>
      </c>
      <c r="N20" s="104">
        <f t="shared" si="1"/>
        <v>4.0999999999999996</v>
      </c>
      <c r="O20" s="107" t="s">
        <v>205</v>
      </c>
      <c r="P20" s="107" t="s">
        <v>206</v>
      </c>
      <c r="Q20" s="108"/>
    </row>
    <row r="21" spans="1:17" s="38" customFormat="1" ht="62.4" customHeight="1">
      <c r="A21" s="74">
        <v>18</v>
      </c>
      <c r="B21" s="74" t="s">
        <v>105</v>
      </c>
      <c r="C21" s="75" t="s">
        <v>106</v>
      </c>
      <c r="D21" s="75" t="s">
        <v>170</v>
      </c>
      <c r="E21" s="74" t="s">
        <v>20</v>
      </c>
      <c r="F21" s="40">
        <v>4.62</v>
      </c>
      <c r="G21" s="40">
        <v>4.62</v>
      </c>
      <c r="H21" s="76">
        <v>0.13</v>
      </c>
      <c r="I21" s="41">
        <f>VLOOKUP(D21,'[2]2022年7-12月'!$B$4:$AA$210,26,0)</f>
        <v>4.6393573996125008</v>
      </c>
      <c r="J21" s="41">
        <f>VLOOKUP(D21,'[2]2022年7-12月'!$B$4:$AE$210,30,0)</f>
        <v>4.6393573996125008</v>
      </c>
      <c r="K21" s="40">
        <f t="shared" si="0"/>
        <v>4.62</v>
      </c>
      <c r="L21" s="40">
        <f t="shared" si="0"/>
        <v>4.62</v>
      </c>
      <c r="M21" s="40">
        <f t="shared" si="1"/>
        <v>4.62</v>
      </c>
      <c r="N21" s="40">
        <f t="shared" si="1"/>
        <v>4.62</v>
      </c>
      <c r="O21" s="77" t="s">
        <v>210</v>
      </c>
      <c r="P21" s="77" t="s">
        <v>206</v>
      </c>
      <c r="Q21" s="78"/>
    </row>
    <row r="22" spans="1:17" s="69" customFormat="1" ht="62.4" customHeight="1">
      <c r="A22" s="95">
        <v>19</v>
      </c>
      <c r="B22" s="95" t="s">
        <v>107</v>
      </c>
      <c r="C22" s="96" t="s">
        <v>108</v>
      </c>
      <c r="D22" s="96" t="s">
        <v>171</v>
      </c>
      <c r="E22" s="95" t="s">
        <v>20</v>
      </c>
      <c r="F22" s="97"/>
      <c r="G22" s="97"/>
      <c r="H22" s="98">
        <v>0.13</v>
      </c>
      <c r="I22" s="99">
        <f>VLOOKUP(D22,'[2]2022年7-12月'!$B$4:$AA$210,26,0)</f>
        <v>2.3063945965625003</v>
      </c>
      <c r="J22" s="99">
        <f>VLOOKUP(D22,'[2]2022年7-12月'!$B$4:$AE$210,30,0)</f>
        <v>2.3383945965625004</v>
      </c>
      <c r="K22" s="97"/>
      <c r="L22" s="97"/>
      <c r="M22" s="97"/>
      <c r="N22" s="97"/>
      <c r="O22" s="100" t="s">
        <v>211</v>
      </c>
      <c r="P22" s="100" t="s">
        <v>206</v>
      </c>
      <c r="Q22" s="101"/>
    </row>
    <row r="23" spans="1:17" s="38" customFormat="1" ht="62.4" customHeight="1">
      <c r="A23" s="74">
        <v>20</v>
      </c>
      <c r="B23" s="74" t="s">
        <v>109</v>
      </c>
      <c r="C23" s="75" t="s">
        <v>110</v>
      </c>
      <c r="D23" s="75" t="s">
        <v>172</v>
      </c>
      <c r="E23" s="74" t="s">
        <v>20</v>
      </c>
      <c r="F23" s="118">
        <v>0.26602887407142856</v>
      </c>
      <c r="G23" s="40">
        <v>0.26602887407142856</v>
      </c>
      <c r="H23" s="76">
        <v>0.13</v>
      </c>
      <c r="I23" s="41">
        <f>VLOOKUP(D23,'[2]2022年7-12月'!$B$4:$AA$210,26,0)</f>
        <v>0.26602887407142856</v>
      </c>
      <c r="J23" s="41">
        <f>VLOOKUP(D23,'[2]2022年7-12月'!$B$4:$AE$210,30,0)</f>
        <v>0.26602887407142856</v>
      </c>
      <c r="K23" s="40">
        <f t="shared" si="0"/>
        <v>0.26602887407142856</v>
      </c>
      <c r="L23" s="40">
        <f t="shared" si="0"/>
        <v>0.26602887407142856</v>
      </c>
      <c r="M23" s="40">
        <f t="shared" si="1"/>
        <v>0.26602887407142856</v>
      </c>
      <c r="N23" s="40">
        <f t="shared" si="1"/>
        <v>0.26602887407142856</v>
      </c>
      <c r="O23" s="77" t="s">
        <v>213</v>
      </c>
      <c r="P23" s="77" t="s">
        <v>206</v>
      </c>
      <c r="Q23" s="78"/>
    </row>
    <row r="24" spans="1:17" s="69" customFormat="1" ht="62.4" customHeight="1">
      <c r="A24" s="95">
        <v>21</v>
      </c>
      <c r="B24" s="95" t="s">
        <v>111</v>
      </c>
      <c r="C24" s="96" t="s">
        <v>112</v>
      </c>
      <c r="D24" s="96" t="s">
        <v>173</v>
      </c>
      <c r="E24" s="95" t="s">
        <v>20</v>
      </c>
      <c r="F24" s="97"/>
      <c r="G24" s="97"/>
      <c r="H24" s="98">
        <v>0.13</v>
      </c>
      <c r="I24" s="99">
        <f>VLOOKUP(D24,'[2]2022年7-12月'!$B$4:$AA$210,26,0)</f>
        <v>4.0731055467762332</v>
      </c>
      <c r="J24" s="99">
        <f>VLOOKUP(D24,'[2]2022年7-12月'!$B$4:$AE$210,30,0)</f>
        <v>4.0731055467762332</v>
      </c>
      <c r="K24" s="97">
        <f t="shared" si="0"/>
        <v>0</v>
      </c>
      <c r="L24" s="97">
        <f t="shared" si="0"/>
        <v>0</v>
      </c>
      <c r="M24" s="97">
        <f t="shared" si="1"/>
        <v>0</v>
      </c>
      <c r="N24" s="97">
        <f t="shared" si="1"/>
        <v>0</v>
      </c>
      <c r="O24" s="100" t="s">
        <v>211</v>
      </c>
      <c r="P24" s="100" t="s">
        <v>206</v>
      </c>
      <c r="Q24" s="101"/>
    </row>
    <row r="25" spans="1:17" s="69" customFormat="1" ht="62.4" customHeight="1">
      <c r="A25" s="95">
        <v>22</v>
      </c>
      <c r="B25" s="95" t="s">
        <v>113</v>
      </c>
      <c r="C25" s="96" t="s">
        <v>114</v>
      </c>
      <c r="D25" s="96" t="s">
        <v>174</v>
      </c>
      <c r="E25" s="95" t="s">
        <v>20</v>
      </c>
      <c r="F25" s="97"/>
      <c r="G25" s="97"/>
      <c r="H25" s="98">
        <v>0.13</v>
      </c>
      <c r="I25" s="99">
        <f>VLOOKUP(D25,'[2]2022年7-12月'!$B$4:$AA$210,26,0)</f>
        <v>4.0731055467762332</v>
      </c>
      <c r="J25" s="99">
        <f>VLOOKUP(D25,'[2]2022年7-12月'!$B$4:$AE$210,30,0)</f>
        <v>4.0731055467762332</v>
      </c>
      <c r="K25" s="97">
        <f t="shared" si="0"/>
        <v>0</v>
      </c>
      <c r="L25" s="97">
        <f t="shared" si="0"/>
        <v>0</v>
      </c>
      <c r="M25" s="97">
        <f t="shared" si="1"/>
        <v>0</v>
      </c>
      <c r="N25" s="97">
        <f t="shared" si="1"/>
        <v>0</v>
      </c>
      <c r="O25" s="100" t="s">
        <v>211</v>
      </c>
      <c r="P25" s="100" t="s">
        <v>206</v>
      </c>
      <c r="Q25" s="101"/>
    </row>
    <row r="26" spans="1:17" s="69" customFormat="1" ht="62.4" customHeight="1">
      <c r="A26" s="95">
        <v>23</v>
      </c>
      <c r="B26" s="95" t="s">
        <v>115</v>
      </c>
      <c r="C26" s="96" t="s">
        <v>116</v>
      </c>
      <c r="D26" s="96" t="s">
        <v>175</v>
      </c>
      <c r="E26" s="95" t="s">
        <v>20</v>
      </c>
      <c r="F26" s="97"/>
      <c r="G26" s="97"/>
      <c r="H26" s="98">
        <v>0.13</v>
      </c>
      <c r="I26" s="99">
        <f>VLOOKUP(D26,'[2]2022年7-12月'!$B$4:$AA$210,26,0)</f>
        <v>3.0136855221238941</v>
      </c>
      <c r="J26" s="99">
        <f>VLOOKUP(D26,'[2]2022年7-12月'!$B$4:$AE$210,30,0)</f>
        <v>3.0136855221238941</v>
      </c>
      <c r="K26" s="97">
        <f t="shared" si="0"/>
        <v>0</v>
      </c>
      <c r="L26" s="97">
        <f t="shared" si="0"/>
        <v>0</v>
      </c>
      <c r="M26" s="97">
        <f t="shared" si="1"/>
        <v>0</v>
      </c>
      <c r="N26" s="97">
        <f t="shared" si="1"/>
        <v>0</v>
      </c>
      <c r="O26" s="100" t="s">
        <v>211</v>
      </c>
      <c r="P26" s="100" t="s">
        <v>206</v>
      </c>
      <c r="Q26" s="101"/>
    </row>
    <row r="27" spans="1:17" s="69" customFormat="1" ht="62.4" customHeight="1">
      <c r="A27" s="95">
        <v>24</v>
      </c>
      <c r="B27" s="95" t="s">
        <v>117</v>
      </c>
      <c r="C27" s="96" t="s">
        <v>118</v>
      </c>
      <c r="D27" s="96" t="s">
        <v>176</v>
      </c>
      <c r="E27" s="95" t="s">
        <v>20</v>
      </c>
      <c r="F27" s="97"/>
      <c r="G27" s="97"/>
      <c r="H27" s="98">
        <v>0.13</v>
      </c>
      <c r="I27" s="99">
        <f>VLOOKUP(D27,'[2]2022年7-12月'!$B$4:$AA$210,26,0)</f>
        <v>3.3064751150442482</v>
      </c>
      <c r="J27" s="99">
        <f>VLOOKUP(D27,'[2]2022年7-12月'!$B$4:$AE$210,30,0)</f>
        <v>3.3064751150442482</v>
      </c>
      <c r="K27" s="97">
        <f t="shared" si="0"/>
        <v>0</v>
      </c>
      <c r="L27" s="97">
        <f t="shared" si="0"/>
        <v>0</v>
      </c>
      <c r="M27" s="97">
        <f t="shared" si="1"/>
        <v>0</v>
      </c>
      <c r="N27" s="97">
        <f t="shared" si="1"/>
        <v>0</v>
      </c>
      <c r="O27" s="100" t="s">
        <v>211</v>
      </c>
      <c r="P27" s="100" t="s">
        <v>206</v>
      </c>
      <c r="Q27" s="101"/>
    </row>
    <row r="28" spans="1:17" s="69" customFormat="1" ht="62.4" customHeight="1">
      <c r="A28" s="95">
        <v>25</v>
      </c>
      <c r="B28" s="95" t="s">
        <v>119</v>
      </c>
      <c r="C28" s="96" t="s">
        <v>120</v>
      </c>
      <c r="D28" s="96" t="s">
        <v>177</v>
      </c>
      <c r="E28" s="95" t="s">
        <v>20</v>
      </c>
      <c r="F28" s="97"/>
      <c r="G28" s="97"/>
      <c r="H28" s="98">
        <v>0.13</v>
      </c>
      <c r="I28" s="99">
        <f>VLOOKUP(D28,'[2]2022年7-12月'!$B$4:$AA$210,26,0)</f>
        <v>0.48088675185840707</v>
      </c>
      <c r="J28" s="99">
        <f>VLOOKUP(D28,'[2]2022年7-12月'!$B$4:$AE$210,30,0)</f>
        <v>0.48088675185840707</v>
      </c>
      <c r="K28" s="97">
        <f t="shared" si="0"/>
        <v>0</v>
      </c>
      <c r="L28" s="97">
        <f t="shared" si="0"/>
        <v>0</v>
      </c>
      <c r="M28" s="97">
        <f t="shared" si="1"/>
        <v>0</v>
      </c>
      <c r="N28" s="97">
        <f t="shared" si="1"/>
        <v>0</v>
      </c>
      <c r="O28" s="100" t="s">
        <v>211</v>
      </c>
      <c r="P28" s="100" t="s">
        <v>206</v>
      </c>
      <c r="Q28" s="101"/>
    </row>
    <row r="29" spans="1:17" s="69" customFormat="1" ht="62.4" customHeight="1">
      <c r="A29" s="95">
        <v>26</v>
      </c>
      <c r="B29" s="95" t="s">
        <v>121</v>
      </c>
      <c r="C29" s="96" t="s">
        <v>122</v>
      </c>
      <c r="D29" s="96" t="s">
        <v>178</v>
      </c>
      <c r="E29" s="95" t="s">
        <v>20</v>
      </c>
      <c r="F29" s="97"/>
      <c r="G29" s="97"/>
      <c r="H29" s="98">
        <v>0.13</v>
      </c>
      <c r="I29" s="99">
        <f>VLOOKUP(D29,'[2]2022年7-12月'!$B$4:$AA$210,26,0)</f>
        <v>0.39841335999999994</v>
      </c>
      <c r="J29" s="99">
        <f>VLOOKUP(D29,'[2]2022年7-12月'!$B$4:$AE$210,30,0)</f>
        <v>0.39841335999999994</v>
      </c>
      <c r="K29" s="97">
        <f t="shared" si="0"/>
        <v>0</v>
      </c>
      <c r="L29" s="97">
        <f t="shared" si="0"/>
        <v>0</v>
      </c>
      <c r="M29" s="97">
        <f t="shared" si="1"/>
        <v>0</v>
      </c>
      <c r="N29" s="97">
        <f t="shared" si="1"/>
        <v>0</v>
      </c>
      <c r="O29" s="100" t="s">
        <v>211</v>
      </c>
      <c r="P29" s="100" t="s">
        <v>206</v>
      </c>
      <c r="Q29" s="101"/>
    </row>
    <row r="30" spans="1:17" s="69" customFormat="1" ht="62.4" customHeight="1">
      <c r="A30" s="95">
        <v>27</v>
      </c>
      <c r="B30" s="95" t="s">
        <v>123</v>
      </c>
      <c r="C30" s="96" t="s">
        <v>124</v>
      </c>
      <c r="D30" s="96" t="s">
        <v>179</v>
      </c>
      <c r="E30" s="95" t="s">
        <v>20</v>
      </c>
      <c r="F30" s="97"/>
      <c r="G30" s="97"/>
      <c r="H30" s="98">
        <v>0.13</v>
      </c>
      <c r="I30" s="99">
        <f>VLOOKUP(D30,'[2]2022年7-12月'!$B$4:$AA$210,26,0)</f>
        <v>2.2266989999999995</v>
      </c>
      <c r="J30" s="99">
        <f>VLOOKUP(D30,'[2]2022年7-12月'!$B$4:$AE$210,30,0)</f>
        <v>2.2266989999999995</v>
      </c>
      <c r="K30" s="97">
        <f t="shared" si="0"/>
        <v>0</v>
      </c>
      <c r="L30" s="97">
        <f t="shared" si="0"/>
        <v>0</v>
      </c>
      <c r="M30" s="97">
        <f t="shared" si="1"/>
        <v>0</v>
      </c>
      <c r="N30" s="97">
        <f t="shared" si="1"/>
        <v>0</v>
      </c>
      <c r="O30" s="100" t="s">
        <v>211</v>
      </c>
      <c r="P30" s="100" t="s">
        <v>206</v>
      </c>
      <c r="Q30" s="101"/>
    </row>
    <row r="31" spans="1:17" s="69" customFormat="1" ht="62.4" customHeight="1">
      <c r="A31" s="95">
        <v>28</v>
      </c>
      <c r="B31" s="95" t="s">
        <v>125</v>
      </c>
      <c r="C31" s="96" t="s">
        <v>126</v>
      </c>
      <c r="D31" s="96" t="s">
        <v>180</v>
      </c>
      <c r="E31" s="95" t="s">
        <v>20</v>
      </c>
      <c r="F31" s="97"/>
      <c r="G31" s="97"/>
      <c r="H31" s="98">
        <v>0.13</v>
      </c>
      <c r="I31" s="99">
        <f>VLOOKUP(D31,'[2]2022年7-12月'!$B$4:$AA$210,26,0)</f>
        <v>2.2266989999999995</v>
      </c>
      <c r="J31" s="99">
        <f>VLOOKUP(D31,'[2]2022年7-12月'!$B$4:$AE$210,30,0)</f>
        <v>2.2266989999999995</v>
      </c>
      <c r="K31" s="97">
        <f t="shared" si="0"/>
        <v>0</v>
      </c>
      <c r="L31" s="97">
        <f t="shared" si="0"/>
        <v>0</v>
      </c>
      <c r="M31" s="97">
        <f t="shared" si="1"/>
        <v>0</v>
      </c>
      <c r="N31" s="97">
        <f t="shared" si="1"/>
        <v>0</v>
      </c>
      <c r="O31" s="100" t="s">
        <v>211</v>
      </c>
      <c r="P31" s="100" t="s">
        <v>206</v>
      </c>
      <c r="Q31" s="101"/>
    </row>
    <row r="32" spans="1:17" s="69" customFormat="1" ht="62.4" customHeight="1">
      <c r="A32" s="95">
        <v>29</v>
      </c>
      <c r="B32" s="95" t="s">
        <v>127</v>
      </c>
      <c r="C32" s="96" t="s">
        <v>128</v>
      </c>
      <c r="D32" s="96" t="s">
        <v>181</v>
      </c>
      <c r="E32" s="95" t="s">
        <v>20</v>
      </c>
      <c r="F32" s="97"/>
      <c r="G32" s="97"/>
      <c r="H32" s="98">
        <v>0.13</v>
      </c>
      <c r="I32" s="99">
        <f>VLOOKUP(D32,'[2]2022年7-12月'!$B$4:$AA$210,26,0)</f>
        <v>0.6985905</v>
      </c>
      <c r="J32" s="99">
        <f>VLOOKUP(D32,'[2]2022年7-12月'!$B$4:$AE$210,30,0)</f>
        <v>0.6985905</v>
      </c>
      <c r="K32" s="97">
        <f t="shared" si="0"/>
        <v>0</v>
      </c>
      <c r="L32" s="97">
        <f t="shared" si="0"/>
        <v>0</v>
      </c>
      <c r="M32" s="97">
        <f t="shared" si="1"/>
        <v>0</v>
      </c>
      <c r="N32" s="97">
        <f t="shared" si="1"/>
        <v>0</v>
      </c>
      <c r="O32" s="100" t="s">
        <v>211</v>
      </c>
      <c r="P32" s="100" t="s">
        <v>206</v>
      </c>
      <c r="Q32" s="101"/>
    </row>
    <row r="33" spans="1:17" s="117" customFormat="1" ht="62.4" customHeight="1">
      <c r="A33" s="110">
        <v>30</v>
      </c>
      <c r="B33" s="110" t="s">
        <v>129</v>
      </c>
      <c r="C33" s="111" t="s">
        <v>130</v>
      </c>
      <c r="D33" s="111" t="s">
        <v>182</v>
      </c>
      <c r="E33" s="110" t="s">
        <v>20</v>
      </c>
      <c r="F33" s="112"/>
      <c r="G33" s="112"/>
      <c r="H33" s="113">
        <v>0.13</v>
      </c>
      <c r="I33" s="114">
        <f>VLOOKUP(D33,'[2]2022年7-12月'!$B$4:$AA$210,26,0)</f>
        <v>0.34455465100000005</v>
      </c>
      <c r="J33" s="114">
        <f>VLOOKUP(D33,'[2]2022年7-12月'!$B$4:$AE$210,30,0)</f>
        <v>0.34455465100000005</v>
      </c>
      <c r="K33" s="112"/>
      <c r="L33" s="112"/>
      <c r="M33" s="112"/>
      <c r="N33" s="112"/>
      <c r="O33" s="115" t="s">
        <v>214</v>
      </c>
      <c r="P33" s="115"/>
      <c r="Q33" s="116"/>
    </row>
    <row r="34" spans="1:17" s="38" customFormat="1" ht="62.4" customHeight="1">
      <c r="A34" s="74">
        <v>31</v>
      </c>
      <c r="B34" s="74" t="s">
        <v>131</v>
      </c>
      <c r="C34" s="75" t="s">
        <v>132</v>
      </c>
      <c r="D34" s="75" t="s">
        <v>183</v>
      </c>
      <c r="E34" s="74" t="s">
        <v>20</v>
      </c>
      <c r="F34" s="40">
        <v>4.97</v>
      </c>
      <c r="G34" s="40">
        <v>4.97</v>
      </c>
      <c r="H34" s="76">
        <v>0.13</v>
      </c>
      <c r="I34" s="41">
        <f>VLOOKUP(D34,'[2]2022年7-12月'!$B$4:$AA$210,26,0)</f>
        <v>4.8115245974004415</v>
      </c>
      <c r="J34" s="41">
        <f>VLOOKUP(D34,'[2]2022年7-12月'!$B$4:$AE$210,30,0)</f>
        <v>4.8115245974004415</v>
      </c>
      <c r="K34" s="40">
        <f t="shared" si="0"/>
        <v>4.97</v>
      </c>
      <c r="L34" s="40">
        <f t="shared" si="0"/>
        <v>4.97</v>
      </c>
      <c r="M34" s="40">
        <f t="shared" si="1"/>
        <v>4.97</v>
      </c>
      <c r="N34" s="40">
        <f t="shared" si="1"/>
        <v>4.97</v>
      </c>
      <c r="O34" s="77" t="s">
        <v>203</v>
      </c>
      <c r="P34" s="77" t="s">
        <v>206</v>
      </c>
      <c r="Q34" s="78"/>
    </row>
    <row r="35" spans="1:17" s="38" customFormat="1" ht="62.4" customHeight="1">
      <c r="A35" s="74">
        <v>32</v>
      </c>
      <c r="B35" s="74" t="s">
        <v>133</v>
      </c>
      <c r="C35" s="75" t="s">
        <v>134</v>
      </c>
      <c r="D35" s="75" t="s">
        <v>184</v>
      </c>
      <c r="E35" s="74" t="s">
        <v>20</v>
      </c>
      <c r="F35" s="40">
        <v>4.97</v>
      </c>
      <c r="G35" s="40">
        <v>4.97</v>
      </c>
      <c r="H35" s="76">
        <v>0.13</v>
      </c>
      <c r="I35" s="41">
        <f>VLOOKUP(D35,'[2]2022年7-12月'!$B$4:$AA$210,26,0)</f>
        <v>4.8115245974004415</v>
      </c>
      <c r="J35" s="41">
        <f>VLOOKUP(D35,'[2]2022年7-12月'!$B$4:$AE$210,30,0)</f>
        <v>4.8115245974004415</v>
      </c>
      <c r="K35" s="40">
        <f t="shared" si="0"/>
        <v>4.97</v>
      </c>
      <c r="L35" s="40">
        <f t="shared" si="0"/>
        <v>4.97</v>
      </c>
      <c r="M35" s="40">
        <f t="shared" si="1"/>
        <v>4.97</v>
      </c>
      <c r="N35" s="40">
        <f t="shared" si="1"/>
        <v>4.97</v>
      </c>
      <c r="O35" s="77" t="s">
        <v>203</v>
      </c>
      <c r="P35" s="77" t="s">
        <v>206</v>
      </c>
      <c r="Q35" s="78"/>
    </row>
    <row r="36" spans="1:17" s="109" customFormat="1" ht="62.4" customHeight="1">
      <c r="A36" s="102">
        <v>33</v>
      </c>
      <c r="B36" s="102" t="s">
        <v>135</v>
      </c>
      <c r="C36" s="103" t="s">
        <v>136</v>
      </c>
      <c r="D36" s="103" t="s">
        <v>185</v>
      </c>
      <c r="E36" s="102" t="s">
        <v>20</v>
      </c>
      <c r="F36" s="104">
        <v>11.5</v>
      </c>
      <c r="G36" s="104">
        <v>11.5</v>
      </c>
      <c r="H36" s="105">
        <v>0.13</v>
      </c>
      <c r="I36" s="106">
        <f>VLOOKUP(D36,'[2]2022年7-12月'!$B$4:$AA$210,26,0)</f>
        <v>11.412496431814159</v>
      </c>
      <c r="J36" s="106">
        <f>VLOOKUP(D36,'[2]2022年7-12月'!$B$4:$AE$210,30,0)</f>
        <v>11.412496431814159</v>
      </c>
      <c r="K36" s="104">
        <f t="shared" si="0"/>
        <v>11.5</v>
      </c>
      <c r="L36" s="104">
        <f t="shared" si="0"/>
        <v>11.5</v>
      </c>
      <c r="M36" s="104">
        <f t="shared" si="1"/>
        <v>11.5</v>
      </c>
      <c r="N36" s="104">
        <f t="shared" si="1"/>
        <v>11.5</v>
      </c>
      <c r="O36" s="107" t="s">
        <v>205</v>
      </c>
      <c r="P36" s="107" t="s">
        <v>206</v>
      </c>
      <c r="Q36" s="108"/>
    </row>
    <row r="37" spans="1:17" s="109" customFormat="1" ht="62.4" customHeight="1">
      <c r="A37" s="102">
        <v>34</v>
      </c>
      <c r="B37" s="102" t="s">
        <v>137</v>
      </c>
      <c r="C37" s="103" t="s">
        <v>138</v>
      </c>
      <c r="D37" s="103" t="s">
        <v>186</v>
      </c>
      <c r="E37" s="102" t="s">
        <v>20</v>
      </c>
      <c r="F37" s="104">
        <v>11.6</v>
      </c>
      <c r="G37" s="104">
        <v>11.6</v>
      </c>
      <c r="H37" s="105">
        <v>0.13</v>
      </c>
      <c r="I37" s="106">
        <f>VLOOKUP(D37,'[2]2022年7-12月'!$B$4:$AA$210,26,0)</f>
        <v>11.453896431814158</v>
      </c>
      <c r="J37" s="106">
        <f>VLOOKUP(D37,'[2]2022年7-12月'!$B$4:$AE$210,30,0)</f>
        <v>11.841796431814158</v>
      </c>
      <c r="K37" s="104">
        <f t="shared" si="0"/>
        <v>11.6</v>
      </c>
      <c r="L37" s="104">
        <f t="shared" si="0"/>
        <v>11.6</v>
      </c>
      <c r="M37" s="104">
        <f t="shared" si="1"/>
        <v>11.6</v>
      </c>
      <c r="N37" s="104">
        <f t="shared" si="1"/>
        <v>11.6</v>
      </c>
      <c r="O37" s="107" t="s">
        <v>205</v>
      </c>
      <c r="P37" s="107" t="s">
        <v>206</v>
      </c>
      <c r="Q37" s="108"/>
    </row>
    <row r="38" spans="1:17" s="109" customFormat="1" ht="62.4" customHeight="1">
      <c r="A38" s="102">
        <v>35</v>
      </c>
      <c r="B38" s="102" t="s">
        <v>139</v>
      </c>
      <c r="C38" s="103" t="s">
        <v>140</v>
      </c>
      <c r="D38" s="103" t="s">
        <v>187</v>
      </c>
      <c r="E38" s="102" t="s">
        <v>20</v>
      </c>
      <c r="F38" s="104">
        <v>11.9</v>
      </c>
      <c r="G38" s="104">
        <v>11.9</v>
      </c>
      <c r="H38" s="105">
        <v>0.13</v>
      </c>
      <c r="I38" s="106">
        <f>VLOOKUP(D38,'[2]2022年7-12月'!$B$4:$AA$210,26,0)</f>
        <v>11.740246431814159</v>
      </c>
      <c r="J38" s="106">
        <f>VLOOKUP(D38,'[2]2022年7-12月'!$B$4:$AE$210,30,0)</f>
        <v>12.128146431814159</v>
      </c>
      <c r="K38" s="104">
        <f t="shared" si="0"/>
        <v>11.9</v>
      </c>
      <c r="L38" s="104">
        <f t="shared" si="0"/>
        <v>11.9</v>
      </c>
      <c r="M38" s="104">
        <f t="shared" si="1"/>
        <v>11.9</v>
      </c>
      <c r="N38" s="104">
        <f t="shared" si="1"/>
        <v>11.9</v>
      </c>
      <c r="O38" s="107" t="s">
        <v>205</v>
      </c>
      <c r="P38" s="107" t="s">
        <v>206</v>
      </c>
      <c r="Q38" s="108"/>
    </row>
    <row r="39" spans="1:17" s="69" customFormat="1" ht="27.75" customHeight="1">
      <c r="A39" s="119" t="s">
        <v>215</v>
      </c>
      <c r="B39" s="119"/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</row>
    <row r="40" spans="1:17" s="69" customFormat="1" ht="82.2" customHeight="1">
      <c r="A40" s="119"/>
      <c r="B40" s="119"/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</row>
    <row r="41" spans="1:17" s="69" customFormat="1" ht="93" customHeight="1">
      <c r="A41" s="120" t="s">
        <v>13</v>
      </c>
      <c r="B41" s="121"/>
      <c r="C41" s="122" t="s">
        <v>14</v>
      </c>
      <c r="D41" s="122"/>
      <c r="E41" s="122"/>
      <c r="F41" s="123" t="s">
        <v>15</v>
      </c>
      <c r="G41" s="124"/>
      <c r="H41" s="124"/>
      <c r="I41" s="124"/>
      <c r="J41" s="125"/>
      <c r="K41" s="123" t="s">
        <v>16</v>
      </c>
      <c r="L41" s="124"/>
      <c r="M41" s="124"/>
      <c r="N41" s="125"/>
      <c r="O41" s="119" t="s">
        <v>17</v>
      </c>
      <c r="P41" s="119"/>
    </row>
    <row r="42" spans="1:17" s="69" customFormat="1" ht="27.75" customHeight="1"/>
    <row r="43" spans="1:17" s="69" customFormat="1" ht="27.75" customHeight="1"/>
    <row r="44" spans="1:17" s="69" customFormat="1" ht="27.75" customHeight="1"/>
    <row r="45" spans="1:17" s="69" customFormat="1" ht="27.75" customHeight="1"/>
    <row r="46" spans="1:17" s="69" customFormat="1" ht="27.75" customHeight="1"/>
    <row r="47" spans="1:17" s="69" customFormat="1" ht="27.75" customHeight="1"/>
    <row r="48" spans="1:17" s="69" customFormat="1" ht="27.75" customHeight="1"/>
    <row r="49" s="69" customFormat="1" ht="27.75" customHeight="1"/>
    <row r="50" s="69" customFormat="1" ht="27.75" customHeight="1"/>
    <row r="51" s="69" customFormat="1" ht="27.75" customHeight="1"/>
    <row r="52" s="69" customFormat="1" ht="27.75" customHeight="1"/>
    <row r="53" s="69" customFormat="1" ht="27.75" customHeight="1"/>
    <row r="54" s="69" customFormat="1" ht="27.75" customHeight="1"/>
    <row r="55" s="69" customFormat="1" ht="27.75" customHeight="1"/>
    <row r="56" s="69" customFormat="1" ht="27.75" customHeight="1"/>
    <row r="57" s="69" customFormat="1" ht="27.75" customHeight="1"/>
    <row r="58" s="69" customFormat="1" ht="27.75" customHeight="1"/>
    <row r="59" s="69" customFormat="1" ht="27.75" customHeight="1"/>
    <row r="60" s="69" customFormat="1" ht="27.75" customHeight="1"/>
    <row r="61" s="69" customFormat="1" ht="27.75" customHeight="1"/>
    <row r="62" s="69" customFormat="1" ht="27.75" customHeight="1"/>
    <row r="63" s="69" customFormat="1" ht="27.75" customHeight="1"/>
    <row r="64" s="69" customFormat="1" ht="27.75" customHeight="1"/>
    <row r="65" s="69" customFormat="1" ht="27.75" customHeight="1"/>
    <row r="66" s="69" customFormat="1" ht="27.75" customHeight="1"/>
    <row r="67" s="69" customFormat="1" ht="27.75" customHeight="1"/>
    <row r="68" s="69" customFormat="1" ht="27.75" customHeight="1"/>
    <row r="69" s="69" customFormat="1" ht="27.75" customHeight="1"/>
    <row r="70" s="69" customFormat="1" ht="27.75" customHeight="1"/>
    <row r="71" s="69" customFormat="1" ht="27.75" customHeight="1"/>
    <row r="72" s="69" customFormat="1" ht="27.75" customHeight="1"/>
    <row r="73" s="69" customFormat="1" ht="27.75" customHeight="1"/>
    <row r="74" s="69" customFormat="1" ht="27.75" customHeight="1"/>
    <row r="75" s="69" customFormat="1" ht="27.75" customHeight="1"/>
    <row r="76" s="69" customFormat="1" ht="27.75" customHeight="1"/>
    <row r="77" s="69" customFormat="1" ht="27.75" customHeight="1"/>
    <row r="78" s="69" customFormat="1" ht="27.75" customHeight="1"/>
    <row r="79" s="69" customFormat="1" ht="27.75" customHeight="1"/>
    <row r="80" s="69" customFormat="1" ht="27.75" customHeight="1"/>
    <row r="81" s="69" customFormat="1" ht="27.75" customHeight="1"/>
    <row r="82" s="69" customFormat="1" ht="27.75" customHeight="1"/>
    <row r="83" s="69" customFormat="1" ht="27.75" customHeight="1"/>
    <row r="84" s="69" customFormat="1" ht="27.75" customHeight="1"/>
    <row r="85" s="69" customFormat="1" ht="27.75" customHeight="1"/>
    <row r="86" s="69" customFormat="1" ht="27.75" customHeight="1"/>
    <row r="87" s="69" customFormat="1" ht="27.75" customHeight="1"/>
    <row r="88" s="69" customFormat="1" ht="27.75" customHeight="1"/>
    <row r="89" s="69" customFormat="1" ht="27.75" customHeight="1"/>
    <row r="90" s="69" customFormat="1" ht="27.75" customHeight="1"/>
    <row r="91" s="69" customFormat="1" ht="27.75" customHeight="1"/>
    <row r="92" s="69" customFormat="1" ht="27.75" customHeight="1"/>
    <row r="93" s="69" customFormat="1" ht="27.75" customHeight="1"/>
    <row r="94" s="69" customFormat="1" ht="27.75" customHeight="1"/>
    <row r="95" s="69" customFormat="1" ht="27.75" customHeight="1"/>
    <row r="96" s="69" customFormat="1" ht="27.75" customHeight="1"/>
    <row r="97" s="69" customFormat="1" ht="27.75" customHeight="1"/>
    <row r="98" s="69" customFormat="1" ht="27.75" customHeight="1"/>
    <row r="99" s="69" customFormat="1" ht="27.75" customHeight="1"/>
    <row r="100" s="69" customFormat="1" ht="27.75" customHeight="1"/>
    <row r="101" s="69" customFormat="1" ht="27.75" customHeight="1"/>
    <row r="102" s="69" customFormat="1" ht="27.75" customHeight="1"/>
    <row r="103" s="69" customFormat="1" ht="27.75" customHeight="1"/>
    <row r="104" s="69" customFormat="1" ht="27.75" customHeight="1"/>
    <row r="105" s="69" customFormat="1" ht="27.75" customHeight="1"/>
    <row r="106" s="69" customFormat="1" ht="27.75" customHeight="1"/>
    <row r="107" s="69" customFormat="1" ht="27.75" customHeight="1"/>
    <row r="108" s="69" customFormat="1" ht="27.75" customHeight="1"/>
    <row r="109" s="69" customFormat="1" ht="27.75" customHeight="1"/>
    <row r="110" s="69" customFormat="1" ht="27.75" customHeight="1"/>
    <row r="111" s="69" customFormat="1" ht="27.75" customHeight="1"/>
    <row r="112" s="69" customFormat="1" ht="27.75" customHeight="1"/>
    <row r="113" s="69" customFormat="1" ht="27.75" customHeight="1"/>
    <row r="114" s="69" customFormat="1" ht="27.75" customHeight="1"/>
    <row r="115" s="69" customFormat="1" ht="27.75" customHeight="1"/>
    <row r="116" s="69" customFormat="1" ht="27.75" customHeight="1"/>
    <row r="117" s="69" customFormat="1" ht="27.75" customHeight="1"/>
    <row r="118" s="69" customFormat="1" ht="27.75" customHeight="1"/>
    <row r="119" s="69" customFormat="1" ht="27.75" customHeight="1"/>
    <row r="120" s="69" customFormat="1" ht="27.75" customHeight="1"/>
    <row r="121" s="69" customFormat="1" ht="27.75" customHeight="1"/>
    <row r="122" s="69" customFormat="1" ht="27.75" customHeight="1"/>
    <row r="123" s="69" customFormat="1" ht="27.75" customHeight="1"/>
    <row r="124" s="69" customFormat="1" ht="27.75" customHeight="1"/>
    <row r="125" s="69" customFormat="1" ht="27.75" customHeight="1"/>
    <row r="126" s="69" customFormat="1" ht="27.75" customHeight="1"/>
    <row r="127" s="69" customFormat="1" ht="27.75" customHeight="1"/>
    <row r="128" s="69" customFormat="1" ht="27.75" customHeight="1"/>
    <row r="129" s="69" customFormat="1" ht="27.75" customHeight="1"/>
    <row r="130" s="69" customFormat="1" ht="27.75" customHeight="1"/>
    <row r="131" s="69" customFormat="1" ht="27.75" customHeight="1"/>
    <row r="132" s="69" customFormat="1" ht="27.75" customHeight="1"/>
    <row r="133" s="69" customFormat="1" ht="27.75" customHeight="1"/>
    <row r="134" s="69" customFormat="1" ht="27.75" customHeight="1"/>
    <row r="135" s="69" customFormat="1" ht="27.75" customHeight="1"/>
    <row r="136" s="69" customFormat="1" ht="27.75" customHeight="1"/>
    <row r="137" s="69" customFormat="1" ht="27.75" customHeight="1"/>
    <row r="138" s="69" customFormat="1" ht="27.75" customHeight="1"/>
    <row r="139" s="69" customFormat="1" ht="27.75" customHeight="1"/>
    <row r="140" s="69" customFormat="1" ht="27.75" customHeight="1"/>
    <row r="141" s="69" customFormat="1" ht="27.75" customHeight="1"/>
    <row r="142" s="69" customFormat="1" ht="27.75" customHeight="1"/>
    <row r="143" s="69" customFormat="1" ht="27.75" customHeight="1"/>
    <row r="144" s="69" customFormat="1" ht="27.75" customHeight="1"/>
    <row r="145" s="69" customFormat="1" ht="27.75" customHeight="1"/>
    <row r="146" s="69" customFormat="1" ht="27.75" customHeight="1"/>
    <row r="147" s="69" customFormat="1" ht="27.75" customHeight="1"/>
    <row r="148" s="69" customFormat="1" ht="27.75" customHeight="1"/>
    <row r="149" s="69" customFormat="1" ht="27.75" customHeight="1"/>
    <row r="150" s="69" customFormat="1" ht="27.75" customHeight="1"/>
    <row r="151" s="69" customFormat="1" ht="27.75" customHeight="1"/>
    <row r="152" s="69" customFormat="1" ht="27.75" customHeight="1"/>
    <row r="153" s="69" customFormat="1" ht="27.75" customHeight="1"/>
    <row r="154" s="69" customFormat="1" ht="27.75" customHeight="1"/>
    <row r="155" s="69" customFormat="1" ht="27.75" customHeight="1"/>
    <row r="156" s="69" customFormat="1" ht="27.75" customHeight="1"/>
    <row r="157" s="69" customFormat="1" ht="27.75" customHeight="1"/>
    <row r="158" s="69" customFormat="1" ht="27.75" customHeight="1"/>
    <row r="159" s="69" customFormat="1" ht="27.75" customHeight="1"/>
    <row r="160" s="69" customFormat="1" ht="27.75" customHeight="1"/>
    <row r="161" s="69" customFormat="1" ht="27.75" customHeight="1"/>
    <row r="162" s="69" customFormat="1" ht="27.75" customHeight="1"/>
    <row r="163" s="69" customFormat="1" ht="27.75" customHeight="1"/>
    <row r="164" s="69" customFormat="1" ht="27.75" customHeight="1"/>
    <row r="165" s="69" customFormat="1" ht="27.75" customHeight="1"/>
    <row r="166" s="69" customFormat="1" ht="27.75" customHeight="1"/>
    <row r="167" s="69" customFormat="1" ht="27.75" customHeight="1"/>
    <row r="168" s="69" customFormat="1" ht="27.75" customHeight="1"/>
    <row r="169" s="69" customFormat="1" ht="27.75" customHeight="1"/>
    <row r="170" s="69" customFormat="1" ht="27.75" customHeight="1"/>
    <row r="171" s="69" customFormat="1" ht="27.75" customHeight="1"/>
    <row r="172" s="69" customFormat="1" ht="27.75" customHeight="1"/>
    <row r="173" s="69" customFormat="1" ht="27.75" customHeight="1"/>
    <row r="174" s="69" customFormat="1" ht="27.75" customHeight="1"/>
    <row r="175" s="69" customFormat="1" ht="27.75" customHeight="1"/>
    <row r="176" s="69" customFormat="1" ht="27.75" customHeight="1"/>
    <row r="177" s="69" customFormat="1" ht="27.75" customHeight="1"/>
    <row r="178" s="69" customFormat="1" ht="27.75" customHeight="1"/>
    <row r="179" s="69" customFormat="1" ht="27.75" customHeight="1"/>
    <row r="180" s="69" customFormat="1" ht="27.75" customHeight="1"/>
    <row r="181" s="69" customFormat="1" ht="27.75" customHeight="1"/>
    <row r="182" s="69" customFormat="1" ht="27.75" customHeight="1"/>
    <row r="183" s="69" customFormat="1" ht="27.75" customHeight="1"/>
    <row r="184" s="69" customFormat="1" ht="27.75" customHeight="1"/>
    <row r="185" s="69" customFormat="1" ht="27.75" customHeight="1"/>
    <row r="186" s="69" customFormat="1" ht="27.75" customHeight="1"/>
    <row r="187" s="69" customFormat="1" ht="27.75" customHeight="1"/>
    <row r="188" s="69" customFormat="1" ht="27.75" customHeight="1"/>
    <row r="189" s="69" customFormat="1" ht="27.75" customHeight="1"/>
    <row r="190" s="69" customFormat="1" ht="27.75" customHeight="1"/>
    <row r="191" s="69" customFormat="1" ht="27.75" customHeight="1"/>
    <row r="192" s="69" customFormat="1" ht="27.75" customHeight="1"/>
    <row r="193" s="69" customFormat="1" ht="27.75" customHeight="1"/>
    <row r="194" s="69" customFormat="1" ht="27.75" customHeight="1"/>
    <row r="195" s="69" customFormat="1" ht="27.75" customHeight="1"/>
    <row r="196" s="69" customFormat="1" ht="27.75" customHeight="1"/>
    <row r="197" s="69" customFormat="1" ht="27.75" customHeight="1"/>
    <row r="198" s="69" customFormat="1" ht="27.75" customHeight="1"/>
    <row r="199" s="69" customFormat="1" ht="27.75" customHeight="1"/>
    <row r="200" s="69" customFormat="1" ht="27.75" customHeight="1"/>
    <row r="201" s="69" customFormat="1" ht="27.75" customHeight="1"/>
    <row r="202" s="69" customFormat="1" ht="27.75" customHeight="1"/>
    <row r="203" s="69" customFormat="1" ht="27.75" customHeight="1"/>
    <row r="204" s="69" customFormat="1" ht="27.75" customHeight="1"/>
    <row r="205" s="69" customFormat="1" ht="27.75" customHeight="1"/>
    <row r="206" s="69" customFormat="1" ht="27.75" customHeight="1"/>
    <row r="207" s="69" customFormat="1" ht="27.75" customHeight="1"/>
    <row r="208" s="69" customFormat="1" ht="27.75" customHeight="1"/>
    <row r="209" s="69" customFormat="1" ht="27.75" customHeight="1"/>
    <row r="210" s="69" customFormat="1" ht="27.75" customHeight="1"/>
    <row r="211" s="69" customFormat="1" ht="27.75" customHeight="1"/>
    <row r="212" s="69" customFormat="1" ht="27.75" customHeight="1"/>
    <row r="213" s="69" customFormat="1" ht="27.75" customHeight="1"/>
    <row r="214" s="69" customFormat="1" ht="27.75" customHeight="1"/>
    <row r="215" s="69" customFormat="1" ht="27.75" customHeight="1"/>
    <row r="216" s="69" customFormat="1" ht="27.75" customHeight="1"/>
    <row r="217" s="69" customFormat="1" ht="27.75" customHeight="1"/>
    <row r="218" s="69" customFormat="1" ht="27.75" customHeight="1"/>
    <row r="219" s="69" customFormat="1" ht="27.75" customHeight="1"/>
    <row r="220" s="69" customFormat="1" ht="27.75" customHeight="1"/>
    <row r="221" s="69" customFormat="1" ht="27.75" customHeight="1"/>
    <row r="222" s="69" customFormat="1" ht="27.75" customHeight="1"/>
    <row r="223" s="69" customFormat="1" ht="27.75" customHeight="1"/>
    <row r="224" s="69" customFormat="1" ht="27.75" customHeight="1"/>
    <row r="225" s="69" customFormat="1" ht="27.75" customHeight="1"/>
    <row r="226" s="69" customFormat="1" ht="27.75" customHeight="1"/>
    <row r="227" s="69" customFormat="1" ht="27.75" customHeight="1"/>
    <row r="228" s="69" customFormat="1" ht="27.75" customHeight="1"/>
    <row r="229" s="69" customFormat="1" ht="27.75" customHeight="1"/>
    <row r="230" s="69" customFormat="1" ht="27.75" customHeight="1"/>
    <row r="231" s="69" customFormat="1" ht="27.75" customHeight="1"/>
    <row r="232" s="69" customFormat="1" ht="27.75" customHeight="1"/>
    <row r="233" s="69" customFormat="1" ht="27.75" customHeight="1"/>
    <row r="234" s="69" customFormat="1" ht="27.75" customHeight="1"/>
    <row r="235" s="69" customFormat="1" ht="27.75" customHeight="1"/>
    <row r="236" s="69" customFormat="1" ht="27.75" customHeight="1"/>
    <row r="237" s="69" customFormat="1" ht="27.75" customHeight="1"/>
    <row r="238" s="69" customFormat="1" ht="27.75" customHeight="1"/>
    <row r="239" s="69" customFormat="1" ht="27.75" customHeight="1"/>
    <row r="240" s="69" customFormat="1" ht="27.75" customHeight="1"/>
    <row r="241" s="69" customFormat="1" ht="27.75" customHeight="1"/>
    <row r="242" s="69" customFormat="1" ht="27.75" customHeight="1"/>
    <row r="243" s="69" customFormat="1" ht="27.75" customHeight="1"/>
    <row r="244" s="69" customFormat="1" ht="27.75" customHeight="1"/>
    <row r="245" s="69" customFormat="1" ht="27.75" customHeight="1"/>
    <row r="246" s="69" customFormat="1" ht="27.75" customHeight="1"/>
    <row r="247" s="69" customFormat="1" ht="27.75" customHeight="1"/>
    <row r="248" s="69" customFormat="1" ht="27.75" customHeight="1"/>
    <row r="249" s="69" customFormat="1" ht="27.75" customHeight="1"/>
    <row r="250" s="69" customFormat="1" ht="27.75" customHeight="1"/>
    <row r="251" s="69" customFormat="1" ht="27.75" customHeight="1"/>
    <row r="252" s="69" customFormat="1" ht="27.75" customHeight="1"/>
    <row r="253" s="69" customFormat="1" ht="27.75" customHeight="1"/>
    <row r="254" s="69" customFormat="1" ht="27.75" customHeight="1"/>
    <row r="255" s="69" customFormat="1" ht="27.75" customHeight="1"/>
    <row r="256" s="69" customFormat="1" ht="27.75" customHeight="1"/>
    <row r="257" s="69" customFormat="1" ht="27.75" customHeight="1"/>
    <row r="258" s="69" customFormat="1" ht="27.75" customHeight="1"/>
    <row r="259" s="69" customFormat="1" ht="27.75" customHeight="1"/>
    <row r="260" s="69" customFormat="1" ht="27.75" customHeight="1"/>
    <row r="261" s="69" customFormat="1" ht="27.75" customHeight="1"/>
    <row r="262" s="69" customFormat="1" ht="27.75" customHeight="1"/>
    <row r="263" s="69" customFormat="1" ht="27.75" customHeight="1"/>
    <row r="264" s="69" customFormat="1" ht="27.75" customHeight="1"/>
    <row r="265" s="69" customFormat="1" ht="27.75" customHeight="1"/>
    <row r="266" s="69" customFormat="1" ht="27.75" customHeight="1"/>
    <row r="267" s="69" customFormat="1" ht="27.75" customHeight="1"/>
    <row r="268" s="69" customFormat="1" ht="27.75" customHeight="1"/>
    <row r="269" s="69" customFormat="1" ht="27.75" customHeight="1"/>
    <row r="270" s="69" customFormat="1" ht="27.75" customHeight="1"/>
    <row r="271" s="69" customFormat="1" ht="27.75" customHeight="1"/>
    <row r="272" s="69" customFormat="1" ht="27.75" customHeight="1"/>
    <row r="273" s="69" customFormat="1" ht="27.75" customHeight="1"/>
    <row r="274" s="69" customFormat="1" ht="27.75" customHeight="1"/>
    <row r="275" s="69" customFormat="1" ht="27.75" customHeight="1"/>
    <row r="276" s="69" customFormat="1" ht="27.75" customHeight="1"/>
    <row r="277" s="69" customFormat="1" ht="27.75" customHeight="1"/>
    <row r="278" s="69" customFormat="1" ht="27.75" customHeight="1"/>
    <row r="279" s="69" customFormat="1" ht="27.75" customHeight="1"/>
    <row r="280" s="69" customFormat="1" ht="27.75" customHeight="1"/>
    <row r="281" s="69" customFormat="1" ht="27.75" customHeight="1"/>
    <row r="282" s="69" customFormat="1" ht="27.75" customHeight="1"/>
    <row r="283" s="69" customFormat="1" ht="27.75" customHeight="1"/>
    <row r="284" s="69" customFormat="1" ht="27.75" customHeight="1"/>
    <row r="285" s="69" customFormat="1" ht="27.75" customHeight="1"/>
    <row r="286" s="69" customFormat="1" ht="27.75" customHeight="1"/>
    <row r="287" s="69" customFormat="1" ht="27.75" customHeight="1"/>
    <row r="288" s="69" customFormat="1" ht="27.75" customHeight="1"/>
    <row r="289" s="69" customFormat="1" ht="27.75" customHeight="1"/>
    <row r="290" s="69" customFormat="1" ht="27.75" customHeight="1"/>
    <row r="291" s="69" customFormat="1" ht="27.75" customHeight="1"/>
    <row r="292" s="69" customFormat="1" ht="27.75" customHeight="1"/>
    <row r="293" s="69" customFormat="1" ht="27.75" customHeight="1"/>
    <row r="294" s="69" customFormat="1" ht="27.75" customHeight="1"/>
    <row r="295" s="69" customFormat="1" ht="27.75" customHeight="1"/>
    <row r="296" s="69" customFormat="1" ht="27.75" customHeight="1"/>
    <row r="297" s="69" customFormat="1" ht="27.75" customHeight="1"/>
    <row r="298" s="69" customFormat="1" ht="27.75" customHeight="1"/>
    <row r="299" s="69" customFormat="1" ht="27.75" customHeight="1"/>
    <row r="300" s="69" customFormat="1" ht="27.75" customHeight="1"/>
    <row r="301" s="69" customFormat="1" ht="27.75" customHeight="1"/>
    <row r="302" s="69" customFormat="1" ht="27.75" customHeight="1"/>
    <row r="303" s="69" customFormat="1" ht="27.75" customHeight="1"/>
    <row r="304" s="69" customFormat="1" ht="27.75" customHeight="1"/>
    <row r="305" s="69" customFormat="1" ht="27.75" customHeight="1"/>
    <row r="306" s="69" customFormat="1" ht="27.75" customHeight="1"/>
    <row r="307" s="69" customFormat="1" ht="27.75" customHeight="1"/>
    <row r="308" s="69" customFormat="1" ht="27.75" customHeight="1"/>
    <row r="309" s="69" customFormat="1" ht="27.75" customHeight="1"/>
    <row r="310" s="69" customFormat="1" ht="27.75" customHeight="1"/>
    <row r="311" s="69" customFormat="1" ht="27.75" customHeight="1"/>
    <row r="312" s="69" customFormat="1" ht="27.75" customHeight="1"/>
    <row r="313" s="69" customFormat="1" ht="27.75" customHeight="1"/>
    <row r="314" s="69" customFormat="1" ht="27.75" customHeight="1"/>
    <row r="315" s="69" customFormat="1" ht="27.75" customHeight="1"/>
    <row r="316" s="69" customFormat="1" ht="27.75" customHeight="1"/>
    <row r="317" s="69" customFormat="1" ht="27.75" customHeight="1"/>
    <row r="318" s="69" customFormat="1" ht="27.75" customHeight="1"/>
    <row r="319" s="69" customFormat="1" ht="27.75" customHeight="1"/>
    <row r="320" s="69" customFormat="1" ht="27.75" customHeight="1"/>
    <row r="321" s="69" customFormat="1" ht="27.75" customHeight="1"/>
    <row r="322" s="69" customFormat="1" ht="27.75" customHeight="1"/>
    <row r="323" s="69" customFormat="1" ht="27.75" customHeight="1"/>
    <row r="324" s="69" customFormat="1" ht="27.75" customHeight="1"/>
    <row r="325" s="69" customFormat="1" ht="27.75" customHeight="1"/>
    <row r="326" s="69" customFormat="1" ht="27.75" customHeight="1"/>
    <row r="327" s="69" customFormat="1" ht="27.75" customHeight="1"/>
    <row r="328" s="69" customFormat="1" ht="27.75" customHeight="1"/>
    <row r="329" s="69" customFormat="1" ht="27.75" customHeight="1"/>
    <row r="330" s="69" customFormat="1" ht="27.75" customHeight="1"/>
    <row r="331" s="69" customFormat="1" ht="27.75" customHeight="1"/>
    <row r="332" s="69" customFormat="1" ht="27.75" customHeight="1"/>
    <row r="333" s="69" customFormat="1" ht="27.75" customHeight="1"/>
    <row r="334" s="69" customFormat="1" ht="27.75" customHeight="1"/>
    <row r="335" s="69" customFormat="1" ht="27.75" customHeight="1"/>
    <row r="336" s="69" customFormat="1" ht="27.75" customHeight="1"/>
    <row r="337" s="69" customFormat="1" ht="27.75" customHeight="1"/>
    <row r="338" s="69" customFormat="1" ht="27.75" customHeight="1"/>
    <row r="339" s="69" customFormat="1" ht="27.75" customHeight="1"/>
    <row r="340" s="69" customFormat="1" ht="27.75" customHeight="1"/>
    <row r="341" s="69" customFormat="1" ht="27.75" customHeight="1"/>
    <row r="342" s="69" customFormat="1" ht="27.75" customHeight="1"/>
    <row r="343" s="69" customFormat="1" ht="27.75" customHeight="1"/>
    <row r="344" s="69" customFormat="1" ht="27.75" customHeight="1"/>
    <row r="345" s="69" customFormat="1" ht="27.75" customHeight="1"/>
    <row r="346" s="69" customFormat="1" ht="27.75" customHeight="1"/>
    <row r="347" s="69" customFormat="1" ht="27.75" customHeight="1"/>
    <row r="348" s="69" customFormat="1" ht="27.75" customHeight="1"/>
    <row r="349" s="69" customFormat="1" ht="27.75" customHeight="1"/>
    <row r="350" s="69" customFormat="1" ht="27.75" customHeight="1"/>
    <row r="351" s="69" customFormat="1" ht="27.75" customHeight="1"/>
    <row r="352" s="69" customFormat="1" ht="27.75" customHeight="1"/>
    <row r="353" s="69" customFormat="1" ht="27.75" customHeight="1"/>
    <row r="354" s="69" customFormat="1" ht="27.75" customHeight="1"/>
    <row r="355" s="69" customFormat="1" ht="27.75" customHeight="1"/>
    <row r="356" s="69" customFormat="1" ht="27.75" customHeight="1"/>
    <row r="357" s="69" customFormat="1" ht="27.75" customHeight="1"/>
    <row r="358" s="69" customFormat="1" ht="27.75" customHeight="1"/>
    <row r="359" s="69" customFormat="1" ht="27.75" customHeight="1"/>
    <row r="360" s="69" customFormat="1" ht="27.75" customHeight="1"/>
    <row r="361" s="69" customFormat="1" ht="27.75" customHeight="1"/>
    <row r="362" s="69" customFormat="1" ht="27.75" customHeight="1"/>
    <row r="363" s="69" customFormat="1" ht="27.75" customHeight="1"/>
    <row r="364" s="69" customFormat="1" ht="27.75" customHeight="1"/>
    <row r="365" s="69" customFormat="1" ht="27.75" customHeight="1"/>
    <row r="366" s="69" customFormat="1" ht="27.75" customHeight="1"/>
    <row r="367" s="69" customFormat="1" ht="27.75" customHeight="1"/>
    <row r="368" s="69" customFormat="1" ht="27.75" customHeight="1"/>
    <row r="369" s="69" customFormat="1" ht="27.75" customHeight="1"/>
    <row r="370" s="69" customFormat="1" ht="27.75" customHeight="1"/>
    <row r="371" s="69" customFormat="1" ht="27.75" customHeight="1"/>
    <row r="372" s="69" customFormat="1" ht="27.75" customHeight="1"/>
    <row r="373" s="69" customFormat="1" ht="27.75" customHeight="1"/>
    <row r="374" s="69" customFormat="1" ht="27.75" customHeight="1"/>
    <row r="375" s="69" customFormat="1" ht="27.75" customHeight="1"/>
    <row r="376" s="69" customFormat="1" ht="27.75" customHeight="1"/>
    <row r="377" s="69" customFormat="1" ht="27.75" customHeight="1"/>
    <row r="378" s="69" customFormat="1" ht="27.75" customHeight="1"/>
    <row r="379" s="69" customFormat="1" ht="27.75" customHeight="1"/>
    <row r="380" s="69" customFormat="1" ht="27.75" customHeight="1"/>
    <row r="381" s="69" customFormat="1" ht="27.75" customHeight="1"/>
    <row r="382" s="69" customFormat="1" ht="27.75" customHeight="1"/>
    <row r="383" s="69" customFormat="1" ht="27.75" customHeight="1"/>
    <row r="384" s="69" customFormat="1" ht="27.75" customHeight="1"/>
    <row r="385" s="69" customFormat="1" ht="27.75" customHeight="1"/>
    <row r="386" s="69" customFormat="1" ht="27.75" customHeight="1"/>
    <row r="387" s="69" customFormat="1" ht="27.75" customHeight="1"/>
    <row r="388" s="69" customFormat="1" ht="27.75" customHeight="1"/>
    <row r="389" s="69" customFormat="1" ht="27.75" customHeight="1"/>
    <row r="390" s="69" customFormat="1" ht="27.75" customHeight="1"/>
    <row r="391" s="69" customFormat="1" ht="27.75" customHeight="1"/>
    <row r="392" s="69" customFormat="1" ht="27.75" customHeight="1"/>
    <row r="393" s="69" customFormat="1" ht="27.75" customHeight="1"/>
    <row r="394" s="69" customFormat="1" ht="27.75" customHeight="1"/>
    <row r="395" s="69" customFormat="1" ht="27.75" customHeight="1"/>
    <row r="396" s="69" customFormat="1" ht="27.75" customHeight="1"/>
    <row r="397" s="69" customFormat="1" ht="27.75" customHeight="1"/>
    <row r="398" s="69" customFormat="1" ht="27.75" customHeight="1"/>
    <row r="399" s="69" customFormat="1" ht="27.75" customHeight="1"/>
    <row r="400" s="69" customFormat="1" ht="27.75" customHeight="1"/>
    <row r="401" s="69" customFormat="1" ht="27.75" customHeight="1"/>
    <row r="402" s="69" customFormat="1" ht="27.75" customHeight="1"/>
    <row r="403" s="69" customFormat="1" ht="27.75" customHeight="1"/>
    <row r="404" s="69" customFormat="1" ht="27.75" customHeight="1"/>
    <row r="405" s="69" customFormat="1" ht="27.75" customHeight="1"/>
    <row r="406" s="69" customFormat="1" ht="27.75" customHeight="1"/>
    <row r="407" s="69" customFormat="1" ht="27.75" customHeight="1"/>
    <row r="408" s="69" customFormat="1" ht="27.75" customHeight="1"/>
    <row r="409" s="69" customFormat="1" ht="27.75" customHeight="1"/>
    <row r="410" s="69" customFormat="1" ht="27.75" customHeight="1"/>
    <row r="411" s="69" customFormat="1" ht="27.75" customHeight="1"/>
    <row r="412" s="69" customFormat="1" ht="27.75" customHeight="1"/>
    <row r="413" s="69" customFormat="1" ht="27.75" customHeight="1"/>
    <row r="414" s="69" customFormat="1" ht="27.75" customHeight="1"/>
    <row r="415" s="69" customFormat="1" ht="27.75" customHeight="1"/>
    <row r="416" s="69" customFormat="1" ht="27.75" customHeight="1"/>
    <row r="417" s="69" customFormat="1" ht="27.75" customHeight="1"/>
    <row r="418" s="69" customFormat="1" ht="27.75" customHeight="1"/>
    <row r="419" s="69" customFormat="1" ht="27.75" customHeight="1"/>
    <row r="420" s="69" customFormat="1" ht="27.75" customHeight="1"/>
    <row r="421" s="69" customFormat="1" ht="27.75" customHeight="1"/>
    <row r="422" s="69" customFormat="1" ht="27.75" customHeight="1"/>
    <row r="423" s="69" customFormat="1" ht="27.75" customHeight="1"/>
    <row r="424" s="69" customFormat="1" ht="27.75" customHeight="1"/>
    <row r="425" s="69" customFormat="1" ht="27.75" customHeight="1"/>
    <row r="426" s="69" customFormat="1" ht="27.75" customHeight="1"/>
    <row r="427" s="69" customFormat="1" ht="27.75" customHeight="1"/>
    <row r="428" s="69" customFormat="1" ht="27.75" customHeight="1"/>
    <row r="429" s="69" customFormat="1" ht="27.75" customHeight="1"/>
    <row r="430" s="69" customFormat="1" ht="27.75" customHeight="1"/>
    <row r="431" s="69" customFormat="1" ht="27.75" customHeight="1"/>
    <row r="432" s="69" customFormat="1" ht="27.75" customHeight="1"/>
    <row r="433" s="69" customFormat="1" ht="27.75" customHeight="1"/>
    <row r="434" s="69" customFormat="1" ht="27.75" customHeight="1"/>
    <row r="435" s="69" customFormat="1" ht="27.75" customHeight="1"/>
    <row r="436" s="69" customFormat="1" ht="27.75" customHeight="1"/>
    <row r="437" s="69" customFormat="1" ht="27.75" customHeight="1"/>
    <row r="438" s="69" customFormat="1" ht="27.75" customHeight="1"/>
    <row r="439" s="69" customFormat="1" ht="27.75" customHeight="1"/>
    <row r="440" s="69" customFormat="1" ht="27.75" customHeight="1"/>
    <row r="441" s="69" customFormat="1" ht="27.75" customHeight="1"/>
    <row r="442" s="69" customFormat="1" ht="27.75" customHeight="1"/>
    <row r="443" s="69" customFormat="1" ht="27.75" customHeight="1"/>
    <row r="444" s="69" customFormat="1" ht="27.75" customHeight="1"/>
    <row r="445" s="69" customFormat="1" ht="27.75" customHeight="1"/>
    <row r="446" s="69" customFormat="1" ht="27.75" customHeight="1"/>
    <row r="447" s="69" customFormat="1" ht="27.75" customHeight="1"/>
    <row r="448" s="69" customFormat="1" ht="27.75" customHeight="1"/>
    <row r="449" s="69" customFormat="1" ht="27.75" customHeight="1"/>
    <row r="450" s="69" customFormat="1" ht="27.75" customHeight="1"/>
    <row r="451" s="69" customFormat="1" ht="27.75" customHeight="1"/>
    <row r="452" s="69" customFormat="1" ht="27.75" customHeight="1"/>
    <row r="453" s="69" customFormat="1" ht="27.75" customHeight="1"/>
    <row r="454" s="69" customFormat="1" ht="27.75" customHeight="1"/>
    <row r="455" s="69" customFormat="1" ht="27.75" customHeight="1"/>
    <row r="456" s="69" customFormat="1" ht="27.75" customHeight="1"/>
    <row r="457" s="69" customFormat="1" ht="27.75" customHeight="1"/>
    <row r="458" s="69" customFormat="1" ht="27.75" customHeight="1"/>
    <row r="459" s="69" customFormat="1" ht="27.75" customHeight="1"/>
    <row r="460" s="69" customFormat="1" ht="27.75" customHeight="1"/>
    <row r="461" s="69" customFormat="1" ht="27.75" customHeight="1"/>
    <row r="462" s="69" customFormat="1" ht="27.75" customHeight="1"/>
    <row r="463" s="69" customFormat="1" ht="27.75" customHeight="1"/>
    <row r="464" s="69" customFormat="1" ht="27.75" customHeight="1"/>
    <row r="465" s="69" customFormat="1" ht="27.75" customHeight="1"/>
    <row r="466" s="69" customFormat="1" ht="27.75" customHeight="1"/>
    <row r="467" s="69" customFormat="1" ht="27.75" customHeight="1"/>
    <row r="468" s="69" customFormat="1" ht="27.75" customHeight="1"/>
    <row r="469" s="69" customFormat="1" ht="27.75" customHeight="1"/>
    <row r="470" s="69" customFormat="1" ht="27.75" customHeight="1"/>
    <row r="471" s="69" customFormat="1" ht="27.75" customHeight="1"/>
    <row r="472" s="69" customFormat="1" ht="27.75" customHeight="1"/>
    <row r="473" s="69" customFormat="1" ht="27.75" customHeight="1"/>
    <row r="474" s="69" customFormat="1" ht="27.75" customHeight="1"/>
    <row r="475" s="69" customFormat="1" ht="27.75" customHeight="1"/>
    <row r="476" s="69" customFormat="1" ht="27.75" customHeight="1"/>
    <row r="477" s="69" customFormat="1" ht="27.75" customHeight="1"/>
    <row r="478" s="69" customFormat="1" ht="27.75" customHeight="1"/>
    <row r="479" s="69" customFormat="1" ht="27.75" customHeight="1"/>
    <row r="480" s="69" customFormat="1" ht="27.75" customHeight="1"/>
    <row r="481" s="69" customFormat="1" ht="27.75" customHeight="1"/>
    <row r="482" s="69" customFormat="1" ht="27.75" customHeight="1"/>
    <row r="483" s="69" customFormat="1" ht="27.75" customHeight="1"/>
    <row r="484" s="69" customFormat="1" ht="27.75" customHeight="1"/>
    <row r="485" s="69" customFormat="1" ht="27.75" customHeight="1"/>
    <row r="486" s="69" customFormat="1" ht="27.75" customHeight="1"/>
    <row r="487" s="69" customFormat="1" ht="27.75" customHeight="1"/>
    <row r="488" s="69" customFormat="1" ht="27.75" customHeight="1"/>
    <row r="489" s="69" customFormat="1" ht="27.75" customHeight="1"/>
    <row r="490" s="69" customFormat="1" ht="27.75" customHeight="1"/>
    <row r="491" s="69" customFormat="1" ht="27.75" customHeight="1"/>
    <row r="492" s="69" customFormat="1" ht="27.75" customHeight="1"/>
    <row r="493" s="69" customFormat="1" ht="27.75" customHeight="1"/>
    <row r="494" s="69" customFormat="1" ht="27.75" customHeight="1"/>
    <row r="495" s="69" customFormat="1" ht="27.75" customHeight="1"/>
    <row r="496" s="69" customFormat="1" ht="27.75" customHeight="1"/>
    <row r="497" s="69" customFormat="1" ht="27.75" customHeight="1"/>
    <row r="498" s="69" customFormat="1" ht="27.75" customHeight="1"/>
    <row r="499" s="69" customFormat="1" ht="27.75" customHeight="1"/>
    <row r="500" s="69" customFormat="1" ht="27.75" customHeight="1"/>
    <row r="501" s="69" customFormat="1" ht="27.75" customHeight="1"/>
    <row r="502" s="69" customFormat="1" ht="27.75" customHeight="1"/>
    <row r="503" s="69" customFormat="1" ht="27.75" customHeight="1"/>
    <row r="504" s="69" customFormat="1" ht="27.75" customHeight="1"/>
    <row r="505" s="69" customFormat="1" ht="27.75" customHeight="1"/>
    <row r="506" s="69" customFormat="1" ht="27.75" customHeight="1"/>
    <row r="507" s="69" customFormat="1" ht="27.75" customHeight="1"/>
    <row r="508" s="69" customFormat="1" ht="27.75" customHeight="1"/>
    <row r="509" s="69" customFormat="1" ht="27.75" customHeight="1"/>
    <row r="510" s="69" customFormat="1" ht="27.75" customHeight="1"/>
    <row r="511" s="69" customFormat="1" ht="27.75" customHeight="1"/>
    <row r="512" s="69" customFormat="1" ht="27.75" customHeight="1"/>
    <row r="513" s="69" customFormat="1" ht="27.75" customHeight="1"/>
    <row r="514" s="69" customFormat="1" ht="27.75" customHeight="1"/>
    <row r="515" s="69" customFormat="1" ht="27.75" customHeight="1"/>
    <row r="516" s="69" customFormat="1" ht="27.75" customHeight="1"/>
    <row r="517" s="69" customFormat="1" ht="27.75" customHeight="1"/>
    <row r="518" s="69" customFormat="1" ht="27.75" customHeight="1"/>
    <row r="519" s="69" customFormat="1" ht="27.75" customHeight="1"/>
    <row r="520" s="69" customFormat="1" ht="27.75" customHeight="1"/>
    <row r="521" s="69" customFormat="1" ht="27.75" customHeight="1"/>
    <row r="522" s="69" customFormat="1" ht="27.75" customHeight="1"/>
    <row r="523" s="69" customFormat="1" ht="27.75" customHeight="1"/>
    <row r="524" s="69" customFormat="1" ht="27.75" customHeight="1"/>
    <row r="525" s="69" customFormat="1" ht="27.75" customHeight="1"/>
    <row r="526" s="69" customFormat="1" ht="27.75" customHeight="1"/>
    <row r="527" s="69" customFormat="1" ht="27.75" customHeight="1"/>
    <row r="528" s="69" customFormat="1" ht="27.75" customHeight="1"/>
    <row r="529" s="69" customFormat="1" ht="27.75" customHeight="1"/>
    <row r="530" s="69" customFormat="1" ht="27.75" customHeight="1"/>
    <row r="531" s="69" customFormat="1" ht="27.75" customHeight="1"/>
    <row r="532" s="69" customFormat="1" ht="27.75" customHeight="1"/>
    <row r="533" s="69" customFormat="1" ht="27.75" customHeight="1"/>
    <row r="534" s="69" customFormat="1" ht="27.75" customHeight="1"/>
    <row r="535" s="69" customFormat="1" ht="27.75" customHeight="1"/>
    <row r="536" s="69" customFormat="1" ht="27.75" customHeight="1"/>
    <row r="537" s="69" customFormat="1" ht="27.75" customHeight="1"/>
    <row r="538" s="69" customFormat="1" ht="27.75" customHeight="1"/>
    <row r="539" s="69" customFormat="1" ht="27.75" customHeight="1"/>
    <row r="540" s="69" customFormat="1" ht="27.75" customHeight="1"/>
    <row r="541" s="69" customFormat="1" ht="27.75" customHeight="1"/>
    <row r="542" s="69" customFormat="1" ht="27.75" customHeight="1"/>
  </sheetData>
  <autoFilter ref="A3:Q41" xr:uid="{5E8330BB-28EE-4D19-A3B7-0FB7B91864ED}"/>
  <mergeCells count="8">
    <mergeCell ref="A1:P1"/>
    <mergeCell ref="M2:P2"/>
    <mergeCell ref="A39:P40"/>
    <mergeCell ref="A41:B41"/>
    <mergeCell ref="C41:E41"/>
    <mergeCell ref="F41:J41"/>
    <mergeCell ref="K41:N41"/>
    <mergeCell ref="O41:P41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/>
  <sheetData/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23897-BC02-492D-B365-D07CE5BC96CB}">
  <sheetPr>
    <pageSetUpPr fitToPage="1"/>
  </sheetPr>
  <dimension ref="A1:L8"/>
  <sheetViews>
    <sheetView workbookViewId="0">
      <selection activeCell="E5" sqref="E5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2.6640625" style="1" customWidth="1"/>
    <col min="6" max="6" width="5.6640625" style="1" customWidth="1"/>
    <col min="7" max="7" width="11.77734375" style="1" customWidth="1"/>
    <col min="8" max="9" width="11.88671875" style="1" customWidth="1"/>
    <col min="10" max="10" width="35.21875" style="1" customWidth="1"/>
    <col min="11" max="11" width="11.66406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2" ht="27.75" customHeight="1">
      <c r="I2" s="64" t="s">
        <v>1</v>
      </c>
      <c r="J2" s="64"/>
      <c r="K2" s="64"/>
    </row>
    <row r="3" spans="1:12" s="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27.75" customHeight="1">
      <c r="A4" s="61">
        <v>1</v>
      </c>
      <c r="B4" s="59" t="s">
        <v>27</v>
      </c>
      <c r="C4" s="59" t="s">
        <v>28</v>
      </c>
      <c r="D4" s="61" t="s">
        <v>20</v>
      </c>
      <c r="E4" s="10">
        <v>0.15</v>
      </c>
      <c r="F4" s="7">
        <v>0.13</v>
      </c>
      <c r="G4" s="9"/>
      <c r="H4" s="11">
        <v>0.15</v>
      </c>
      <c r="I4" s="11">
        <v>0.15</v>
      </c>
      <c r="J4" s="5" t="s">
        <v>29</v>
      </c>
      <c r="K4" s="5" t="s">
        <v>23</v>
      </c>
      <c r="L4" s="8"/>
    </row>
    <row r="5" spans="1:12" ht="27.6" customHeight="1">
      <c r="A5" s="62"/>
      <c r="B5" s="60"/>
      <c r="C5" s="60"/>
      <c r="D5" s="62"/>
      <c r="E5" s="10">
        <v>0.11700000000000001</v>
      </c>
      <c r="F5" s="7">
        <v>0.13</v>
      </c>
      <c r="G5" s="9"/>
      <c r="H5" s="9">
        <v>0.11700000000000001</v>
      </c>
      <c r="I5" s="9">
        <v>0.11700000000000001</v>
      </c>
      <c r="J5" s="5" t="s">
        <v>26</v>
      </c>
      <c r="K5" s="5" t="s">
        <v>22</v>
      </c>
      <c r="L5" s="8"/>
    </row>
    <row r="6" spans="1:12" ht="27.75" customHeight="1">
      <c r="A6" s="65" t="s">
        <v>30</v>
      </c>
      <c r="B6" s="65"/>
      <c r="C6" s="65"/>
      <c r="D6" s="65"/>
      <c r="E6" s="65"/>
      <c r="F6" s="65"/>
      <c r="G6" s="65"/>
      <c r="H6" s="65"/>
      <c r="I6" s="65"/>
      <c r="J6" s="65"/>
      <c r="K6" s="65"/>
    </row>
    <row r="7" spans="1:12" ht="78.599999999999994" customHeight="1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</row>
    <row r="8" spans="1:12" ht="93" customHeight="1">
      <c r="A8" s="66" t="s">
        <v>13</v>
      </c>
      <c r="B8" s="67"/>
      <c r="C8" s="68" t="s">
        <v>14</v>
      </c>
      <c r="D8" s="68"/>
      <c r="E8" s="65" t="s">
        <v>15</v>
      </c>
      <c r="F8" s="65"/>
      <c r="G8" s="65"/>
      <c r="H8" s="65" t="s">
        <v>16</v>
      </c>
      <c r="I8" s="65"/>
      <c r="J8" s="65" t="s">
        <v>17</v>
      </c>
      <c r="K8" s="65"/>
    </row>
  </sheetData>
  <mergeCells count="12">
    <mergeCell ref="A1:K1"/>
    <mergeCell ref="I2:K2"/>
    <mergeCell ref="A8:B8"/>
    <mergeCell ref="C8:D8"/>
    <mergeCell ref="E8:G8"/>
    <mergeCell ref="H8:I8"/>
    <mergeCell ref="J8:K8"/>
    <mergeCell ref="D4:D5"/>
    <mergeCell ref="C4:C5"/>
    <mergeCell ref="B4:B5"/>
    <mergeCell ref="A4:A5"/>
    <mergeCell ref="A6:K7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50071-DDAF-464B-91AD-1DAA944719B8}">
  <sheetPr>
    <pageSetUpPr fitToPage="1"/>
  </sheetPr>
  <dimension ref="A1:L8"/>
  <sheetViews>
    <sheetView workbookViewId="0">
      <selection activeCell="A6" sqref="A6:K7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25.21875" style="1" customWidth="1"/>
    <col min="6" max="6" width="5.6640625" style="1" customWidth="1"/>
    <col min="7" max="7" width="11.77734375" style="1" customWidth="1"/>
    <col min="8" max="8" width="24.6640625" style="1" customWidth="1"/>
    <col min="9" max="9" width="24.77734375" style="1" customWidth="1"/>
    <col min="10" max="10" width="32.33203125" style="1" customWidth="1"/>
    <col min="11" max="11" width="11.66406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2" ht="27.75" customHeight="1">
      <c r="I2" s="64" t="s">
        <v>1</v>
      </c>
      <c r="J2" s="64"/>
      <c r="K2" s="64"/>
    </row>
    <row r="3" spans="1:12" s="14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52.2" customHeight="1">
      <c r="A4" s="12">
        <v>1</v>
      </c>
      <c r="B4" s="13" t="s">
        <v>35</v>
      </c>
      <c r="C4" s="19" t="s">
        <v>36</v>
      </c>
      <c r="D4" s="12" t="s">
        <v>20</v>
      </c>
      <c r="E4" s="18" t="s">
        <v>39</v>
      </c>
      <c r="F4" s="7">
        <v>0.13</v>
      </c>
      <c r="G4" s="9">
        <v>29.62</v>
      </c>
      <c r="H4" s="18" t="s">
        <v>39</v>
      </c>
      <c r="I4" s="18" t="s">
        <v>39</v>
      </c>
      <c r="J4" s="5" t="s">
        <v>40</v>
      </c>
      <c r="K4" s="5"/>
      <c r="L4" s="8">
        <v>0.8</v>
      </c>
    </row>
    <row r="5" spans="1:12" ht="54" customHeight="1">
      <c r="A5" s="12">
        <v>2</v>
      </c>
      <c r="B5" s="13" t="s">
        <v>37</v>
      </c>
      <c r="C5" s="19" t="s">
        <v>38</v>
      </c>
      <c r="D5" s="12" t="s">
        <v>20</v>
      </c>
      <c r="E5" s="20" t="s">
        <v>41</v>
      </c>
      <c r="F5" s="7">
        <v>0.13</v>
      </c>
      <c r="G5" s="9">
        <v>27.65</v>
      </c>
      <c r="H5" s="20" t="s">
        <v>41</v>
      </c>
      <c r="I5" s="20" t="s">
        <v>41</v>
      </c>
      <c r="J5" s="5" t="s">
        <v>40</v>
      </c>
      <c r="K5" s="5"/>
      <c r="L5" s="8">
        <v>0.3</v>
      </c>
    </row>
    <row r="6" spans="1:12" ht="27.75" customHeight="1">
      <c r="A6" s="65" t="s">
        <v>42</v>
      </c>
      <c r="B6" s="65"/>
      <c r="C6" s="65"/>
      <c r="D6" s="65"/>
      <c r="E6" s="65"/>
      <c r="F6" s="65"/>
      <c r="G6" s="65"/>
      <c r="H6" s="65"/>
      <c r="I6" s="65"/>
      <c r="J6" s="65"/>
      <c r="K6" s="65"/>
    </row>
    <row r="7" spans="1:12" ht="152.4" customHeight="1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</row>
    <row r="8" spans="1:12" ht="93" customHeight="1">
      <c r="A8" s="66" t="s">
        <v>13</v>
      </c>
      <c r="B8" s="67"/>
      <c r="C8" s="68" t="s">
        <v>14</v>
      </c>
      <c r="D8" s="68"/>
      <c r="E8" s="65" t="s">
        <v>15</v>
      </c>
      <c r="F8" s="65"/>
      <c r="G8" s="65"/>
      <c r="H8" s="65" t="s">
        <v>16</v>
      </c>
      <c r="I8" s="65"/>
      <c r="J8" s="65" t="s">
        <v>17</v>
      </c>
      <c r="K8" s="65"/>
    </row>
  </sheetData>
  <mergeCells count="8">
    <mergeCell ref="A1:K1"/>
    <mergeCell ref="I2:K2"/>
    <mergeCell ref="A6:K7"/>
    <mergeCell ref="A8:B8"/>
    <mergeCell ref="C8:D8"/>
    <mergeCell ref="E8:G8"/>
    <mergeCell ref="H8:I8"/>
    <mergeCell ref="J8:K8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982B6-44E3-4140-BB7B-D80A3AAD3365}">
  <sheetPr>
    <pageSetUpPr fitToPage="1"/>
  </sheetPr>
  <dimension ref="A1:L8"/>
  <sheetViews>
    <sheetView workbookViewId="0">
      <selection activeCell="A6" sqref="A6:K7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33203125" style="1" customWidth="1"/>
    <col min="11" max="11" width="16.2187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2" ht="27.75" customHeight="1">
      <c r="I2" s="64" t="s">
        <v>1</v>
      </c>
      <c r="J2" s="64"/>
      <c r="K2" s="64"/>
    </row>
    <row r="3" spans="1:12" s="15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16">
        <v>1</v>
      </c>
      <c r="B4" s="17" t="s">
        <v>43</v>
      </c>
      <c r="C4" s="19" t="s">
        <v>44</v>
      </c>
      <c r="D4" s="16" t="s">
        <v>20</v>
      </c>
      <c r="E4" s="20">
        <v>5.5752212389380533</v>
      </c>
      <c r="F4" s="7">
        <v>0.13</v>
      </c>
      <c r="G4" s="9">
        <v>4.2209000000000003</v>
      </c>
      <c r="H4" s="20">
        <v>4.4850000000000003</v>
      </c>
      <c r="I4" s="20">
        <v>4.4850000000000003</v>
      </c>
      <c r="J4" s="21" t="s">
        <v>47</v>
      </c>
      <c r="K4" s="21" t="s">
        <v>48</v>
      </c>
      <c r="L4" s="8"/>
    </row>
    <row r="5" spans="1:12" ht="62.4" customHeight="1">
      <c r="A5" s="16">
        <v>2</v>
      </c>
      <c r="B5" s="17" t="s">
        <v>45</v>
      </c>
      <c r="C5" s="19" t="s">
        <v>46</v>
      </c>
      <c r="D5" s="16" t="s">
        <v>20</v>
      </c>
      <c r="E5" s="20">
        <v>6.4601769911504432</v>
      </c>
      <c r="F5" s="7">
        <v>0.13</v>
      </c>
      <c r="G5" s="9">
        <v>4.5389999999999997</v>
      </c>
      <c r="H5" s="20">
        <v>4.8209999999999997</v>
      </c>
      <c r="I5" s="20">
        <v>4.8209999999999997</v>
      </c>
      <c r="J5" s="21" t="s">
        <v>47</v>
      </c>
      <c r="K5" s="21" t="s">
        <v>48</v>
      </c>
      <c r="L5" s="8"/>
    </row>
    <row r="6" spans="1:12" ht="27.75" customHeight="1">
      <c r="A6" s="65" t="s">
        <v>49</v>
      </c>
      <c r="B6" s="65"/>
      <c r="C6" s="65"/>
      <c r="D6" s="65"/>
      <c r="E6" s="65"/>
      <c r="F6" s="65"/>
      <c r="G6" s="65"/>
      <c r="H6" s="65"/>
      <c r="I6" s="65"/>
      <c r="J6" s="65"/>
      <c r="K6" s="65"/>
    </row>
    <row r="7" spans="1:12" ht="77.400000000000006" customHeight="1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</row>
    <row r="8" spans="1:12" ht="93" customHeight="1">
      <c r="A8" s="66" t="s">
        <v>13</v>
      </c>
      <c r="B8" s="67"/>
      <c r="C8" s="68" t="s">
        <v>14</v>
      </c>
      <c r="D8" s="68"/>
      <c r="E8" s="65" t="s">
        <v>15</v>
      </c>
      <c r="F8" s="65"/>
      <c r="G8" s="65"/>
      <c r="H8" s="65" t="s">
        <v>16</v>
      </c>
      <c r="I8" s="65"/>
      <c r="J8" s="65" t="s">
        <v>17</v>
      </c>
      <c r="K8" s="65"/>
    </row>
  </sheetData>
  <mergeCells count="8">
    <mergeCell ref="A1:K1"/>
    <mergeCell ref="I2:K2"/>
    <mergeCell ref="A6:K7"/>
    <mergeCell ref="A8:B8"/>
    <mergeCell ref="C8:D8"/>
    <mergeCell ref="E8:G8"/>
    <mergeCell ref="H8:I8"/>
    <mergeCell ref="J8:K8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AF983-0165-4F1B-9148-10FBBE6560F9}">
  <sheetPr>
    <pageSetUpPr fitToPage="1"/>
  </sheetPr>
  <dimension ref="A1:L8"/>
  <sheetViews>
    <sheetView workbookViewId="0">
      <selection activeCell="A6" sqref="A6:K7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332031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2" ht="27.75" customHeight="1">
      <c r="I2" s="64" t="s">
        <v>1</v>
      </c>
      <c r="J2" s="64"/>
      <c r="K2" s="64"/>
    </row>
    <row r="3" spans="1:12" s="22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23">
        <v>1</v>
      </c>
      <c r="B4" s="24" t="s">
        <v>50</v>
      </c>
      <c r="C4" s="19" t="s">
        <v>51</v>
      </c>
      <c r="D4" s="23" t="s">
        <v>20</v>
      </c>
      <c r="E4" s="20">
        <v>1.46</v>
      </c>
      <c r="F4" s="7">
        <v>0.13</v>
      </c>
      <c r="G4" s="9">
        <v>0.98</v>
      </c>
      <c r="H4" s="20">
        <v>1.2</v>
      </c>
      <c r="I4" s="20">
        <v>1.2</v>
      </c>
      <c r="J4" s="21" t="s">
        <v>52</v>
      </c>
      <c r="K4" s="21" t="s">
        <v>53</v>
      </c>
      <c r="L4" s="8"/>
    </row>
    <row r="5" spans="1:12" ht="62.4" customHeight="1">
      <c r="A5" s="23">
        <v>2</v>
      </c>
      <c r="B5" s="24" t="s">
        <v>54</v>
      </c>
      <c r="C5" s="19" t="s">
        <v>55</v>
      </c>
      <c r="D5" s="23" t="s">
        <v>20</v>
      </c>
      <c r="E5" s="20">
        <v>1.6</v>
      </c>
      <c r="F5" s="7">
        <v>0.13</v>
      </c>
      <c r="G5" s="9">
        <v>1.4274</v>
      </c>
      <c r="H5" s="20">
        <v>1.6</v>
      </c>
      <c r="I5" s="20">
        <v>1.6</v>
      </c>
      <c r="J5" s="21" t="s">
        <v>52</v>
      </c>
      <c r="K5" s="21" t="s">
        <v>57</v>
      </c>
      <c r="L5" s="8"/>
    </row>
    <row r="6" spans="1:12" ht="27.75" customHeight="1">
      <c r="A6" s="65" t="s">
        <v>56</v>
      </c>
      <c r="B6" s="65"/>
      <c r="C6" s="65"/>
      <c r="D6" s="65"/>
      <c r="E6" s="65"/>
      <c r="F6" s="65"/>
      <c r="G6" s="65"/>
      <c r="H6" s="65"/>
      <c r="I6" s="65"/>
      <c r="J6" s="65"/>
      <c r="K6" s="65"/>
    </row>
    <row r="7" spans="1:12" ht="58.8" customHeight="1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</row>
    <row r="8" spans="1:12" ht="93" customHeight="1">
      <c r="A8" s="66" t="s">
        <v>13</v>
      </c>
      <c r="B8" s="67"/>
      <c r="C8" s="68" t="s">
        <v>14</v>
      </c>
      <c r="D8" s="68"/>
      <c r="E8" s="65" t="s">
        <v>15</v>
      </c>
      <c r="F8" s="65"/>
      <c r="G8" s="65"/>
      <c r="H8" s="65" t="s">
        <v>16</v>
      </c>
      <c r="I8" s="65"/>
      <c r="J8" s="65" t="s">
        <v>17</v>
      </c>
      <c r="K8" s="65"/>
    </row>
  </sheetData>
  <mergeCells count="8">
    <mergeCell ref="A1:K1"/>
    <mergeCell ref="I2:K2"/>
    <mergeCell ref="A6:K7"/>
    <mergeCell ref="A8:B8"/>
    <mergeCell ref="C8:D8"/>
    <mergeCell ref="E8:G8"/>
    <mergeCell ref="H8:I8"/>
    <mergeCell ref="J8:K8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E9040-B75F-41EB-BF35-C078804C0E04}">
  <sheetPr>
    <pageSetUpPr fitToPage="1"/>
  </sheetPr>
  <dimension ref="A1:L14"/>
  <sheetViews>
    <sheetView topLeftCell="A7" workbookViewId="0">
      <selection activeCell="A12" sqref="A12:K13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2" ht="27.75" customHeight="1">
      <c r="I2" s="64" t="s">
        <v>1</v>
      </c>
      <c r="J2" s="64"/>
      <c r="K2" s="64"/>
    </row>
    <row r="3" spans="1:12" s="27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26">
        <v>1</v>
      </c>
      <c r="B4" s="25" t="s">
        <v>58</v>
      </c>
      <c r="C4" s="19" t="s">
        <v>59</v>
      </c>
      <c r="D4" s="26" t="s">
        <v>20</v>
      </c>
      <c r="E4" s="20">
        <v>5.71</v>
      </c>
      <c r="F4" s="7">
        <v>0.13</v>
      </c>
      <c r="G4" s="9">
        <v>3.49</v>
      </c>
      <c r="H4" s="20">
        <v>5.71</v>
      </c>
      <c r="I4" s="20">
        <v>5.71</v>
      </c>
      <c r="J4" s="21" t="s">
        <v>40</v>
      </c>
      <c r="K4" s="21"/>
      <c r="L4" s="8"/>
    </row>
    <row r="5" spans="1:12" ht="62.4" customHeight="1">
      <c r="A5" s="26"/>
      <c r="B5" s="25" t="s">
        <v>60</v>
      </c>
      <c r="C5" s="19" t="s">
        <v>61</v>
      </c>
      <c r="D5" s="26" t="s">
        <v>20</v>
      </c>
      <c r="E5" s="20">
        <v>13.535699115044249</v>
      </c>
      <c r="F5" s="7">
        <v>0.13</v>
      </c>
      <c r="G5" s="9">
        <v>6.43</v>
      </c>
      <c r="H5" s="20">
        <v>12.93</v>
      </c>
      <c r="I5" s="20">
        <v>12.93</v>
      </c>
      <c r="J5" s="21" t="s">
        <v>40</v>
      </c>
      <c r="K5" s="21"/>
      <c r="L5" s="8"/>
    </row>
    <row r="6" spans="1:12" ht="62.4" customHeight="1">
      <c r="A6" s="26"/>
      <c r="B6" s="25" t="s">
        <v>62</v>
      </c>
      <c r="C6" s="19" t="s">
        <v>63</v>
      </c>
      <c r="D6" s="26" t="s">
        <v>20</v>
      </c>
      <c r="E6" s="20">
        <v>13.535699115044249</v>
      </c>
      <c r="F6" s="7">
        <v>0.13</v>
      </c>
      <c r="G6" s="9">
        <v>6.43</v>
      </c>
      <c r="H6" s="20">
        <v>12.93</v>
      </c>
      <c r="I6" s="20">
        <v>12.93</v>
      </c>
      <c r="J6" s="21" t="s">
        <v>40</v>
      </c>
      <c r="K6" s="21"/>
      <c r="L6" s="8"/>
    </row>
    <row r="7" spans="1:12" ht="62.4" customHeight="1">
      <c r="A7" s="26"/>
      <c r="B7" s="25" t="s">
        <v>64</v>
      </c>
      <c r="C7" s="19" t="s">
        <v>65</v>
      </c>
      <c r="D7" s="26" t="s">
        <v>20</v>
      </c>
      <c r="E7" s="20">
        <v>11.765787610619471</v>
      </c>
      <c r="F7" s="7">
        <v>0.13</v>
      </c>
      <c r="G7" s="9">
        <v>4.99</v>
      </c>
      <c r="H7" s="20">
        <v>11</v>
      </c>
      <c r="I7" s="20">
        <v>11</v>
      </c>
      <c r="J7" s="21" t="s">
        <v>40</v>
      </c>
      <c r="K7" s="21"/>
      <c r="L7" s="8"/>
    </row>
    <row r="8" spans="1:12" ht="62.4" customHeight="1">
      <c r="A8" s="26"/>
      <c r="B8" s="25" t="s">
        <v>66</v>
      </c>
      <c r="C8" s="19" t="s">
        <v>67</v>
      </c>
      <c r="D8" s="26" t="s">
        <v>20</v>
      </c>
      <c r="E8" s="20">
        <v>26.1784</v>
      </c>
      <c r="F8" s="7">
        <v>0.13</v>
      </c>
      <c r="G8" s="9">
        <v>26.1784</v>
      </c>
      <c r="H8" s="20">
        <v>26.1784</v>
      </c>
      <c r="I8" s="20">
        <v>26.1784</v>
      </c>
      <c r="J8" s="21" t="s">
        <v>40</v>
      </c>
      <c r="K8" s="21"/>
      <c r="L8" s="8"/>
    </row>
    <row r="9" spans="1:12" ht="62.4" customHeight="1">
      <c r="A9" s="26"/>
      <c r="B9" s="25" t="s">
        <v>68</v>
      </c>
      <c r="C9" s="19" t="s">
        <v>69</v>
      </c>
      <c r="D9" s="26" t="s">
        <v>20</v>
      </c>
      <c r="E9" s="20">
        <v>40.72</v>
      </c>
      <c r="F9" s="7">
        <v>0.13</v>
      </c>
      <c r="G9" s="9">
        <v>36.340000000000003</v>
      </c>
      <c r="H9" s="20">
        <v>43.63</v>
      </c>
      <c r="I9" s="20">
        <v>43.63</v>
      </c>
      <c r="J9" s="21" t="s">
        <v>40</v>
      </c>
      <c r="K9" s="21"/>
      <c r="L9" s="8"/>
    </row>
    <row r="10" spans="1:12" ht="62.4" customHeight="1">
      <c r="A10" s="26"/>
      <c r="B10" s="25" t="s">
        <v>70</v>
      </c>
      <c r="C10" s="19" t="s">
        <v>71</v>
      </c>
      <c r="D10" s="26" t="s">
        <v>20</v>
      </c>
      <c r="E10" s="20">
        <v>29.589700000000001</v>
      </c>
      <c r="F10" s="7">
        <v>0.13</v>
      </c>
      <c r="G10" s="9">
        <v>15.8</v>
      </c>
      <c r="H10" s="20">
        <v>24.84</v>
      </c>
      <c r="I10" s="20">
        <v>24.84</v>
      </c>
      <c r="J10" s="21" t="s">
        <v>40</v>
      </c>
      <c r="K10" s="21"/>
      <c r="L10" s="8"/>
    </row>
    <row r="11" spans="1:12" ht="62.4" customHeight="1">
      <c r="A11" s="26">
        <v>2</v>
      </c>
      <c r="B11" s="25" t="s">
        <v>72</v>
      </c>
      <c r="C11" s="19" t="s">
        <v>73</v>
      </c>
      <c r="D11" s="26" t="s">
        <v>20</v>
      </c>
      <c r="E11" s="20">
        <v>29.589700000000001</v>
      </c>
      <c r="F11" s="7">
        <v>0.13</v>
      </c>
      <c r="G11" s="9">
        <v>15.8</v>
      </c>
      <c r="H11" s="20">
        <v>1.6</v>
      </c>
      <c r="I11" s="20">
        <v>24.84</v>
      </c>
      <c r="J11" s="21" t="s">
        <v>40</v>
      </c>
      <c r="K11" s="21"/>
      <c r="L11" s="8"/>
    </row>
    <row r="12" spans="1:12" ht="27.75" customHeight="1">
      <c r="A12" s="65" t="s">
        <v>74</v>
      </c>
      <c r="B12" s="65"/>
      <c r="C12" s="65"/>
      <c r="D12" s="65"/>
      <c r="E12" s="65"/>
      <c r="F12" s="65"/>
      <c r="G12" s="65"/>
      <c r="H12" s="65"/>
      <c r="I12" s="65"/>
      <c r="J12" s="65"/>
      <c r="K12" s="65"/>
    </row>
    <row r="13" spans="1:12" ht="58.8" customHeight="1">
      <c r="A13" s="65"/>
      <c r="B13" s="65"/>
      <c r="C13" s="65"/>
      <c r="D13" s="65"/>
      <c r="E13" s="65"/>
      <c r="F13" s="65"/>
      <c r="G13" s="65"/>
      <c r="H13" s="65"/>
      <c r="I13" s="65"/>
      <c r="J13" s="65"/>
      <c r="K13" s="65"/>
    </row>
    <row r="14" spans="1:12" ht="93" customHeight="1">
      <c r="A14" s="66" t="s">
        <v>13</v>
      </c>
      <c r="B14" s="67"/>
      <c r="C14" s="68" t="s">
        <v>14</v>
      </c>
      <c r="D14" s="68"/>
      <c r="E14" s="65" t="s">
        <v>15</v>
      </c>
      <c r="F14" s="65"/>
      <c r="G14" s="65"/>
      <c r="H14" s="65" t="s">
        <v>16</v>
      </c>
      <c r="I14" s="65"/>
      <c r="J14" s="65" t="s">
        <v>17</v>
      </c>
      <c r="K14" s="65"/>
    </row>
  </sheetData>
  <mergeCells count="8">
    <mergeCell ref="A1:K1"/>
    <mergeCell ref="I2:K2"/>
    <mergeCell ref="A12:K13"/>
    <mergeCell ref="A14:B14"/>
    <mergeCell ref="C14:D14"/>
    <mergeCell ref="E14:G14"/>
    <mergeCell ref="H14:I14"/>
    <mergeCell ref="J14:K14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ECBBE-5AAB-484B-855F-484CA5715D34}">
  <sheetPr>
    <pageSetUpPr fitToPage="1"/>
  </sheetPr>
  <dimension ref="A1:L7"/>
  <sheetViews>
    <sheetView workbookViewId="0">
      <selection activeCell="J7" sqref="J7:K7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7.21875" style="1" customWidth="1"/>
    <col min="5" max="5" width="14.88671875" style="1" customWidth="1"/>
    <col min="6" max="6" width="5.6640625" style="1" customWidth="1"/>
    <col min="7" max="7" width="11.77734375" style="1" customWidth="1"/>
    <col min="8" max="9" width="15.33203125" style="1" customWidth="1"/>
    <col min="10" max="10" width="32.6640625" style="1" customWidth="1"/>
    <col min="11" max="11" width="21.33203125" style="1" customWidth="1"/>
    <col min="12" max="256" width="10" style="1"/>
    <col min="257" max="257" width="6.109375" style="1" bestFit="1" customWidth="1"/>
    <col min="258" max="258" width="25.5546875" style="1" customWidth="1"/>
    <col min="259" max="259" width="23.44140625" style="1" customWidth="1"/>
    <col min="260" max="260" width="7.21875" style="1" customWidth="1"/>
    <col min="261" max="261" width="11.77734375" style="1" customWidth="1"/>
    <col min="262" max="262" width="5.6640625" style="1" customWidth="1"/>
    <col min="263" max="263" width="11.77734375" style="1" customWidth="1"/>
    <col min="264" max="265" width="11.88671875" style="1" customWidth="1"/>
    <col min="266" max="266" width="15.21875" style="1" customWidth="1"/>
    <col min="267" max="267" width="11.6640625" style="1" customWidth="1"/>
    <col min="268" max="512" width="10" style="1"/>
    <col min="513" max="513" width="6.109375" style="1" bestFit="1" customWidth="1"/>
    <col min="514" max="514" width="25.5546875" style="1" customWidth="1"/>
    <col min="515" max="515" width="23.44140625" style="1" customWidth="1"/>
    <col min="516" max="516" width="7.21875" style="1" customWidth="1"/>
    <col min="517" max="517" width="11.77734375" style="1" customWidth="1"/>
    <col min="518" max="518" width="5.6640625" style="1" customWidth="1"/>
    <col min="519" max="519" width="11.77734375" style="1" customWidth="1"/>
    <col min="520" max="521" width="11.88671875" style="1" customWidth="1"/>
    <col min="522" max="522" width="15.21875" style="1" customWidth="1"/>
    <col min="523" max="523" width="11.6640625" style="1" customWidth="1"/>
    <col min="524" max="768" width="10" style="1"/>
    <col min="769" max="769" width="6.109375" style="1" bestFit="1" customWidth="1"/>
    <col min="770" max="770" width="25.5546875" style="1" customWidth="1"/>
    <col min="771" max="771" width="23.44140625" style="1" customWidth="1"/>
    <col min="772" max="772" width="7.21875" style="1" customWidth="1"/>
    <col min="773" max="773" width="11.77734375" style="1" customWidth="1"/>
    <col min="774" max="774" width="5.6640625" style="1" customWidth="1"/>
    <col min="775" max="775" width="11.77734375" style="1" customWidth="1"/>
    <col min="776" max="777" width="11.88671875" style="1" customWidth="1"/>
    <col min="778" max="778" width="15.21875" style="1" customWidth="1"/>
    <col min="779" max="779" width="11.6640625" style="1" customWidth="1"/>
    <col min="780" max="1024" width="10" style="1"/>
    <col min="1025" max="1025" width="6.109375" style="1" bestFit="1" customWidth="1"/>
    <col min="1026" max="1026" width="25.5546875" style="1" customWidth="1"/>
    <col min="1027" max="1027" width="23.44140625" style="1" customWidth="1"/>
    <col min="1028" max="1028" width="7.21875" style="1" customWidth="1"/>
    <col min="1029" max="1029" width="11.77734375" style="1" customWidth="1"/>
    <col min="1030" max="1030" width="5.6640625" style="1" customWidth="1"/>
    <col min="1031" max="1031" width="11.77734375" style="1" customWidth="1"/>
    <col min="1032" max="1033" width="11.88671875" style="1" customWidth="1"/>
    <col min="1034" max="1034" width="15.21875" style="1" customWidth="1"/>
    <col min="1035" max="1035" width="11.6640625" style="1" customWidth="1"/>
    <col min="1036" max="1280" width="10" style="1"/>
    <col min="1281" max="1281" width="6.109375" style="1" bestFit="1" customWidth="1"/>
    <col min="1282" max="1282" width="25.5546875" style="1" customWidth="1"/>
    <col min="1283" max="1283" width="23.44140625" style="1" customWidth="1"/>
    <col min="1284" max="1284" width="7.21875" style="1" customWidth="1"/>
    <col min="1285" max="1285" width="11.77734375" style="1" customWidth="1"/>
    <col min="1286" max="1286" width="5.6640625" style="1" customWidth="1"/>
    <col min="1287" max="1287" width="11.77734375" style="1" customWidth="1"/>
    <col min="1288" max="1289" width="11.88671875" style="1" customWidth="1"/>
    <col min="1290" max="1290" width="15.21875" style="1" customWidth="1"/>
    <col min="1291" max="1291" width="11.6640625" style="1" customWidth="1"/>
    <col min="1292" max="1536" width="10" style="1"/>
    <col min="1537" max="1537" width="6.109375" style="1" bestFit="1" customWidth="1"/>
    <col min="1538" max="1538" width="25.5546875" style="1" customWidth="1"/>
    <col min="1539" max="1539" width="23.44140625" style="1" customWidth="1"/>
    <col min="1540" max="1540" width="7.21875" style="1" customWidth="1"/>
    <col min="1541" max="1541" width="11.77734375" style="1" customWidth="1"/>
    <col min="1542" max="1542" width="5.6640625" style="1" customWidth="1"/>
    <col min="1543" max="1543" width="11.77734375" style="1" customWidth="1"/>
    <col min="1544" max="1545" width="11.88671875" style="1" customWidth="1"/>
    <col min="1546" max="1546" width="15.21875" style="1" customWidth="1"/>
    <col min="1547" max="1547" width="11.6640625" style="1" customWidth="1"/>
    <col min="1548" max="1792" width="10" style="1"/>
    <col min="1793" max="1793" width="6.109375" style="1" bestFit="1" customWidth="1"/>
    <col min="1794" max="1794" width="25.5546875" style="1" customWidth="1"/>
    <col min="1795" max="1795" width="23.44140625" style="1" customWidth="1"/>
    <col min="1796" max="1796" width="7.21875" style="1" customWidth="1"/>
    <col min="1797" max="1797" width="11.77734375" style="1" customWidth="1"/>
    <col min="1798" max="1798" width="5.6640625" style="1" customWidth="1"/>
    <col min="1799" max="1799" width="11.77734375" style="1" customWidth="1"/>
    <col min="1800" max="1801" width="11.88671875" style="1" customWidth="1"/>
    <col min="1802" max="1802" width="15.21875" style="1" customWidth="1"/>
    <col min="1803" max="1803" width="11.6640625" style="1" customWidth="1"/>
    <col min="1804" max="2048" width="10" style="1"/>
    <col min="2049" max="2049" width="6.109375" style="1" bestFit="1" customWidth="1"/>
    <col min="2050" max="2050" width="25.5546875" style="1" customWidth="1"/>
    <col min="2051" max="2051" width="23.44140625" style="1" customWidth="1"/>
    <col min="2052" max="2052" width="7.21875" style="1" customWidth="1"/>
    <col min="2053" max="2053" width="11.77734375" style="1" customWidth="1"/>
    <col min="2054" max="2054" width="5.6640625" style="1" customWidth="1"/>
    <col min="2055" max="2055" width="11.77734375" style="1" customWidth="1"/>
    <col min="2056" max="2057" width="11.88671875" style="1" customWidth="1"/>
    <col min="2058" max="2058" width="15.21875" style="1" customWidth="1"/>
    <col min="2059" max="2059" width="11.6640625" style="1" customWidth="1"/>
    <col min="2060" max="2304" width="10" style="1"/>
    <col min="2305" max="2305" width="6.109375" style="1" bestFit="1" customWidth="1"/>
    <col min="2306" max="2306" width="25.5546875" style="1" customWidth="1"/>
    <col min="2307" max="2307" width="23.44140625" style="1" customWidth="1"/>
    <col min="2308" max="2308" width="7.21875" style="1" customWidth="1"/>
    <col min="2309" max="2309" width="11.77734375" style="1" customWidth="1"/>
    <col min="2310" max="2310" width="5.6640625" style="1" customWidth="1"/>
    <col min="2311" max="2311" width="11.77734375" style="1" customWidth="1"/>
    <col min="2312" max="2313" width="11.88671875" style="1" customWidth="1"/>
    <col min="2314" max="2314" width="15.21875" style="1" customWidth="1"/>
    <col min="2315" max="2315" width="11.6640625" style="1" customWidth="1"/>
    <col min="2316" max="2560" width="10" style="1"/>
    <col min="2561" max="2561" width="6.109375" style="1" bestFit="1" customWidth="1"/>
    <col min="2562" max="2562" width="25.5546875" style="1" customWidth="1"/>
    <col min="2563" max="2563" width="23.44140625" style="1" customWidth="1"/>
    <col min="2564" max="2564" width="7.21875" style="1" customWidth="1"/>
    <col min="2565" max="2565" width="11.77734375" style="1" customWidth="1"/>
    <col min="2566" max="2566" width="5.6640625" style="1" customWidth="1"/>
    <col min="2567" max="2567" width="11.77734375" style="1" customWidth="1"/>
    <col min="2568" max="2569" width="11.88671875" style="1" customWidth="1"/>
    <col min="2570" max="2570" width="15.21875" style="1" customWidth="1"/>
    <col min="2571" max="2571" width="11.6640625" style="1" customWidth="1"/>
    <col min="2572" max="2816" width="10" style="1"/>
    <col min="2817" max="2817" width="6.109375" style="1" bestFit="1" customWidth="1"/>
    <col min="2818" max="2818" width="25.5546875" style="1" customWidth="1"/>
    <col min="2819" max="2819" width="23.44140625" style="1" customWidth="1"/>
    <col min="2820" max="2820" width="7.21875" style="1" customWidth="1"/>
    <col min="2821" max="2821" width="11.77734375" style="1" customWidth="1"/>
    <col min="2822" max="2822" width="5.6640625" style="1" customWidth="1"/>
    <col min="2823" max="2823" width="11.77734375" style="1" customWidth="1"/>
    <col min="2824" max="2825" width="11.88671875" style="1" customWidth="1"/>
    <col min="2826" max="2826" width="15.21875" style="1" customWidth="1"/>
    <col min="2827" max="2827" width="11.6640625" style="1" customWidth="1"/>
    <col min="2828" max="3072" width="10" style="1"/>
    <col min="3073" max="3073" width="6.109375" style="1" bestFit="1" customWidth="1"/>
    <col min="3074" max="3074" width="25.5546875" style="1" customWidth="1"/>
    <col min="3075" max="3075" width="23.44140625" style="1" customWidth="1"/>
    <col min="3076" max="3076" width="7.21875" style="1" customWidth="1"/>
    <col min="3077" max="3077" width="11.77734375" style="1" customWidth="1"/>
    <col min="3078" max="3078" width="5.6640625" style="1" customWidth="1"/>
    <col min="3079" max="3079" width="11.77734375" style="1" customWidth="1"/>
    <col min="3080" max="3081" width="11.88671875" style="1" customWidth="1"/>
    <col min="3082" max="3082" width="15.21875" style="1" customWidth="1"/>
    <col min="3083" max="3083" width="11.6640625" style="1" customWidth="1"/>
    <col min="3084" max="3328" width="10" style="1"/>
    <col min="3329" max="3329" width="6.109375" style="1" bestFit="1" customWidth="1"/>
    <col min="3330" max="3330" width="25.5546875" style="1" customWidth="1"/>
    <col min="3331" max="3331" width="23.44140625" style="1" customWidth="1"/>
    <col min="3332" max="3332" width="7.21875" style="1" customWidth="1"/>
    <col min="3333" max="3333" width="11.77734375" style="1" customWidth="1"/>
    <col min="3334" max="3334" width="5.6640625" style="1" customWidth="1"/>
    <col min="3335" max="3335" width="11.77734375" style="1" customWidth="1"/>
    <col min="3336" max="3337" width="11.88671875" style="1" customWidth="1"/>
    <col min="3338" max="3338" width="15.21875" style="1" customWidth="1"/>
    <col min="3339" max="3339" width="11.6640625" style="1" customWidth="1"/>
    <col min="3340" max="3584" width="10" style="1"/>
    <col min="3585" max="3585" width="6.109375" style="1" bestFit="1" customWidth="1"/>
    <col min="3586" max="3586" width="25.5546875" style="1" customWidth="1"/>
    <col min="3587" max="3587" width="23.44140625" style="1" customWidth="1"/>
    <col min="3588" max="3588" width="7.21875" style="1" customWidth="1"/>
    <col min="3589" max="3589" width="11.77734375" style="1" customWidth="1"/>
    <col min="3590" max="3590" width="5.6640625" style="1" customWidth="1"/>
    <col min="3591" max="3591" width="11.77734375" style="1" customWidth="1"/>
    <col min="3592" max="3593" width="11.88671875" style="1" customWidth="1"/>
    <col min="3594" max="3594" width="15.21875" style="1" customWidth="1"/>
    <col min="3595" max="3595" width="11.6640625" style="1" customWidth="1"/>
    <col min="3596" max="3840" width="10" style="1"/>
    <col min="3841" max="3841" width="6.109375" style="1" bestFit="1" customWidth="1"/>
    <col min="3842" max="3842" width="25.5546875" style="1" customWidth="1"/>
    <col min="3843" max="3843" width="23.44140625" style="1" customWidth="1"/>
    <col min="3844" max="3844" width="7.21875" style="1" customWidth="1"/>
    <col min="3845" max="3845" width="11.77734375" style="1" customWidth="1"/>
    <col min="3846" max="3846" width="5.6640625" style="1" customWidth="1"/>
    <col min="3847" max="3847" width="11.77734375" style="1" customWidth="1"/>
    <col min="3848" max="3849" width="11.88671875" style="1" customWidth="1"/>
    <col min="3850" max="3850" width="15.21875" style="1" customWidth="1"/>
    <col min="3851" max="3851" width="11.6640625" style="1" customWidth="1"/>
    <col min="3852" max="4096" width="10" style="1"/>
    <col min="4097" max="4097" width="6.109375" style="1" bestFit="1" customWidth="1"/>
    <col min="4098" max="4098" width="25.5546875" style="1" customWidth="1"/>
    <col min="4099" max="4099" width="23.44140625" style="1" customWidth="1"/>
    <col min="4100" max="4100" width="7.21875" style="1" customWidth="1"/>
    <col min="4101" max="4101" width="11.77734375" style="1" customWidth="1"/>
    <col min="4102" max="4102" width="5.6640625" style="1" customWidth="1"/>
    <col min="4103" max="4103" width="11.77734375" style="1" customWidth="1"/>
    <col min="4104" max="4105" width="11.88671875" style="1" customWidth="1"/>
    <col min="4106" max="4106" width="15.21875" style="1" customWidth="1"/>
    <col min="4107" max="4107" width="11.6640625" style="1" customWidth="1"/>
    <col min="4108" max="4352" width="10" style="1"/>
    <col min="4353" max="4353" width="6.109375" style="1" bestFit="1" customWidth="1"/>
    <col min="4354" max="4354" width="25.5546875" style="1" customWidth="1"/>
    <col min="4355" max="4355" width="23.44140625" style="1" customWidth="1"/>
    <col min="4356" max="4356" width="7.21875" style="1" customWidth="1"/>
    <col min="4357" max="4357" width="11.77734375" style="1" customWidth="1"/>
    <col min="4358" max="4358" width="5.6640625" style="1" customWidth="1"/>
    <col min="4359" max="4359" width="11.77734375" style="1" customWidth="1"/>
    <col min="4360" max="4361" width="11.88671875" style="1" customWidth="1"/>
    <col min="4362" max="4362" width="15.21875" style="1" customWidth="1"/>
    <col min="4363" max="4363" width="11.6640625" style="1" customWidth="1"/>
    <col min="4364" max="4608" width="10" style="1"/>
    <col min="4609" max="4609" width="6.109375" style="1" bestFit="1" customWidth="1"/>
    <col min="4610" max="4610" width="25.5546875" style="1" customWidth="1"/>
    <col min="4611" max="4611" width="23.44140625" style="1" customWidth="1"/>
    <col min="4612" max="4612" width="7.21875" style="1" customWidth="1"/>
    <col min="4613" max="4613" width="11.77734375" style="1" customWidth="1"/>
    <col min="4614" max="4614" width="5.6640625" style="1" customWidth="1"/>
    <col min="4615" max="4615" width="11.77734375" style="1" customWidth="1"/>
    <col min="4616" max="4617" width="11.88671875" style="1" customWidth="1"/>
    <col min="4618" max="4618" width="15.21875" style="1" customWidth="1"/>
    <col min="4619" max="4619" width="11.6640625" style="1" customWidth="1"/>
    <col min="4620" max="4864" width="10" style="1"/>
    <col min="4865" max="4865" width="6.109375" style="1" bestFit="1" customWidth="1"/>
    <col min="4866" max="4866" width="25.5546875" style="1" customWidth="1"/>
    <col min="4867" max="4867" width="23.44140625" style="1" customWidth="1"/>
    <col min="4868" max="4868" width="7.21875" style="1" customWidth="1"/>
    <col min="4869" max="4869" width="11.77734375" style="1" customWidth="1"/>
    <col min="4870" max="4870" width="5.6640625" style="1" customWidth="1"/>
    <col min="4871" max="4871" width="11.77734375" style="1" customWidth="1"/>
    <col min="4872" max="4873" width="11.88671875" style="1" customWidth="1"/>
    <col min="4874" max="4874" width="15.21875" style="1" customWidth="1"/>
    <col min="4875" max="4875" width="11.6640625" style="1" customWidth="1"/>
    <col min="4876" max="5120" width="10" style="1"/>
    <col min="5121" max="5121" width="6.109375" style="1" bestFit="1" customWidth="1"/>
    <col min="5122" max="5122" width="25.5546875" style="1" customWidth="1"/>
    <col min="5123" max="5123" width="23.44140625" style="1" customWidth="1"/>
    <col min="5124" max="5124" width="7.21875" style="1" customWidth="1"/>
    <col min="5125" max="5125" width="11.77734375" style="1" customWidth="1"/>
    <col min="5126" max="5126" width="5.6640625" style="1" customWidth="1"/>
    <col min="5127" max="5127" width="11.77734375" style="1" customWidth="1"/>
    <col min="5128" max="5129" width="11.88671875" style="1" customWidth="1"/>
    <col min="5130" max="5130" width="15.21875" style="1" customWidth="1"/>
    <col min="5131" max="5131" width="11.6640625" style="1" customWidth="1"/>
    <col min="5132" max="5376" width="10" style="1"/>
    <col min="5377" max="5377" width="6.109375" style="1" bestFit="1" customWidth="1"/>
    <col min="5378" max="5378" width="25.5546875" style="1" customWidth="1"/>
    <col min="5379" max="5379" width="23.44140625" style="1" customWidth="1"/>
    <col min="5380" max="5380" width="7.21875" style="1" customWidth="1"/>
    <col min="5381" max="5381" width="11.77734375" style="1" customWidth="1"/>
    <col min="5382" max="5382" width="5.6640625" style="1" customWidth="1"/>
    <col min="5383" max="5383" width="11.77734375" style="1" customWidth="1"/>
    <col min="5384" max="5385" width="11.88671875" style="1" customWidth="1"/>
    <col min="5386" max="5386" width="15.21875" style="1" customWidth="1"/>
    <col min="5387" max="5387" width="11.6640625" style="1" customWidth="1"/>
    <col min="5388" max="5632" width="10" style="1"/>
    <col min="5633" max="5633" width="6.109375" style="1" bestFit="1" customWidth="1"/>
    <col min="5634" max="5634" width="25.5546875" style="1" customWidth="1"/>
    <col min="5635" max="5635" width="23.44140625" style="1" customWidth="1"/>
    <col min="5636" max="5636" width="7.21875" style="1" customWidth="1"/>
    <col min="5637" max="5637" width="11.77734375" style="1" customWidth="1"/>
    <col min="5638" max="5638" width="5.6640625" style="1" customWidth="1"/>
    <col min="5639" max="5639" width="11.77734375" style="1" customWidth="1"/>
    <col min="5640" max="5641" width="11.88671875" style="1" customWidth="1"/>
    <col min="5642" max="5642" width="15.21875" style="1" customWidth="1"/>
    <col min="5643" max="5643" width="11.6640625" style="1" customWidth="1"/>
    <col min="5644" max="5888" width="10" style="1"/>
    <col min="5889" max="5889" width="6.109375" style="1" bestFit="1" customWidth="1"/>
    <col min="5890" max="5890" width="25.5546875" style="1" customWidth="1"/>
    <col min="5891" max="5891" width="23.44140625" style="1" customWidth="1"/>
    <col min="5892" max="5892" width="7.21875" style="1" customWidth="1"/>
    <col min="5893" max="5893" width="11.77734375" style="1" customWidth="1"/>
    <col min="5894" max="5894" width="5.6640625" style="1" customWidth="1"/>
    <col min="5895" max="5895" width="11.77734375" style="1" customWidth="1"/>
    <col min="5896" max="5897" width="11.88671875" style="1" customWidth="1"/>
    <col min="5898" max="5898" width="15.21875" style="1" customWidth="1"/>
    <col min="5899" max="5899" width="11.6640625" style="1" customWidth="1"/>
    <col min="5900" max="6144" width="10" style="1"/>
    <col min="6145" max="6145" width="6.109375" style="1" bestFit="1" customWidth="1"/>
    <col min="6146" max="6146" width="25.5546875" style="1" customWidth="1"/>
    <col min="6147" max="6147" width="23.44140625" style="1" customWidth="1"/>
    <col min="6148" max="6148" width="7.21875" style="1" customWidth="1"/>
    <col min="6149" max="6149" width="11.77734375" style="1" customWidth="1"/>
    <col min="6150" max="6150" width="5.6640625" style="1" customWidth="1"/>
    <col min="6151" max="6151" width="11.77734375" style="1" customWidth="1"/>
    <col min="6152" max="6153" width="11.88671875" style="1" customWidth="1"/>
    <col min="6154" max="6154" width="15.21875" style="1" customWidth="1"/>
    <col min="6155" max="6155" width="11.6640625" style="1" customWidth="1"/>
    <col min="6156" max="6400" width="10" style="1"/>
    <col min="6401" max="6401" width="6.109375" style="1" bestFit="1" customWidth="1"/>
    <col min="6402" max="6402" width="25.5546875" style="1" customWidth="1"/>
    <col min="6403" max="6403" width="23.44140625" style="1" customWidth="1"/>
    <col min="6404" max="6404" width="7.21875" style="1" customWidth="1"/>
    <col min="6405" max="6405" width="11.77734375" style="1" customWidth="1"/>
    <col min="6406" max="6406" width="5.6640625" style="1" customWidth="1"/>
    <col min="6407" max="6407" width="11.77734375" style="1" customWidth="1"/>
    <col min="6408" max="6409" width="11.88671875" style="1" customWidth="1"/>
    <col min="6410" max="6410" width="15.21875" style="1" customWidth="1"/>
    <col min="6411" max="6411" width="11.6640625" style="1" customWidth="1"/>
    <col min="6412" max="6656" width="10" style="1"/>
    <col min="6657" max="6657" width="6.109375" style="1" bestFit="1" customWidth="1"/>
    <col min="6658" max="6658" width="25.5546875" style="1" customWidth="1"/>
    <col min="6659" max="6659" width="23.44140625" style="1" customWidth="1"/>
    <col min="6660" max="6660" width="7.21875" style="1" customWidth="1"/>
    <col min="6661" max="6661" width="11.77734375" style="1" customWidth="1"/>
    <col min="6662" max="6662" width="5.6640625" style="1" customWidth="1"/>
    <col min="6663" max="6663" width="11.77734375" style="1" customWidth="1"/>
    <col min="6664" max="6665" width="11.88671875" style="1" customWidth="1"/>
    <col min="6666" max="6666" width="15.21875" style="1" customWidth="1"/>
    <col min="6667" max="6667" width="11.6640625" style="1" customWidth="1"/>
    <col min="6668" max="6912" width="10" style="1"/>
    <col min="6913" max="6913" width="6.109375" style="1" bestFit="1" customWidth="1"/>
    <col min="6914" max="6914" width="25.5546875" style="1" customWidth="1"/>
    <col min="6915" max="6915" width="23.44140625" style="1" customWidth="1"/>
    <col min="6916" max="6916" width="7.21875" style="1" customWidth="1"/>
    <col min="6917" max="6917" width="11.77734375" style="1" customWidth="1"/>
    <col min="6918" max="6918" width="5.6640625" style="1" customWidth="1"/>
    <col min="6919" max="6919" width="11.77734375" style="1" customWidth="1"/>
    <col min="6920" max="6921" width="11.88671875" style="1" customWidth="1"/>
    <col min="6922" max="6922" width="15.21875" style="1" customWidth="1"/>
    <col min="6923" max="6923" width="11.6640625" style="1" customWidth="1"/>
    <col min="6924" max="7168" width="10" style="1"/>
    <col min="7169" max="7169" width="6.109375" style="1" bestFit="1" customWidth="1"/>
    <col min="7170" max="7170" width="25.5546875" style="1" customWidth="1"/>
    <col min="7171" max="7171" width="23.44140625" style="1" customWidth="1"/>
    <col min="7172" max="7172" width="7.21875" style="1" customWidth="1"/>
    <col min="7173" max="7173" width="11.77734375" style="1" customWidth="1"/>
    <col min="7174" max="7174" width="5.6640625" style="1" customWidth="1"/>
    <col min="7175" max="7175" width="11.77734375" style="1" customWidth="1"/>
    <col min="7176" max="7177" width="11.88671875" style="1" customWidth="1"/>
    <col min="7178" max="7178" width="15.21875" style="1" customWidth="1"/>
    <col min="7179" max="7179" width="11.6640625" style="1" customWidth="1"/>
    <col min="7180" max="7424" width="10" style="1"/>
    <col min="7425" max="7425" width="6.109375" style="1" bestFit="1" customWidth="1"/>
    <col min="7426" max="7426" width="25.5546875" style="1" customWidth="1"/>
    <col min="7427" max="7427" width="23.44140625" style="1" customWidth="1"/>
    <col min="7428" max="7428" width="7.21875" style="1" customWidth="1"/>
    <col min="7429" max="7429" width="11.77734375" style="1" customWidth="1"/>
    <col min="7430" max="7430" width="5.6640625" style="1" customWidth="1"/>
    <col min="7431" max="7431" width="11.77734375" style="1" customWidth="1"/>
    <col min="7432" max="7433" width="11.88671875" style="1" customWidth="1"/>
    <col min="7434" max="7434" width="15.21875" style="1" customWidth="1"/>
    <col min="7435" max="7435" width="11.6640625" style="1" customWidth="1"/>
    <col min="7436" max="7680" width="10" style="1"/>
    <col min="7681" max="7681" width="6.109375" style="1" bestFit="1" customWidth="1"/>
    <col min="7682" max="7682" width="25.5546875" style="1" customWidth="1"/>
    <col min="7683" max="7683" width="23.44140625" style="1" customWidth="1"/>
    <col min="7684" max="7684" width="7.21875" style="1" customWidth="1"/>
    <col min="7685" max="7685" width="11.77734375" style="1" customWidth="1"/>
    <col min="7686" max="7686" width="5.6640625" style="1" customWidth="1"/>
    <col min="7687" max="7687" width="11.77734375" style="1" customWidth="1"/>
    <col min="7688" max="7689" width="11.88671875" style="1" customWidth="1"/>
    <col min="7690" max="7690" width="15.21875" style="1" customWidth="1"/>
    <col min="7691" max="7691" width="11.6640625" style="1" customWidth="1"/>
    <col min="7692" max="7936" width="10" style="1"/>
    <col min="7937" max="7937" width="6.109375" style="1" bestFit="1" customWidth="1"/>
    <col min="7938" max="7938" width="25.5546875" style="1" customWidth="1"/>
    <col min="7939" max="7939" width="23.44140625" style="1" customWidth="1"/>
    <col min="7940" max="7940" width="7.21875" style="1" customWidth="1"/>
    <col min="7941" max="7941" width="11.77734375" style="1" customWidth="1"/>
    <col min="7942" max="7942" width="5.6640625" style="1" customWidth="1"/>
    <col min="7943" max="7943" width="11.77734375" style="1" customWidth="1"/>
    <col min="7944" max="7945" width="11.88671875" style="1" customWidth="1"/>
    <col min="7946" max="7946" width="15.21875" style="1" customWidth="1"/>
    <col min="7947" max="7947" width="11.6640625" style="1" customWidth="1"/>
    <col min="7948" max="8192" width="10" style="1"/>
    <col min="8193" max="8193" width="6.109375" style="1" bestFit="1" customWidth="1"/>
    <col min="8194" max="8194" width="25.5546875" style="1" customWidth="1"/>
    <col min="8195" max="8195" width="23.44140625" style="1" customWidth="1"/>
    <col min="8196" max="8196" width="7.21875" style="1" customWidth="1"/>
    <col min="8197" max="8197" width="11.77734375" style="1" customWidth="1"/>
    <col min="8198" max="8198" width="5.6640625" style="1" customWidth="1"/>
    <col min="8199" max="8199" width="11.77734375" style="1" customWidth="1"/>
    <col min="8200" max="8201" width="11.88671875" style="1" customWidth="1"/>
    <col min="8202" max="8202" width="15.21875" style="1" customWidth="1"/>
    <col min="8203" max="8203" width="11.6640625" style="1" customWidth="1"/>
    <col min="8204" max="8448" width="10" style="1"/>
    <col min="8449" max="8449" width="6.109375" style="1" bestFit="1" customWidth="1"/>
    <col min="8450" max="8450" width="25.5546875" style="1" customWidth="1"/>
    <col min="8451" max="8451" width="23.44140625" style="1" customWidth="1"/>
    <col min="8452" max="8452" width="7.21875" style="1" customWidth="1"/>
    <col min="8453" max="8453" width="11.77734375" style="1" customWidth="1"/>
    <col min="8454" max="8454" width="5.6640625" style="1" customWidth="1"/>
    <col min="8455" max="8455" width="11.77734375" style="1" customWidth="1"/>
    <col min="8456" max="8457" width="11.88671875" style="1" customWidth="1"/>
    <col min="8458" max="8458" width="15.21875" style="1" customWidth="1"/>
    <col min="8459" max="8459" width="11.6640625" style="1" customWidth="1"/>
    <col min="8460" max="8704" width="10" style="1"/>
    <col min="8705" max="8705" width="6.109375" style="1" bestFit="1" customWidth="1"/>
    <col min="8706" max="8706" width="25.5546875" style="1" customWidth="1"/>
    <col min="8707" max="8707" width="23.44140625" style="1" customWidth="1"/>
    <col min="8708" max="8708" width="7.21875" style="1" customWidth="1"/>
    <col min="8709" max="8709" width="11.77734375" style="1" customWidth="1"/>
    <col min="8710" max="8710" width="5.6640625" style="1" customWidth="1"/>
    <col min="8711" max="8711" width="11.77734375" style="1" customWidth="1"/>
    <col min="8712" max="8713" width="11.88671875" style="1" customWidth="1"/>
    <col min="8714" max="8714" width="15.21875" style="1" customWidth="1"/>
    <col min="8715" max="8715" width="11.6640625" style="1" customWidth="1"/>
    <col min="8716" max="8960" width="10" style="1"/>
    <col min="8961" max="8961" width="6.109375" style="1" bestFit="1" customWidth="1"/>
    <col min="8962" max="8962" width="25.5546875" style="1" customWidth="1"/>
    <col min="8963" max="8963" width="23.44140625" style="1" customWidth="1"/>
    <col min="8964" max="8964" width="7.21875" style="1" customWidth="1"/>
    <col min="8965" max="8965" width="11.77734375" style="1" customWidth="1"/>
    <col min="8966" max="8966" width="5.6640625" style="1" customWidth="1"/>
    <col min="8967" max="8967" width="11.77734375" style="1" customWidth="1"/>
    <col min="8968" max="8969" width="11.88671875" style="1" customWidth="1"/>
    <col min="8970" max="8970" width="15.21875" style="1" customWidth="1"/>
    <col min="8971" max="8971" width="11.6640625" style="1" customWidth="1"/>
    <col min="8972" max="9216" width="10" style="1"/>
    <col min="9217" max="9217" width="6.109375" style="1" bestFit="1" customWidth="1"/>
    <col min="9218" max="9218" width="25.5546875" style="1" customWidth="1"/>
    <col min="9219" max="9219" width="23.44140625" style="1" customWidth="1"/>
    <col min="9220" max="9220" width="7.21875" style="1" customWidth="1"/>
    <col min="9221" max="9221" width="11.77734375" style="1" customWidth="1"/>
    <col min="9222" max="9222" width="5.6640625" style="1" customWidth="1"/>
    <col min="9223" max="9223" width="11.77734375" style="1" customWidth="1"/>
    <col min="9224" max="9225" width="11.88671875" style="1" customWidth="1"/>
    <col min="9226" max="9226" width="15.21875" style="1" customWidth="1"/>
    <col min="9227" max="9227" width="11.6640625" style="1" customWidth="1"/>
    <col min="9228" max="9472" width="10" style="1"/>
    <col min="9473" max="9473" width="6.109375" style="1" bestFit="1" customWidth="1"/>
    <col min="9474" max="9474" width="25.5546875" style="1" customWidth="1"/>
    <col min="9475" max="9475" width="23.44140625" style="1" customWidth="1"/>
    <col min="9476" max="9476" width="7.21875" style="1" customWidth="1"/>
    <col min="9477" max="9477" width="11.77734375" style="1" customWidth="1"/>
    <col min="9478" max="9478" width="5.6640625" style="1" customWidth="1"/>
    <col min="9479" max="9479" width="11.77734375" style="1" customWidth="1"/>
    <col min="9480" max="9481" width="11.88671875" style="1" customWidth="1"/>
    <col min="9482" max="9482" width="15.21875" style="1" customWidth="1"/>
    <col min="9483" max="9483" width="11.6640625" style="1" customWidth="1"/>
    <col min="9484" max="9728" width="10" style="1"/>
    <col min="9729" max="9729" width="6.109375" style="1" bestFit="1" customWidth="1"/>
    <col min="9730" max="9730" width="25.5546875" style="1" customWidth="1"/>
    <col min="9731" max="9731" width="23.44140625" style="1" customWidth="1"/>
    <col min="9732" max="9732" width="7.21875" style="1" customWidth="1"/>
    <col min="9733" max="9733" width="11.77734375" style="1" customWidth="1"/>
    <col min="9734" max="9734" width="5.6640625" style="1" customWidth="1"/>
    <col min="9735" max="9735" width="11.77734375" style="1" customWidth="1"/>
    <col min="9736" max="9737" width="11.88671875" style="1" customWidth="1"/>
    <col min="9738" max="9738" width="15.21875" style="1" customWidth="1"/>
    <col min="9739" max="9739" width="11.6640625" style="1" customWidth="1"/>
    <col min="9740" max="9984" width="10" style="1"/>
    <col min="9985" max="9985" width="6.109375" style="1" bestFit="1" customWidth="1"/>
    <col min="9986" max="9986" width="25.5546875" style="1" customWidth="1"/>
    <col min="9987" max="9987" width="23.44140625" style="1" customWidth="1"/>
    <col min="9988" max="9988" width="7.21875" style="1" customWidth="1"/>
    <col min="9989" max="9989" width="11.77734375" style="1" customWidth="1"/>
    <col min="9990" max="9990" width="5.6640625" style="1" customWidth="1"/>
    <col min="9991" max="9991" width="11.77734375" style="1" customWidth="1"/>
    <col min="9992" max="9993" width="11.88671875" style="1" customWidth="1"/>
    <col min="9994" max="9994" width="15.21875" style="1" customWidth="1"/>
    <col min="9995" max="9995" width="11.6640625" style="1" customWidth="1"/>
    <col min="9996" max="10240" width="10" style="1"/>
    <col min="10241" max="10241" width="6.109375" style="1" bestFit="1" customWidth="1"/>
    <col min="10242" max="10242" width="25.5546875" style="1" customWidth="1"/>
    <col min="10243" max="10243" width="23.44140625" style="1" customWidth="1"/>
    <col min="10244" max="10244" width="7.21875" style="1" customWidth="1"/>
    <col min="10245" max="10245" width="11.77734375" style="1" customWidth="1"/>
    <col min="10246" max="10246" width="5.6640625" style="1" customWidth="1"/>
    <col min="10247" max="10247" width="11.77734375" style="1" customWidth="1"/>
    <col min="10248" max="10249" width="11.88671875" style="1" customWidth="1"/>
    <col min="10250" max="10250" width="15.21875" style="1" customWidth="1"/>
    <col min="10251" max="10251" width="11.6640625" style="1" customWidth="1"/>
    <col min="10252" max="10496" width="10" style="1"/>
    <col min="10497" max="10497" width="6.109375" style="1" bestFit="1" customWidth="1"/>
    <col min="10498" max="10498" width="25.5546875" style="1" customWidth="1"/>
    <col min="10499" max="10499" width="23.44140625" style="1" customWidth="1"/>
    <col min="10500" max="10500" width="7.21875" style="1" customWidth="1"/>
    <col min="10501" max="10501" width="11.77734375" style="1" customWidth="1"/>
    <col min="10502" max="10502" width="5.6640625" style="1" customWidth="1"/>
    <col min="10503" max="10503" width="11.77734375" style="1" customWidth="1"/>
    <col min="10504" max="10505" width="11.88671875" style="1" customWidth="1"/>
    <col min="10506" max="10506" width="15.21875" style="1" customWidth="1"/>
    <col min="10507" max="10507" width="11.6640625" style="1" customWidth="1"/>
    <col min="10508" max="10752" width="10" style="1"/>
    <col min="10753" max="10753" width="6.109375" style="1" bestFit="1" customWidth="1"/>
    <col min="10754" max="10754" width="25.5546875" style="1" customWidth="1"/>
    <col min="10755" max="10755" width="23.44140625" style="1" customWidth="1"/>
    <col min="10756" max="10756" width="7.21875" style="1" customWidth="1"/>
    <col min="10757" max="10757" width="11.77734375" style="1" customWidth="1"/>
    <col min="10758" max="10758" width="5.6640625" style="1" customWidth="1"/>
    <col min="10759" max="10759" width="11.77734375" style="1" customWidth="1"/>
    <col min="10760" max="10761" width="11.88671875" style="1" customWidth="1"/>
    <col min="10762" max="10762" width="15.21875" style="1" customWidth="1"/>
    <col min="10763" max="10763" width="11.6640625" style="1" customWidth="1"/>
    <col min="10764" max="11008" width="10" style="1"/>
    <col min="11009" max="11009" width="6.109375" style="1" bestFit="1" customWidth="1"/>
    <col min="11010" max="11010" width="25.5546875" style="1" customWidth="1"/>
    <col min="11011" max="11011" width="23.44140625" style="1" customWidth="1"/>
    <col min="11012" max="11012" width="7.21875" style="1" customWidth="1"/>
    <col min="11013" max="11013" width="11.77734375" style="1" customWidth="1"/>
    <col min="11014" max="11014" width="5.6640625" style="1" customWidth="1"/>
    <col min="11015" max="11015" width="11.77734375" style="1" customWidth="1"/>
    <col min="11016" max="11017" width="11.88671875" style="1" customWidth="1"/>
    <col min="11018" max="11018" width="15.21875" style="1" customWidth="1"/>
    <col min="11019" max="11019" width="11.6640625" style="1" customWidth="1"/>
    <col min="11020" max="11264" width="10" style="1"/>
    <col min="11265" max="11265" width="6.109375" style="1" bestFit="1" customWidth="1"/>
    <col min="11266" max="11266" width="25.5546875" style="1" customWidth="1"/>
    <col min="11267" max="11267" width="23.44140625" style="1" customWidth="1"/>
    <col min="11268" max="11268" width="7.21875" style="1" customWidth="1"/>
    <col min="11269" max="11269" width="11.77734375" style="1" customWidth="1"/>
    <col min="11270" max="11270" width="5.6640625" style="1" customWidth="1"/>
    <col min="11271" max="11271" width="11.77734375" style="1" customWidth="1"/>
    <col min="11272" max="11273" width="11.88671875" style="1" customWidth="1"/>
    <col min="11274" max="11274" width="15.21875" style="1" customWidth="1"/>
    <col min="11275" max="11275" width="11.6640625" style="1" customWidth="1"/>
    <col min="11276" max="11520" width="10" style="1"/>
    <col min="11521" max="11521" width="6.109375" style="1" bestFit="1" customWidth="1"/>
    <col min="11522" max="11522" width="25.5546875" style="1" customWidth="1"/>
    <col min="11523" max="11523" width="23.44140625" style="1" customWidth="1"/>
    <col min="11524" max="11524" width="7.21875" style="1" customWidth="1"/>
    <col min="11525" max="11525" width="11.77734375" style="1" customWidth="1"/>
    <col min="11526" max="11526" width="5.6640625" style="1" customWidth="1"/>
    <col min="11527" max="11527" width="11.77734375" style="1" customWidth="1"/>
    <col min="11528" max="11529" width="11.88671875" style="1" customWidth="1"/>
    <col min="11530" max="11530" width="15.21875" style="1" customWidth="1"/>
    <col min="11531" max="11531" width="11.6640625" style="1" customWidth="1"/>
    <col min="11532" max="11776" width="10" style="1"/>
    <col min="11777" max="11777" width="6.109375" style="1" bestFit="1" customWidth="1"/>
    <col min="11778" max="11778" width="25.5546875" style="1" customWidth="1"/>
    <col min="11779" max="11779" width="23.44140625" style="1" customWidth="1"/>
    <col min="11780" max="11780" width="7.21875" style="1" customWidth="1"/>
    <col min="11781" max="11781" width="11.77734375" style="1" customWidth="1"/>
    <col min="11782" max="11782" width="5.6640625" style="1" customWidth="1"/>
    <col min="11783" max="11783" width="11.77734375" style="1" customWidth="1"/>
    <col min="11784" max="11785" width="11.88671875" style="1" customWidth="1"/>
    <col min="11786" max="11786" width="15.21875" style="1" customWidth="1"/>
    <col min="11787" max="11787" width="11.6640625" style="1" customWidth="1"/>
    <col min="11788" max="12032" width="10" style="1"/>
    <col min="12033" max="12033" width="6.109375" style="1" bestFit="1" customWidth="1"/>
    <col min="12034" max="12034" width="25.5546875" style="1" customWidth="1"/>
    <col min="12035" max="12035" width="23.44140625" style="1" customWidth="1"/>
    <col min="12036" max="12036" width="7.21875" style="1" customWidth="1"/>
    <col min="12037" max="12037" width="11.77734375" style="1" customWidth="1"/>
    <col min="12038" max="12038" width="5.6640625" style="1" customWidth="1"/>
    <col min="12039" max="12039" width="11.77734375" style="1" customWidth="1"/>
    <col min="12040" max="12041" width="11.88671875" style="1" customWidth="1"/>
    <col min="12042" max="12042" width="15.21875" style="1" customWidth="1"/>
    <col min="12043" max="12043" width="11.6640625" style="1" customWidth="1"/>
    <col min="12044" max="12288" width="10" style="1"/>
    <col min="12289" max="12289" width="6.109375" style="1" bestFit="1" customWidth="1"/>
    <col min="12290" max="12290" width="25.5546875" style="1" customWidth="1"/>
    <col min="12291" max="12291" width="23.44140625" style="1" customWidth="1"/>
    <col min="12292" max="12292" width="7.21875" style="1" customWidth="1"/>
    <col min="12293" max="12293" width="11.77734375" style="1" customWidth="1"/>
    <col min="12294" max="12294" width="5.6640625" style="1" customWidth="1"/>
    <col min="12295" max="12295" width="11.77734375" style="1" customWidth="1"/>
    <col min="12296" max="12297" width="11.88671875" style="1" customWidth="1"/>
    <col min="12298" max="12298" width="15.21875" style="1" customWidth="1"/>
    <col min="12299" max="12299" width="11.6640625" style="1" customWidth="1"/>
    <col min="12300" max="12544" width="10" style="1"/>
    <col min="12545" max="12545" width="6.109375" style="1" bestFit="1" customWidth="1"/>
    <col min="12546" max="12546" width="25.5546875" style="1" customWidth="1"/>
    <col min="12547" max="12547" width="23.44140625" style="1" customWidth="1"/>
    <col min="12548" max="12548" width="7.21875" style="1" customWidth="1"/>
    <col min="12549" max="12549" width="11.77734375" style="1" customWidth="1"/>
    <col min="12550" max="12550" width="5.6640625" style="1" customWidth="1"/>
    <col min="12551" max="12551" width="11.77734375" style="1" customWidth="1"/>
    <col min="12552" max="12553" width="11.88671875" style="1" customWidth="1"/>
    <col min="12554" max="12554" width="15.21875" style="1" customWidth="1"/>
    <col min="12555" max="12555" width="11.6640625" style="1" customWidth="1"/>
    <col min="12556" max="12800" width="10" style="1"/>
    <col min="12801" max="12801" width="6.109375" style="1" bestFit="1" customWidth="1"/>
    <col min="12802" max="12802" width="25.5546875" style="1" customWidth="1"/>
    <col min="12803" max="12803" width="23.44140625" style="1" customWidth="1"/>
    <col min="12804" max="12804" width="7.21875" style="1" customWidth="1"/>
    <col min="12805" max="12805" width="11.77734375" style="1" customWidth="1"/>
    <col min="12806" max="12806" width="5.6640625" style="1" customWidth="1"/>
    <col min="12807" max="12807" width="11.77734375" style="1" customWidth="1"/>
    <col min="12808" max="12809" width="11.88671875" style="1" customWidth="1"/>
    <col min="12810" max="12810" width="15.21875" style="1" customWidth="1"/>
    <col min="12811" max="12811" width="11.6640625" style="1" customWidth="1"/>
    <col min="12812" max="13056" width="10" style="1"/>
    <col min="13057" max="13057" width="6.109375" style="1" bestFit="1" customWidth="1"/>
    <col min="13058" max="13058" width="25.5546875" style="1" customWidth="1"/>
    <col min="13059" max="13059" width="23.44140625" style="1" customWidth="1"/>
    <col min="13060" max="13060" width="7.21875" style="1" customWidth="1"/>
    <col min="13061" max="13061" width="11.77734375" style="1" customWidth="1"/>
    <col min="13062" max="13062" width="5.6640625" style="1" customWidth="1"/>
    <col min="13063" max="13063" width="11.77734375" style="1" customWidth="1"/>
    <col min="13064" max="13065" width="11.88671875" style="1" customWidth="1"/>
    <col min="13066" max="13066" width="15.21875" style="1" customWidth="1"/>
    <col min="13067" max="13067" width="11.6640625" style="1" customWidth="1"/>
    <col min="13068" max="13312" width="10" style="1"/>
    <col min="13313" max="13313" width="6.109375" style="1" bestFit="1" customWidth="1"/>
    <col min="13314" max="13314" width="25.5546875" style="1" customWidth="1"/>
    <col min="13315" max="13315" width="23.44140625" style="1" customWidth="1"/>
    <col min="13316" max="13316" width="7.21875" style="1" customWidth="1"/>
    <col min="13317" max="13317" width="11.77734375" style="1" customWidth="1"/>
    <col min="13318" max="13318" width="5.6640625" style="1" customWidth="1"/>
    <col min="13319" max="13319" width="11.77734375" style="1" customWidth="1"/>
    <col min="13320" max="13321" width="11.88671875" style="1" customWidth="1"/>
    <col min="13322" max="13322" width="15.21875" style="1" customWidth="1"/>
    <col min="13323" max="13323" width="11.6640625" style="1" customWidth="1"/>
    <col min="13324" max="13568" width="10" style="1"/>
    <col min="13569" max="13569" width="6.109375" style="1" bestFit="1" customWidth="1"/>
    <col min="13570" max="13570" width="25.5546875" style="1" customWidth="1"/>
    <col min="13571" max="13571" width="23.44140625" style="1" customWidth="1"/>
    <col min="13572" max="13572" width="7.21875" style="1" customWidth="1"/>
    <col min="13573" max="13573" width="11.77734375" style="1" customWidth="1"/>
    <col min="13574" max="13574" width="5.6640625" style="1" customWidth="1"/>
    <col min="13575" max="13575" width="11.77734375" style="1" customWidth="1"/>
    <col min="13576" max="13577" width="11.88671875" style="1" customWidth="1"/>
    <col min="13578" max="13578" width="15.21875" style="1" customWidth="1"/>
    <col min="13579" max="13579" width="11.6640625" style="1" customWidth="1"/>
    <col min="13580" max="13824" width="10" style="1"/>
    <col min="13825" max="13825" width="6.109375" style="1" bestFit="1" customWidth="1"/>
    <col min="13826" max="13826" width="25.5546875" style="1" customWidth="1"/>
    <col min="13827" max="13827" width="23.44140625" style="1" customWidth="1"/>
    <col min="13828" max="13828" width="7.21875" style="1" customWidth="1"/>
    <col min="13829" max="13829" width="11.77734375" style="1" customWidth="1"/>
    <col min="13830" max="13830" width="5.6640625" style="1" customWidth="1"/>
    <col min="13831" max="13831" width="11.77734375" style="1" customWidth="1"/>
    <col min="13832" max="13833" width="11.88671875" style="1" customWidth="1"/>
    <col min="13834" max="13834" width="15.21875" style="1" customWidth="1"/>
    <col min="13835" max="13835" width="11.6640625" style="1" customWidth="1"/>
    <col min="13836" max="14080" width="10" style="1"/>
    <col min="14081" max="14081" width="6.109375" style="1" bestFit="1" customWidth="1"/>
    <col min="14082" max="14082" width="25.5546875" style="1" customWidth="1"/>
    <col min="14083" max="14083" width="23.44140625" style="1" customWidth="1"/>
    <col min="14084" max="14084" width="7.21875" style="1" customWidth="1"/>
    <col min="14085" max="14085" width="11.77734375" style="1" customWidth="1"/>
    <col min="14086" max="14086" width="5.6640625" style="1" customWidth="1"/>
    <col min="14087" max="14087" width="11.77734375" style="1" customWidth="1"/>
    <col min="14088" max="14089" width="11.88671875" style="1" customWidth="1"/>
    <col min="14090" max="14090" width="15.21875" style="1" customWidth="1"/>
    <col min="14091" max="14091" width="11.6640625" style="1" customWidth="1"/>
    <col min="14092" max="14336" width="10" style="1"/>
    <col min="14337" max="14337" width="6.109375" style="1" bestFit="1" customWidth="1"/>
    <col min="14338" max="14338" width="25.5546875" style="1" customWidth="1"/>
    <col min="14339" max="14339" width="23.44140625" style="1" customWidth="1"/>
    <col min="14340" max="14340" width="7.21875" style="1" customWidth="1"/>
    <col min="14341" max="14341" width="11.77734375" style="1" customWidth="1"/>
    <col min="14342" max="14342" width="5.6640625" style="1" customWidth="1"/>
    <col min="14343" max="14343" width="11.77734375" style="1" customWidth="1"/>
    <col min="14344" max="14345" width="11.88671875" style="1" customWidth="1"/>
    <col min="14346" max="14346" width="15.21875" style="1" customWidth="1"/>
    <col min="14347" max="14347" width="11.6640625" style="1" customWidth="1"/>
    <col min="14348" max="14592" width="10" style="1"/>
    <col min="14593" max="14593" width="6.109375" style="1" bestFit="1" customWidth="1"/>
    <col min="14594" max="14594" width="25.5546875" style="1" customWidth="1"/>
    <col min="14595" max="14595" width="23.44140625" style="1" customWidth="1"/>
    <col min="14596" max="14596" width="7.21875" style="1" customWidth="1"/>
    <col min="14597" max="14597" width="11.77734375" style="1" customWidth="1"/>
    <col min="14598" max="14598" width="5.6640625" style="1" customWidth="1"/>
    <col min="14599" max="14599" width="11.77734375" style="1" customWidth="1"/>
    <col min="14600" max="14601" width="11.88671875" style="1" customWidth="1"/>
    <col min="14602" max="14602" width="15.21875" style="1" customWidth="1"/>
    <col min="14603" max="14603" width="11.6640625" style="1" customWidth="1"/>
    <col min="14604" max="14848" width="10" style="1"/>
    <col min="14849" max="14849" width="6.109375" style="1" bestFit="1" customWidth="1"/>
    <col min="14850" max="14850" width="25.5546875" style="1" customWidth="1"/>
    <col min="14851" max="14851" width="23.44140625" style="1" customWidth="1"/>
    <col min="14852" max="14852" width="7.21875" style="1" customWidth="1"/>
    <col min="14853" max="14853" width="11.77734375" style="1" customWidth="1"/>
    <col min="14854" max="14854" width="5.6640625" style="1" customWidth="1"/>
    <col min="14855" max="14855" width="11.77734375" style="1" customWidth="1"/>
    <col min="14856" max="14857" width="11.88671875" style="1" customWidth="1"/>
    <col min="14858" max="14858" width="15.21875" style="1" customWidth="1"/>
    <col min="14859" max="14859" width="11.6640625" style="1" customWidth="1"/>
    <col min="14860" max="15104" width="10" style="1"/>
    <col min="15105" max="15105" width="6.109375" style="1" bestFit="1" customWidth="1"/>
    <col min="15106" max="15106" width="25.5546875" style="1" customWidth="1"/>
    <col min="15107" max="15107" width="23.44140625" style="1" customWidth="1"/>
    <col min="15108" max="15108" width="7.21875" style="1" customWidth="1"/>
    <col min="15109" max="15109" width="11.77734375" style="1" customWidth="1"/>
    <col min="15110" max="15110" width="5.6640625" style="1" customWidth="1"/>
    <col min="15111" max="15111" width="11.77734375" style="1" customWidth="1"/>
    <col min="15112" max="15113" width="11.88671875" style="1" customWidth="1"/>
    <col min="15114" max="15114" width="15.21875" style="1" customWidth="1"/>
    <col min="15115" max="15115" width="11.6640625" style="1" customWidth="1"/>
    <col min="15116" max="15360" width="10" style="1"/>
    <col min="15361" max="15361" width="6.109375" style="1" bestFit="1" customWidth="1"/>
    <col min="15362" max="15362" width="25.5546875" style="1" customWidth="1"/>
    <col min="15363" max="15363" width="23.44140625" style="1" customWidth="1"/>
    <col min="15364" max="15364" width="7.21875" style="1" customWidth="1"/>
    <col min="15365" max="15365" width="11.77734375" style="1" customWidth="1"/>
    <col min="15366" max="15366" width="5.6640625" style="1" customWidth="1"/>
    <col min="15367" max="15367" width="11.77734375" style="1" customWidth="1"/>
    <col min="15368" max="15369" width="11.88671875" style="1" customWidth="1"/>
    <col min="15370" max="15370" width="15.21875" style="1" customWidth="1"/>
    <col min="15371" max="15371" width="11.6640625" style="1" customWidth="1"/>
    <col min="15372" max="15616" width="10" style="1"/>
    <col min="15617" max="15617" width="6.109375" style="1" bestFit="1" customWidth="1"/>
    <col min="15618" max="15618" width="25.5546875" style="1" customWidth="1"/>
    <col min="15619" max="15619" width="23.44140625" style="1" customWidth="1"/>
    <col min="15620" max="15620" width="7.21875" style="1" customWidth="1"/>
    <col min="15621" max="15621" width="11.77734375" style="1" customWidth="1"/>
    <col min="15622" max="15622" width="5.6640625" style="1" customWidth="1"/>
    <col min="15623" max="15623" width="11.77734375" style="1" customWidth="1"/>
    <col min="15624" max="15625" width="11.88671875" style="1" customWidth="1"/>
    <col min="15626" max="15626" width="15.21875" style="1" customWidth="1"/>
    <col min="15627" max="15627" width="11.6640625" style="1" customWidth="1"/>
    <col min="15628" max="15872" width="10" style="1"/>
    <col min="15873" max="15873" width="6.109375" style="1" bestFit="1" customWidth="1"/>
    <col min="15874" max="15874" width="25.5546875" style="1" customWidth="1"/>
    <col min="15875" max="15875" width="23.44140625" style="1" customWidth="1"/>
    <col min="15876" max="15876" width="7.21875" style="1" customWidth="1"/>
    <col min="15877" max="15877" width="11.77734375" style="1" customWidth="1"/>
    <col min="15878" max="15878" width="5.6640625" style="1" customWidth="1"/>
    <col min="15879" max="15879" width="11.77734375" style="1" customWidth="1"/>
    <col min="15880" max="15881" width="11.88671875" style="1" customWidth="1"/>
    <col min="15882" max="15882" width="15.21875" style="1" customWidth="1"/>
    <col min="15883" max="15883" width="11.6640625" style="1" customWidth="1"/>
    <col min="15884" max="16128" width="10" style="1"/>
    <col min="16129" max="16129" width="6.109375" style="1" bestFit="1" customWidth="1"/>
    <col min="16130" max="16130" width="25.5546875" style="1" customWidth="1"/>
    <col min="16131" max="16131" width="23.44140625" style="1" customWidth="1"/>
    <col min="16132" max="16132" width="7.21875" style="1" customWidth="1"/>
    <col min="16133" max="16133" width="11.77734375" style="1" customWidth="1"/>
    <col min="16134" max="16134" width="5.6640625" style="1" customWidth="1"/>
    <col min="16135" max="16135" width="11.77734375" style="1" customWidth="1"/>
    <col min="16136" max="16137" width="11.88671875" style="1" customWidth="1"/>
    <col min="16138" max="16138" width="15.21875" style="1" customWidth="1"/>
    <col min="16139" max="16139" width="11.6640625" style="1" customWidth="1"/>
    <col min="16140" max="16384" width="10" style="1"/>
  </cols>
  <sheetData>
    <row r="1" spans="1:12" ht="27.75" customHeight="1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2" ht="27.75" customHeight="1">
      <c r="I2" s="64" t="s">
        <v>1</v>
      </c>
      <c r="J2" s="64"/>
      <c r="K2" s="64"/>
    </row>
    <row r="3" spans="1:12" s="30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3" t="s">
        <v>7</v>
      </c>
      <c r="G3" s="3" t="s">
        <v>8</v>
      </c>
      <c r="H3" s="2" t="s">
        <v>9</v>
      </c>
      <c r="I3" s="2" t="s">
        <v>10</v>
      </c>
      <c r="J3" s="2" t="s">
        <v>11</v>
      </c>
      <c r="K3" s="2" t="s">
        <v>12</v>
      </c>
    </row>
    <row r="4" spans="1:12" ht="62.4" customHeight="1">
      <c r="A4" s="29">
        <v>1</v>
      </c>
      <c r="B4" s="28" t="s">
        <v>58</v>
      </c>
      <c r="C4" s="19" t="s">
        <v>59</v>
      </c>
      <c r="D4" s="29" t="s">
        <v>20</v>
      </c>
      <c r="E4" s="20">
        <v>5.71</v>
      </c>
      <c r="F4" s="7">
        <v>0.13</v>
      </c>
      <c r="G4" s="9">
        <v>3.49</v>
      </c>
      <c r="H4" s="20">
        <v>5.71</v>
      </c>
      <c r="I4" s="20">
        <v>5.71</v>
      </c>
      <c r="J4" s="21" t="s">
        <v>40</v>
      </c>
      <c r="K4" s="21"/>
      <c r="L4" s="8"/>
    </row>
    <row r="5" spans="1:12" ht="27.75" customHeight="1">
      <c r="A5" s="65" t="s">
        <v>75</v>
      </c>
      <c r="B5" s="65"/>
      <c r="C5" s="65"/>
      <c r="D5" s="65"/>
      <c r="E5" s="65"/>
      <c r="F5" s="65"/>
      <c r="G5" s="65"/>
      <c r="H5" s="65"/>
      <c r="I5" s="65"/>
      <c r="J5" s="65"/>
      <c r="K5" s="65"/>
    </row>
    <row r="6" spans="1:12" ht="79.2" customHeight="1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</row>
    <row r="7" spans="1:12" ht="93" customHeight="1">
      <c r="A7" s="66" t="s">
        <v>13</v>
      </c>
      <c r="B7" s="67"/>
      <c r="C7" s="68" t="s">
        <v>14</v>
      </c>
      <c r="D7" s="68"/>
      <c r="E7" s="65" t="s">
        <v>15</v>
      </c>
      <c r="F7" s="65"/>
      <c r="G7" s="65"/>
      <c r="H7" s="65" t="s">
        <v>16</v>
      </c>
      <c r="I7" s="65"/>
      <c r="J7" s="65" t="s">
        <v>17</v>
      </c>
      <c r="K7" s="65"/>
    </row>
  </sheetData>
  <mergeCells count="8">
    <mergeCell ref="A1:K1"/>
    <mergeCell ref="I2:K2"/>
    <mergeCell ref="A5:K6"/>
    <mergeCell ref="A7:B7"/>
    <mergeCell ref="C7:D7"/>
    <mergeCell ref="E7:G7"/>
    <mergeCell ref="H7:I7"/>
    <mergeCell ref="J7:K7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0D1C8-DD4E-48FF-964B-32C4432244EA}">
  <dimension ref="A1:Q41"/>
  <sheetViews>
    <sheetView view="pageBreakPreview" topLeftCell="C1" zoomScale="80" zoomScaleNormal="80" zoomScaleSheetLayoutView="80" workbookViewId="0">
      <selection activeCell="F7" sqref="F7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24" style="1" customWidth="1"/>
    <col min="5" max="5" width="7.21875" style="1" customWidth="1"/>
    <col min="6" max="6" width="14.88671875" style="38" customWidth="1"/>
    <col min="7" max="7" width="14.88671875" style="34" customWidth="1"/>
    <col min="8" max="8" width="5.6640625" style="1" customWidth="1"/>
    <col min="9" max="9" width="11.77734375" style="38" customWidth="1"/>
    <col min="10" max="10" width="11.77734375" style="34" customWidth="1"/>
    <col min="11" max="11" width="13.21875" style="38" customWidth="1"/>
    <col min="12" max="12" width="13.21875" style="34" customWidth="1"/>
    <col min="13" max="13" width="13.21875" style="38" customWidth="1"/>
    <col min="14" max="14" width="13.21875" style="34" customWidth="1"/>
    <col min="15" max="15" width="32.6640625" style="1" customWidth="1"/>
    <col min="16" max="16" width="35.6640625" style="1" customWidth="1"/>
    <col min="17" max="261" width="10" style="1"/>
    <col min="262" max="262" width="6.109375" style="1" bestFit="1" customWidth="1"/>
    <col min="263" max="263" width="25.5546875" style="1" customWidth="1"/>
    <col min="264" max="264" width="23.44140625" style="1" customWidth="1"/>
    <col min="265" max="265" width="7.21875" style="1" customWidth="1"/>
    <col min="266" max="266" width="11.77734375" style="1" customWidth="1"/>
    <col min="267" max="267" width="5.6640625" style="1" customWidth="1"/>
    <col min="268" max="268" width="11.77734375" style="1" customWidth="1"/>
    <col min="269" max="270" width="11.88671875" style="1" customWidth="1"/>
    <col min="271" max="271" width="15.21875" style="1" customWidth="1"/>
    <col min="272" max="272" width="11.6640625" style="1" customWidth="1"/>
    <col min="273" max="517" width="10" style="1"/>
    <col min="518" max="518" width="6.109375" style="1" bestFit="1" customWidth="1"/>
    <col min="519" max="519" width="25.5546875" style="1" customWidth="1"/>
    <col min="520" max="520" width="23.44140625" style="1" customWidth="1"/>
    <col min="521" max="521" width="7.21875" style="1" customWidth="1"/>
    <col min="522" max="522" width="11.77734375" style="1" customWidth="1"/>
    <col min="523" max="523" width="5.6640625" style="1" customWidth="1"/>
    <col min="524" max="524" width="11.77734375" style="1" customWidth="1"/>
    <col min="525" max="526" width="11.88671875" style="1" customWidth="1"/>
    <col min="527" max="527" width="15.21875" style="1" customWidth="1"/>
    <col min="528" max="528" width="11.6640625" style="1" customWidth="1"/>
    <col min="529" max="773" width="10" style="1"/>
    <col min="774" max="774" width="6.109375" style="1" bestFit="1" customWidth="1"/>
    <col min="775" max="775" width="25.5546875" style="1" customWidth="1"/>
    <col min="776" max="776" width="23.44140625" style="1" customWidth="1"/>
    <col min="777" max="777" width="7.21875" style="1" customWidth="1"/>
    <col min="778" max="778" width="11.77734375" style="1" customWidth="1"/>
    <col min="779" max="779" width="5.6640625" style="1" customWidth="1"/>
    <col min="780" max="780" width="11.77734375" style="1" customWidth="1"/>
    <col min="781" max="782" width="11.88671875" style="1" customWidth="1"/>
    <col min="783" max="783" width="15.21875" style="1" customWidth="1"/>
    <col min="784" max="784" width="11.6640625" style="1" customWidth="1"/>
    <col min="785" max="1029" width="10" style="1"/>
    <col min="1030" max="1030" width="6.109375" style="1" bestFit="1" customWidth="1"/>
    <col min="1031" max="1031" width="25.5546875" style="1" customWidth="1"/>
    <col min="1032" max="1032" width="23.44140625" style="1" customWidth="1"/>
    <col min="1033" max="1033" width="7.21875" style="1" customWidth="1"/>
    <col min="1034" max="1034" width="11.77734375" style="1" customWidth="1"/>
    <col min="1035" max="1035" width="5.6640625" style="1" customWidth="1"/>
    <col min="1036" max="1036" width="11.77734375" style="1" customWidth="1"/>
    <col min="1037" max="1038" width="11.88671875" style="1" customWidth="1"/>
    <col min="1039" max="1039" width="15.21875" style="1" customWidth="1"/>
    <col min="1040" max="1040" width="11.6640625" style="1" customWidth="1"/>
    <col min="1041" max="1285" width="10" style="1"/>
    <col min="1286" max="1286" width="6.109375" style="1" bestFit="1" customWidth="1"/>
    <col min="1287" max="1287" width="25.5546875" style="1" customWidth="1"/>
    <col min="1288" max="1288" width="23.44140625" style="1" customWidth="1"/>
    <col min="1289" max="1289" width="7.21875" style="1" customWidth="1"/>
    <col min="1290" max="1290" width="11.77734375" style="1" customWidth="1"/>
    <col min="1291" max="1291" width="5.6640625" style="1" customWidth="1"/>
    <col min="1292" max="1292" width="11.77734375" style="1" customWidth="1"/>
    <col min="1293" max="1294" width="11.88671875" style="1" customWidth="1"/>
    <col min="1295" max="1295" width="15.21875" style="1" customWidth="1"/>
    <col min="1296" max="1296" width="11.6640625" style="1" customWidth="1"/>
    <col min="1297" max="1541" width="10" style="1"/>
    <col min="1542" max="1542" width="6.109375" style="1" bestFit="1" customWidth="1"/>
    <col min="1543" max="1543" width="25.5546875" style="1" customWidth="1"/>
    <col min="1544" max="1544" width="23.44140625" style="1" customWidth="1"/>
    <col min="1545" max="1545" width="7.21875" style="1" customWidth="1"/>
    <col min="1546" max="1546" width="11.77734375" style="1" customWidth="1"/>
    <col min="1547" max="1547" width="5.6640625" style="1" customWidth="1"/>
    <col min="1548" max="1548" width="11.77734375" style="1" customWidth="1"/>
    <col min="1549" max="1550" width="11.88671875" style="1" customWidth="1"/>
    <col min="1551" max="1551" width="15.21875" style="1" customWidth="1"/>
    <col min="1552" max="1552" width="11.6640625" style="1" customWidth="1"/>
    <col min="1553" max="1797" width="10" style="1"/>
    <col min="1798" max="1798" width="6.109375" style="1" bestFit="1" customWidth="1"/>
    <col min="1799" max="1799" width="25.5546875" style="1" customWidth="1"/>
    <col min="1800" max="1800" width="23.44140625" style="1" customWidth="1"/>
    <col min="1801" max="1801" width="7.21875" style="1" customWidth="1"/>
    <col min="1802" max="1802" width="11.77734375" style="1" customWidth="1"/>
    <col min="1803" max="1803" width="5.6640625" style="1" customWidth="1"/>
    <col min="1804" max="1804" width="11.77734375" style="1" customWidth="1"/>
    <col min="1805" max="1806" width="11.88671875" style="1" customWidth="1"/>
    <col min="1807" max="1807" width="15.21875" style="1" customWidth="1"/>
    <col min="1808" max="1808" width="11.6640625" style="1" customWidth="1"/>
    <col min="1809" max="2053" width="10" style="1"/>
    <col min="2054" max="2054" width="6.109375" style="1" bestFit="1" customWidth="1"/>
    <col min="2055" max="2055" width="25.5546875" style="1" customWidth="1"/>
    <col min="2056" max="2056" width="23.44140625" style="1" customWidth="1"/>
    <col min="2057" max="2057" width="7.21875" style="1" customWidth="1"/>
    <col min="2058" max="2058" width="11.77734375" style="1" customWidth="1"/>
    <col min="2059" max="2059" width="5.6640625" style="1" customWidth="1"/>
    <col min="2060" max="2060" width="11.77734375" style="1" customWidth="1"/>
    <col min="2061" max="2062" width="11.88671875" style="1" customWidth="1"/>
    <col min="2063" max="2063" width="15.21875" style="1" customWidth="1"/>
    <col min="2064" max="2064" width="11.6640625" style="1" customWidth="1"/>
    <col min="2065" max="2309" width="10" style="1"/>
    <col min="2310" max="2310" width="6.109375" style="1" bestFit="1" customWidth="1"/>
    <col min="2311" max="2311" width="25.5546875" style="1" customWidth="1"/>
    <col min="2312" max="2312" width="23.44140625" style="1" customWidth="1"/>
    <col min="2313" max="2313" width="7.21875" style="1" customWidth="1"/>
    <col min="2314" max="2314" width="11.77734375" style="1" customWidth="1"/>
    <col min="2315" max="2315" width="5.6640625" style="1" customWidth="1"/>
    <col min="2316" max="2316" width="11.77734375" style="1" customWidth="1"/>
    <col min="2317" max="2318" width="11.88671875" style="1" customWidth="1"/>
    <col min="2319" max="2319" width="15.21875" style="1" customWidth="1"/>
    <col min="2320" max="2320" width="11.6640625" style="1" customWidth="1"/>
    <col min="2321" max="2565" width="10" style="1"/>
    <col min="2566" max="2566" width="6.109375" style="1" bestFit="1" customWidth="1"/>
    <col min="2567" max="2567" width="25.5546875" style="1" customWidth="1"/>
    <col min="2568" max="2568" width="23.44140625" style="1" customWidth="1"/>
    <col min="2569" max="2569" width="7.21875" style="1" customWidth="1"/>
    <col min="2570" max="2570" width="11.77734375" style="1" customWidth="1"/>
    <col min="2571" max="2571" width="5.6640625" style="1" customWidth="1"/>
    <col min="2572" max="2572" width="11.77734375" style="1" customWidth="1"/>
    <col min="2573" max="2574" width="11.88671875" style="1" customWidth="1"/>
    <col min="2575" max="2575" width="15.21875" style="1" customWidth="1"/>
    <col min="2576" max="2576" width="11.6640625" style="1" customWidth="1"/>
    <col min="2577" max="2821" width="10" style="1"/>
    <col min="2822" max="2822" width="6.109375" style="1" bestFit="1" customWidth="1"/>
    <col min="2823" max="2823" width="25.5546875" style="1" customWidth="1"/>
    <col min="2824" max="2824" width="23.44140625" style="1" customWidth="1"/>
    <col min="2825" max="2825" width="7.21875" style="1" customWidth="1"/>
    <col min="2826" max="2826" width="11.77734375" style="1" customWidth="1"/>
    <col min="2827" max="2827" width="5.6640625" style="1" customWidth="1"/>
    <col min="2828" max="2828" width="11.77734375" style="1" customWidth="1"/>
    <col min="2829" max="2830" width="11.88671875" style="1" customWidth="1"/>
    <col min="2831" max="2831" width="15.21875" style="1" customWidth="1"/>
    <col min="2832" max="2832" width="11.6640625" style="1" customWidth="1"/>
    <col min="2833" max="3077" width="10" style="1"/>
    <col min="3078" max="3078" width="6.109375" style="1" bestFit="1" customWidth="1"/>
    <col min="3079" max="3079" width="25.5546875" style="1" customWidth="1"/>
    <col min="3080" max="3080" width="23.44140625" style="1" customWidth="1"/>
    <col min="3081" max="3081" width="7.21875" style="1" customWidth="1"/>
    <col min="3082" max="3082" width="11.77734375" style="1" customWidth="1"/>
    <col min="3083" max="3083" width="5.6640625" style="1" customWidth="1"/>
    <col min="3084" max="3084" width="11.77734375" style="1" customWidth="1"/>
    <col min="3085" max="3086" width="11.88671875" style="1" customWidth="1"/>
    <col min="3087" max="3087" width="15.21875" style="1" customWidth="1"/>
    <col min="3088" max="3088" width="11.6640625" style="1" customWidth="1"/>
    <col min="3089" max="3333" width="10" style="1"/>
    <col min="3334" max="3334" width="6.109375" style="1" bestFit="1" customWidth="1"/>
    <col min="3335" max="3335" width="25.5546875" style="1" customWidth="1"/>
    <col min="3336" max="3336" width="23.44140625" style="1" customWidth="1"/>
    <col min="3337" max="3337" width="7.21875" style="1" customWidth="1"/>
    <col min="3338" max="3338" width="11.77734375" style="1" customWidth="1"/>
    <col min="3339" max="3339" width="5.6640625" style="1" customWidth="1"/>
    <col min="3340" max="3340" width="11.77734375" style="1" customWidth="1"/>
    <col min="3341" max="3342" width="11.88671875" style="1" customWidth="1"/>
    <col min="3343" max="3343" width="15.21875" style="1" customWidth="1"/>
    <col min="3344" max="3344" width="11.6640625" style="1" customWidth="1"/>
    <col min="3345" max="3589" width="10" style="1"/>
    <col min="3590" max="3590" width="6.109375" style="1" bestFit="1" customWidth="1"/>
    <col min="3591" max="3591" width="25.5546875" style="1" customWidth="1"/>
    <col min="3592" max="3592" width="23.44140625" style="1" customWidth="1"/>
    <col min="3593" max="3593" width="7.21875" style="1" customWidth="1"/>
    <col min="3594" max="3594" width="11.77734375" style="1" customWidth="1"/>
    <col min="3595" max="3595" width="5.6640625" style="1" customWidth="1"/>
    <col min="3596" max="3596" width="11.77734375" style="1" customWidth="1"/>
    <col min="3597" max="3598" width="11.88671875" style="1" customWidth="1"/>
    <col min="3599" max="3599" width="15.21875" style="1" customWidth="1"/>
    <col min="3600" max="3600" width="11.6640625" style="1" customWidth="1"/>
    <col min="3601" max="3845" width="10" style="1"/>
    <col min="3846" max="3846" width="6.109375" style="1" bestFit="1" customWidth="1"/>
    <col min="3847" max="3847" width="25.5546875" style="1" customWidth="1"/>
    <col min="3848" max="3848" width="23.44140625" style="1" customWidth="1"/>
    <col min="3849" max="3849" width="7.21875" style="1" customWidth="1"/>
    <col min="3850" max="3850" width="11.77734375" style="1" customWidth="1"/>
    <col min="3851" max="3851" width="5.6640625" style="1" customWidth="1"/>
    <col min="3852" max="3852" width="11.77734375" style="1" customWidth="1"/>
    <col min="3853" max="3854" width="11.88671875" style="1" customWidth="1"/>
    <col min="3855" max="3855" width="15.21875" style="1" customWidth="1"/>
    <col min="3856" max="3856" width="11.6640625" style="1" customWidth="1"/>
    <col min="3857" max="4101" width="10" style="1"/>
    <col min="4102" max="4102" width="6.109375" style="1" bestFit="1" customWidth="1"/>
    <col min="4103" max="4103" width="25.5546875" style="1" customWidth="1"/>
    <col min="4104" max="4104" width="23.44140625" style="1" customWidth="1"/>
    <col min="4105" max="4105" width="7.21875" style="1" customWidth="1"/>
    <col min="4106" max="4106" width="11.77734375" style="1" customWidth="1"/>
    <col min="4107" max="4107" width="5.6640625" style="1" customWidth="1"/>
    <col min="4108" max="4108" width="11.77734375" style="1" customWidth="1"/>
    <col min="4109" max="4110" width="11.88671875" style="1" customWidth="1"/>
    <col min="4111" max="4111" width="15.21875" style="1" customWidth="1"/>
    <col min="4112" max="4112" width="11.6640625" style="1" customWidth="1"/>
    <col min="4113" max="4357" width="10" style="1"/>
    <col min="4358" max="4358" width="6.109375" style="1" bestFit="1" customWidth="1"/>
    <col min="4359" max="4359" width="25.5546875" style="1" customWidth="1"/>
    <col min="4360" max="4360" width="23.44140625" style="1" customWidth="1"/>
    <col min="4361" max="4361" width="7.21875" style="1" customWidth="1"/>
    <col min="4362" max="4362" width="11.77734375" style="1" customWidth="1"/>
    <col min="4363" max="4363" width="5.6640625" style="1" customWidth="1"/>
    <col min="4364" max="4364" width="11.77734375" style="1" customWidth="1"/>
    <col min="4365" max="4366" width="11.88671875" style="1" customWidth="1"/>
    <col min="4367" max="4367" width="15.21875" style="1" customWidth="1"/>
    <col min="4368" max="4368" width="11.6640625" style="1" customWidth="1"/>
    <col min="4369" max="4613" width="10" style="1"/>
    <col min="4614" max="4614" width="6.109375" style="1" bestFit="1" customWidth="1"/>
    <col min="4615" max="4615" width="25.5546875" style="1" customWidth="1"/>
    <col min="4616" max="4616" width="23.44140625" style="1" customWidth="1"/>
    <col min="4617" max="4617" width="7.21875" style="1" customWidth="1"/>
    <col min="4618" max="4618" width="11.77734375" style="1" customWidth="1"/>
    <col min="4619" max="4619" width="5.6640625" style="1" customWidth="1"/>
    <col min="4620" max="4620" width="11.77734375" style="1" customWidth="1"/>
    <col min="4621" max="4622" width="11.88671875" style="1" customWidth="1"/>
    <col min="4623" max="4623" width="15.21875" style="1" customWidth="1"/>
    <col min="4624" max="4624" width="11.6640625" style="1" customWidth="1"/>
    <col min="4625" max="4869" width="10" style="1"/>
    <col min="4870" max="4870" width="6.109375" style="1" bestFit="1" customWidth="1"/>
    <col min="4871" max="4871" width="25.5546875" style="1" customWidth="1"/>
    <col min="4872" max="4872" width="23.44140625" style="1" customWidth="1"/>
    <col min="4873" max="4873" width="7.21875" style="1" customWidth="1"/>
    <col min="4874" max="4874" width="11.77734375" style="1" customWidth="1"/>
    <col min="4875" max="4875" width="5.6640625" style="1" customWidth="1"/>
    <col min="4876" max="4876" width="11.77734375" style="1" customWidth="1"/>
    <col min="4877" max="4878" width="11.88671875" style="1" customWidth="1"/>
    <col min="4879" max="4879" width="15.21875" style="1" customWidth="1"/>
    <col min="4880" max="4880" width="11.6640625" style="1" customWidth="1"/>
    <col min="4881" max="5125" width="10" style="1"/>
    <col min="5126" max="5126" width="6.109375" style="1" bestFit="1" customWidth="1"/>
    <col min="5127" max="5127" width="25.5546875" style="1" customWidth="1"/>
    <col min="5128" max="5128" width="23.44140625" style="1" customWidth="1"/>
    <col min="5129" max="5129" width="7.21875" style="1" customWidth="1"/>
    <col min="5130" max="5130" width="11.77734375" style="1" customWidth="1"/>
    <col min="5131" max="5131" width="5.6640625" style="1" customWidth="1"/>
    <col min="5132" max="5132" width="11.77734375" style="1" customWidth="1"/>
    <col min="5133" max="5134" width="11.88671875" style="1" customWidth="1"/>
    <col min="5135" max="5135" width="15.21875" style="1" customWidth="1"/>
    <col min="5136" max="5136" width="11.6640625" style="1" customWidth="1"/>
    <col min="5137" max="5381" width="10" style="1"/>
    <col min="5382" max="5382" width="6.109375" style="1" bestFit="1" customWidth="1"/>
    <col min="5383" max="5383" width="25.5546875" style="1" customWidth="1"/>
    <col min="5384" max="5384" width="23.44140625" style="1" customWidth="1"/>
    <col min="5385" max="5385" width="7.21875" style="1" customWidth="1"/>
    <col min="5386" max="5386" width="11.77734375" style="1" customWidth="1"/>
    <col min="5387" max="5387" width="5.6640625" style="1" customWidth="1"/>
    <col min="5388" max="5388" width="11.77734375" style="1" customWidth="1"/>
    <col min="5389" max="5390" width="11.88671875" style="1" customWidth="1"/>
    <col min="5391" max="5391" width="15.21875" style="1" customWidth="1"/>
    <col min="5392" max="5392" width="11.6640625" style="1" customWidth="1"/>
    <col min="5393" max="5637" width="10" style="1"/>
    <col min="5638" max="5638" width="6.109375" style="1" bestFit="1" customWidth="1"/>
    <col min="5639" max="5639" width="25.5546875" style="1" customWidth="1"/>
    <col min="5640" max="5640" width="23.44140625" style="1" customWidth="1"/>
    <col min="5641" max="5641" width="7.21875" style="1" customWidth="1"/>
    <col min="5642" max="5642" width="11.77734375" style="1" customWidth="1"/>
    <col min="5643" max="5643" width="5.6640625" style="1" customWidth="1"/>
    <col min="5644" max="5644" width="11.77734375" style="1" customWidth="1"/>
    <col min="5645" max="5646" width="11.88671875" style="1" customWidth="1"/>
    <col min="5647" max="5647" width="15.21875" style="1" customWidth="1"/>
    <col min="5648" max="5648" width="11.6640625" style="1" customWidth="1"/>
    <col min="5649" max="5893" width="10" style="1"/>
    <col min="5894" max="5894" width="6.109375" style="1" bestFit="1" customWidth="1"/>
    <col min="5895" max="5895" width="25.5546875" style="1" customWidth="1"/>
    <col min="5896" max="5896" width="23.44140625" style="1" customWidth="1"/>
    <col min="5897" max="5897" width="7.21875" style="1" customWidth="1"/>
    <col min="5898" max="5898" width="11.77734375" style="1" customWidth="1"/>
    <col min="5899" max="5899" width="5.6640625" style="1" customWidth="1"/>
    <col min="5900" max="5900" width="11.77734375" style="1" customWidth="1"/>
    <col min="5901" max="5902" width="11.88671875" style="1" customWidth="1"/>
    <col min="5903" max="5903" width="15.21875" style="1" customWidth="1"/>
    <col min="5904" max="5904" width="11.6640625" style="1" customWidth="1"/>
    <col min="5905" max="6149" width="10" style="1"/>
    <col min="6150" max="6150" width="6.109375" style="1" bestFit="1" customWidth="1"/>
    <col min="6151" max="6151" width="25.5546875" style="1" customWidth="1"/>
    <col min="6152" max="6152" width="23.44140625" style="1" customWidth="1"/>
    <col min="6153" max="6153" width="7.21875" style="1" customWidth="1"/>
    <col min="6154" max="6154" width="11.77734375" style="1" customWidth="1"/>
    <col min="6155" max="6155" width="5.6640625" style="1" customWidth="1"/>
    <col min="6156" max="6156" width="11.77734375" style="1" customWidth="1"/>
    <col min="6157" max="6158" width="11.88671875" style="1" customWidth="1"/>
    <col min="6159" max="6159" width="15.21875" style="1" customWidth="1"/>
    <col min="6160" max="6160" width="11.6640625" style="1" customWidth="1"/>
    <col min="6161" max="6405" width="10" style="1"/>
    <col min="6406" max="6406" width="6.109375" style="1" bestFit="1" customWidth="1"/>
    <col min="6407" max="6407" width="25.5546875" style="1" customWidth="1"/>
    <col min="6408" max="6408" width="23.44140625" style="1" customWidth="1"/>
    <col min="6409" max="6409" width="7.21875" style="1" customWidth="1"/>
    <col min="6410" max="6410" width="11.77734375" style="1" customWidth="1"/>
    <col min="6411" max="6411" width="5.6640625" style="1" customWidth="1"/>
    <col min="6412" max="6412" width="11.77734375" style="1" customWidth="1"/>
    <col min="6413" max="6414" width="11.88671875" style="1" customWidth="1"/>
    <col min="6415" max="6415" width="15.21875" style="1" customWidth="1"/>
    <col min="6416" max="6416" width="11.6640625" style="1" customWidth="1"/>
    <col min="6417" max="6661" width="10" style="1"/>
    <col min="6662" max="6662" width="6.109375" style="1" bestFit="1" customWidth="1"/>
    <col min="6663" max="6663" width="25.5546875" style="1" customWidth="1"/>
    <col min="6664" max="6664" width="23.44140625" style="1" customWidth="1"/>
    <col min="6665" max="6665" width="7.21875" style="1" customWidth="1"/>
    <col min="6666" max="6666" width="11.77734375" style="1" customWidth="1"/>
    <col min="6667" max="6667" width="5.6640625" style="1" customWidth="1"/>
    <col min="6668" max="6668" width="11.77734375" style="1" customWidth="1"/>
    <col min="6669" max="6670" width="11.88671875" style="1" customWidth="1"/>
    <col min="6671" max="6671" width="15.21875" style="1" customWidth="1"/>
    <col min="6672" max="6672" width="11.6640625" style="1" customWidth="1"/>
    <col min="6673" max="6917" width="10" style="1"/>
    <col min="6918" max="6918" width="6.109375" style="1" bestFit="1" customWidth="1"/>
    <col min="6919" max="6919" width="25.5546875" style="1" customWidth="1"/>
    <col min="6920" max="6920" width="23.44140625" style="1" customWidth="1"/>
    <col min="6921" max="6921" width="7.21875" style="1" customWidth="1"/>
    <col min="6922" max="6922" width="11.77734375" style="1" customWidth="1"/>
    <col min="6923" max="6923" width="5.6640625" style="1" customWidth="1"/>
    <col min="6924" max="6924" width="11.77734375" style="1" customWidth="1"/>
    <col min="6925" max="6926" width="11.88671875" style="1" customWidth="1"/>
    <col min="6927" max="6927" width="15.21875" style="1" customWidth="1"/>
    <col min="6928" max="6928" width="11.6640625" style="1" customWidth="1"/>
    <col min="6929" max="7173" width="10" style="1"/>
    <col min="7174" max="7174" width="6.109375" style="1" bestFit="1" customWidth="1"/>
    <col min="7175" max="7175" width="25.5546875" style="1" customWidth="1"/>
    <col min="7176" max="7176" width="23.44140625" style="1" customWidth="1"/>
    <col min="7177" max="7177" width="7.21875" style="1" customWidth="1"/>
    <col min="7178" max="7178" width="11.77734375" style="1" customWidth="1"/>
    <col min="7179" max="7179" width="5.6640625" style="1" customWidth="1"/>
    <col min="7180" max="7180" width="11.77734375" style="1" customWidth="1"/>
    <col min="7181" max="7182" width="11.88671875" style="1" customWidth="1"/>
    <col min="7183" max="7183" width="15.21875" style="1" customWidth="1"/>
    <col min="7184" max="7184" width="11.6640625" style="1" customWidth="1"/>
    <col min="7185" max="7429" width="10" style="1"/>
    <col min="7430" max="7430" width="6.109375" style="1" bestFit="1" customWidth="1"/>
    <col min="7431" max="7431" width="25.5546875" style="1" customWidth="1"/>
    <col min="7432" max="7432" width="23.44140625" style="1" customWidth="1"/>
    <col min="7433" max="7433" width="7.21875" style="1" customWidth="1"/>
    <col min="7434" max="7434" width="11.77734375" style="1" customWidth="1"/>
    <col min="7435" max="7435" width="5.6640625" style="1" customWidth="1"/>
    <col min="7436" max="7436" width="11.77734375" style="1" customWidth="1"/>
    <col min="7437" max="7438" width="11.88671875" style="1" customWidth="1"/>
    <col min="7439" max="7439" width="15.21875" style="1" customWidth="1"/>
    <col min="7440" max="7440" width="11.6640625" style="1" customWidth="1"/>
    <col min="7441" max="7685" width="10" style="1"/>
    <col min="7686" max="7686" width="6.109375" style="1" bestFit="1" customWidth="1"/>
    <col min="7687" max="7687" width="25.5546875" style="1" customWidth="1"/>
    <col min="7688" max="7688" width="23.44140625" style="1" customWidth="1"/>
    <col min="7689" max="7689" width="7.21875" style="1" customWidth="1"/>
    <col min="7690" max="7690" width="11.77734375" style="1" customWidth="1"/>
    <col min="7691" max="7691" width="5.6640625" style="1" customWidth="1"/>
    <col min="7692" max="7692" width="11.77734375" style="1" customWidth="1"/>
    <col min="7693" max="7694" width="11.88671875" style="1" customWidth="1"/>
    <col min="7695" max="7695" width="15.21875" style="1" customWidth="1"/>
    <col min="7696" max="7696" width="11.6640625" style="1" customWidth="1"/>
    <col min="7697" max="7941" width="10" style="1"/>
    <col min="7942" max="7942" width="6.109375" style="1" bestFit="1" customWidth="1"/>
    <col min="7943" max="7943" width="25.5546875" style="1" customWidth="1"/>
    <col min="7944" max="7944" width="23.44140625" style="1" customWidth="1"/>
    <col min="7945" max="7945" width="7.21875" style="1" customWidth="1"/>
    <col min="7946" max="7946" width="11.77734375" style="1" customWidth="1"/>
    <col min="7947" max="7947" width="5.6640625" style="1" customWidth="1"/>
    <col min="7948" max="7948" width="11.77734375" style="1" customWidth="1"/>
    <col min="7949" max="7950" width="11.88671875" style="1" customWidth="1"/>
    <col min="7951" max="7951" width="15.21875" style="1" customWidth="1"/>
    <col min="7952" max="7952" width="11.6640625" style="1" customWidth="1"/>
    <col min="7953" max="8197" width="10" style="1"/>
    <col min="8198" max="8198" width="6.109375" style="1" bestFit="1" customWidth="1"/>
    <col min="8199" max="8199" width="25.5546875" style="1" customWidth="1"/>
    <col min="8200" max="8200" width="23.44140625" style="1" customWidth="1"/>
    <col min="8201" max="8201" width="7.21875" style="1" customWidth="1"/>
    <col min="8202" max="8202" width="11.77734375" style="1" customWidth="1"/>
    <col min="8203" max="8203" width="5.6640625" style="1" customWidth="1"/>
    <col min="8204" max="8204" width="11.77734375" style="1" customWidth="1"/>
    <col min="8205" max="8206" width="11.88671875" style="1" customWidth="1"/>
    <col min="8207" max="8207" width="15.21875" style="1" customWidth="1"/>
    <col min="8208" max="8208" width="11.6640625" style="1" customWidth="1"/>
    <col min="8209" max="8453" width="10" style="1"/>
    <col min="8454" max="8454" width="6.109375" style="1" bestFit="1" customWidth="1"/>
    <col min="8455" max="8455" width="25.5546875" style="1" customWidth="1"/>
    <col min="8456" max="8456" width="23.44140625" style="1" customWidth="1"/>
    <col min="8457" max="8457" width="7.21875" style="1" customWidth="1"/>
    <col min="8458" max="8458" width="11.77734375" style="1" customWidth="1"/>
    <col min="8459" max="8459" width="5.6640625" style="1" customWidth="1"/>
    <col min="8460" max="8460" width="11.77734375" style="1" customWidth="1"/>
    <col min="8461" max="8462" width="11.88671875" style="1" customWidth="1"/>
    <col min="8463" max="8463" width="15.21875" style="1" customWidth="1"/>
    <col min="8464" max="8464" width="11.6640625" style="1" customWidth="1"/>
    <col min="8465" max="8709" width="10" style="1"/>
    <col min="8710" max="8710" width="6.109375" style="1" bestFit="1" customWidth="1"/>
    <col min="8711" max="8711" width="25.5546875" style="1" customWidth="1"/>
    <col min="8712" max="8712" width="23.44140625" style="1" customWidth="1"/>
    <col min="8713" max="8713" width="7.21875" style="1" customWidth="1"/>
    <col min="8714" max="8714" width="11.77734375" style="1" customWidth="1"/>
    <col min="8715" max="8715" width="5.6640625" style="1" customWidth="1"/>
    <col min="8716" max="8716" width="11.77734375" style="1" customWidth="1"/>
    <col min="8717" max="8718" width="11.88671875" style="1" customWidth="1"/>
    <col min="8719" max="8719" width="15.21875" style="1" customWidth="1"/>
    <col min="8720" max="8720" width="11.6640625" style="1" customWidth="1"/>
    <col min="8721" max="8965" width="10" style="1"/>
    <col min="8966" max="8966" width="6.109375" style="1" bestFit="1" customWidth="1"/>
    <col min="8967" max="8967" width="25.5546875" style="1" customWidth="1"/>
    <col min="8968" max="8968" width="23.44140625" style="1" customWidth="1"/>
    <col min="8969" max="8969" width="7.21875" style="1" customWidth="1"/>
    <col min="8970" max="8970" width="11.77734375" style="1" customWidth="1"/>
    <col min="8971" max="8971" width="5.6640625" style="1" customWidth="1"/>
    <col min="8972" max="8972" width="11.77734375" style="1" customWidth="1"/>
    <col min="8973" max="8974" width="11.88671875" style="1" customWidth="1"/>
    <col min="8975" max="8975" width="15.21875" style="1" customWidth="1"/>
    <col min="8976" max="8976" width="11.6640625" style="1" customWidth="1"/>
    <col min="8977" max="9221" width="10" style="1"/>
    <col min="9222" max="9222" width="6.109375" style="1" bestFit="1" customWidth="1"/>
    <col min="9223" max="9223" width="25.5546875" style="1" customWidth="1"/>
    <col min="9224" max="9224" width="23.44140625" style="1" customWidth="1"/>
    <col min="9225" max="9225" width="7.21875" style="1" customWidth="1"/>
    <col min="9226" max="9226" width="11.77734375" style="1" customWidth="1"/>
    <col min="9227" max="9227" width="5.6640625" style="1" customWidth="1"/>
    <col min="9228" max="9228" width="11.77734375" style="1" customWidth="1"/>
    <col min="9229" max="9230" width="11.88671875" style="1" customWidth="1"/>
    <col min="9231" max="9231" width="15.21875" style="1" customWidth="1"/>
    <col min="9232" max="9232" width="11.6640625" style="1" customWidth="1"/>
    <col min="9233" max="9477" width="10" style="1"/>
    <col min="9478" max="9478" width="6.109375" style="1" bestFit="1" customWidth="1"/>
    <col min="9479" max="9479" width="25.5546875" style="1" customWidth="1"/>
    <col min="9480" max="9480" width="23.44140625" style="1" customWidth="1"/>
    <col min="9481" max="9481" width="7.21875" style="1" customWidth="1"/>
    <col min="9482" max="9482" width="11.77734375" style="1" customWidth="1"/>
    <col min="9483" max="9483" width="5.6640625" style="1" customWidth="1"/>
    <col min="9484" max="9484" width="11.77734375" style="1" customWidth="1"/>
    <col min="9485" max="9486" width="11.88671875" style="1" customWidth="1"/>
    <col min="9487" max="9487" width="15.21875" style="1" customWidth="1"/>
    <col min="9488" max="9488" width="11.6640625" style="1" customWidth="1"/>
    <col min="9489" max="9733" width="10" style="1"/>
    <col min="9734" max="9734" width="6.109375" style="1" bestFit="1" customWidth="1"/>
    <col min="9735" max="9735" width="25.5546875" style="1" customWidth="1"/>
    <col min="9736" max="9736" width="23.44140625" style="1" customWidth="1"/>
    <col min="9737" max="9737" width="7.21875" style="1" customWidth="1"/>
    <col min="9738" max="9738" width="11.77734375" style="1" customWidth="1"/>
    <col min="9739" max="9739" width="5.6640625" style="1" customWidth="1"/>
    <col min="9740" max="9740" width="11.77734375" style="1" customWidth="1"/>
    <col min="9741" max="9742" width="11.88671875" style="1" customWidth="1"/>
    <col min="9743" max="9743" width="15.21875" style="1" customWidth="1"/>
    <col min="9744" max="9744" width="11.6640625" style="1" customWidth="1"/>
    <col min="9745" max="9989" width="10" style="1"/>
    <col min="9990" max="9990" width="6.109375" style="1" bestFit="1" customWidth="1"/>
    <col min="9991" max="9991" width="25.5546875" style="1" customWidth="1"/>
    <col min="9992" max="9992" width="23.44140625" style="1" customWidth="1"/>
    <col min="9993" max="9993" width="7.21875" style="1" customWidth="1"/>
    <col min="9994" max="9994" width="11.77734375" style="1" customWidth="1"/>
    <col min="9995" max="9995" width="5.6640625" style="1" customWidth="1"/>
    <col min="9996" max="9996" width="11.77734375" style="1" customWidth="1"/>
    <col min="9997" max="9998" width="11.88671875" style="1" customWidth="1"/>
    <col min="9999" max="9999" width="15.21875" style="1" customWidth="1"/>
    <col min="10000" max="10000" width="11.6640625" style="1" customWidth="1"/>
    <col min="10001" max="10245" width="10" style="1"/>
    <col min="10246" max="10246" width="6.109375" style="1" bestFit="1" customWidth="1"/>
    <col min="10247" max="10247" width="25.5546875" style="1" customWidth="1"/>
    <col min="10248" max="10248" width="23.44140625" style="1" customWidth="1"/>
    <col min="10249" max="10249" width="7.21875" style="1" customWidth="1"/>
    <col min="10250" max="10250" width="11.77734375" style="1" customWidth="1"/>
    <col min="10251" max="10251" width="5.6640625" style="1" customWidth="1"/>
    <col min="10252" max="10252" width="11.77734375" style="1" customWidth="1"/>
    <col min="10253" max="10254" width="11.88671875" style="1" customWidth="1"/>
    <col min="10255" max="10255" width="15.21875" style="1" customWidth="1"/>
    <col min="10256" max="10256" width="11.6640625" style="1" customWidth="1"/>
    <col min="10257" max="10501" width="10" style="1"/>
    <col min="10502" max="10502" width="6.109375" style="1" bestFit="1" customWidth="1"/>
    <col min="10503" max="10503" width="25.5546875" style="1" customWidth="1"/>
    <col min="10504" max="10504" width="23.44140625" style="1" customWidth="1"/>
    <col min="10505" max="10505" width="7.21875" style="1" customWidth="1"/>
    <col min="10506" max="10506" width="11.77734375" style="1" customWidth="1"/>
    <col min="10507" max="10507" width="5.6640625" style="1" customWidth="1"/>
    <col min="10508" max="10508" width="11.77734375" style="1" customWidth="1"/>
    <col min="10509" max="10510" width="11.88671875" style="1" customWidth="1"/>
    <col min="10511" max="10511" width="15.21875" style="1" customWidth="1"/>
    <col min="10512" max="10512" width="11.6640625" style="1" customWidth="1"/>
    <col min="10513" max="10757" width="10" style="1"/>
    <col min="10758" max="10758" width="6.109375" style="1" bestFit="1" customWidth="1"/>
    <col min="10759" max="10759" width="25.5546875" style="1" customWidth="1"/>
    <col min="10760" max="10760" width="23.44140625" style="1" customWidth="1"/>
    <col min="10761" max="10761" width="7.21875" style="1" customWidth="1"/>
    <col min="10762" max="10762" width="11.77734375" style="1" customWidth="1"/>
    <col min="10763" max="10763" width="5.6640625" style="1" customWidth="1"/>
    <col min="10764" max="10764" width="11.77734375" style="1" customWidth="1"/>
    <col min="10765" max="10766" width="11.88671875" style="1" customWidth="1"/>
    <col min="10767" max="10767" width="15.21875" style="1" customWidth="1"/>
    <col min="10768" max="10768" width="11.6640625" style="1" customWidth="1"/>
    <col min="10769" max="11013" width="10" style="1"/>
    <col min="11014" max="11014" width="6.109375" style="1" bestFit="1" customWidth="1"/>
    <col min="11015" max="11015" width="25.5546875" style="1" customWidth="1"/>
    <col min="11016" max="11016" width="23.44140625" style="1" customWidth="1"/>
    <col min="11017" max="11017" width="7.21875" style="1" customWidth="1"/>
    <col min="11018" max="11018" width="11.77734375" style="1" customWidth="1"/>
    <col min="11019" max="11019" width="5.6640625" style="1" customWidth="1"/>
    <col min="11020" max="11020" width="11.77734375" style="1" customWidth="1"/>
    <col min="11021" max="11022" width="11.88671875" style="1" customWidth="1"/>
    <col min="11023" max="11023" width="15.21875" style="1" customWidth="1"/>
    <col min="11024" max="11024" width="11.6640625" style="1" customWidth="1"/>
    <col min="11025" max="11269" width="10" style="1"/>
    <col min="11270" max="11270" width="6.109375" style="1" bestFit="1" customWidth="1"/>
    <col min="11271" max="11271" width="25.5546875" style="1" customWidth="1"/>
    <col min="11272" max="11272" width="23.44140625" style="1" customWidth="1"/>
    <col min="11273" max="11273" width="7.21875" style="1" customWidth="1"/>
    <col min="11274" max="11274" width="11.77734375" style="1" customWidth="1"/>
    <col min="11275" max="11275" width="5.6640625" style="1" customWidth="1"/>
    <col min="11276" max="11276" width="11.77734375" style="1" customWidth="1"/>
    <col min="11277" max="11278" width="11.88671875" style="1" customWidth="1"/>
    <col min="11279" max="11279" width="15.21875" style="1" customWidth="1"/>
    <col min="11280" max="11280" width="11.6640625" style="1" customWidth="1"/>
    <col min="11281" max="11525" width="10" style="1"/>
    <col min="11526" max="11526" width="6.109375" style="1" bestFit="1" customWidth="1"/>
    <col min="11527" max="11527" width="25.5546875" style="1" customWidth="1"/>
    <col min="11528" max="11528" width="23.44140625" style="1" customWidth="1"/>
    <col min="11529" max="11529" width="7.21875" style="1" customWidth="1"/>
    <col min="11530" max="11530" width="11.77734375" style="1" customWidth="1"/>
    <col min="11531" max="11531" width="5.6640625" style="1" customWidth="1"/>
    <col min="11532" max="11532" width="11.77734375" style="1" customWidth="1"/>
    <col min="11533" max="11534" width="11.88671875" style="1" customWidth="1"/>
    <col min="11535" max="11535" width="15.21875" style="1" customWidth="1"/>
    <col min="11536" max="11536" width="11.6640625" style="1" customWidth="1"/>
    <col min="11537" max="11781" width="10" style="1"/>
    <col min="11782" max="11782" width="6.109375" style="1" bestFit="1" customWidth="1"/>
    <col min="11783" max="11783" width="25.5546875" style="1" customWidth="1"/>
    <col min="11784" max="11784" width="23.44140625" style="1" customWidth="1"/>
    <col min="11785" max="11785" width="7.21875" style="1" customWidth="1"/>
    <col min="11786" max="11786" width="11.77734375" style="1" customWidth="1"/>
    <col min="11787" max="11787" width="5.6640625" style="1" customWidth="1"/>
    <col min="11788" max="11788" width="11.77734375" style="1" customWidth="1"/>
    <col min="11789" max="11790" width="11.88671875" style="1" customWidth="1"/>
    <col min="11791" max="11791" width="15.21875" style="1" customWidth="1"/>
    <col min="11792" max="11792" width="11.6640625" style="1" customWidth="1"/>
    <col min="11793" max="12037" width="10" style="1"/>
    <col min="12038" max="12038" width="6.109375" style="1" bestFit="1" customWidth="1"/>
    <col min="12039" max="12039" width="25.5546875" style="1" customWidth="1"/>
    <col min="12040" max="12040" width="23.44140625" style="1" customWidth="1"/>
    <col min="12041" max="12041" width="7.21875" style="1" customWidth="1"/>
    <col min="12042" max="12042" width="11.77734375" style="1" customWidth="1"/>
    <col min="12043" max="12043" width="5.6640625" style="1" customWidth="1"/>
    <col min="12044" max="12044" width="11.77734375" style="1" customWidth="1"/>
    <col min="12045" max="12046" width="11.88671875" style="1" customWidth="1"/>
    <col min="12047" max="12047" width="15.21875" style="1" customWidth="1"/>
    <col min="12048" max="12048" width="11.6640625" style="1" customWidth="1"/>
    <col min="12049" max="12293" width="10" style="1"/>
    <col min="12294" max="12294" width="6.109375" style="1" bestFit="1" customWidth="1"/>
    <col min="12295" max="12295" width="25.5546875" style="1" customWidth="1"/>
    <col min="12296" max="12296" width="23.44140625" style="1" customWidth="1"/>
    <col min="12297" max="12297" width="7.21875" style="1" customWidth="1"/>
    <col min="12298" max="12298" width="11.77734375" style="1" customWidth="1"/>
    <col min="12299" max="12299" width="5.6640625" style="1" customWidth="1"/>
    <col min="12300" max="12300" width="11.77734375" style="1" customWidth="1"/>
    <col min="12301" max="12302" width="11.88671875" style="1" customWidth="1"/>
    <col min="12303" max="12303" width="15.21875" style="1" customWidth="1"/>
    <col min="12304" max="12304" width="11.6640625" style="1" customWidth="1"/>
    <col min="12305" max="12549" width="10" style="1"/>
    <col min="12550" max="12550" width="6.109375" style="1" bestFit="1" customWidth="1"/>
    <col min="12551" max="12551" width="25.5546875" style="1" customWidth="1"/>
    <col min="12552" max="12552" width="23.44140625" style="1" customWidth="1"/>
    <col min="12553" max="12553" width="7.21875" style="1" customWidth="1"/>
    <col min="12554" max="12554" width="11.77734375" style="1" customWidth="1"/>
    <col min="12555" max="12555" width="5.6640625" style="1" customWidth="1"/>
    <col min="12556" max="12556" width="11.77734375" style="1" customWidth="1"/>
    <col min="12557" max="12558" width="11.88671875" style="1" customWidth="1"/>
    <col min="12559" max="12559" width="15.21875" style="1" customWidth="1"/>
    <col min="12560" max="12560" width="11.6640625" style="1" customWidth="1"/>
    <col min="12561" max="12805" width="10" style="1"/>
    <col min="12806" max="12806" width="6.109375" style="1" bestFit="1" customWidth="1"/>
    <col min="12807" max="12807" width="25.5546875" style="1" customWidth="1"/>
    <col min="12808" max="12808" width="23.44140625" style="1" customWidth="1"/>
    <col min="12809" max="12809" width="7.21875" style="1" customWidth="1"/>
    <col min="12810" max="12810" width="11.77734375" style="1" customWidth="1"/>
    <col min="12811" max="12811" width="5.6640625" style="1" customWidth="1"/>
    <col min="12812" max="12812" width="11.77734375" style="1" customWidth="1"/>
    <col min="12813" max="12814" width="11.88671875" style="1" customWidth="1"/>
    <col min="12815" max="12815" width="15.21875" style="1" customWidth="1"/>
    <col min="12816" max="12816" width="11.6640625" style="1" customWidth="1"/>
    <col min="12817" max="13061" width="10" style="1"/>
    <col min="13062" max="13062" width="6.109375" style="1" bestFit="1" customWidth="1"/>
    <col min="13063" max="13063" width="25.5546875" style="1" customWidth="1"/>
    <col min="13064" max="13064" width="23.44140625" style="1" customWidth="1"/>
    <col min="13065" max="13065" width="7.21875" style="1" customWidth="1"/>
    <col min="13066" max="13066" width="11.77734375" style="1" customWidth="1"/>
    <col min="13067" max="13067" width="5.6640625" style="1" customWidth="1"/>
    <col min="13068" max="13068" width="11.77734375" style="1" customWidth="1"/>
    <col min="13069" max="13070" width="11.88671875" style="1" customWidth="1"/>
    <col min="13071" max="13071" width="15.21875" style="1" customWidth="1"/>
    <col min="13072" max="13072" width="11.6640625" style="1" customWidth="1"/>
    <col min="13073" max="13317" width="10" style="1"/>
    <col min="13318" max="13318" width="6.109375" style="1" bestFit="1" customWidth="1"/>
    <col min="13319" max="13319" width="25.5546875" style="1" customWidth="1"/>
    <col min="13320" max="13320" width="23.44140625" style="1" customWidth="1"/>
    <col min="13321" max="13321" width="7.21875" style="1" customWidth="1"/>
    <col min="13322" max="13322" width="11.77734375" style="1" customWidth="1"/>
    <col min="13323" max="13323" width="5.6640625" style="1" customWidth="1"/>
    <col min="13324" max="13324" width="11.77734375" style="1" customWidth="1"/>
    <col min="13325" max="13326" width="11.88671875" style="1" customWidth="1"/>
    <col min="13327" max="13327" width="15.21875" style="1" customWidth="1"/>
    <col min="13328" max="13328" width="11.6640625" style="1" customWidth="1"/>
    <col min="13329" max="13573" width="10" style="1"/>
    <col min="13574" max="13574" width="6.109375" style="1" bestFit="1" customWidth="1"/>
    <col min="13575" max="13575" width="25.5546875" style="1" customWidth="1"/>
    <col min="13576" max="13576" width="23.44140625" style="1" customWidth="1"/>
    <col min="13577" max="13577" width="7.21875" style="1" customWidth="1"/>
    <col min="13578" max="13578" width="11.77734375" style="1" customWidth="1"/>
    <col min="13579" max="13579" width="5.6640625" style="1" customWidth="1"/>
    <col min="13580" max="13580" width="11.77734375" style="1" customWidth="1"/>
    <col min="13581" max="13582" width="11.88671875" style="1" customWidth="1"/>
    <col min="13583" max="13583" width="15.21875" style="1" customWidth="1"/>
    <col min="13584" max="13584" width="11.6640625" style="1" customWidth="1"/>
    <col min="13585" max="13829" width="10" style="1"/>
    <col min="13830" max="13830" width="6.109375" style="1" bestFit="1" customWidth="1"/>
    <col min="13831" max="13831" width="25.5546875" style="1" customWidth="1"/>
    <col min="13832" max="13832" width="23.44140625" style="1" customWidth="1"/>
    <col min="13833" max="13833" width="7.21875" style="1" customWidth="1"/>
    <col min="13834" max="13834" width="11.77734375" style="1" customWidth="1"/>
    <col min="13835" max="13835" width="5.6640625" style="1" customWidth="1"/>
    <col min="13836" max="13836" width="11.77734375" style="1" customWidth="1"/>
    <col min="13837" max="13838" width="11.88671875" style="1" customWidth="1"/>
    <col min="13839" max="13839" width="15.21875" style="1" customWidth="1"/>
    <col min="13840" max="13840" width="11.6640625" style="1" customWidth="1"/>
    <col min="13841" max="14085" width="10" style="1"/>
    <col min="14086" max="14086" width="6.109375" style="1" bestFit="1" customWidth="1"/>
    <col min="14087" max="14087" width="25.5546875" style="1" customWidth="1"/>
    <col min="14088" max="14088" width="23.44140625" style="1" customWidth="1"/>
    <col min="14089" max="14089" width="7.21875" style="1" customWidth="1"/>
    <col min="14090" max="14090" width="11.77734375" style="1" customWidth="1"/>
    <col min="14091" max="14091" width="5.6640625" style="1" customWidth="1"/>
    <col min="14092" max="14092" width="11.77734375" style="1" customWidth="1"/>
    <col min="14093" max="14094" width="11.88671875" style="1" customWidth="1"/>
    <col min="14095" max="14095" width="15.21875" style="1" customWidth="1"/>
    <col min="14096" max="14096" width="11.6640625" style="1" customWidth="1"/>
    <col min="14097" max="14341" width="10" style="1"/>
    <col min="14342" max="14342" width="6.109375" style="1" bestFit="1" customWidth="1"/>
    <col min="14343" max="14343" width="25.5546875" style="1" customWidth="1"/>
    <col min="14344" max="14344" width="23.44140625" style="1" customWidth="1"/>
    <col min="14345" max="14345" width="7.21875" style="1" customWidth="1"/>
    <col min="14346" max="14346" width="11.77734375" style="1" customWidth="1"/>
    <col min="14347" max="14347" width="5.6640625" style="1" customWidth="1"/>
    <col min="14348" max="14348" width="11.77734375" style="1" customWidth="1"/>
    <col min="14349" max="14350" width="11.88671875" style="1" customWidth="1"/>
    <col min="14351" max="14351" width="15.21875" style="1" customWidth="1"/>
    <col min="14352" max="14352" width="11.6640625" style="1" customWidth="1"/>
    <col min="14353" max="14597" width="10" style="1"/>
    <col min="14598" max="14598" width="6.109375" style="1" bestFit="1" customWidth="1"/>
    <col min="14599" max="14599" width="25.5546875" style="1" customWidth="1"/>
    <col min="14600" max="14600" width="23.44140625" style="1" customWidth="1"/>
    <col min="14601" max="14601" width="7.21875" style="1" customWidth="1"/>
    <col min="14602" max="14602" width="11.77734375" style="1" customWidth="1"/>
    <col min="14603" max="14603" width="5.6640625" style="1" customWidth="1"/>
    <col min="14604" max="14604" width="11.77734375" style="1" customWidth="1"/>
    <col min="14605" max="14606" width="11.88671875" style="1" customWidth="1"/>
    <col min="14607" max="14607" width="15.21875" style="1" customWidth="1"/>
    <col min="14608" max="14608" width="11.6640625" style="1" customWidth="1"/>
    <col min="14609" max="14853" width="10" style="1"/>
    <col min="14854" max="14854" width="6.109375" style="1" bestFit="1" customWidth="1"/>
    <col min="14855" max="14855" width="25.5546875" style="1" customWidth="1"/>
    <col min="14856" max="14856" width="23.44140625" style="1" customWidth="1"/>
    <col min="14857" max="14857" width="7.21875" style="1" customWidth="1"/>
    <col min="14858" max="14858" width="11.77734375" style="1" customWidth="1"/>
    <col min="14859" max="14859" width="5.6640625" style="1" customWidth="1"/>
    <col min="14860" max="14860" width="11.77734375" style="1" customWidth="1"/>
    <col min="14861" max="14862" width="11.88671875" style="1" customWidth="1"/>
    <col min="14863" max="14863" width="15.21875" style="1" customWidth="1"/>
    <col min="14864" max="14864" width="11.6640625" style="1" customWidth="1"/>
    <col min="14865" max="15109" width="10" style="1"/>
    <col min="15110" max="15110" width="6.109375" style="1" bestFit="1" customWidth="1"/>
    <col min="15111" max="15111" width="25.5546875" style="1" customWidth="1"/>
    <col min="15112" max="15112" width="23.44140625" style="1" customWidth="1"/>
    <col min="15113" max="15113" width="7.21875" style="1" customWidth="1"/>
    <col min="15114" max="15114" width="11.77734375" style="1" customWidth="1"/>
    <col min="15115" max="15115" width="5.6640625" style="1" customWidth="1"/>
    <col min="15116" max="15116" width="11.77734375" style="1" customWidth="1"/>
    <col min="15117" max="15118" width="11.88671875" style="1" customWidth="1"/>
    <col min="15119" max="15119" width="15.21875" style="1" customWidth="1"/>
    <col min="15120" max="15120" width="11.6640625" style="1" customWidth="1"/>
    <col min="15121" max="15365" width="10" style="1"/>
    <col min="15366" max="15366" width="6.109375" style="1" bestFit="1" customWidth="1"/>
    <col min="15367" max="15367" width="25.5546875" style="1" customWidth="1"/>
    <col min="15368" max="15368" width="23.44140625" style="1" customWidth="1"/>
    <col min="15369" max="15369" width="7.21875" style="1" customWidth="1"/>
    <col min="15370" max="15370" width="11.77734375" style="1" customWidth="1"/>
    <col min="15371" max="15371" width="5.6640625" style="1" customWidth="1"/>
    <col min="15372" max="15372" width="11.77734375" style="1" customWidth="1"/>
    <col min="15373" max="15374" width="11.88671875" style="1" customWidth="1"/>
    <col min="15375" max="15375" width="15.21875" style="1" customWidth="1"/>
    <col min="15376" max="15376" width="11.6640625" style="1" customWidth="1"/>
    <col min="15377" max="15621" width="10" style="1"/>
    <col min="15622" max="15622" width="6.109375" style="1" bestFit="1" customWidth="1"/>
    <col min="15623" max="15623" width="25.5546875" style="1" customWidth="1"/>
    <col min="15624" max="15624" width="23.44140625" style="1" customWidth="1"/>
    <col min="15625" max="15625" width="7.21875" style="1" customWidth="1"/>
    <col min="15626" max="15626" width="11.77734375" style="1" customWidth="1"/>
    <col min="15627" max="15627" width="5.6640625" style="1" customWidth="1"/>
    <col min="15628" max="15628" width="11.77734375" style="1" customWidth="1"/>
    <col min="15629" max="15630" width="11.88671875" style="1" customWidth="1"/>
    <col min="15631" max="15631" width="15.21875" style="1" customWidth="1"/>
    <col min="15632" max="15632" width="11.6640625" style="1" customWidth="1"/>
    <col min="15633" max="15877" width="10" style="1"/>
    <col min="15878" max="15878" width="6.109375" style="1" bestFit="1" customWidth="1"/>
    <col min="15879" max="15879" width="25.5546875" style="1" customWidth="1"/>
    <col min="15880" max="15880" width="23.44140625" style="1" customWidth="1"/>
    <col min="15881" max="15881" width="7.21875" style="1" customWidth="1"/>
    <col min="15882" max="15882" width="11.77734375" style="1" customWidth="1"/>
    <col min="15883" max="15883" width="5.6640625" style="1" customWidth="1"/>
    <col min="15884" max="15884" width="11.77734375" style="1" customWidth="1"/>
    <col min="15885" max="15886" width="11.88671875" style="1" customWidth="1"/>
    <col min="15887" max="15887" width="15.21875" style="1" customWidth="1"/>
    <col min="15888" max="15888" width="11.6640625" style="1" customWidth="1"/>
    <col min="15889" max="16133" width="10" style="1"/>
    <col min="16134" max="16134" width="6.109375" style="1" bestFit="1" customWidth="1"/>
    <col min="16135" max="16135" width="25.5546875" style="1" customWidth="1"/>
    <col min="16136" max="16136" width="23.44140625" style="1" customWidth="1"/>
    <col min="16137" max="16137" width="7.21875" style="1" customWidth="1"/>
    <col min="16138" max="16138" width="11.77734375" style="1" customWidth="1"/>
    <col min="16139" max="16139" width="5.6640625" style="1" customWidth="1"/>
    <col min="16140" max="16140" width="11.77734375" style="1" customWidth="1"/>
    <col min="16141" max="16142" width="11.88671875" style="1" customWidth="1"/>
    <col min="16143" max="16143" width="15.21875" style="1" customWidth="1"/>
    <col min="16144" max="16144" width="11.6640625" style="1" customWidth="1"/>
    <col min="16145" max="16384" width="10" style="1"/>
  </cols>
  <sheetData>
    <row r="1" spans="1:17" ht="27.75" customHeight="1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</row>
    <row r="2" spans="1:17" ht="27.75" customHeight="1">
      <c r="M2" s="64" t="s">
        <v>1</v>
      </c>
      <c r="N2" s="64"/>
      <c r="O2" s="64"/>
      <c r="P2" s="64"/>
    </row>
    <row r="3" spans="1:17" s="33" customFormat="1" ht="39" customHeight="1">
      <c r="A3" s="2" t="s">
        <v>2</v>
      </c>
      <c r="B3" s="2" t="s">
        <v>3</v>
      </c>
      <c r="C3" s="2" t="s">
        <v>4</v>
      </c>
      <c r="D3" s="2" t="s">
        <v>141</v>
      </c>
      <c r="E3" s="2" t="s">
        <v>5</v>
      </c>
      <c r="F3" s="39" t="s">
        <v>144</v>
      </c>
      <c r="G3" s="35" t="s">
        <v>151</v>
      </c>
      <c r="H3" s="3" t="s">
        <v>7</v>
      </c>
      <c r="I3" s="39" t="s">
        <v>145</v>
      </c>
      <c r="J3" s="35" t="s">
        <v>146</v>
      </c>
      <c r="K3" s="39" t="s">
        <v>147</v>
      </c>
      <c r="L3" s="35" t="s">
        <v>148</v>
      </c>
      <c r="M3" s="39" t="s">
        <v>149</v>
      </c>
      <c r="N3" s="35" t="s">
        <v>150</v>
      </c>
      <c r="O3" s="2" t="s">
        <v>11</v>
      </c>
      <c r="P3" s="2" t="s">
        <v>12</v>
      </c>
    </row>
    <row r="4" spans="1:17" ht="62.4" customHeight="1">
      <c r="A4" s="32">
        <v>1</v>
      </c>
      <c r="B4" s="31" t="s">
        <v>76</v>
      </c>
      <c r="C4" s="19" t="s">
        <v>77</v>
      </c>
      <c r="D4" s="19" t="s">
        <v>156</v>
      </c>
      <c r="E4" s="32" t="s">
        <v>20</v>
      </c>
      <c r="F4" s="40">
        <f>VLOOKUP(D4,'[1]2021年1-6月'!$B$4:$AA$210,26,0)</f>
        <v>7.2302914538163714</v>
      </c>
      <c r="G4" s="36">
        <f>VLOOKUP(D4,'[1]2021年1-6月'!$B$4:$AE$210,30,0)</f>
        <v>7.2302914538163714</v>
      </c>
      <c r="H4" s="7">
        <v>0.13</v>
      </c>
      <c r="I4" s="41">
        <f>VLOOKUP(D4,'[2]2022年1-6月'!$B$4:$AA$210,26,0)</f>
        <v>6.9601695996957957</v>
      </c>
      <c r="J4" s="37">
        <f>VLOOKUP(D4,'[2]2022年1-6月'!$B$4:$AE$210,30,0)</f>
        <v>6.9601695996957957</v>
      </c>
      <c r="K4" s="40">
        <f t="shared" ref="K4:K38" si="0">F4</f>
        <v>7.2302914538163714</v>
      </c>
      <c r="L4" s="36">
        <f t="shared" ref="L4:L38" si="1">G4</f>
        <v>7.2302914538163714</v>
      </c>
      <c r="M4" s="40">
        <f>K4</f>
        <v>7.2302914538163714</v>
      </c>
      <c r="N4" s="36">
        <f>L4</f>
        <v>7.2302914538163714</v>
      </c>
      <c r="O4" s="21" t="s">
        <v>142</v>
      </c>
      <c r="P4" s="21" t="s">
        <v>152</v>
      </c>
      <c r="Q4" s="8"/>
    </row>
    <row r="5" spans="1:17" ht="62.4" customHeight="1">
      <c r="A5" s="32">
        <v>2</v>
      </c>
      <c r="B5" s="31" t="s">
        <v>78</v>
      </c>
      <c r="C5" s="19" t="s">
        <v>79</v>
      </c>
      <c r="D5" s="19" t="s">
        <v>157</v>
      </c>
      <c r="E5" s="32" t="s">
        <v>20</v>
      </c>
      <c r="F5" s="40">
        <f>VLOOKUP(D5,'[1]2021年1-6月'!$B$4:$AA$210,26,0)</f>
        <v>7.2302914538163714</v>
      </c>
      <c r="G5" s="36">
        <f>VLOOKUP(D5,'[1]2021年1-6月'!$B$4:$AE$210,30,0)</f>
        <v>7.2302914538163714</v>
      </c>
      <c r="H5" s="7">
        <v>0.13</v>
      </c>
      <c r="I5" s="41">
        <f>VLOOKUP(D5,'[2]2022年1-6月'!$B$4:$AA$210,26,0)</f>
        <v>6.9601695996957957</v>
      </c>
      <c r="J5" s="37">
        <f>VLOOKUP(D5,'[2]2022年1-6月'!$B$4:$AE$210,30,0)</f>
        <v>6.9601695996957957</v>
      </c>
      <c r="K5" s="40">
        <f t="shared" si="0"/>
        <v>7.2302914538163714</v>
      </c>
      <c r="L5" s="36">
        <f t="shared" si="1"/>
        <v>7.2302914538163714</v>
      </c>
      <c r="M5" s="40">
        <f t="shared" ref="M5:M38" si="2">K5</f>
        <v>7.2302914538163714</v>
      </c>
      <c r="N5" s="36">
        <f t="shared" ref="N5:N38" si="3">L5</f>
        <v>7.2302914538163714</v>
      </c>
      <c r="O5" s="21" t="s">
        <v>142</v>
      </c>
      <c r="P5" s="21" t="s">
        <v>152</v>
      </c>
      <c r="Q5" s="8"/>
    </row>
    <row r="6" spans="1:17" s="58" customFormat="1" ht="62.4" customHeight="1">
      <c r="A6" s="52">
        <v>3</v>
      </c>
      <c r="B6" s="53" t="s">
        <v>80</v>
      </c>
      <c r="C6" s="54" t="s">
        <v>81</v>
      </c>
      <c r="D6" s="54" t="s">
        <v>158</v>
      </c>
      <c r="E6" s="52" t="s">
        <v>20</v>
      </c>
      <c r="F6" s="40">
        <f>VLOOKUP(D6,'[1]2021年1-6月'!$B$4:$AA$210,26,0)</f>
        <v>5.4384137832000006</v>
      </c>
      <c r="G6" s="36">
        <f>VLOOKUP(D6,'[1]2021年1-6月'!$B$4:$AE$210,30,0)</f>
        <v>5.4384137832000006</v>
      </c>
      <c r="H6" s="55">
        <v>0.13</v>
      </c>
      <c r="I6" s="41">
        <f>VLOOKUP(D6,'[2]2022年1-6月'!$B$4:$AA$210,26,0)</f>
        <v>5.3001490260000006</v>
      </c>
      <c r="J6" s="37">
        <f>VLOOKUP(D6,'[2]2022年1-6月'!$B$4:$AE$210,30,0)</f>
        <v>5.3001490260000006</v>
      </c>
      <c r="K6" s="40">
        <f>F6</f>
        <v>5.4384137832000006</v>
      </c>
      <c r="L6" s="36">
        <f t="shared" si="1"/>
        <v>5.4384137832000006</v>
      </c>
      <c r="M6" s="40">
        <f t="shared" si="2"/>
        <v>5.4384137832000006</v>
      </c>
      <c r="N6" s="36">
        <f t="shared" si="3"/>
        <v>5.4384137832000006</v>
      </c>
      <c r="O6" s="56" t="s">
        <v>142</v>
      </c>
      <c r="P6" s="56" t="s">
        <v>152</v>
      </c>
      <c r="Q6" s="57"/>
    </row>
    <row r="7" spans="1:17" s="51" customFormat="1" ht="121.2" customHeight="1">
      <c r="A7" s="43">
        <v>4</v>
      </c>
      <c r="B7" s="44" t="s">
        <v>80</v>
      </c>
      <c r="C7" s="45" t="s">
        <v>81</v>
      </c>
      <c r="D7" s="45" t="s">
        <v>188</v>
      </c>
      <c r="E7" s="43" t="s">
        <v>20</v>
      </c>
      <c r="F7" s="46">
        <f>VLOOKUP(D7,'[1]2021年1-6月'!$B$4:$AA$210,26,0)</f>
        <v>5.7924137832000007</v>
      </c>
      <c r="G7" s="46">
        <f>VLOOKUP(D7,'[1]2021年1-6月'!$B$4:$AE$210,30,0)</f>
        <v>5.7924137832000007</v>
      </c>
      <c r="H7" s="47">
        <v>0.13</v>
      </c>
      <c r="I7" s="48">
        <f>VLOOKUP(D7,'[2]2022年1-6月'!$B$4:$AA$210,26,0)</f>
        <v>5.6451490260000003</v>
      </c>
      <c r="J7" s="48">
        <f>VLOOKUP(D7,'[2]2022年1-6月'!$B$4:$AE$210,30,0)</f>
        <v>5.6451490260000003</v>
      </c>
      <c r="K7" s="46">
        <f t="shared" si="0"/>
        <v>5.7924137832000007</v>
      </c>
      <c r="L7" s="46">
        <f t="shared" si="1"/>
        <v>5.7924137832000007</v>
      </c>
      <c r="M7" s="46">
        <f t="shared" si="2"/>
        <v>5.7924137832000007</v>
      </c>
      <c r="N7" s="46">
        <f t="shared" si="3"/>
        <v>5.7924137832000007</v>
      </c>
      <c r="O7" s="49" t="s">
        <v>142</v>
      </c>
      <c r="P7" s="49" t="s">
        <v>200</v>
      </c>
      <c r="Q7" s="50"/>
    </row>
    <row r="8" spans="1:17" ht="62.4" customHeight="1">
      <c r="A8" s="32">
        <v>5</v>
      </c>
      <c r="B8" s="31" t="s">
        <v>82</v>
      </c>
      <c r="C8" s="19" t="s">
        <v>83</v>
      </c>
      <c r="D8" s="19" t="s">
        <v>159</v>
      </c>
      <c r="E8" s="32" t="s">
        <v>20</v>
      </c>
      <c r="F8" s="40">
        <f>VLOOKUP(D8,'[1]2021年1-6月'!$B$4:$AA$210,26,0)</f>
        <v>5.4006537832000001</v>
      </c>
      <c r="G8" s="36">
        <f>VLOOKUP(D8,'[1]2021年1-6月'!$B$4:$AE$210,30,0)</f>
        <v>5.6606537831999999</v>
      </c>
      <c r="H8" s="7">
        <v>0.13</v>
      </c>
      <c r="I8" s="41">
        <f>VLOOKUP(D8,'[2]2022年1-6月'!$B$4:$AA$210,26,0)</f>
        <v>5.2633490260000002</v>
      </c>
      <c r="J8" s="37">
        <f>VLOOKUP(D8,'[2]2022年1-6月'!$B$4:$AE$210,30,0)</f>
        <v>5.523349026</v>
      </c>
      <c r="K8" s="40">
        <f t="shared" si="0"/>
        <v>5.4006537832000001</v>
      </c>
      <c r="L8" s="36">
        <f t="shared" si="1"/>
        <v>5.6606537831999999</v>
      </c>
      <c r="M8" s="40">
        <f t="shared" si="2"/>
        <v>5.4006537832000001</v>
      </c>
      <c r="N8" s="36">
        <f t="shared" si="3"/>
        <v>5.6606537831999999</v>
      </c>
      <c r="O8" s="21" t="s">
        <v>142</v>
      </c>
      <c r="P8" s="21" t="s">
        <v>152</v>
      </c>
      <c r="Q8" s="8"/>
    </row>
    <row r="9" spans="1:17" s="51" customFormat="1" ht="84" customHeight="1">
      <c r="A9" s="43">
        <v>6</v>
      </c>
      <c r="B9" s="44" t="s">
        <v>84</v>
      </c>
      <c r="C9" s="45" t="s">
        <v>85</v>
      </c>
      <c r="D9" s="45" t="s">
        <v>160</v>
      </c>
      <c r="E9" s="43" t="s">
        <v>20</v>
      </c>
      <c r="F9" s="46">
        <f>VLOOKUP(D9,'[1]2021年1-6月'!$B$4:$AA$210,26,0)</f>
        <v>6.9832406312999993</v>
      </c>
      <c r="G9" s="46">
        <f>VLOOKUP(D9,'[1]2021年1-6月'!$B$4:$AE$210,30,0)</f>
        <v>7.2932406312999989</v>
      </c>
      <c r="H9" s="47">
        <v>0.13</v>
      </c>
      <c r="I9" s="48">
        <f>VLOOKUP(D9,'[2]2022年1-6月'!$B$4:$AA$210,26,0)</f>
        <v>6.8057006152499993</v>
      </c>
      <c r="J9" s="48">
        <f>VLOOKUP(D9,'[2]2022年1-6月'!$B$4:$AE$210,30,0)</f>
        <v>7.1157006152499989</v>
      </c>
      <c r="K9" s="46">
        <f t="shared" si="0"/>
        <v>6.9832406312999993</v>
      </c>
      <c r="L9" s="46">
        <f t="shared" si="1"/>
        <v>7.2932406312999989</v>
      </c>
      <c r="M9" s="46">
        <f t="shared" si="2"/>
        <v>6.9832406312999993</v>
      </c>
      <c r="N9" s="46">
        <f t="shared" si="3"/>
        <v>7.2932406312999989</v>
      </c>
      <c r="O9" s="49" t="s">
        <v>142</v>
      </c>
      <c r="P9" s="49" t="s">
        <v>196</v>
      </c>
      <c r="Q9" s="50"/>
    </row>
    <row r="10" spans="1:17" ht="62.4" customHeight="1">
      <c r="A10" s="32">
        <v>7</v>
      </c>
      <c r="B10" s="31" t="s">
        <v>84</v>
      </c>
      <c r="C10" s="19" t="s">
        <v>85</v>
      </c>
      <c r="D10" s="19" t="s">
        <v>190</v>
      </c>
      <c r="E10" s="32" t="s">
        <v>20</v>
      </c>
      <c r="F10" s="40">
        <f>VLOOKUP(D10,'[1]2021年1-6月'!$B$4:$AA$210,26,0)</f>
        <v>7.0422406312999994</v>
      </c>
      <c r="G10" s="36">
        <f>VLOOKUP(D10,'[1]2021年1-6月'!$B$4:$AE$210,30,0)</f>
        <v>7.4722406312999992</v>
      </c>
      <c r="H10" s="7">
        <v>0.13</v>
      </c>
      <c r="I10" s="41">
        <f>VLOOKUP(D10,'[2]2022年1-6月'!$B$4:$AA$210,26,0)</f>
        <v>6.8632006152499994</v>
      </c>
      <c r="J10" s="37">
        <f>VLOOKUP(D10,'[2]2022年1-6月'!$B$4:$AE$210,30,0)</f>
        <v>7.2932006152499991</v>
      </c>
      <c r="K10" s="40">
        <f t="shared" si="0"/>
        <v>7.0422406312999994</v>
      </c>
      <c r="L10" s="36">
        <f t="shared" si="1"/>
        <v>7.4722406312999992</v>
      </c>
      <c r="M10" s="40">
        <f t="shared" si="2"/>
        <v>7.0422406312999994</v>
      </c>
      <c r="N10" s="36">
        <f t="shared" si="3"/>
        <v>7.4722406312999992</v>
      </c>
      <c r="O10" s="21" t="s">
        <v>142</v>
      </c>
      <c r="P10" s="21" t="s">
        <v>152</v>
      </c>
      <c r="Q10" s="8"/>
    </row>
    <row r="11" spans="1:17" ht="62.4" customHeight="1">
      <c r="A11" s="32">
        <v>8</v>
      </c>
      <c r="B11" s="31" t="s">
        <v>86</v>
      </c>
      <c r="C11" s="19" t="s">
        <v>87</v>
      </c>
      <c r="D11" s="19" t="s">
        <v>161</v>
      </c>
      <c r="E11" s="32" t="s">
        <v>20</v>
      </c>
      <c r="F11" s="40">
        <f>VLOOKUP(D11,'[1]2021年1-6月'!$B$4:$AA$210,26,0)</f>
        <v>0.35465169938053098</v>
      </c>
      <c r="G11" s="36">
        <f>VLOOKUP(D11,'[1]2021年1-6月'!$B$4:$AE$210,30,0)</f>
        <v>0.35465169938053098</v>
      </c>
      <c r="H11" s="7">
        <v>0.13</v>
      </c>
      <c r="I11" s="41">
        <f>VLOOKUP(D11,'[2]2022年1-6月'!$B$4:$AA$210,26,0)</f>
        <v>0.34563513075221236</v>
      </c>
      <c r="J11" s="37">
        <f>VLOOKUP(D11,'[2]2022年1-6月'!$B$4:$AE$210,30,0)</f>
        <v>0.34563513075221236</v>
      </c>
      <c r="K11" s="40">
        <f t="shared" si="0"/>
        <v>0.35465169938053098</v>
      </c>
      <c r="L11" s="36">
        <f t="shared" si="1"/>
        <v>0.35465169938053098</v>
      </c>
      <c r="M11" s="40">
        <f t="shared" si="2"/>
        <v>0.35465169938053098</v>
      </c>
      <c r="N11" s="36">
        <f t="shared" si="3"/>
        <v>0.35465169938053098</v>
      </c>
      <c r="O11" s="21" t="s">
        <v>142</v>
      </c>
      <c r="P11" s="21" t="s">
        <v>152</v>
      </c>
      <c r="Q11" s="8"/>
    </row>
    <row r="12" spans="1:17" ht="62.4" customHeight="1">
      <c r="A12" s="32">
        <v>9</v>
      </c>
      <c r="B12" s="31" t="s">
        <v>88</v>
      </c>
      <c r="C12" s="19" t="s">
        <v>89</v>
      </c>
      <c r="D12" s="19" t="s">
        <v>162</v>
      </c>
      <c r="E12" s="32" t="s">
        <v>20</v>
      </c>
      <c r="F12" s="40">
        <f>VLOOKUP(D12,'[1]2021年1-6月'!$B$4:$AA$210,26,0)</f>
        <v>2.7271892471874999</v>
      </c>
      <c r="G12" s="36">
        <f>VLOOKUP(D12,'[1]2021年1-6月'!$B$4:$AE$210,30,0)</f>
        <v>2.7271892471874999</v>
      </c>
      <c r="H12" s="7">
        <v>0.13</v>
      </c>
      <c r="I12" s="41">
        <f>VLOOKUP(D12,'[2]2022年1-6月'!$B$4:$AA$210,26,0)</f>
        <v>2.6578539273437496</v>
      </c>
      <c r="J12" s="37">
        <f>VLOOKUP(D12,'[2]2022年1-6月'!$B$4:$AE$210,30,0)</f>
        <v>2.6578539273437496</v>
      </c>
      <c r="K12" s="40">
        <f t="shared" si="0"/>
        <v>2.7271892471874999</v>
      </c>
      <c r="L12" s="36">
        <f t="shared" si="1"/>
        <v>2.7271892471874999</v>
      </c>
      <c r="M12" s="40">
        <f t="shared" si="2"/>
        <v>2.7271892471874999</v>
      </c>
      <c r="N12" s="36">
        <f t="shared" si="3"/>
        <v>2.7271892471874999</v>
      </c>
      <c r="O12" s="21" t="s">
        <v>142</v>
      </c>
      <c r="P12" s="21" t="s">
        <v>152</v>
      </c>
      <c r="Q12" s="8"/>
    </row>
    <row r="13" spans="1:17" ht="62.4" customHeight="1">
      <c r="A13" s="32">
        <v>10</v>
      </c>
      <c r="B13" s="31" t="s">
        <v>90</v>
      </c>
      <c r="C13" s="19" t="s">
        <v>91</v>
      </c>
      <c r="D13" s="19" t="s">
        <v>163</v>
      </c>
      <c r="E13" s="32" t="s">
        <v>20</v>
      </c>
      <c r="F13" s="40">
        <f>VLOOKUP(D13,'[1]2021年1-6月'!$B$4:$AA$210,26,0)</f>
        <v>2.7271892471874999</v>
      </c>
      <c r="G13" s="36">
        <f>VLOOKUP(D13,'[1]2021年1-6月'!$B$4:$AE$210,30,0)</f>
        <v>2.7271892471874999</v>
      </c>
      <c r="H13" s="7">
        <v>0.13</v>
      </c>
      <c r="I13" s="41">
        <f>VLOOKUP(D13,'[2]2022年1-6月'!$B$4:$AA$210,26,0)</f>
        <v>2.6578539273437496</v>
      </c>
      <c r="J13" s="37">
        <f>VLOOKUP(D13,'[2]2022年1-6月'!$B$4:$AE$210,30,0)</f>
        <v>2.6578539273437496</v>
      </c>
      <c r="K13" s="40">
        <f t="shared" si="0"/>
        <v>2.7271892471874999</v>
      </c>
      <c r="L13" s="36">
        <f t="shared" si="1"/>
        <v>2.7271892471874999</v>
      </c>
      <c r="M13" s="40">
        <f t="shared" si="2"/>
        <v>2.7271892471874999</v>
      </c>
      <c r="N13" s="36">
        <f t="shared" si="3"/>
        <v>2.7271892471874999</v>
      </c>
      <c r="O13" s="21" t="s">
        <v>142</v>
      </c>
      <c r="P13" s="21" t="s">
        <v>152</v>
      </c>
      <c r="Q13" s="8"/>
    </row>
    <row r="14" spans="1:17" ht="62.4" customHeight="1">
      <c r="A14" s="32">
        <v>11</v>
      </c>
      <c r="B14" s="31" t="s">
        <v>92</v>
      </c>
      <c r="C14" s="19" t="s">
        <v>93</v>
      </c>
      <c r="D14" s="19" t="s">
        <v>164</v>
      </c>
      <c r="E14" s="32" t="s">
        <v>20</v>
      </c>
      <c r="F14" s="40">
        <f>VLOOKUP(D14,'[1]2021年1-6月'!$B$4:$AA$210,26,0)</f>
        <v>0.38288512100530975</v>
      </c>
      <c r="G14" s="36">
        <f>VLOOKUP(D14,'[1]2021年1-6月'!$B$4:$AE$210,30,0)</f>
        <v>0.38288512100530975</v>
      </c>
      <c r="H14" s="7">
        <v>0.13</v>
      </c>
      <c r="I14" s="41">
        <f>VLOOKUP(D14,'[2]2022年1-6月'!$B$4:$AA$210,26,0)</f>
        <v>0.3731507535221239</v>
      </c>
      <c r="J14" s="37">
        <f>VLOOKUP(D14,'[2]2022年1-6月'!$B$4:$AE$210,30,0)</f>
        <v>0.3731507535221239</v>
      </c>
      <c r="K14" s="40">
        <f t="shared" si="0"/>
        <v>0.38288512100530975</v>
      </c>
      <c r="L14" s="36">
        <f t="shared" si="1"/>
        <v>0.38288512100530975</v>
      </c>
      <c r="M14" s="40">
        <f t="shared" si="2"/>
        <v>0.38288512100530975</v>
      </c>
      <c r="N14" s="36">
        <f t="shared" si="3"/>
        <v>0.38288512100530975</v>
      </c>
      <c r="O14" s="21" t="s">
        <v>142</v>
      </c>
      <c r="P14" s="21" t="s">
        <v>152</v>
      </c>
      <c r="Q14" s="8"/>
    </row>
    <row r="15" spans="1:17" s="51" customFormat="1" ht="62.4" customHeight="1">
      <c r="A15" s="43">
        <v>12</v>
      </c>
      <c r="B15" s="44" t="s">
        <v>94</v>
      </c>
      <c r="C15" s="45" t="s">
        <v>95</v>
      </c>
      <c r="D15" s="45" t="s">
        <v>165</v>
      </c>
      <c r="E15" s="43" t="s">
        <v>20</v>
      </c>
      <c r="F15" s="46">
        <f>VLOOKUP(D15,'[1]2021年1-6月'!$B$4:$AA$210,26,0)</f>
        <v>1.6096933903799997</v>
      </c>
      <c r="G15" s="46">
        <f>VLOOKUP(D15,'[1]2021年1-6月'!$B$4:$AE$210,30,0)</f>
        <v>2.0656933903799999</v>
      </c>
      <c r="H15" s="47">
        <v>0.13</v>
      </c>
      <c r="I15" s="48">
        <f>VLOOKUP(D15,'[2]2022年1-6月'!$B$4:$AA$210,26,0)</f>
        <v>1.5687689821499997</v>
      </c>
      <c r="J15" s="48">
        <f>VLOOKUP(D15,'[2]2022年1-6月'!$B$4:$AE$210,30,0)</f>
        <v>2.0247689821499999</v>
      </c>
      <c r="K15" s="46">
        <f t="shared" si="0"/>
        <v>1.6096933903799997</v>
      </c>
      <c r="L15" s="46">
        <f t="shared" si="1"/>
        <v>2.0656933903799999</v>
      </c>
      <c r="M15" s="46">
        <f t="shared" si="2"/>
        <v>1.6096933903799997</v>
      </c>
      <c r="N15" s="46">
        <f t="shared" si="3"/>
        <v>2.0656933903799999</v>
      </c>
      <c r="O15" s="49" t="s">
        <v>142</v>
      </c>
      <c r="P15" s="49" t="s">
        <v>197</v>
      </c>
      <c r="Q15" s="50"/>
    </row>
    <row r="16" spans="1:17" ht="62.4" customHeight="1">
      <c r="A16" s="32">
        <v>13</v>
      </c>
      <c r="B16" s="31" t="s">
        <v>94</v>
      </c>
      <c r="C16" s="19" t="s">
        <v>96</v>
      </c>
      <c r="D16" s="19" t="s">
        <v>192</v>
      </c>
      <c r="E16" s="32" t="s">
        <v>20</v>
      </c>
      <c r="F16" s="40">
        <f>VLOOKUP(D16,'[1]2021年1-6月'!$B$4:$AA$210,26,0)</f>
        <v>2.489438200648399</v>
      </c>
      <c r="G16" s="36">
        <f>VLOOKUP(D16,'[1]2021年1-6月'!$B$4:$AE$210,30,0)</f>
        <v>2.489438200648399</v>
      </c>
      <c r="H16" s="7">
        <v>0.13</v>
      </c>
      <c r="I16" s="41">
        <f>VLOOKUP(D16,'[2]2022年1-6月'!$B$4:$AA$210,26,0)</f>
        <v>2.3790843294724993</v>
      </c>
      <c r="J16" s="37">
        <f>VLOOKUP(D16,'[2]2022年1-6月'!$B$4:$AE$210,30,0)</f>
        <v>2.3790843294724993</v>
      </c>
      <c r="K16" s="40">
        <f t="shared" si="0"/>
        <v>2.489438200648399</v>
      </c>
      <c r="L16" s="36">
        <f t="shared" si="1"/>
        <v>2.489438200648399</v>
      </c>
      <c r="M16" s="40">
        <f t="shared" si="2"/>
        <v>2.489438200648399</v>
      </c>
      <c r="N16" s="36">
        <f t="shared" si="3"/>
        <v>2.489438200648399</v>
      </c>
      <c r="O16" s="21" t="s">
        <v>142</v>
      </c>
      <c r="P16" s="21" t="s">
        <v>152</v>
      </c>
      <c r="Q16" s="8"/>
    </row>
    <row r="17" spans="1:17" ht="62.4" customHeight="1">
      <c r="A17" s="32">
        <v>14</v>
      </c>
      <c r="B17" s="31" t="s">
        <v>97</v>
      </c>
      <c r="C17" s="19" t="s">
        <v>98</v>
      </c>
      <c r="D17" s="19" t="s">
        <v>166</v>
      </c>
      <c r="E17" s="32" t="s">
        <v>20</v>
      </c>
      <c r="F17" s="40">
        <f>VLOOKUP(D17,'[1]2021年1-6月'!$B$4:$AA$210,26,0)</f>
        <v>6.8906468749999998</v>
      </c>
      <c r="G17" s="36">
        <f>VLOOKUP(D17,'[1]2021年1-6月'!$B$4:$AE$210,30,0)</f>
        <v>7.6206468750000003</v>
      </c>
      <c r="H17" s="7">
        <v>0.13</v>
      </c>
      <c r="I17" s="41">
        <f>VLOOKUP(D17,'[2]2022年1-6月'!$B$4:$AA$210,26,0)</f>
        <v>6.7154609374999996</v>
      </c>
      <c r="J17" s="37">
        <f>VLOOKUP(D17,'[2]2022年1-6月'!$B$4:$AE$210,30,0)</f>
        <v>7.4454609375</v>
      </c>
      <c r="K17" s="40">
        <f t="shared" si="0"/>
        <v>6.8906468749999998</v>
      </c>
      <c r="L17" s="36">
        <f t="shared" si="1"/>
        <v>7.6206468750000003</v>
      </c>
      <c r="M17" s="40">
        <f t="shared" si="2"/>
        <v>6.8906468749999998</v>
      </c>
      <c r="N17" s="36">
        <f t="shared" si="3"/>
        <v>7.6206468750000003</v>
      </c>
      <c r="O17" s="21" t="s">
        <v>142</v>
      </c>
      <c r="P17" s="21" t="s">
        <v>152</v>
      </c>
      <c r="Q17" s="8"/>
    </row>
    <row r="18" spans="1:17" ht="62.4" customHeight="1">
      <c r="A18" s="32">
        <v>15</v>
      </c>
      <c r="B18" s="31" t="s">
        <v>99</v>
      </c>
      <c r="C18" s="19" t="s">
        <v>100</v>
      </c>
      <c r="D18" s="19" t="s">
        <v>167</v>
      </c>
      <c r="E18" s="32" t="s">
        <v>20</v>
      </c>
      <c r="F18" s="40">
        <f>VLOOKUP(D18,'[1]2021年1-6月'!$B$4:$AA$210,26,0)</f>
        <v>4.8625892165674998</v>
      </c>
      <c r="G18" s="36">
        <f>VLOOKUP(D18,'[1]2021年1-6月'!$B$4:$AE$210,30,0)</f>
        <v>4.8625892165674998</v>
      </c>
      <c r="H18" s="7">
        <v>0.13</v>
      </c>
      <c r="I18" s="41">
        <f>VLOOKUP(D18,'[2]2022年1-6月'!$B$4:$AA$210,26,0)</f>
        <v>4.7389640669937503</v>
      </c>
      <c r="J18" s="37">
        <f>VLOOKUP(D18,'[2]2022年1-6月'!$B$4:$AE$210,30,0)</f>
        <v>4.7389640669937503</v>
      </c>
      <c r="K18" s="40">
        <f t="shared" si="0"/>
        <v>4.8625892165674998</v>
      </c>
      <c r="L18" s="36">
        <f t="shared" si="1"/>
        <v>4.8625892165674998</v>
      </c>
      <c r="M18" s="40">
        <f t="shared" si="2"/>
        <v>4.8625892165674998</v>
      </c>
      <c r="N18" s="36">
        <f t="shared" si="3"/>
        <v>4.8625892165674998</v>
      </c>
      <c r="O18" s="21" t="s">
        <v>142</v>
      </c>
      <c r="P18" s="21" t="s">
        <v>152</v>
      </c>
      <c r="Q18" s="8"/>
    </row>
    <row r="19" spans="1:17" ht="62.4" customHeight="1">
      <c r="A19" s="32">
        <v>16</v>
      </c>
      <c r="B19" s="31" t="s">
        <v>101</v>
      </c>
      <c r="C19" s="19" t="s">
        <v>102</v>
      </c>
      <c r="D19" s="19" t="s">
        <v>168</v>
      </c>
      <c r="E19" s="32" t="s">
        <v>20</v>
      </c>
      <c r="F19" s="40">
        <f>VLOOKUP(D19,'[1]2021年1-6月'!$B$4:$AA$210,26,0)</f>
        <v>4.3182926862875002</v>
      </c>
      <c r="G19" s="36">
        <f>VLOOKUP(D19,'[1]2021年1-6月'!$B$4:$AE$210,30,0)</f>
        <v>4.3182926862875002</v>
      </c>
      <c r="H19" s="7">
        <v>0.13</v>
      </c>
      <c r="I19" s="41">
        <f>VLOOKUP(D19,'[2]2022年1-6月'!$B$4:$AA$210,26,0)</f>
        <v>4.20850558409375</v>
      </c>
      <c r="J19" s="37">
        <f>VLOOKUP(D19,'[2]2022年1-6月'!$B$4:$AE$210,30,0)</f>
        <v>4.20850558409375</v>
      </c>
      <c r="K19" s="40">
        <f t="shared" si="0"/>
        <v>4.3182926862875002</v>
      </c>
      <c r="L19" s="36">
        <f t="shared" si="1"/>
        <v>4.3182926862875002</v>
      </c>
      <c r="M19" s="40">
        <f t="shared" si="2"/>
        <v>4.3182926862875002</v>
      </c>
      <c r="N19" s="36">
        <f t="shared" si="3"/>
        <v>4.3182926862875002</v>
      </c>
      <c r="O19" s="21" t="s">
        <v>142</v>
      </c>
      <c r="P19" s="21" t="s">
        <v>152</v>
      </c>
      <c r="Q19" s="8"/>
    </row>
    <row r="20" spans="1:17" ht="62.4" customHeight="1">
      <c r="A20" s="32">
        <v>17</v>
      </c>
      <c r="B20" s="31" t="s">
        <v>103</v>
      </c>
      <c r="C20" s="19" t="s">
        <v>104</v>
      </c>
      <c r="D20" s="19" t="s">
        <v>169</v>
      </c>
      <c r="E20" s="32" t="s">
        <v>20</v>
      </c>
      <c r="F20" s="40">
        <f>VLOOKUP(D20,'[1]2021年1-6月'!$B$4:$AA$210,26,0)</f>
        <v>4.2592926862875</v>
      </c>
      <c r="G20" s="36">
        <f>VLOOKUP(D20,'[1]2021年1-6月'!$B$4:$AE$210,30,0)</f>
        <v>4.2592926862875</v>
      </c>
      <c r="H20" s="7">
        <v>0.13</v>
      </c>
      <c r="I20" s="41">
        <f>VLOOKUP(D20,'[2]2022年1-6月'!$B$4:$AA$210,26,0)</f>
        <v>4.1510055840937499</v>
      </c>
      <c r="J20" s="37">
        <f>VLOOKUP(D20,'[2]2022年1-6月'!$B$4:$AE$210,30,0)</f>
        <v>4.1510055840937499</v>
      </c>
      <c r="K20" s="40">
        <f t="shared" si="0"/>
        <v>4.2592926862875</v>
      </c>
      <c r="L20" s="36">
        <f t="shared" si="1"/>
        <v>4.2592926862875</v>
      </c>
      <c r="M20" s="40">
        <f t="shared" si="2"/>
        <v>4.2592926862875</v>
      </c>
      <c r="N20" s="36">
        <f t="shared" si="3"/>
        <v>4.2592926862875</v>
      </c>
      <c r="O20" s="21" t="s">
        <v>142</v>
      </c>
      <c r="P20" s="21" t="s">
        <v>152</v>
      </c>
      <c r="Q20" s="8"/>
    </row>
    <row r="21" spans="1:17" ht="62.4" customHeight="1">
      <c r="A21" s="32">
        <v>18</v>
      </c>
      <c r="B21" s="31" t="s">
        <v>105</v>
      </c>
      <c r="C21" s="19" t="s">
        <v>106</v>
      </c>
      <c r="D21" s="19" t="s">
        <v>170</v>
      </c>
      <c r="E21" s="32" t="s">
        <v>20</v>
      </c>
      <c r="F21" s="40">
        <f>VLOOKUP(D21,'[1]2021年1-6月'!$B$4:$AA$210,26,0)</f>
        <v>4.8625892165674998</v>
      </c>
      <c r="G21" s="36">
        <f>VLOOKUP(D21,'[1]2021年1-6月'!$B$4:$AE$210,30,0)</f>
        <v>4.8625892165674998</v>
      </c>
      <c r="H21" s="7">
        <v>0.13</v>
      </c>
      <c r="I21" s="41">
        <f>VLOOKUP(D21,'[2]2022年1-6月'!$B$4:$AA$210,26,0)</f>
        <v>4.7389640669937503</v>
      </c>
      <c r="J21" s="37">
        <f>VLOOKUP(D21,'[2]2022年1-6月'!$B$4:$AE$210,30,0)</f>
        <v>4.7389640669937503</v>
      </c>
      <c r="K21" s="40">
        <f t="shared" si="0"/>
        <v>4.8625892165674998</v>
      </c>
      <c r="L21" s="36">
        <f t="shared" si="1"/>
        <v>4.8625892165674998</v>
      </c>
      <c r="M21" s="40">
        <f t="shared" si="2"/>
        <v>4.8625892165674998</v>
      </c>
      <c r="N21" s="36">
        <f t="shared" si="3"/>
        <v>4.8625892165674998</v>
      </c>
      <c r="O21" s="21" t="s">
        <v>142</v>
      </c>
      <c r="P21" s="21" t="s">
        <v>152</v>
      </c>
      <c r="Q21" s="8"/>
    </row>
    <row r="22" spans="1:17" ht="62.4" customHeight="1">
      <c r="A22" s="32">
        <v>19</v>
      </c>
      <c r="B22" s="31" t="s">
        <v>107</v>
      </c>
      <c r="C22" s="19" t="s">
        <v>108</v>
      </c>
      <c r="D22" s="19" t="s">
        <v>171</v>
      </c>
      <c r="E22" s="32" t="s">
        <v>20</v>
      </c>
      <c r="F22" s="40">
        <f>VLOOKUP(D22,'[1]2021年1-6月'!$B$4:$AA$210,26,0)</f>
        <v>2.4286860189374995</v>
      </c>
      <c r="G22" s="36">
        <f>VLOOKUP(D22,'[1]2021年1-6月'!$B$4:$AE$210,30,0)</f>
        <v>2.4606860189374995</v>
      </c>
      <c r="H22" s="7">
        <v>0.13</v>
      </c>
      <c r="I22" s="41">
        <f>VLOOKUP(D22,'[2]2022年1-6月'!$B$4:$AA$210,26,0)</f>
        <v>2.3669397642187495</v>
      </c>
      <c r="J22" s="37">
        <f>VLOOKUP(D22,'[2]2022年1-6月'!$B$4:$AE$210,30,0)</f>
        <v>2.3989397642187495</v>
      </c>
      <c r="K22" s="40">
        <f t="shared" si="0"/>
        <v>2.4286860189374995</v>
      </c>
      <c r="L22" s="36">
        <f t="shared" si="1"/>
        <v>2.4606860189374995</v>
      </c>
      <c r="M22" s="40">
        <f t="shared" si="2"/>
        <v>2.4286860189374995</v>
      </c>
      <c r="N22" s="36">
        <f t="shared" si="3"/>
        <v>2.4606860189374995</v>
      </c>
      <c r="O22" s="21" t="s">
        <v>142</v>
      </c>
      <c r="P22" s="21" t="s">
        <v>152</v>
      </c>
      <c r="Q22" s="8"/>
    </row>
    <row r="23" spans="1:17" ht="62.4" customHeight="1">
      <c r="A23" s="32">
        <v>20</v>
      </c>
      <c r="B23" s="31" t="s">
        <v>109</v>
      </c>
      <c r="C23" s="19" t="s">
        <v>110</v>
      </c>
      <c r="D23" s="19" t="s">
        <v>172</v>
      </c>
      <c r="E23" s="32" t="s">
        <v>20</v>
      </c>
      <c r="F23" s="40">
        <f>VLOOKUP(D23,'[1]2021年1-6月'!$B$4:$AA$210,26,0)</f>
        <v>0.2776687259785714</v>
      </c>
      <c r="G23" s="36">
        <f>VLOOKUP(D23,'[1]2021年1-6月'!$B$4:$AE$210,30,0)</f>
        <v>0.2776687259785714</v>
      </c>
      <c r="H23" s="7">
        <v>0.13</v>
      </c>
      <c r="I23" s="41">
        <f>VLOOKUP(D23,'[2]2022年1-6月'!$B$4:$AA$210,26,0)</f>
        <v>0.27060935158928567</v>
      </c>
      <c r="J23" s="37">
        <f>VLOOKUP(D23,'[2]2022年1-6月'!$B$4:$AE$210,30,0)</f>
        <v>0.27060935158928567</v>
      </c>
      <c r="K23" s="40">
        <f t="shared" si="0"/>
        <v>0.2776687259785714</v>
      </c>
      <c r="L23" s="36">
        <f t="shared" si="1"/>
        <v>0.2776687259785714</v>
      </c>
      <c r="M23" s="40">
        <f t="shared" si="2"/>
        <v>0.2776687259785714</v>
      </c>
      <c r="N23" s="36">
        <f t="shared" si="3"/>
        <v>0.2776687259785714</v>
      </c>
      <c r="O23" s="21" t="s">
        <v>142</v>
      </c>
      <c r="P23" s="21" t="s">
        <v>152</v>
      </c>
      <c r="Q23" s="8"/>
    </row>
    <row r="24" spans="1:17" ht="62.4" customHeight="1">
      <c r="A24" s="32">
        <v>21</v>
      </c>
      <c r="B24" s="31" t="s">
        <v>111</v>
      </c>
      <c r="C24" s="19" t="s">
        <v>112</v>
      </c>
      <c r="D24" s="19" t="s">
        <v>173</v>
      </c>
      <c r="E24" s="32" t="s">
        <v>20</v>
      </c>
      <c r="F24" s="40">
        <f>VLOOKUP(D24,'[1]2021年1-6月'!$B$4:$AA$210,26,0)</f>
        <v>3.3049334642857144</v>
      </c>
      <c r="G24" s="36">
        <f>VLOOKUP(D24,'[1]2021年1-6月'!$B$4:$AE$210,30,0)</f>
        <v>3.3049334642857144</v>
      </c>
      <c r="H24" s="7">
        <v>0.13</v>
      </c>
      <c r="I24" s="41">
        <f>VLOOKUP(D24,'[2]2022年1-6月'!$B$4:$AA$210,26,0)</f>
        <v>4.0158376003476617</v>
      </c>
      <c r="J24" s="37">
        <f>VLOOKUP(D24,'[2]2022年1-6月'!$B$4:$AE$210,30,0)</f>
        <v>4.0158376003476617</v>
      </c>
      <c r="K24" s="40">
        <f t="shared" si="0"/>
        <v>3.3049334642857144</v>
      </c>
      <c r="L24" s="36">
        <f t="shared" si="1"/>
        <v>3.3049334642857144</v>
      </c>
      <c r="M24" s="40">
        <f t="shared" si="2"/>
        <v>3.3049334642857144</v>
      </c>
      <c r="N24" s="36">
        <f t="shared" si="3"/>
        <v>3.3049334642857144</v>
      </c>
      <c r="O24" s="21" t="s">
        <v>142</v>
      </c>
      <c r="P24" s="21" t="s">
        <v>152</v>
      </c>
      <c r="Q24" s="8"/>
    </row>
    <row r="25" spans="1:17" ht="62.4" customHeight="1">
      <c r="A25" s="32">
        <v>22</v>
      </c>
      <c r="B25" s="31" t="s">
        <v>113</v>
      </c>
      <c r="C25" s="19" t="s">
        <v>114</v>
      </c>
      <c r="D25" s="19" t="s">
        <v>174</v>
      </c>
      <c r="E25" s="32" t="s">
        <v>20</v>
      </c>
      <c r="F25" s="40">
        <f>VLOOKUP(D25,'[1]2021年1-6月'!$B$4:$AA$210,26,0)</f>
        <v>3.3049334642857144</v>
      </c>
      <c r="G25" s="36">
        <f>VLOOKUP(D25,'[1]2021年1-6月'!$B$4:$AE$210,30,0)</f>
        <v>3.3049334642857144</v>
      </c>
      <c r="H25" s="7">
        <v>0.13</v>
      </c>
      <c r="I25" s="41">
        <f>VLOOKUP(D25,'[2]2022年1-6月'!$B$4:$AA$210,26,0)</f>
        <v>4.0158376003476617</v>
      </c>
      <c r="J25" s="37">
        <f>VLOOKUP(D25,'[2]2022年1-6月'!$B$4:$AE$210,30,0)</f>
        <v>4.0158376003476617</v>
      </c>
      <c r="K25" s="40">
        <f t="shared" si="0"/>
        <v>3.3049334642857144</v>
      </c>
      <c r="L25" s="36">
        <f t="shared" si="1"/>
        <v>3.3049334642857144</v>
      </c>
      <c r="M25" s="40">
        <f t="shared" si="2"/>
        <v>3.3049334642857144</v>
      </c>
      <c r="N25" s="36">
        <f t="shared" si="3"/>
        <v>3.3049334642857144</v>
      </c>
      <c r="O25" s="21" t="s">
        <v>142</v>
      </c>
      <c r="P25" s="21" t="s">
        <v>152</v>
      </c>
      <c r="Q25" s="8"/>
    </row>
    <row r="26" spans="1:17" ht="62.4" customHeight="1">
      <c r="A26" s="32">
        <v>23</v>
      </c>
      <c r="B26" s="31" t="s">
        <v>115</v>
      </c>
      <c r="C26" s="19" t="s">
        <v>116</v>
      </c>
      <c r="D26" s="19" t="s">
        <v>175</v>
      </c>
      <c r="E26" s="32" t="s">
        <v>20</v>
      </c>
      <c r="F26" s="40">
        <f>VLOOKUP(D26,'[1]2021年1-6月'!$B$4:$AA$210,26,0)</f>
        <v>2.3319867999999997</v>
      </c>
      <c r="G26" s="36">
        <f>VLOOKUP(D26,'[1]2021年1-6月'!$B$4:$AE$210,30,0)</f>
        <v>2.3319867999999997</v>
      </c>
      <c r="H26" s="7">
        <v>0.13</v>
      </c>
      <c r="I26" s="41">
        <f>VLOOKUP(D26,'[2]2022年1-6月'!$B$4:$AA$210,26,0)</f>
        <v>2.9432457221238941</v>
      </c>
      <c r="J26" s="37">
        <f>VLOOKUP(D26,'[2]2022年1-6月'!$B$4:$AE$210,30,0)</f>
        <v>2.9432457221238941</v>
      </c>
      <c r="K26" s="40">
        <f t="shared" si="0"/>
        <v>2.3319867999999997</v>
      </c>
      <c r="L26" s="36">
        <f t="shared" si="1"/>
        <v>2.3319867999999997</v>
      </c>
      <c r="M26" s="40">
        <f t="shared" si="2"/>
        <v>2.3319867999999997</v>
      </c>
      <c r="N26" s="36">
        <f t="shared" si="3"/>
        <v>2.3319867999999997</v>
      </c>
      <c r="O26" s="21" t="s">
        <v>142</v>
      </c>
      <c r="P26" s="21" t="s">
        <v>152</v>
      </c>
      <c r="Q26" s="8"/>
    </row>
    <row r="27" spans="1:17" ht="62.4" customHeight="1">
      <c r="A27" s="32">
        <v>24</v>
      </c>
      <c r="B27" s="31" t="s">
        <v>117</v>
      </c>
      <c r="C27" s="19" t="s">
        <v>118</v>
      </c>
      <c r="D27" s="19" t="s">
        <v>176</v>
      </c>
      <c r="E27" s="32" t="s">
        <v>20</v>
      </c>
      <c r="F27" s="40">
        <f>VLOOKUP(D27,'[1]2021年1-6月'!$B$4:$AA$210,26,0)</f>
        <v>2.5557855999999997</v>
      </c>
      <c r="G27" s="36">
        <f>VLOOKUP(D27,'[1]2021年1-6月'!$B$4:$AE$210,30,0)</f>
        <v>2.5557855999999997</v>
      </c>
      <c r="H27" s="7">
        <v>0.13</v>
      </c>
      <c r="I27" s="41">
        <f>VLOOKUP(D27,'[2]2022年1-6月'!$B$4:$AA$210,26,0)</f>
        <v>3.2223135150442479</v>
      </c>
      <c r="J27" s="37">
        <f>VLOOKUP(D27,'[2]2022年1-6月'!$B$4:$AE$210,30,0)</f>
        <v>3.2223135150442479</v>
      </c>
      <c r="K27" s="40">
        <f t="shared" si="0"/>
        <v>2.5557855999999997</v>
      </c>
      <c r="L27" s="36">
        <f t="shared" si="1"/>
        <v>2.5557855999999997</v>
      </c>
      <c r="M27" s="40">
        <f t="shared" si="2"/>
        <v>2.5557855999999997</v>
      </c>
      <c r="N27" s="36">
        <f t="shared" si="3"/>
        <v>2.5557855999999997</v>
      </c>
      <c r="O27" s="21" t="s">
        <v>142</v>
      </c>
      <c r="P27" s="21" t="s">
        <v>152</v>
      </c>
      <c r="Q27" s="8"/>
    </row>
    <row r="28" spans="1:17" ht="62.4" customHeight="1">
      <c r="A28" s="32">
        <v>25</v>
      </c>
      <c r="B28" s="31" t="s">
        <v>119</v>
      </c>
      <c r="C28" s="19" t="s">
        <v>120</v>
      </c>
      <c r="D28" s="19" t="s">
        <v>177</v>
      </c>
      <c r="E28" s="32" t="s">
        <v>20</v>
      </c>
      <c r="F28" s="40">
        <f>VLOOKUP(D28,'[1]2021年1-6月'!$B$4:$AA$210,26,0)</f>
        <v>0.38544275200000006</v>
      </c>
      <c r="G28" s="36">
        <f>VLOOKUP(D28,'[1]2021年1-6月'!$B$4:$AE$210,30,0)</f>
        <v>0.38544275200000006</v>
      </c>
      <c r="H28" s="7">
        <v>0.13</v>
      </c>
      <c r="I28" s="41">
        <f>VLOOKUP(D28,'[2]2022年1-6月'!$B$4:$AA$210,26,0)</f>
        <v>0.47112407985840715</v>
      </c>
      <c r="J28" s="37">
        <f>VLOOKUP(D28,'[2]2022年1-6月'!$B$4:$AE$210,30,0)</f>
        <v>0.47112407985840715</v>
      </c>
      <c r="K28" s="40">
        <f t="shared" si="0"/>
        <v>0.38544275200000006</v>
      </c>
      <c r="L28" s="36">
        <f t="shared" si="1"/>
        <v>0.38544275200000006</v>
      </c>
      <c r="M28" s="40">
        <f t="shared" si="2"/>
        <v>0.38544275200000006</v>
      </c>
      <c r="N28" s="36">
        <f t="shared" si="3"/>
        <v>0.38544275200000006</v>
      </c>
      <c r="O28" s="21" t="s">
        <v>142</v>
      </c>
      <c r="P28" s="21" t="s">
        <v>152</v>
      </c>
      <c r="Q28" s="8"/>
    </row>
    <row r="29" spans="1:17" ht="62.4" customHeight="1">
      <c r="A29" s="32">
        <v>26</v>
      </c>
      <c r="B29" s="31" t="s">
        <v>121</v>
      </c>
      <c r="C29" s="19" t="s">
        <v>122</v>
      </c>
      <c r="D29" s="19" t="s">
        <v>178</v>
      </c>
      <c r="E29" s="32" t="s">
        <v>20</v>
      </c>
      <c r="F29" s="40">
        <f>VLOOKUP(D29,'[1]2021年1-6月'!$B$4:$AA$210,26,0)</f>
        <v>0.42084275199999999</v>
      </c>
      <c r="G29" s="36">
        <f>VLOOKUP(D29,'[1]2021年1-6月'!$B$4:$AE$210,30,0)</f>
        <v>0.42084275199999999</v>
      </c>
      <c r="H29" s="7">
        <v>0.13</v>
      </c>
      <c r="I29" s="41">
        <f>VLOOKUP(D29,'[2]2022年1-6月'!$B$4:$AA$210,26,0)</f>
        <v>0.50562407985840707</v>
      </c>
      <c r="J29" s="37">
        <f>VLOOKUP(D29,'[2]2022年1-6月'!$B$4:$AE$210,30,0)</f>
        <v>0.50562407985840707</v>
      </c>
      <c r="K29" s="40">
        <f t="shared" si="0"/>
        <v>0.42084275199999999</v>
      </c>
      <c r="L29" s="36">
        <f t="shared" si="1"/>
        <v>0.42084275199999999</v>
      </c>
      <c r="M29" s="40">
        <f t="shared" si="2"/>
        <v>0.42084275199999999</v>
      </c>
      <c r="N29" s="36">
        <f t="shared" si="3"/>
        <v>0.42084275199999999</v>
      </c>
      <c r="O29" s="21" t="s">
        <v>142</v>
      </c>
      <c r="P29" s="21" t="s">
        <v>152</v>
      </c>
      <c r="Q29" s="8"/>
    </row>
    <row r="30" spans="1:17" ht="62.4" customHeight="1">
      <c r="A30" s="32">
        <v>27</v>
      </c>
      <c r="B30" s="31" t="s">
        <v>123</v>
      </c>
      <c r="C30" s="19" t="s">
        <v>124</v>
      </c>
      <c r="D30" s="19" t="s">
        <v>179</v>
      </c>
      <c r="E30" s="32" t="s">
        <v>20</v>
      </c>
      <c r="F30" s="40">
        <f>VLOOKUP(D30,'[1]2021年1-6月'!$B$4:$AA$210,26,0)</f>
        <v>2.3697467999999997</v>
      </c>
      <c r="G30" s="36">
        <f>VLOOKUP(D30,'[1]2021年1-6月'!$B$4:$AE$210,30,0)</f>
        <v>2.3697467999999997</v>
      </c>
      <c r="H30" s="7">
        <v>0.13</v>
      </c>
      <c r="I30" s="41">
        <f>VLOOKUP(D30,'[2]2022年1-6月'!$B$4:$AA$210,26,0)</f>
        <v>2.9800457221238941</v>
      </c>
      <c r="J30" s="37">
        <f>VLOOKUP(D30,'[2]2022年1-6月'!$B$4:$AE$210,30,0)</f>
        <v>2.9800457221238941</v>
      </c>
      <c r="K30" s="40">
        <f t="shared" si="0"/>
        <v>2.3697467999999997</v>
      </c>
      <c r="L30" s="36">
        <f t="shared" si="1"/>
        <v>2.3697467999999997</v>
      </c>
      <c r="M30" s="40">
        <f t="shared" si="2"/>
        <v>2.3697467999999997</v>
      </c>
      <c r="N30" s="36">
        <f t="shared" si="3"/>
        <v>2.3697467999999997</v>
      </c>
      <c r="O30" s="21" t="s">
        <v>142</v>
      </c>
      <c r="P30" s="21" t="s">
        <v>152</v>
      </c>
      <c r="Q30" s="8"/>
    </row>
    <row r="31" spans="1:17" ht="62.4" customHeight="1">
      <c r="A31" s="32">
        <v>28</v>
      </c>
      <c r="B31" s="31" t="s">
        <v>125</v>
      </c>
      <c r="C31" s="19" t="s">
        <v>126</v>
      </c>
      <c r="D31" s="19" t="s">
        <v>180</v>
      </c>
      <c r="E31" s="32" t="s">
        <v>20</v>
      </c>
      <c r="F31" s="40">
        <f>VLOOKUP(D31,'[1]2021年1-6月'!$B$4:$AA$210,26,0)</f>
        <v>2.3697467999999997</v>
      </c>
      <c r="G31" s="36">
        <f>VLOOKUP(D31,'[1]2021年1-6月'!$B$4:$AE$210,30,0)</f>
        <v>2.3697467999999997</v>
      </c>
      <c r="H31" s="7">
        <v>0.13</v>
      </c>
      <c r="I31" s="41">
        <f>VLOOKUP(D31,'[2]2022年1-6月'!$B$4:$AA$210,26,0)</f>
        <v>2.9800457221238941</v>
      </c>
      <c r="J31" s="37">
        <f>VLOOKUP(D31,'[2]2022年1-6月'!$B$4:$AE$210,30,0)</f>
        <v>2.9800457221238941</v>
      </c>
      <c r="K31" s="40">
        <f t="shared" si="0"/>
        <v>2.3697467999999997</v>
      </c>
      <c r="L31" s="36">
        <f t="shared" si="1"/>
        <v>2.3697467999999997</v>
      </c>
      <c r="M31" s="40">
        <f t="shared" si="2"/>
        <v>2.3697467999999997</v>
      </c>
      <c r="N31" s="36">
        <f t="shared" si="3"/>
        <v>2.3697467999999997</v>
      </c>
      <c r="O31" s="21" t="s">
        <v>142</v>
      </c>
      <c r="P31" s="21" t="s">
        <v>152</v>
      </c>
      <c r="Q31" s="8"/>
    </row>
    <row r="32" spans="1:17" ht="62.4" customHeight="1">
      <c r="A32" s="32">
        <v>29</v>
      </c>
      <c r="B32" s="31" t="s">
        <v>127</v>
      </c>
      <c r="C32" s="19" t="s">
        <v>128</v>
      </c>
      <c r="D32" s="19" t="s">
        <v>181</v>
      </c>
      <c r="E32" s="32" t="s">
        <v>20</v>
      </c>
      <c r="F32" s="40">
        <f>VLOOKUP(D32,'[1]2021年1-6月'!$B$4:$AA$210,26,0)</f>
        <v>0.73779204999999992</v>
      </c>
      <c r="G32" s="36">
        <f>VLOOKUP(D32,'[1]2021年1-6月'!$B$4:$AE$210,30,0)</f>
        <v>0.73779204999999992</v>
      </c>
      <c r="H32" s="7">
        <v>0.13</v>
      </c>
      <c r="I32" s="41">
        <f>VLOOKUP(D32,'[2]2022年1-6月'!$B$4:$AA$210,26,0)</f>
        <v>0.71903462499999993</v>
      </c>
      <c r="J32" s="37">
        <f>VLOOKUP(D32,'[2]2022年1-6月'!$B$4:$AE$210,30,0)</f>
        <v>0.71903462499999993</v>
      </c>
      <c r="K32" s="40">
        <f t="shared" si="0"/>
        <v>0.73779204999999992</v>
      </c>
      <c r="L32" s="36">
        <f t="shared" si="1"/>
        <v>0.73779204999999992</v>
      </c>
      <c r="M32" s="40">
        <f t="shared" si="2"/>
        <v>0.73779204999999992</v>
      </c>
      <c r="N32" s="36">
        <f t="shared" si="3"/>
        <v>0.73779204999999992</v>
      </c>
      <c r="O32" s="21" t="s">
        <v>142</v>
      </c>
      <c r="P32" s="21" t="s">
        <v>152</v>
      </c>
      <c r="Q32" s="8"/>
    </row>
    <row r="33" spans="1:17" ht="62.4" customHeight="1">
      <c r="A33" s="32">
        <v>30</v>
      </c>
      <c r="B33" s="31" t="s">
        <v>129</v>
      </c>
      <c r="C33" s="19" t="s">
        <v>130</v>
      </c>
      <c r="D33" s="19" t="s">
        <v>182</v>
      </c>
      <c r="E33" s="32" t="s">
        <v>20</v>
      </c>
      <c r="F33" s="40">
        <f>VLOOKUP(D33,'[1]2021年1-6月'!$B$4:$AA$210,26,0)</f>
        <v>0.35986748510000005</v>
      </c>
      <c r="G33" s="36">
        <f>VLOOKUP(D33,'[1]2021年1-6月'!$B$4:$AE$210,30,0)</f>
        <v>0.35986748510000005</v>
      </c>
      <c r="H33" s="7">
        <v>0.13</v>
      </c>
      <c r="I33" s="41">
        <f>VLOOKUP(D33,'[2]2022年1-6月'!$B$4:$AA$210,26,0)</f>
        <v>0.35071831175000001</v>
      </c>
      <c r="J33" s="37">
        <f>VLOOKUP(D33,'[2]2022年1-6月'!$B$4:$AE$210,30,0)</f>
        <v>0.35071831175000001</v>
      </c>
      <c r="K33" s="40">
        <f t="shared" si="0"/>
        <v>0.35986748510000005</v>
      </c>
      <c r="L33" s="36">
        <f t="shared" si="1"/>
        <v>0.35986748510000005</v>
      </c>
      <c r="M33" s="40">
        <f t="shared" si="2"/>
        <v>0.35986748510000005</v>
      </c>
      <c r="N33" s="36">
        <f t="shared" si="3"/>
        <v>0.35986748510000005</v>
      </c>
      <c r="O33" s="21" t="s">
        <v>142</v>
      </c>
      <c r="P33" s="21" t="s">
        <v>152</v>
      </c>
      <c r="Q33" s="8"/>
    </row>
    <row r="34" spans="1:17" ht="62.4" customHeight="1">
      <c r="A34" s="32">
        <v>31</v>
      </c>
      <c r="B34" s="31" t="s">
        <v>131</v>
      </c>
      <c r="C34" s="19" t="s">
        <v>132</v>
      </c>
      <c r="D34" s="19" t="s">
        <v>183</v>
      </c>
      <c r="E34" s="32" t="s">
        <v>20</v>
      </c>
      <c r="F34" s="40">
        <f>VLOOKUP(D34,'[1]2021年1-6月'!$B$4:$AA$210,26,0)</f>
        <v>5.0412236135011064</v>
      </c>
      <c r="G34" s="36">
        <f>VLOOKUP(D34,'[1]2021年1-6月'!$B$4:$AE$210,30,0)</f>
        <v>5.0412236135011064</v>
      </c>
      <c r="H34" s="7">
        <v>0.13</v>
      </c>
      <c r="I34" s="41">
        <f>VLOOKUP(D34,'[2]2022年1-6月'!$B$4:$AA$210,26,0)</f>
        <v>4.9130569114629425</v>
      </c>
      <c r="J34" s="37">
        <f>VLOOKUP(D34,'[2]2022年1-6月'!$B$4:$AE$210,30,0)</f>
        <v>4.9130569114629425</v>
      </c>
      <c r="K34" s="40">
        <f t="shared" si="0"/>
        <v>5.0412236135011064</v>
      </c>
      <c r="L34" s="36">
        <f t="shared" si="1"/>
        <v>5.0412236135011064</v>
      </c>
      <c r="M34" s="40">
        <f t="shared" si="2"/>
        <v>5.0412236135011064</v>
      </c>
      <c r="N34" s="36">
        <f t="shared" si="3"/>
        <v>5.0412236135011064</v>
      </c>
      <c r="O34" s="21" t="s">
        <v>142</v>
      </c>
      <c r="P34" s="21" t="s">
        <v>152</v>
      </c>
      <c r="Q34" s="8"/>
    </row>
    <row r="35" spans="1:17" ht="62.4" customHeight="1">
      <c r="A35" s="32">
        <v>32</v>
      </c>
      <c r="B35" s="31" t="s">
        <v>133</v>
      </c>
      <c r="C35" s="19" t="s">
        <v>134</v>
      </c>
      <c r="D35" s="19" t="s">
        <v>184</v>
      </c>
      <c r="E35" s="32" t="s">
        <v>20</v>
      </c>
      <c r="F35" s="40">
        <f>VLOOKUP(D35,'[1]2021年1-6月'!$B$4:$AA$210,26,0)</f>
        <v>5.0412236135011064</v>
      </c>
      <c r="G35" s="36">
        <f>VLOOKUP(D35,'[1]2021年1-6月'!$B$4:$AE$210,30,0)</f>
        <v>5.0412236135011064</v>
      </c>
      <c r="H35" s="7">
        <v>0.13</v>
      </c>
      <c r="I35" s="41">
        <f>VLOOKUP(D35,'[2]2022年1-6月'!$B$4:$AA$210,26,0)</f>
        <v>4.9130569114629425</v>
      </c>
      <c r="J35" s="37">
        <f>VLOOKUP(D35,'[2]2022年1-6月'!$B$4:$AE$210,30,0)</f>
        <v>4.9130569114629425</v>
      </c>
      <c r="K35" s="40">
        <f t="shared" si="0"/>
        <v>5.0412236135011064</v>
      </c>
      <c r="L35" s="36">
        <f t="shared" si="1"/>
        <v>5.0412236135011064</v>
      </c>
      <c r="M35" s="40">
        <f t="shared" si="2"/>
        <v>5.0412236135011064</v>
      </c>
      <c r="N35" s="36">
        <f t="shared" si="3"/>
        <v>5.0412236135011064</v>
      </c>
      <c r="O35" s="21" t="s">
        <v>142</v>
      </c>
      <c r="P35" s="21" t="s">
        <v>152</v>
      </c>
      <c r="Q35" s="8"/>
    </row>
    <row r="36" spans="1:17" ht="62.4" customHeight="1">
      <c r="A36" s="32">
        <v>33</v>
      </c>
      <c r="B36" s="31" t="s">
        <v>135</v>
      </c>
      <c r="C36" s="19" t="s">
        <v>136</v>
      </c>
      <c r="D36" s="19" t="s">
        <v>185</v>
      </c>
      <c r="E36" s="32" t="s">
        <v>20</v>
      </c>
      <c r="F36" s="40">
        <f>VLOOKUP(D36,'[1]2021年1-6月'!$B$4:$AA$210,26,0)</f>
        <v>11.975394530202065</v>
      </c>
      <c r="G36" s="36">
        <f>VLOOKUP(D36,'[1]2021年1-6月'!$B$4:$AE$210,30,0)</f>
        <v>11.975394530202065</v>
      </c>
      <c r="H36" s="7">
        <v>0.13</v>
      </c>
      <c r="I36" s="41">
        <f>VLOOKUP(D36,'[2]2022年1-6月'!$B$4:$AA$210,26,0)</f>
        <v>11.670935347230825</v>
      </c>
      <c r="J36" s="37">
        <f>VLOOKUP(D36,'[2]2022年1-6月'!$B$4:$AE$210,30,0)</f>
        <v>11.670935347230825</v>
      </c>
      <c r="K36" s="40">
        <f t="shared" si="0"/>
        <v>11.975394530202065</v>
      </c>
      <c r="L36" s="36">
        <f t="shared" si="1"/>
        <v>11.975394530202065</v>
      </c>
      <c r="M36" s="40">
        <f t="shared" si="2"/>
        <v>11.975394530202065</v>
      </c>
      <c r="N36" s="36">
        <f t="shared" si="3"/>
        <v>11.975394530202065</v>
      </c>
      <c r="O36" s="21" t="s">
        <v>142</v>
      </c>
      <c r="P36" s="21" t="s">
        <v>152</v>
      </c>
      <c r="Q36" s="8"/>
    </row>
    <row r="37" spans="1:17" ht="62.4" customHeight="1">
      <c r="A37" s="32">
        <v>34</v>
      </c>
      <c r="B37" s="31" t="s">
        <v>137</v>
      </c>
      <c r="C37" s="19" t="s">
        <v>138</v>
      </c>
      <c r="D37" s="19" t="s">
        <v>186</v>
      </c>
      <c r="E37" s="32" t="s">
        <v>20</v>
      </c>
      <c r="F37" s="40">
        <f>VLOOKUP(D37,'[1]2021年1-6月'!$B$4:$AA$210,26,0)</f>
        <v>12.001826530202067</v>
      </c>
      <c r="G37" s="36">
        <f>VLOOKUP(D37,'[1]2021年1-6月'!$B$4:$AE$210,30,0)</f>
        <v>12.389726530202067</v>
      </c>
      <c r="H37" s="7">
        <v>0.13</v>
      </c>
      <c r="I37" s="41">
        <f>VLOOKUP(D37,'[2]2022年1-6月'!$B$4:$AA$210,26,0)</f>
        <v>11.696695347230827</v>
      </c>
      <c r="J37" s="37">
        <f>VLOOKUP(D37,'[2]2022年1-6月'!$B$4:$AE$210,30,0)</f>
        <v>12.084595347230827</v>
      </c>
      <c r="K37" s="40">
        <f t="shared" si="0"/>
        <v>12.001826530202067</v>
      </c>
      <c r="L37" s="36">
        <f t="shared" si="1"/>
        <v>12.389726530202067</v>
      </c>
      <c r="M37" s="40">
        <f t="shared" si="2"/>
        <v>12.001826530202067</v>
      </c>
      <c r="N37" s="36">
        <f t="shared" si="3"/>
        <v>12.389726530202067</v>
      </c>
      <c r="O37" s="21" t="s">
        <v>142</v>
      </c>
      <c r="P37" s="21" t="s">
        <v>152</v>
      </c>
      <c r="Q37" s="8"/>
    </row>
    <row r="38" spans="1:17" ht="62.4" customHeight="1">
      <c r="A38" s="32">
        <v>35</v>
      </c>
      <c r="B38" s="31" t="s">
        <v>139</v>
      </c>
      <c r="C38" s="19" t="s">
        <v>140</v>
      </c>
      <c r="D38" s="19" t="s">
        <v>187</v>
      </c>
      <c r="E38" s="32" t="s">
        <v>20</v>
      </c>
      <c r="F38" s="40">
        <f>VLOOKUP(D38,'[1]2021年1-6月'!$B$4:$AA$210,26,0)</f>
        <v>12.315234530202064</v>
      </c>
      <c r="G38" s="36">
        <f>VLOOKUP(D38,'[1]2021年1-6月'!$B$4:$AE$210,30,0)</f>
        <v>12.703134530202064</v>
      </c>
      <c r="H38" s="7">
        <v>0.13</v>
      </c>
      <c r="I38" s="41">
        <f>VLOOKUP(D38,'[2]2022年1-6月'!$B$4:$AA$210,26,0)</f>
        <v>12.002135347230826</v>
      </c>
      <c r="J38" s="37">
        <f>VLOOKUP(D38,'[2]2022年1-6月'!$B$4:$AE$210,30,0)</f>
        <v>12.390035347230826</v>
      </c>
      <c r="K38" s="40">
        <f t="shared" si="0"/>
        <v>12.315234530202064</v>
      </c>
      <c r="L38" s="36">
        <f t="shared" si="1"/>
        <v>12.703134530202064</v>
      </c>
      <c r="M38" s="40">
        <f t="shared" si="2"/>
        <v>12.315234530202064</v>
      </c>
      <c r="N38" s="36">
        <f t="shared" si="3"/>
        <v>12.703134530202064</v>
      </c>
      <c r="O38" s="21" t="s">
        <v>142</v>
      </c>
      <c r="P38" s="21" t="s">
        <v>152</v>
      </c>
      <c r="Q38" s="8"/>
    </row>
    <row r="39" spans="1:17" ht="27.75" customHeight="1">
      <c r="A39" s="65" t="s">
        <v>143</v>
      </c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</row>
    <row r="40" spans="1:17" ht="79.2" customHeight="1">
      <c r="A40" s="65"/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</row>
    <row r="41" spans="1:17" ht="93" customHeight="1">
      <c r="A41" s="66" t="s">
        <v>13</v>
      </c>
      <c r="B41" s="67"/>
      <c r="C41" s="68" t="s">
        <v>14</v>
      </c>
      <c r="D41" s="68"/>
      <c r="E41" s="68"/>
      <c r="F41" s="65" t="s">
        <v>15</v>
      </c>
      <c r="G41" s="65"/>
      <c r="H41" s="65"/>
      <c r="I41" s="65"/>
      <c r="J41" s="42"/>
      <c r="K41" s="65" t="s">
        <v>16</v>
      </c>
      <c r="L41" s="65"/>
      <c r="M41" s="65"/>
      <c r="N41" s="42"/>
      <c r="O41" s="65" t="s">
        <v>17</v>
      </c>
      <c r="P41" s="65"/>
    </row>
  </sheetData>
  <mergeCells count="8">
    <mergeCell ref="A1:P1"/>
    <mergeCell ref="M2:P2"/>
    <mergeCell ref="A39:P40"/>
    <mergeCell ref="A41:B41"/>
    <mergeCell ref="C41:E41"/>
    <mergeCell ref="F41:I41"/>
    <mergeCell ref="K41:M41"/>
    <mergeCell ref="O41:P41"/>
  </mergeCells>
  <phoneticPr fontId="3" type="noConversion"/>
  <printOptions horizontalCentered="1"/>
  <pageMargins left="0.15748031496062992" right="0.15748031496062992" top="0.19685039370078741" bottom="0.19685039370078741" header="0.51181102362204722" footer="0.51181102362204722"/>
  <pageSetup paperSize="9" scale="54" orientation="landscape" r:id="rId1"/>
  <headerFooter alignWithMargins="0"/>
  <colBreaks count="1" manualBreakCount="1">
    <brk id="1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26926-090A-4F95-8623-663520432DE3}">
  <sheetPr>
    <pageSetUpPr fitToPage="1"/>
  </sheetPr>
  <dimension ref="A1:Q41"/>
  <sheetViews>
    <sheetView topLeftCell="B1" zoomScale="80" zoomScaleNormal="80" workbookViewId="0">
      <selection activeCell="K4" sqref="K4"/>
    </sheetView>
  </sheetViews>
  <sheetFormatPr defaultColWidth="10" defaultRowHeight="27.75" customHeight="1"/>
  <cols>
    <col min="1" max="1" width="6.109375" style="1" bestFit="1" customWidth="1"/>
    <col min="2" max="2" width="25.5546875" style="1" customWidth="1"/>
    <col min="3" max="3" width="23.44140625" style="1" customWidth="1"/>
    <col min="4" max="4" width="24" style="1" customWidth="1"/>
    <col min="5" max="5" width="7.21875" style="1" customWidth="1"/>
    <col min="6" max="6" width="17.5546875" style="38" customWidth="1"/>
    <col min="7" max="7" width="14.88671875" style="34" customWidth="1"/>
    <col min="8" max="8" width="5.6640625" style="1" customWidth="1"/>
    <col min="9" max="9" width="11.77734375" style="38" customWidth="1"/>
    <col min="10" max="10" width="11.77734375" style="34" customWidth="1"/>
    <col min="11" max="11" width="13.21875" style="38" customWidth="1"/>
    <col min="12" max="12" width="13.21875" style="34" customWidth="1"/>
    <col min="13" max="13" width="13.21875" style="38" customWidth="1"/>
    <col min="14" max="14" width="13.21875" style="34" customWidth="1"/>
    <col min="15" max="15" width="32.6640625" style="1" customWidth="1"/>
    <col min="16" max="16" width="31.77734375" style="1" customWidth="1"/>
    <col min="17" max="261" width="10" style="1"/>
    <col min="262" max="262" width="6.109375" style="1" bestFit="1" customWidth="1"/>
    <col min="263" max="263" width="25.5546875" style="1" customWidth="1"/>
    <col min="264" max="264" width="23.44140625" style="1" customWidth="1"/>
    <col min="265" max="265" width="7.21875" style="1" customWidth="1"/>
    <col min="266" max="266" width="11.77734375" style="1" customWidth="1"/>
    <col min="267" max="267" width="5.6640625" style="1" customWidth="1"/>
    <col min="268" max="268" width="11.77734375" style="1" customWidth="1"/>
    <col min="269" max="270" width="11.88671875" style="1" customWidth="1"/>
    <col min="271" max="271" width="15.21875" style="1" customWidth="1"/>
    <col min="272" max="272" width="11.6640625" style="1" customWidth="1"/>
    <col min="273" max="517" width="10" style="1"/>
    <col min="518" max="518" width="6.109375" style="1" bestFit="1" customWidth="1"/>
    <col min="519" max="519" width="25.5546875" style="1" customWidth="1"/>
    <col min="520" max="520" width="23.44140625" style="1" customWidth="1"/>
    <col min="521" max="521" width="7.21875" style="1" customWidth="1"/>
    <col min="522" max="522" width="11.77734375" style="1" customWidth="1"/>
    <col min="523" max="523" width="5.6640625" style="1" customWidth="1"/>
    <col min="524" max="524" width="11.77734375" style="1" customWidth="1"/>
    <col min="525" max="526" width="11.88671875" style="1" customWidth="1"/>
    <col min="527" max="527" width="15.21875" style="1" customWidth="1"/>
    <col min="528" max="528" width="11.6640625" style="1" customWidth="1"/>
    <col min="529" max="773" width="10" style="1"/>
    <col min="774" max="774" width="6.109375" style="1" bestFit="1" customWidth="1"/>
    <col min="775" max="775" width="25.5546875" style="1" customWidth="1"/>
    <col min="776" max="776" width="23.44140625" style="1" customWidth="1"/>
    <col min="777" max="777" width="7.21875" style="1" customWidth="1"/>
    <col min="778" max="778" width="11.77734375" style="1" customWidth="1"/>
    <col min="779" max="779" width="5.6640625" style="1" customWidth="1"/>
    <col min="780" max="780" width="11.77734375" style="1" customWidth="1"/>
    <col min="781" max="782" width="11.88671875" style="1" customWidth="1"/>
    <col min="783" max="783" width="15.21875" style="1" customWidth="1"/>
    <col min="784" max="784" width="11.6640625" style="1" customWidth="1"/>
    <col min="785" max="1029" width="10" style="1"/>
    <col min="1030" max="1030" width="6.109375" style="1" bestFit="1" customWidth="1"/>
    <col min="1031" max="1031" width="25.5546875" style="1" customWidth="1"/>
    <col min="1032" max="1032" width="23.44140625" style="1" customWidth="1"/>
    <col min="1033" max="1033" width="7.21875" style="1" customWidth="1"/>
    <col min="1034" max="1034" width="11.77734375" style="1" customWidth="1"/>
    <col min="1035" max="1035" width="5.6640625" style="1" customWidth="1"/>
    <col min="1036" max="1036" width="11.77734375" style="1" customWidth="1"/>
    <col min="1037" max="1038" width="11.88671875" style="1" customWidth="1"/>
    <col min="1039" max="1039" width="15.21875" style="1" customWidth="1"/>
    <col min="1040" max="1040" width="11.6640625" style="1" customWidth="1"/>
    <col min="1041" max="1285" width="10" style="1"/>
    <col min="1286" max="1286" width="6.109375" style="1" bestFit="1" customWidth="1"/>
    <col min="1287" max="1287" width="25.5546875" style="1" customWidth="1"/>
    <col min="1288" max="1288" width="23.44140625" style="1" customWidth="1"/>
    <col min="1289" max="1289" width="7.21875" style="1" customWidth="1"/>
    <col min="1290" max="1290" width="11.77734375" style="1" customWidth="1"/>
    <col min="1291" max="1291" width="5.6640625" style="1" customWidth="1"/>
    <col min="1292" max="1292" width="11.77734375" style="1" customWidth="1"/>
    <col min="1293" max="1294" width="11.88671875" style="1" customWidth="1"/>
    <col min="1295" max="1295" width="15.21875" style="1" customWidth="1"/>
    <col min="1296" max="1296" width="11.6640625" style="1" customWidth="1"/>
    <col min="1297" max="1541" width="10" style="1"/>
    <col min="1542" max="1542" width="6.109375" style="1" bestFit="1" customWidth="1"/>
    <col min="1543" max="1543" width="25.5546875" style="1" customWidth="1"/>
    <col min="1544" max="1544" width="23.44140625" style="1" customWidth="1"/>
    <col min="1545" max="1545" width="7.21875" style="1" customWidth="1"/>
    <col min="1546" max="1546" width="11.77734375" style="1" customWidth="1"/>
    <col min="1547" max="1547" width="5.6640625" style="1" customWidth="1"/>
    <col min="1548" max="1548" width="11.77734375" style="1" customWidth="1"/>
    <col min="1549" max="1550" width="11.88671875" style="1" customWidth="1"/>
    <col min="1551" max="1551" width="15.21875" style="1" customWidth="1"/>
    <col min="1552" max="1552" width="11.6640625" style="1" customWidth="1"/>
    <col min="1553" max="1797" width="10" style="1"/>
    <col min="1798" max="1798" width="6.109375" style="1" bestFit="1" customWidth="1"/>
    <col min="1799" max="1799" width="25.5546875" style="1" customWidth="1"/>
    <col min="1800" max="1800" width="23.44140625" style="1" customWidth="1"/>
    <col min="1801" max="1801" width="7.21875" style="1" customWidth="1"/>
    <col min="1802" max="1802" width="11.77734375" style="1" customWidth="1"/>
    <col min="1803" max="1803" width="5.6640625" style="1" customWidth="1"/>
    <col min="1804" max="1804" width="11.77734375" style="1" customWidth="1"/>
    <col min="1805" max="1806" width="11.88671875" style="1" customWidth="1"/>
    <col min="1807" max="1807" width="15.21875" style="1" customWidth="1"/>
    <col min="1808" max="1808" width="11.6640625" style="1" customWidth="1"/>
    <col min="1809" max="2053" width="10" style="1"/>
    <col min="2054" max="2054" width="6.109375" style="1" bestFit="1" customWidth="1"/>
    <col min="2055" max="2055" width="25.5546875" style="1" customWidth="1"/>
    <col min="2056" max="2056" width="23.44140625" style="1" customWidth="1"/>
    <col min="2057" max="2057" width="7.21875" style="1" customWidth="1"/>
    <col min="2058" max="2058" width="11.77734375" style="1" customWidth="1"/>
    <col min="2059" max="2059" width="5.6640625" style="1" customWidth="1"/>
    <col min="2060" max="2060" width="11.77734375" style="1" customWidth="1"/>
    <col min="2061" max="2062" width="11.88671875" style="1" customWidth="1"/>
    <col min="2063" max="2063" width="15.21875" style="1" customWidth="1"/>
    <col min="2064" max="2064" width="11.6640625" style="1" customWidth="1"/>
    <col min="2065" max="2309" width="10" style="1"/>
    <col min="2310" max="2310" width="6.109375" style="1" bestFit="1" customWidth="1"/>
    <col min="2311" max="2311" width="25.5546875" style="1" customWidth="1"/>
    <col min="2312" max="2312" width="23.44140625" style="1" customWidth="1"/>
    <col min="2313" max="2313" width="7.21875" style="1" customWidth="1"/>
    <col min="2314" max="2314" width="11.77734375" style="1" customWidth="1"/>
    <col min="2315" max="2315" width="5.6640625" style="1" customWidth="1"/>
    <col min="2316" max="2316" width="11.77734375" style="1" customWidth="1"/>
    <col min="2317" max="2318" width="11.88671875" style="1" customWidth="1"/>
    <col min="2319" max="2319" width="15.21875" style="1" customWidth="1"/>
    <col min="2320" max="2320" width="11.6640625" style="1" customWidth="1"/>
    <col min="2321" max="2565" width="10" style="1"/>
    <col min="2566" max="2566" width="6.109375" style="1" bestFit="1" customWidth="1"/>
    <col min="2567" max="2567" width="25.5546875" style="1" customWidth="1"/>
    <col min="2568" max="2568" width="23.44140625" style="1" customWidth="1"/>
    <col min="2569" max="2569" width="7.21875" style="1" customWidth="1"/>
    <col min="2570" max="2570" width="11.77734375" style="1" customWidth="1"/>
    <col min="2571" max="2571" width="5.6640625" style="1" customWidth="1"/>
    <col min="2572" max="2572" width="11.77734375" style="1" customWidth="1"/>
    <col min="2573" max="2574" width="11.88671875" style="1" customWidth="1"/>
    <col min="2575" max="2575" width="15.21875" style="1" customWidth="1"/>
    <col min="2576" max="2576" width="11.6640625" style="1" customWidth="1"/>
    <col min="2577" max="2821" width="10" style="1"/>
    <col min="2822" max="2822" width="6.109375" style="1" bestFit="1" customWidth="1"/>
    <col min="2823" max="2823" width="25.5546875" style="1" customWidth="1"/>
    <col min="2824" max="2824" width="23.44140625" style="1" customWidth="1"/>
    <col min="2825" max="2825" width="7.21875" style="1" customWidth="1"/>
    <col min="2826" max="2826" width="11.77734375" style="1" customWidth="1"/>
    <col min="2827" max="2827" width="5.6640625" style="1" customWidth="1"/>
    <col min="2828" max="2828" width="11.77734375" style="1" customWidth="1"/>
    <col min="2829" max="2830" width="11.88671875" style="1" customWidth="1"/>
    <col min="2831" max="2831" width="15.21875" style="1" customWidth="1"/>
    <col min="2832" max="2832" width="11.6640625" style="1" customWidth="1"/>
    <col min="2833" max="3077" width="10" style="1"/>
    <col min="3078" max="3078" width="6.109375" style="1" bestFit="1" customWidth="1"/>
    <col min="3079" max="3079" width="25.5546875" style="1" customWidth="1"/>
    <col min="3080" max="3080" width="23.44140625" style="1" customWidth="1"/>
    <col min="3081" max="3081" width="7.21875" style="1" customWidth="1"/>
    <col min="3082" max="3082" width="11.77734375" style="1" customWidth="1"/>
    <col min="3083" max="3083" width="5.6640625" style="1" customWidth="1"/>
    <col min="3084" max="3084" width="11.77734375" style="1" customWidth="1"/>
    <col min="3085" max="3086" width="11.88671875" style="1" customWidth="1"/>
    <col min="3087" max="3087" width="15.21875" style="1" customWidth="1"/>
    <col min="3088" max="3088" width="11.6640625" style="1" customWidth="1"/>
    <col min="3089" max="3333" width="10" style="1"/>
    <col min="3334" max="3334" width="6.109375" style="1" bestFit="1" customWidth="1"/>
    <col min="3335" max="3335" width="25.5546875" style="1" customWidth="1"/>
    <col min="3336" max="3336" width="23.44140625" style="1" customWidth="1"/>
    <col min="3337" max="3337" width="7.21875" style="1" customWidth="1"/>
    <col min="3338" max="3338" width="11.77734375" style="1" customWidth="1"/>
    <col min="3339" max="3339" width="5.6640625" style="1" customWidth="1"/>
    <col min="3340" max="3340" width="11.77734375" style="1" customWidth="1"/>
    <col min="3341" max="3342" width="11.88671875" style="1" customWidth="1"/>
    <col min="3343" max="3343" width="15.21875" style="1" customWidth="1"/>
    <col min="3344" max="3344" width="11.6640625" style="1" customWidth="1"/>
    <col min="3345" max="3589" width="10" style="1"/>
    <col min="3590" max="3590" width="6.109375" style="1" bestFit="1" customWidth="1"/>
    <col min="3591" max="3591" width="25.5546875" style="1" customWidth="1"/>
    <col min="3592" max="3592" width="23.44140625" style="1" customWidth="1"/>
    <col min="3593" max="3593" width="7.21875" style="1" customWidth="1"/>
    <col min="3594" max="3594" width="11.77734375" style="1" customWidth="1"/>
    <col min="3595" max="3595" width="5.6640625" style="1" customWidth="1"/>
    <col min="3596" max="3596" width="11.77734375" style="1" customWidth="1"/>
    <col min="3597" max="3598" width="11.88671875" style="1" customWidth="1"/>
    <col min="3599" max="3599" width="15.21875" style="1" customWidth="1"/>
    <col min="3600" max="3600" width="11.6640625" style="1" customWidth="1"/>
    <col min="3601" max="3845" width="10" style="1"/>
    <col min="3846" max="3846" width="6.109375" style="1" bestFit="1" customWidth="1"/>
    <col min="3847" max="3847" width="25.5546875" style="1" customWidth="1"/>
    <col min="3848" max="3848" width="23.44140625" style="1" customWidth="1"/>
    <col min="3849" max="3849" width="7.21875" style="1" customWidth="1"/>
    <col min="3850" max="3850" width="11.77734375" style="1" customWidth="1"/>
    <col min="3851" max="3851" width="5.6640625" style="1" customWidth="1"/>
    <col min="3852" max="3852" width="11.77734375" style="1" customWidth="1"/>
    <col min="3853" max="3854" width="11.88671875" style="1" customWidth="1"/>
    <col min="3855" max="3855" width="15.21875" style="1" customWidth="1"/>
    <col min="3856" max="3856" width="11.6640625" style="1" customWidth="1"/>
    <col min="3857" max="4101" width="10" style="1"/>
    <col min="4102" max="4102" width="6.109375" style="1" bestFit="1" customWidth="1"/>
    <col min="4103" max="4103" width="25.5546875" style="1" customWidth="1"/>
    <col min="4104" max="4104" width="23.44140625" style="1" customWidth="1"/>
    <col min="4105" max="4105" width="7.21875" style="1" customWidth="1"/>
    <col min="4106" max="4106" width="11.77734375" style="1" customWidth="1"/>
    <col min="4107" max="4107" width="5.6640625" style="1" customWidth="1"/>
    <col min="4108" max="4108" width="11.77734375" style="1" customWidth="1"/>
    <col min="4109" max="4110" width="11.88671875" style="1" customWidth="1"/>
    <col min="4111" max="4111" width="15.21875" style="1" customWidth="1"/>
    <col min="4112" max="4112" width="11.6640625" style="1" customWidth="1"/>
    <col min="4113" max="4357" width="10" style="1"/>
    <col min="4358" max="4358" width="6.109375" style="1" bestFit="1" customWidth="1"/>
    <col min="4359" max="4359" width="25.5546875" style="1" customWidth="1"/>
    <col min="4360" max="4360" width="23.44140625" style="1" customWidth="1"/>
    <col min="4361" max="4361" width="7.21875" style="1" customWidth="1"/>
    <col min="4362" max="4362" width="11.77734375" style="1" customWidth="1"/>
    <col min="4363" max="4363" width="5.6640625" style="1" customWidth="1"/>
    <col min="4364" max="4364" width="11.77734375" style="1" customWidth="1"/>
    <col min="4365" max="4366" width="11.88671875" style="1" customWidth="1"/>
    <col min="4367" max="4367" width="15.21875" style="1" customWidth="1"/>
    <col min="4368" max="4368" width="11.6640625" style="1" customWidth="1"/>
    <col min="4369" max="4613" width="10" style="1"/>
    <col min="4614" max="4614" width="6.109375" style="1" bestFit="1" customWidth="1"/>
    <col min="4615" max="4615" width="25.5546875" style="1" customWidth="1"/>
    <col min="4616" max="4616" width="23.44140625" style="1" customWidth="1"/>
    <col min="4617" max="4617" width="7.21875" style="1" customWidth="1"/>
    <col min="4618" max="4618" width="11.77734375" style="1" customWidth="1"/>
    <col min="4619" max="4619" width="5.6640625" style="1" customWidth="1"/>
    <col min="4620" max="4620" width="11.77734375" style="1" customWidth="1"/>
    <col min="4621" max="4622" width="11.88671875" style="1" customWidth="1"/>
    <col min="4623" max="4623" width="15.21875" style="1" customWidth="1"/>
    <col min="4624" max="4624" width="11.6640625" style="1" customWidth="1"/>
    <col min="4625" max="4869" width="10" style="1"/>
    <col min="4870" max="4870" width="6.109375" style="1" bestFit="1" customWidth="1"/>
    <col min="4871" max="4871" width="25.5546875" style="1" customWidth="1"/>
    <col min="4872" max="4872" width="23.44140625" style="1" customWidth="1"/>
    <col min="4873" max="4873" width="7.21875" style="1" customWidth="1"/>
    <col min="4874" max="4874" width="11.77734375" style="1" customWidth="1"/>
    <col min="4875" max="4875" width="5.6640625" style="1" customWidth="1"/>
    <col min="4876" max="4876" width="11.77734375" style="1" customWidth="1"/>
    <col min="4877" max="4878" width="11.88671875" style="1" customWidth="1"/>
    <col min="4879" max="4879" width="15.21875" style="1" customWidth="1"/>
    <col min="4880" max="4880" width="11.6640625" style="1" customWidth="1"/>
    <col min="4881" max="5125" width="10" style="1"/>
    <col min="5126" max="5126" width="6.109375" style="1" bestFit="1" customWidth="1"/>
    <col min="5127" max="5127" width="25.5546875" style="1" customWidth="1"/>
    <col min="5128" max="5128" width="23.44140625" style="1" customWidth="1"/>
    <col min="5129" max="5129" width="7.21875" style="1" customWidth="1"/>
    <col min="5130" max="5130" width="11.77734375" style="1" customWidth="1"/>
    <col min="5131" max="5131" width="5.6640625" style="1" customWidth="1"/>
    <col min="5132" max="5132" width="11.77734375" style="1" customWidth="1"/>
    <col min="5133" max="5134" width="11.88671875" style="1" customWidth="1"/>
    <col min="5135" max="5135" width="15.21875" style="1" customWidth="1"/>
    <col min="5136" max="5136" width="11.6640625" style="1" customWidth="1"/>
    <col min="5137" max="5381" width="10" style="1"/>
    <col min="5382" max="5382" width="6.109375" style="1" bestFit="1" customWidth="1"/>
    <col min="5383" max="5383" width="25.5546875" style="1" customWidth="1"/>
    <col min="5384" max="5384" width="23.44140625" style="1" customWidth="1"/>
    <col min="5385" max="5385" width="7.21875" style="1" customWidth="1"/>
    <col min="5386" max="5386" width="11.77734375" style="1" customWidth="1"/>
    <col min="5387" max="5387" width="5.6640625" style="1" customWidth="1"/>
    <col min="5388" max="5388" width="11.77734375" style="1" customWidth="1"/>
    <col min="5389" max="5390" width="11.88671875" style="1" customWidth="1"/>
    <col min="5391" max="5391" width="15.21875" style="1" customWidth="1"/>
    <col min="5392" max="5392" width="11.6640625" style="1" customWidth="1"/>
    <col min="5393" max="5637" width="10" style="1"/>
    <col min="5638" max="5638" width="6.109375" style="1" bestFit="1" customWidth="1"/>
    <col min="5639" max="5639" width="25.5546875" style="1" customWidth="1"/>
    <col min="5640" max="5640" width="23.44140625" style="1" customWidth="1"/>
    <col min="5641" max="5641" width="7.21875" style="1" customWidth="1"/>
    <col min="5642" max="5642" width="11.77734375" style="1" customWidth="1"/>
    <col min="5643" max="5643" width="5.6640625" style="1" customWidth="1"/>
    <col min="5644" max="5644" width="11.77734375" style="1" customWidth="1"/>
    <col min="5645" max="5646" width="11.88671875" style="1" customWidth="1"/>
    <col min="5647" max="5647" width="15.21875" style="1" customWidth="1"/>
    <col min="5648" max="5648" width="11.6640625" style="1" customWidth="1"/>
    <col min="5649" max="5893" width="10" style="1"/>
    <col min="5894" max="5894" width="6.109375" style="1" bestFit="1" customWidth="1"/>
    <col min="5895" max="5895" width="25.5546875" style="1" customWidth="1"/>
    <col min="5896" max="5896" width="23.44140625" style="1" customWidth="1"/>
    <col min="5897" max="5897" width="7.21875" style="1" customWidth="1"/>
    <col min="5898" max="5898" width="11.77734375" style="1" customWidth="1"/>
    <col min="5899" max="5899" width="5.6640625" style="1" customWidth="1"/>
    <col min="5900" max="5900" width="11.77734375" style="1" customWidth="1"/>
    <col min="5901" max="5902" width="11.88671875" style="1" customWidth="1"/>
    <col min="5903" max="5903" width="15.21875" style="1" customWidth="1"/>
    <col min="5904" max="5904" width="11.6640625" style="1" customWidth="1"/>
    <col min="5905" max="6149" width="10" style="1"/>
    <col min="6150" max="6150" width="6.109375" style="1" bestFit="1" customWidth="1"/>
    <col min="6151" max="6151" width="25.5546875" style="1" customWidth="1"/>
    <col min="6152" max="6152" width="23.44140625" style="1" customWidth="1"/>
    <col min="6153" max="6153" width="7.21875" style="1" customWidth="1"/>
    <col min="6154" max="6154" width="11.77734375" style="1" customWidth="1"/>
    <col min="6155" max="6155" width="5.6640625" style="1" customWidth="1"/>
    <col min="6156" max="6156" width="11.77734375" style="1" customWidth="1"/>
    <col min="6157" max="6158" width="11.88671875" style="1" customWidth="1"/>
    <col min="6159" max="6159" width="15.21875" style="1" customWidth="1"/>
    <col min="6160" max="6160" width="11.6640625" style="1" customWidth="1"/>
    <col min="6161" max="6405" width="10" style="1"/>
    <col min="6406" max="6406" width="6.109375" style="1" bestFit="1" customWidth="1"/>
    <col min="6407" max="6407" width="25.5546875" style="1" customWidth="1"/>
    <col min="6408" max="6408" width="23.44140625" style="1" customWidth="1"/>
    <col min="6409" max="6409" width="7.21875" style="1" customWidth="1"/>
    <col min="6410" max="6410" width="11.77734375" style="1" customWidth="1"/>
    <col min="6411" max="6411" width="5.6640625" style="1" customWidth="1"/>
    <col min="6412" max="6412" width="11.77734375" style="1" customWidth="1"/>
    <col min="6413" max="6414" width="11.88671875" style="1" customWidth="1"/>
    <col min="6415" max="6415" width="15.21875" style="1" customWidth="1"/>
    <col min="6416" max="6416" width="11.6640625" style="1" customWidth="1"/>
    <col min="6417" max="6661" width="10" style="1"/>
    <col min="6662" max="6662" width="6.109375" style="1" bestFit="1" customWidth="1"/>
    <col min="6663" max="6663" width="25.5546875" style="1" customWidth="1"/>
    <col min="6664" max="6664" width="23.44140625" style="1" customWidth="1"/>
    <col min="6665" max="6665" width="7.21875" style="1" customWidth="1"/>
    <col min="6666" max="6666" width="11.77734375" style="1" customWidth="1"/>
    <col min="6667" max="6667" width="5.6640625" style="1" customWidth="1"/>
    <col min="6668" max="6668" width="11.77734375" style="1" customWidth="1"/>
    <col min="6669" max="6670" width="11.88671875" style="1" customWidth="1"/>
    <col min="6671" max="6671" width="15.21875" style="1" customWidth="1"/>
    <col min="6672" max="6672" width="11.6640625" style="1" customWidth="1"/>
    <col min="6673" max="6917" width="10" style="1"/>
    <col min="6918" max="6918" width="6.109375" style="1" bestFit="1" customWidth="1"/>
    <col min="6919" max="6919" width="25.5546875" style="1" customWidth="1"/>
    <col min="6920" max="6920" width="23.44140625" style="1" customWidth="1"/>
    <col min="6921" max="6921" width="7.21875" style="1" customWidth="1"/>
    <col min="6922" max="6922" width="11.77734375" style="1" customWidth="1"/>
    <col min="6923" max="6923" width="5.6640625" style="1" customWidth="1"/>
    <col min="6924" max="6924" width="11.77734375" style="1" customWidth="1"/>
    <col min="6925" max="6926" width="11.88671875" style="1" customWidth="1"/>
    <col min="6927" max="6927" width="15.21875" style="1" customWidth="1"/>
    <col min="6928" max="6928" width="11.6640625" style="1" customWidth="1"/>
    <col min="6929" max="7173" width="10" style="1"/>
    <col min="7174" max="7174" width="6.109375" style="1" bestFit="1" customWidth="1"/>
    <col min="7175" max="7175" width="25.5546875" style="1" customWidth="1"/>
    <col min="7176" max="7176" width="23.44140625" style="1" customWidth="1"/>
    <col min="7177" max="7177" width="7.21875" style="1" customWidth="1"/>
    <col min="7178" max="7178" width="11.77734375" style="1" customWidth="1"/>
    <col min="7179" max="7179" width="5.6640625" style="1" customWidth="1"/>
    <col min="7180" max="7180" width="11.77734375" style="1" customWidth="1"/>
    <col min="7181" max="7182" width="11.88671875" style="1" customWidth="1"/>
    <col min="7183" max="7183" width="15.21875" style="1" customWidth="1"/>
    <col min="7184" max="7184" width="11.6640625" style="1" customWidth="1"/>
    <col min="7185" max="7429" width="10" style="1"/>
    <col min="7430" max="7430" width="6.109375" style="1" bestFit="1" customWidth="1"/>
    <col min="7431" max="7431" width="25.5546875" style="1" customWidth="1"/>
    <col min="7432" max="7432" width="23.44140625" style="1" customWidth="1"/>
    <col min="7433" max="7433" width="7.21875" style="1" customWidth="1"/>
    <col min="7434" max="7434" width="11.77734375" style="1" customWidth="1"/>
    <col min="7435" max="7435" width="5.6640625" style="1" customWidth="1"/>
    <col min="7436" max="7436" width="11.77734375" style="1" customWidth="1"/>
    <col min="7437" max="7438" width="11.88671875" style="1" customWidth="1"/>
    <col min="7439" max="7439" width="15.21875" style="1" customWidth="1"/>
    <col min="7440" max="7440" width="11.6640625" style="1" customWidth="1"/>
    <col min="7441" max="7685" width="10" style="1"/>
    <col min="7686" max="7686" width="6.109375" style="1" bestFit="1" customWidth="1"/>
    <col min="7687" max="7687" width="25.5546875" style="1" customWidth="1"/>
    <col min="7688" max="7688" width="23.44140625" style="1" customWidth="1"/>
    <col min="7689" max="7689" width="7.21875" style="1" customWidth="1"/>
    <col min="7690" max="7690" width="11.77734375" style="1" customWidth="1"/>
    <col min="7691" max="7691" width="5.6640625" style="1" customWidth="1"/>
    <col min="7692" max="7692" width="11.77734375" style="1" customWidth="1"/>
    <col min="7693" max="7694" width="11.88671875" style="1" customWidth="1"/>
    <col min="7695" max="7695" width="15.21875" style="1" customWidth="1"/>
    <col min="7696" max="7696" width="11.6640625" style="1" customWidth="1"/>
    <col min="7697" max="7941" width="10" style="1"/>
    <col min="7942" max="7942" width="6.109375" style="1" bestFit="1" customWidth="1"/>
    <col min="7943" max="7943" width="25.5546875" style="1" customWidth="1"/>
    <col min="7944" max="7944" width="23.44140625" style="1" customWidth="1"/>
    <col min="7945" max="7945" width="7.21875" style="1" customWidth="1"/>
    <col min="7946" max="7946" width="11.77734375" style="1" customWidth="1"/>
    <col min="7947" max="7947" width="5.6640625" style="1" customWidth="1"/>
    <col min="7948" max="7948" width="11.77734375" style="1" customWidth="1"/>
    <col min="7949" max="7950" width="11.88671875" style="1" customWidth="1"/>
    <col min="7951" max="7951" width="15.21875" style="1" customWidth="1"/>
    <col min="7952" max="7952" width="11.6640625" style="1" customWidth="1"/>
    <col min="7953" max="8197" width="10" style="1"/>
    <col min="8198" max="8198" width="6.109375" style="1" bestFit="1" customWidth="1"/>
    <col min="8199" max="8199" width="25.5546875" style="1" customWidth="1"/>
    <col min="8200" max="8200" width="23.44140625" style="1" customWidth="1"/>
    <col min="8201" max="8201" width="7.21875" style="1" customWidth="1"/>
    <col min="8202" max="8202" width="11.77734375" style="1" customWidth="1"/>
    <col min="8203" max="8203" width="5.6640625" style="1" customWidth="1"/>
    <col min="8204" max="8204" width="11.77734375" style="1" customWidth="1"/>
    <col min="8205" max="8206" width="11.88671875" style="1" customWidth="1"/>
    <col min="8207" max="8207" width="15.21875" style="1" customWidth="1"/>
    <col min="8208" max="8208" width="11.6640625" style="1" customWidth="1"/>
    <col min="8209" max="8453" width="10" style="1"/>
    <col min="8454" max="8454" width="6.109375" style="1" bestFit="1" customWidth="1"/>
    <col min="8455" max="8455" width="25.5546875" style="1" customWidth="1"/>
    <col min="8456" max="8456" width="23.44140625" style="1" customWidth="1"/>
    <col min="8457" max="8457" width="7.21875" style="1" customWidth="1"/>
    <col min="8458" max="8458" width="11.77734375" style="1" customWidth="1"/>
    <col min="8459" max="8459" width="5.6640625" style="1" customWidth="1"/>
    <col min="8460" max="8460" width="11.77734375" style="1" customWidth="1"/>
    <col min="8461" max="8462" width="11.88671875" style="1" customWidth="1"/>
    <col min="8463" max="8463" width="15.21875" style="1" customWidth="1"/>
    <col min="8464" max="8464" width="11.6640625" style="1" customWidth="1"/>
    <col min="8465" max="8709" width="10" style="1"/>
    <col min="8710" max="8710" width="6.109375" style="1" bestFit="1" customWidth="1"/>
    <col min="8711" max="8711" width="25.5546875" style="1" customWidth="1"/>
    <col min="8712" max="8712" width="23.44140625" style="1" customWidth="1"/>
    <col min="8713" max="8713" width="7.21875" style="1" customWidth="1"/>
    <col min="8714" max="8714" width="11.77734375" style="1" customWidth="1"/>
    <col min="8715" max="8715" width="5.6640625" style="1" customWidth="1"/>
    <col min="8716" max="8716" width="11.77734375" style="1" customWidth="1"/>
    <col min="8717" max="8718" width="11.88671875" style="1" customWidth="1"/>
    <col min="8719" max="8719" width="15.21875" style="1" customWidth="1"/>
    <col min="8720" max="8720" width="11.6640625" style="1" customWidth="1"/>
    <col min="8721" max="8965" width="10" style="1"/>
    <col min="8966" max="8966" width="6.109375" style="1" bestFit="1" customWidth="1"/>
    <col min="8967" max="8967" width="25.5546875" style="1" customWidth="1"/>
    <col min="8968" max="8968" width="23.44140625" style="1" customWidth="1"/>
    <col min="8969" max="8969" width="7.21875" style="1" customWidth="1"/>
    <col min="8970" max="8970" width="11.77734375" style="1" customWidth="1"/>
    <col min="8971" max="8971" width="5.6640625" style="1" customWidth="1"/>
    <col min="8972" max="8972" width="11.77734375" style="1" customWidth="1"/>
    <col min="8973" max="8974" width="11.88671875" style="1" customWidth="1"/>
    <col min="8975" max="8975" width="15.21875" style="1" customWidth="1"/>
    <col min="8976" max="8976" width="11.6640625" style="1" customWidth="1"/>
    <col min="8977" max="9221" width="10" style="1"/>
    <col min="9222" max="9222" width="6.109375" style="1" bestFit="1" customWidth="1"/>
    <col min="9223" max="9223" width="25.5546875" style="1" customWidth="1"/>
    <col min="9224" max="9224" width="23.44140625" style="1" customWidth="1"/>
    <col min="9225" max="9225" width="7.21875" style="1" customWidth="1"/>
    <col min="9226" max="9226" width="11.77734375" style="1" customWidth="1"/>
    <col min="9227" max="9227" width="5.6640625" style="1" customWidth="1"/>
    <col min="9228" max="9228" width="11.77734375" style="1" customWidth="1"/>
    <col min="9229" max="9230" width="11.88671875" style="1" customWidth="1"/>
    <col min="9231" max="9231" width="15.21875" style="1" customWidth="1"/>
    <col min="9232" max="9232" width="11.6640625" style="1" customWidth="1"/>
    <col min="9233" max="9477" width="10" style="1"/>
    <col min="9478" max="9478" width="6.109375" style="1" bestFit="1" customWidth="1"/>
    <col min="9479" max="9479" width="25.5546875" style="1" customWidth="1"/>
    <col min="9480" max="9480" width="23.44140625" style="1" customWidth="1"/>
    <col min="9481" max="9481" width="7.21875" style="1" customWidth="1"/>
    <col min="9482" max="9482" width="11.77734375" style="1" customWidth="1"/>
    <col min="9483" max="9483" width="5.6640625" style="1" customWidth="1"/>
    <col min="9484" max="9484" width="11.77734375" style="1" customWidth="1"/>
    <col min="9485" max="9486" width="11.88671875" style="1" customWidth="1"/>
    <col min="9487" max="9487" width="15.21875" style="1" customWidth="1"/>
    <col min="9488" max="9488" width="11.6640625" style="1" customWidth="1"/>
    <col min="9489" max="9733" width="10" style="1"/>
    <col min="9734" max="9734" width="6.109375" style="1" bestFit="1" customWidth="1"/>
    <col min="9735" max="9735" width="25.5546875" style="1" customWidth="1"/>
    <col min="9736" max="9736" width="23.44140625" style="1" customWidth="1"/>
    <col min="9737" max="9737" width="7.21875" style="1" customWidth="1"/>
    <col min="9738" max="9738" width="11.77734375" style="1" customWidth="1"/>
    <col min="9739" max="9739" width="5.6640625" style="1" customWidth="1"/>
    <col min="9740" max="9740" width="11.77734375" style="1" customWidth="1"/>
    <col min="9741" max="9742" width="11.88671875" style="1" customWidth="1"/>
    <col min="9743" max="9743" width="15.21875" style="1" customWidth="1"/>
    <col min="9744" max="9744" width="11.6640625" style="1" customWidth="1"/>
    <col min="9745" max="9989" width="10" style="1"/>
    <col min="9990" max="9990" width="6.109375" style="1" bestFit="1" customWidth="1"/>
    <col min="9991" max="9991" width="25.5546875" style="1" customWidth="1"/>
    <col min="9992" max="9992" width="23.44140625" style="1" customWidth="1"/>
    <col min="9993" max="9993" width="7.21875" style="1" customWidth="1"/>
    <col min="9994" max="9994" width="11.77734375" style="1" customWidth="1"/>
    <col min="9995" max="9995" width="5.6640625" style="1" customWidth="1"/>
    <col min="9996" max="9996" width="11.77734375" style="1" customWidth="1"/>
    <col min="9997" max="9998" width="11.88671875" style="1" customWidth="1"/>
    <col min="9999" max="9999" width="15.21875" style="1" customWidth="1"/>
    <col min="10000" max="10000" width="11.6640625" style="1" customWidth="1"/>
    <col min="10001" max="10245" width="10" style="1"/>
    <col min="10246" max="10246" width="6.109375" style="1" bestFit="1" customWidth="1"/>
    <col min="10247" max="10247" width="25.5546875" style="1" customWidth="1"/>
    <col min="10248" max="10248" width="23.44140625" style="1" customWidth="1"/>
    <col min="10249" max="10249" width="7.21875" style="1" customWidth="1"/>
    <col min="10250" max="10250" width="11.77734375" style="1" customWidth="1"/>
    <col min="10251" max="10251" width="5.6640625" style="1" customWidth="1"/>
    <col min="10252" max="10252" width="11.77734375" style="1" customWidth="1"/>
    <col min="10253" max="10254" width="11.88671875" style="1" customWidth="1"/>
    <col min="10255" max="10255" width="15.21875" style="1" customWidth="1"/>
    <col min="10256" max="10256" width="11.6640625" style="1" customWidth="1"/>
    <col min="10257" max="10501" width="10" style="1"/>
    <col min="10502" max="10502" width="6.109375" style="1" bestFit="1" customWidth="1"/>
    <col min="10503" max="10503" width="25.5546875" style="1" customWidth="1"/>
    <col min="10504" max="10504" width="23.44140625" style="1" customWidth="1"/>
    <col min="10505" max="10505" width="7.21875" style="1" customWidth="1"/>
    <col min="10506" max="10506" width="11.77734375" style="1" customWidth="1"/>
    <col min="10507" max="10507" width="5.6640625" style="1" customWidth="1"/>
    <col min="10508" max="10508" width="11.77734375" style="1" customWidth="1"/>
    <col min="10509" max="10510" width="11.88671875" style="1" customWidth="1"/>
    <col min="10511" max="10511" width="15.21875" style="1" customWidth="1"/>
    <col min="10512" max="10512" width="11.6640625" style="1" customWidth="1"/>
    <col min="10513" max="10757" width="10" style="1"/>
    <col min="10758" max="10758" width="6.109375" style="1" bestFit="1" customWidth="1"/>
    <col min="10759" max="10759" width="25.5546875" style="1" customWidth="1"/>
    <col min="10760" max="10760" width="23.44140625" style="1" customWidth="1"/>
    <col min="10761" max="10761" width="7.21875" style="1" customWidth="1"/>
    <col min="10762" max="10762" width="11.77734375" style="1" customWidth="1"/>
    <col min="10763" max="10763" width="5.6640625" style="1" customWidth="1"/>
    <col min="10764" max="10764" width="11.77734375" style="1" customWidth="1"/>
    <col min="10765" max="10766" width="11.88671875" style="1" customWidth="1"/>
    <col min="10767" max="10767" width="15.21875" style="1" customWidth="1"/>
    <col min="10768" max="10768" width="11.6640625" style="1" customWidth="1"/>
    <col min="10769" max="11013" width="10" style="1"/>
    <col min="11014" max="11014" width="6.109375" style="1" bestFit="1" customWidth="1"/>
    <col min="11015" max="11015" width="25.5546875" style="1" customWidth="1"/>
    <col min="11016" max="11016" width="23.44140625" style="1" customWidth="1"/>
    <col min="11017" max="11017" width="7.21875" style="1" customWidth="1"/>
    <col min="11018" max="11018" width="11.77734375" style="1" customWidth="1"/>
    <col min="11019" max="11019" width="5.6640625" style="1" customWidth="1"/>
    <col min="11020" max="11020" width="11.77734375" style="1" customWidth="1"/>
    <col min="11021" max="11022" width="11.88671875" style="1" customWidth="1"/>
    <col min="11023" max="11023" width="15.21875" style="1" customWidth="1"/>
    <col min="11024" max="11024" width="11.6640625" style="1" customWidth="1"/>
    <col min="11025" max="11269" width="10" style="1"/>
    <col min="11270" max="11270" width="6.109375" style="1" bestFit="1" customWidth="1"/>
    <col min="11271" max="11271" width="25.5546875" style="1" customWidth="1"/>
    <col min="11272" max="11272" width="23.44140625" style="1" customWidth="1"/>
    <col min="11273" max="11273" width="7.21875" style="1" customWidth="1"/>
    <col min="11274" max="11274" width="11.77734375" style="1" customWidth="1"/>
    <col min="11275" max="11275" width="5.6640625" style="1" customWidth="1"/>
    <col min="11276" max="11276" width="11.77734375" style="1" customWidth="1"/>
    <col min="11277" max="11278" width="11.88671875" style="1" customWidth="1"/>
    <col min="11279" max="11279" width="15.21875" style="1" customWidth="1"/>
    <col min="11280" max="11280" width="11.6640625" style="1" customWidth="1"/>
    <col min="11281" max="11525" width="10" style="1"/>
    <col min="11526" max="11526" width="6.109375" style="1" bestFit="1" customWidth="1"/>
    <col min="11527" max="11527" width="25.5546875" style="1" customWidth="1"/>
    <col min="11528" max="11528" width="23.44140625" style="1" customWidth="1"/>
    <col min="11529" max="11529" width="7.21875" style="1" customWidth="1"/>
    <col min="11530" max="11530" width="11.77734375" style="1" customWidth="1"/>
    <col min="11531" max="11531" width="5.6640625" style="1" customWidth="1"/>
    <col min="11532" max="11532" width="11.77734375" style="1" customWidth="1"/>
    <col min="11533" max="11534" width="11.88671875" style="1" customWidth="1"/>
    <col min="11535" max="11535" width="15.21875" style="1" customWidth="1"/>
    <col min="11536" max="11536" width="11.6640625" style="1" customWidth="1"/>
    <col min="11537" max="11781" width="10" style="1"/>
    <col min="11782" max="11782" width="6.109375" style="1" bestFit="1" customWidth="1"/>
    <col min="11783" max="11783" width="25.5546875" style="1" customWidth="1"/>
    <col min="11784" max="11784" width="23.44140625" style="1" customWidth="1"/>
    <col min="11785" max="11785" width="7.21875" style="1" customWidth="1"/>
    <col min="11786" max="11786" width="11.77734375" style="1" customWidth="1"/>
    <col min="11787" max="11787" width="5.6640625" style="1" customWidth="1"/>
    <col min="11788" max="11788" width="11.77734375" style="1" customWidth="1"/>
    <col min="11789" max="11790" width="11.88671875" style="1" customWidth="1"/>
    <col min="11791" max="11791" width="15.21875" style="1" customWidth="1"/>
    <col min="11792" max="11792" width="11.6640625" style="1" customWidth="1"/>
    <col min="11793" max="12037" width="10" style="1"/>
    <col min="12038" max="12038" width="6.109375" style="1" bestFit="1" customWidth="1"/>
    <col min="12039" max="12039" width="25.5546875" style="1" customWidth="1"/>
    <col min="12040" max="12040" width="23.44140625" style="1" customWidth="1"/>
    <col min="12041" max="12041" width="7.21875" style="1" customWidth="1"/>
    <col min="12042" max="12042" width="11.77734375" style="1" customWidth="1"/>
    <col min="12043" max="12043" width="5.6640625" style="1" customWidth="1"/>
    <col min="12044" max="12044" width="11.77734375" style="1" customWidth="1"/>
    <col min="12045" max="12046" width="11.88671875" style="1" customWidth="1"/>
    <col min="12047" max="12047" width="15.21875" style="1" customWidth="1"/>
    <col min="12048" max="12048" width="11.6640625" style="1" customWidth="1"/>
    <col min="12049" max="12293" width="10" style="1"/>
    <col min="12294" max="12294" width="6.109375" style="1" bestFit="1" customWidth="1"/>
    <col min="12295" max="12295" width="25.5546875" style="1" customWidth="1"/>
    <col min="12296" max="12296" width="23.44140625" style="1" customWidth="1"/>
    <col min="12297" max="12297" width="7.21875" style="1" customWidth="1"/>
    <col min="12298" max="12298" width="11.77734375" style="1" customWidth="1"/>
    <col min="12299" max="12299" width="5.6640625" style="1" customWidth="1"/>
    <col min="12300" max="12300" width="11.77734375" style="1" customWidth="1"/>
    <col min="12301" max="12302" width="11.88671875" style="1" customWidth="1"/>
    <col min="12303" max="12303" width="15.21875" style="1" customWidth="1"/>
    <col min="12304" max="12304" width="11.6640625" style="1" customWidth="1"/>
    <col min="12305" max="12549" width="10" style="1"/>
    <col min="12550" max="12550" width="6.109375" style="1" bestFit="1" customWidth="1"/>
    <col min="12551" max="12551" width="25.5546875" style="1" customWidth="1"/>
    <col min="12552" max="12552" width="23.44140625" style="1" customWidth="1"/>
    <col min="12553" max="12553" width="7.21875" style="1" customWidth="1"/>
    <col min="12554" max="12554" width="11.77734375" style="1" customWidth="1"/>
    <col min="12555" max="12555" width="5.6640625" style="1" customWidth="1"/>
    <col min="12556" max="12556" width="11.77734375" style="1" customWidth="1"/>
    <col min="12557" max="12558" width="11.88671875" style="1" customWidth="1"/>
    <col min="12559" max="12559" width="15.21875" style="1" customWidth="1"/>
    <col min="12560" max="12560" width="11.6640625" style="1" customWidth="1"/>
    <col min="12561" max="12805" width="10" style="1"/>
    <col min="12806" max="12806" width="6.109375" style="1" bestFit="1" customWidth="1"/>
    <col min="12807" max="12807" width="25.5546875" style="1" customWidth="1"/>
    <col min="12808" max="12808" width="23.44140625" style="1" customWidth="1"/>
    <col min="12809" max="12809" width="7.21875" style="1" customWidth="1"/>
    <col min="12810" max="12810" width="11.77734375" style="1" customWidth="1"/>
    <col min="12811" max="12811" width="5.6640625" style="1" customWidth="1"/>
    <col min="12812" max="12812" width="11.77734375" style="1" customWidth="1"/>
    <col min="12813" max="12814" width="11.88671875" style="1" customWidth="1"/>
    <col min="12815" max="12815" width="15.21875" style="1" customWidth="1"/>
    <col min="12816" max="12816" width="11.6640625" style="1" customWidth="1"/>
    <col min="12817" max="13061" width="10" style="1"/>
    <col min="13062" max="13062" width="6.109375" style="1" bestFit="1" customWidth="1"/>
    <col min="13063" max="13063" width="25.5546875" style="1" customWidth="1"/>
    <col min="13064" max="13064" width="23.44140625" style="1" customWidth="1"/>
    <col min="13065" max="13065" width="7.21875" style="1" customWidth="1"/>
    <col min="13066" max="13066" width="11.77734375" style="1" customWidth="1"/>
    <col min="13067" max="13067" width="5.6640625" style="1" customWidth="1"/>
    <col min="13068" max="13068" width="11.77734375" style="1" customWidth="1"/>
    <col min="13069" max="13070" width="11.88671875" style="1" customWidth="1"/>
    <col min="13071" max="13071" width="15.21875" style="1" customWidth="1"/>
    <col min="13072" max="13072" width="11.6640625" style="1" customWidth="1"/>
    <col min="13073" max="13317" width="10" style="1"/>
    <col min="13318" max="13318" width="6.109375" style="1" bestFit="1" customWidth="1"/>
    <col min="13319" max="13319" width="25.5546875" style="1" customWidth="1"/>
    <col min="13320" max="13320" width="23.44140625" style="1" customWidth="1"/>
    <col min="13321" max="13321" width="7.21875" style="1" customWidth="1"/>
    <col min="13322" max="13322" width="11.77734375" style="1" customWidth="1"/>
    <col min="13323" max="13323" width="5.6640625" style="1" customWidth="1"/>
    <col min="13324" max="13324" width="11.77734375" style="1" customWidth="1"/>
    <col min="13325" max="13326" width="11.88671875" style="1" customWidth="1"/>
    <col min="13327" max="13327" width="15.21875" style="1" customWidth="1"/>
    <col min="13328" max="13328" width="11.6640625" style="1" customWidth="1"/>
    <col min="13329" max="13573" width="10" style="1"/>
    <col min="13574" max="13574" width="6.109375" style="1" bestFit="1" customWidth="1"/>
    <col min="13575" max="13575" width="25.5546875" style="1" customWidth="1"/>
    <col min="13576" max="13576" width="23.44140625" style="1" customWidth="1"/>
    <col min="13577" max="13577" width="7.21875" style="1" customWidth="1"/>
    <col min="13578" max="13578" width="11.77734375" style="1" customWidth="1"/>
    <col min="13579" max="13579" width="5.6640625" style="1" customWidth="1"/>
    <col min="13580" max="13580" width="11.77734375" style="1" customWidth="1"/>
    <col min="13581" max="13582" width="11.88671875" style="1" customWidth="1"/>
    <col min="13583" max="13583" width="15.21875" style="1" customWidth="1"/>
    <col min="13584" max="13584" width="11.6640625" style="1" customWidth="1"/>
    <col min="13585" max="13829" width="10" style="1"/>
    <col min="13830" max="13830" width="6.109375" style="1" bestFit="1" customWidth="1"/>
    <col min="13831" max="13831" width="25.5546875" style="1" customWidth="1"/>
    <col min="13832" max="13832" width="23.44140625" style="1" customWidth="1"/>
    <col min="13833" max="13833" width="7.21875" style="1" customWidth="1"/>
    <col min="13834" max="13834" width="11.77734375" style="1" customWidth="1"/>
    <col min="13835" max="13835" width="5.6640625" style="1" customWidth="1"/>
    <col min="13836" max="13836" width="11.77734375" style="1" customWidth="1"/>
    <col min="13837" max="13838" width="11.88671875" style="1" customWidth="1"/>
    <col min="13839" max="13839" width="15.21875" style="1" customWidth="1"/>
    <col min="13840" max="13840" width="11.6640625" style="1" customWidth="1"/>
    <col min="13841" max="14085" width="10" style="1"/>
    <col min="14086" max="14086" width="6.109375" style="1" bestFit="1" customWidth="1"/>
    <col min="14087" max="14087" width="25.5546875" style="1" customWidth="1"/>
    <col min="14088" max="14088" width="23.44140625" style="1" customWidth="1"/>
    <col min="14089" max="14089" width="7.21875" style="1" customWidth="1"/>
    <col min="14090" max="14090" width="11.77734375" style="1" customWidth="1"/>
    <col min="14091" max="14091" width="5.6640625" style="1" customWidth="1"/>
    <col min="14092" max="14092" width="11.77734375" style="1" customWidth="1"/>
    <col min="14093" max="14094" width="11.88671875" style="1" customWidth="1"/>
    <col min="14095" max="14095" width="15.21875" style="1" customWidth="1"/>
    <col min="14096" max="14096" width="11.6640625" style="1" customWidth="1"/>
    <col min="14097" max="14341" width="10" style="1"/>
    <col min="14342" max="14342" width="6.109375" style="1" bestFit="1" customWidth="1"/>
    <col min="14343" max="14343" width="25.5546875" style="1" customWidth="1"/>
    <col min="14344" max="14344" width="23.44140625" style="1" customWidth="1"/>
    <col min="14345" max="14345" width="7.21875" style="1" customWidth="1"/>
    <col min="14346" max="14346" width="11.77734375" style="1" customWidth="1"/>
    <col min="14347" max="14347" width="5.6640625" style="1" customWidth="1"/>
    <col min="14348" max="14348" width="11.77734375" style="1" customWidth="1"/>
    <col min="14349" max="14350" width="11.88671875" style="1" customWidth="1"/>
    <col min="14351" max="14351" width="15.21875" style="1" customWidth="1"/>
    <col min="14352" max="14352" width="11.6640625" style="1" customWidth="1"/>
    <col min="14353" max="14597" width="10" style="1"/>
    <col min="14598" max="14598" width="6.109375" style="1" bestFit="1" customWidth="1"/>
    <col min="14599" max="14599" width="25.5546875" style="1" customWidth="1"/>
    <col min="14600" max="14600" width="23.44140625" style="1" customWidth="1"/>
    <col min="14601" max="14601" width="7.21875" style="1" customWidth="1"/>
    <col min="14602" max="14602" width="11.77734375" style="1" customWidth="1"/>
    <col min="14603" max="14603" width="5.6640625" style="1" customWidth="1"/>
    <col min="14604" max="14604" width="11.77734375" style="1" customWidth="1"/>
    <col min="14605" max="14606" width="11.88671875" style="1" customWidth="1"/>
    <col min="14607" max="14607" width="15.21875" style="1" customWidth="1"/>
    <col min="14608" max="14608" width="11.6640625" style="1" customWidth="1"/>
    <col min="14609" max="14853" width="10" style="1"/>
    <col min="14854" max="14854" width="6.109375" style="1" bestFit="1" customWidth="1"/>
    <col min="14855" max="14855" width="25.5546875" style="1" customWidth="1"/>
    <col min="14856" max="14856" width="23.44140625" style="1" customWidth="1"/>
    <col min="14857" max="14857" width="7.21875" style="1" customWidth="1"/>
    <col min="14858" max="14858" width="11.77734375" style="1" customWidth="1"/>
    <col min="14859" max="14859" width="5.6640625" style="1" customWidth="1"/>
    <col min="14860" max="14860" width="11.77734375" style="1" customWidth="1"/>
    <col min="14861" max="14862" width="11.88671875" style="1" customWidth="1"/>
    <col min="14863" max="14863" width="15.21875" style="1" customWidth="1"/>
    <col min="14864" max="14864" width="11.6640625" style="1" customWidth="1"/>
    <col min="14865" max="15109" width="10" style="1"/>
    <col min="15110" max="15110" width="6.109375" style="1" bestFit="1" customWidth="1"/>
    <col min="15111" max="15111" width="25.5546875" style="1" customWidth="1"/>
    <col min="15112" max="15112" width="23.44140625" style="1" customWidth="1"/>
    <col min="15113" max="15113" width="7.21875" style="1" customWidth="1"/>
    <col min="15114" max="15114" width="11.77734375" style="1" customWidth="1"/>
    <col min="15115" max="15115" width="5.6640625" style="1" customWidth="1"/>
    <col min="15116" max="15116" width="11.77734375" style="1" customWidth="1"/>
    <col min="15117" max="15118" width="11.88671875" style="1" customWidth="1"/>
    <col min="15119" max="15119" width="15.21875" style="1" customWidth="1"/>
    <col min="15120" max="15120" width="11.6640625" style="1" customWidth="1"/>
    <col min="15121" max="15365" width="10" style="1"/>
    <col min="15366" max="15366" width="6.109375" style="1" bestFit="1" customWidth="1"/>
    <col min="15367" max="15367" width="25.5546875" style="1" customWidth="1"/>
    <col min="15368" max="15368" width="23.44140625" style="1" customWidth="1"/>
    <col min="15369" max="15369" width="7.21875" style="1" customWidth="1"/>
    <col min="15370" max="15370" width="11.77734375" style="1" customWidth="1"/>
    <col min="15371" max="15371" width="5.6640625" style="1" customWidth="1"/>
    <col min="15372" max="15372" width="11.77734375" style="1" customWidth="1"/>
    <col min="15373" max="15374" width="11.88671875" style="1" customWidth="1"/>
    <col min="15375" max="15375" width="15.21875" style="1" customWidth="1"/>
    <col min="15376" max="15376" width="11.6640625" style="1" customWidth="1"/>
    <col min="15377" max="15621" width="10" style="1"/>
    <col min="15622" max="15622" width="6.109375" style="1" bestFit="1" customWidth="1"/>
    <col min="15623" max="15623" width="25.5546875" style="1" customWidth="1"/>
    <col min="15624" max="15624" width="23.44140625" style="1" customWidth="1"/>
    <col min="15625" max="15625" width="7.21875" style="1" customWidth="1"/>
    <col min="15626" max="15626" width="11.77734375" style="1" customWidth="1"/>
    <col min="15627" max="15627" width="5.6640625" style="1" customWidth="1"/>
    <col min="15628" max="15628" width="11.77734375" style="1" customWidth="1"/>
    <col min="15629" max="15630" width="11.88671875" style="1" customWidth="1"/>
    <col min="15631" max="15631" width="15.21875" style="1" customWidth="1"/>
    <col min="15632" max="15632" width="11.6640625" style="1" customWidth="1"/>
    <col min="15633" max="15877" width="10" style="1"/>
    <col min="15878" max="15878" width="6.109375" style="1" bestFit="1" customWidth="1"/>
    <col min="15879" max="15879" width="25.5546875" style="1" customWidth="1"/>
    <col min="15880" max="15880" width="23.44140625" style="1" customWidth="1"/>
    <col min="15881" max="15881" width="7.21875" style="1" customWidth="1"/>
    <col min="15882" max="15882" width="11.77734375" style="1" customWidth="1"/>
    <col min="15883" max="15883" width="5.6640625" style="1" customWidth="1"/>
    <col min="15884" max="15884" width="11.77734375" style="1" customWidth="1"/>
    <col min="15885" max="15886" width="11.88671875" style="1" customWidth="1"/>
    <col min="15887" max="15887" width="15.21875" style="1" customWidth="1"/>
    <col min="15888" max="15888" width="11.6640625" style="1" customWidth="1"/>
    <col min="15889" max="16133" width="10" style="1"/>
    <col min="16134" max="16134" width="6.109375" style="1" bestFit="1" customWidth="1"/>
    <col min="16135" max="16135" width="25.5546875" style="1" customWidth="1"/>
    <col min="16136" max="16136" width="23.44140625" style="1" customWidth="1"/>
    <col min="16137" max="16137" width="7.21875" style="1" customWidth="1"/>
    <col min="16138" max="16138" width="11.77734375" style="1" customWidth="1"/>
    <col min="16139" max="16139" width="5.6640625" style="1" customWidth="1"/>
    <col min="16140" max="16140" width="11.77734375" style="1" customWidth="1"/>
    <col min="16141" max="16142" width="11.88671875" style="1" customWidth="1"/>
    <col min="16143" max="16143" width="15.21875" style="1" customWidth="1"/>
    <col min="16144" max="16144" width="11.6640625" style="1" customWidth="1"/>
    <col min="16145" max="16384" width="10" style="1"/>
  </cols>
  <sheetData>
    <row r="1" spans="1:17" ht="27.75" customHeight="1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</row>
    <row r="2" spans="1:17" ht="27.75" customHeight="1">
      <c r="M2" s="64" t="s">
        <v>1</v>
      </c>
      <c r="N2" s="64"/>
      <c r="O2" s="64"/>
      <c r="P2" s="64"/>
    </row>
    <row r="3" spans="1:17" s="33" customFormat="1" ht="39" customHeight="1">
      <c r="A3" s="2" t="s">
        <v>2</v>
      </c>
      <c r="B3" s="2" t="s">
        <v>3</v>
      </c>
      <c r="C3" s="2" t="s">
        <v>4</v>
      </c>
      <c r="D3" s="2" t="s">
        <v>141</v>
      </c>
      <c r="E3" s="2" t="s">
        <v>5</v>
      </c>
      <c r="F3" s="39" t="s">
        <v>153</v>
      </c>
      <c r="G3" s="35" t="s">
        <v>154</v>
      </c>
      <c r="H3" s="3" t="s">
        <v>7</v>
      </c>
      <c r="I3" s="39" t="s">
        <v>145</v>
      </c>
      <c r="J3" s="35" t="s">
        <v>146</v>
      </c>
      <c r="K3" s="39" t="s">
        <v>147</v>
      </c>
      <c r="L3" s="35" t="s">
        <v>148</v>
      </c>
      <c r="M3" s="39" t="s">
        <v>149</v>
      </c>
      <c r="N3" s="35" t="s">
        <v>150</v>
      </c>
      <c r="O3" s="2" t="s">
        <v>11</v>
      </c>
      <c r="P3" s="2" t="s">
        <v>12</v>
      </c>
    </row>
    <row r="4" spans="1:17" ht="62.4" customHeight="1">
      <c r="A4" s="32">
        <v>1</v>
      </c>
      <c r="B4" s="31" t="s">
        <v>76</v>
      </c>
      <c r="C4" s="19" t="s">
        <v>77</v>
      </c>
      <c r="D4" s="19" t="s">
        <v>156</v>
      </c>
      <c r="E4" s="32" t="s">
        <v>20</v>
      </c>
      <c r="F4" s="40">
        <f>VLOOKUP(D4,'[1]2021年7-12月 (调整后)'!$B$4:$AA$210,26,0)</f>
        <v>7.1864194225663711</v>
      </c>
      <c r="G4" s="36">
        <f>VLOOKUP(D4,'[1]2021年7-12月 (调整后)'!$B$4:$AE$210,30,0)</f>
        <v>7.1864194225663711</v>
      </c>
      <c r="H4" s="7">
        <v>0.13</v>
      </c>
      <c r="I4" s="41">
        <f>VLOOKUP(D4,'[2]2022年7-12月'!$B$4:$AA$210,26,0)</f>
        <v>6.811418896570796</v>
      </c>
      <c r="J4" s="37">
        <f>VLOOKUP(D4,'[2]2022年7-12月'!$B$4:$AE$210,30,0)</f>
        <v>6.811418896570796</v>
      </c>
      <c r="K4" s="40">
        <f>F4</f>
        <v>7.1864194225663711</v>
      </c>
      <c r="L4" s="36">
        <f>G4</f>
        <v>7.1864194225663711</v>
      </c>
      <c r="M4" s="40">
        <f>F4</f>
        <v>7.1864194225663711</v>
      </c>
      <c r="N4" s="36">
        <f>G4</f>
        <v>7.1864194225663711</v>
      </c>
      <c r="O4" s="21" t="s">
        <v>142</v>
      </c>
      <c r="P4" s="21" t="s">
        <v>155</v>
      </c>
      <c r="Q4" s="8"/>
    </row>
    <row r="5" spans="1:17" ht="62.4" customHeight="1">
      <c r="A5" s="32">
        <v>2</v>
      </c>
      <c r="B5" s="31" t="s">
        <v>78</v>
      </c>
      <c r="C5" s="19" t="s">
        <v>79</v>
      </c>
      <c r="D5" s="19" t="s">
        <v>157</v>
      </c>
      <c r="E5" s="32" t="s">
        <v>20</v>
      </c>
      <c r="F5" s="40">
        <f>VLOOKUP(D5,'[1]2021年7-12月 (调整后)'!$B$4:$AA$210,26,0)</f>
        <v>7.1864194225663711</v>
      </c>
      <c r="G5" s="36">
        <f>VLOOKUP(D5,'[1]2021年7-12月 (调整后)'!$B$4:$AE$210,30,0)</f>
        <v>7.1864194225663711</v>
      </c>
      <c r="H5" s="7">
        <v>0.13</v>
      </c>
      <c r="I5" s="41">
        <f>VLOOKUP(D5,'[2]2022年7-12月'!$B$4:$AA$210,26,0)</f>
        <v>6.811418896570796</v>
      </c>
      <c r="J5" s="37">
        <f>VLOOKUP(D5,'[2]2022年7-12月'!$B$4:$AE$210,30,0)</f>
        <v>6.811418896570796</v>
      </c>
      <c r="K5" s="40">
        <f t="shared" ref="K5:K38" si="0">F5</f>
        <v>7.1864194225663711</v>
      </c>
      <c r="L5" s="36">
        <f t="shared" ref="L5:L38" si="1">G5</f>
        <v>7.1864194225663711</v>
      </c>
      <c r="M5" s="40">
        <f t="shared" ref="M5:M38" si="2">F5</f>
        <v>7.1864194225663711</v>
      </c>
      <c r="N5" s="36">
        <f t="shared" ref="N5:N38" si="3">G5</f>
        <v>7.1864194225663711</v>
      </c>
      <c r="O5" s="21" t="s">
        <v>142</v>
      </c>
      <c r="P5" s="21" t="s">
        <v>155</v>
      </c>
      <c r="Q5" s="8"/>
    </row>
    <row r="6" spans="1:17" ht="62.4" customHeight="1">
      <c r="A6" s="32">
        <v>3</v>
      </c>
      <c r="B6" s="31" t="s">
        <v>80</v>
      </c>
      <c r="C6" s="19" t="s">
        <v>81</v>
      </c>
      <c r="D6" s="19" t="s">
        <v>194</v>
      </c>
      <c r="E6" s="32" t="s">
        <v>20</v>
      </c>
      <c r="F6" s="40">
        <f>VLOOKUP(D6,'[1]2021年7-12月 (调整后)'!$B$4:$AA$210,26,0)</f>
        <v>5.3799975056000005</v>
      </c>
      <c r="G6" s="36">
        <f>VLOOKUP(D6,'[1]2021年7-12月 (调整后)'!$B$4:$AE$210,30,0)</f>
        <v>5.3799975056000005</v>
      </c>
      <c r="H6" s="7">
        <v>0.13</v>
      </c>
      <c r="I6" s="41">
        <f>VLOOKUP(D6,'[2]2022年7-12月'!$B$4:$AA$210,26,0)</f>
        <v>5.1618043480000004</v>
      </c>
      <c r="J6" s="37">
        <f>VLOOKUP(D6,'[2]2022年7-12月'!$B$4:$AE$210,30,0)</f>
        <v>5.1618043480000004</v>
      </c>
      <c r="K6" s="40">
        <f t="shared" si="0"/>
        <v>5.3799975056000005</v>
      </c>
      <c r="L6" s="36">
        <f t="shared" si="1"/>
        <v>5.3799975056000005</v>
      </c>
      <c r="M6" s="40">
        <f t="shared" si="2"/>
        <v>5.3799975056000005</v>
      </c>
      <c r="N6" s="36">
        <f t="shared" si="3"/>
        <v>5.3799975056000005</v>
      </c>
      <c r="O6" s="21" t="s">
        <v>142</v>
      </c>
      <c r="P6" s="21" t="s">
        <v>155</v>
      </c>
      <c r="Q6" s="8"/>
    </row>
    <row r="7" spans="1:17" s="51" customFormat="1" ht="93" customHeight="1">
      <c r="A7" s="43">
        <v>4</v>
      </c>
      <c r="B7" s="44" t="s">
        <v>80</v>
      </c>
      <c r="C7" s="45" t="s">
        <v>81</v>
      </c>
      <c r="D7" s="45" t="s">
        <v>188</v>
      </c>
      <c r="E7" s="43" t="s">
        <v>20</v>
      </c>
      <c r="F7" s="46">
        <f>VLOOKUP(D7,'[1]2021年7-12月 (调整后)'!$B$4:$AA$210,26,0)</f>
        <v>5.7339975056000005</v>
      </c>
      <c r="G7" s="46">
        <f>VLOOKUP(D7,'[1]2021年7-12月 (调整后)'!$B$4:$AE$210,30,0)</f>
        <v>5.7339975056000005</v>
      </c>
      <c r="H7" s="47">
        <v>0.13</v>
      </c>
      <c r="I7" s="48">
        <f>VLOOKUP(D7,'[2]2022年7-12月'!$B$4:$AA$210,26,0)</f>
        <v>5.5068043480000002</v>
      </c>
      <c r="J7" s="48">
        <f>VLOOKUP(D7,'[2]2022年7-12月'!$B$4:$AE$210,30,0)</f>
        <v>5.5068043480000002</v>
      </c>
      <c r="K7" s="46">
        <f t="shared" si="0"/>
        <v>5.7339975056000005</v>
      </c>
      <c r="L7" s="46">
        <f t="shared" si="1"/>
        <v>5.7339975056000005</v>
      </c>
      <c r="M7" s="46">
        <f t="shared" si="2"/>
        <v>5.7339975056000005</v>
      </c>
      <c r="N7" s="46">
        <f t="shared" si="3"/>
        <v>5.7339975056000005</v>
      </c>
      <c r="O7" s="49" t="s">
        <v>142</v>
      </c>
      <c r="P7" s="49" t="s">
        <v>195</v>
      </c>
      <c r="Q7" s="50"/>
    </row>
    <row r="8" spans="1:17" ht="62.4" customHeight="1">
      <c r="A8" s="32">
        <v>5</v>
      </c>
      <c r="B8" s="31" t="s">
        <v>82</v>
      </c>
      <c r="C8" s="19" t="s">
        <v>83</v>
      </c>
      <c r="D8" s="19" t="s">
        <v>193</v>
      </c>
      <c r="E8" s="32" t="s">
        <v>20</v>
      </c>
      <c r="F8" s="40">
        <f>VLOOKUP(D8,'[1]2021年7-12月 (调整后)'!$B$4:$AA$210,26,0)</f>
        <v>5.3469575056000007</v>
      </c>
      <c r="G8" s="36">
        <f>VLOOKUP(D8,'[1]2021年7-12月 (调整后)'!$B$4:$AE$210,30,0)</f>
        <v>5.6069575056000005</v>
      </c>
      <c r="H8" s="7">
        <v>0.13</v>
      </c>
      <c r="I8" s="41">
        <f>VLOOKUP(D8,'[2]2022年7-12月'!$B$4:$AA$210,26,0)</f>
        <v>5.127304348</v>
      </c>
      <c r="J8" s="37">
        <f>VLOOKUP(D8,'[2]2022年7-12月'!$B$4:$AE$210,30,0)</f>
        <v>5.3873043479999998</v>
      </c>
      <c r="K8" s="40">
        <f t="shared" si="0"/>
        <v>5.3469575056000007</v>
      </c>
      <c r="L8" s="36">
        <f t="shared" si="1"/>
        <v>5.6069575056000005</v>
      </c>
      <c r="M8" s="40">
        <f t="shared" si="2"/>
        <v>5.3469575056000007</v>
      </c>
      <c r="N8" s="36">
        <f t="shared" si="3"/>
        <v>5.6069575056000005</v>
      </c>
      <c r="O8" s="21" t="s">
        <v>142</v>
      </c>
      <c r="P8" s="21" t="s">
        <v>155</v>
      </c>
      <c r="Q8" s="8"/>
    </row>
    <row r="9" spans="1:17" s="51" customFormat="1" ht="62.4" customHeight="1">
      <c r="A9" s="43">
        <v>6</v>
      </c>
      <c r="B9" s="44" t="s">
        <v>84</v>
      </c>
      <c r="C9" s="45" t="s">
        <v>85</v>
      </c>
      <c r="D9" s="45" t="s">
        <v>160</v>
      </c>
      <c r="E9" s="43" t="s">
        <v>20</v>
      </c>
      <c r="F9" s="46">
        <f>VLOOKUP(D9,'[1]2021年7-12月 (调整后)'!$B$4:$AA$210,26,0)</f>
        <v>6.8095853353999996</v>
      </c>
      <c r="G9" s="46">
        <f>VLOOKUP(D9,'[1]2021年7-12月 (调整后)'!$B$4:$AE$210,30,0)</f>
        <v>7.1195853353999992</v>
      </c>
      <c r="H9" s="47">
        <v>0.13</v>
      </c>
      <c r="I9" s="48">
        <f>VLOOKUP(D9,'[2]2022年7-12月'!$B$4:$AA$210,26,0)</f>
        <v>6.5916653694999994</v>
      </c>
      <c r="J9" s="48">
        <f>VLOOKUP(D9,'[2]2022年7-12月'!$B$4:$AE$210,30,0)</f>
        <v>6.901665369499999</v>
      </c>
      <c r="K9" s="46">
        <f t="shared" si="0"/>
        <v>6.8095853353999996</v>
      </c>
      <c r="L9" s="46">
        <f t="shared" si="1"/>
        <v>7.1195853353999992</v>
      </c>
      <c r="M9" s="46">
        <f t="shared" si="2"/>
        <v>6.8095853353999996</v>
      </c>
      <c r="N9" s="46">
        <f t="shared" si="3"/>
        <v>7.1195853353999992</v>
      </c>
      <c r="O9" s="49" t="s">
        <v>142</v>
      </c>
      <c r="P9" s="49" t="s">
        <v>198</v>
      </c>
      <c r="Q9" s="50"/>
    </row>
    <row r="10" spans="1:17" ht="62.4" customHeight="1">
      <c r="A10" s="32">
        <v>7</v>
      </c>
      <c r="B10" s="31" t="s">
        <v>84</v>
      </c>
      <c r="C10" s="19" t="s">
        <v>85</v>
      </c>
      <c r="D10" s="19" t="s">
        <v>189</v>
      </c>
      <c r="E10" s="32" t="s">
        <v>20</v>
      </c>
      <c r="F10" s="40">
        <f>VLOOKUP(D10,'[1]2021年7-12月 (调整后)'!$B$4:$AA$210,26,0)</f>
        <v>6.8685853353999988</v>
      </c>
      <c r="G10" s="36">
        <f>VLOOKUP(D10,'[1]2021年7-12月 (调整后)'!$B$4:$AE$210,30,0)</f>
        <v>7.2985853353999985</v>
      </c>
      <c r="H10" s="7">
        <v>0.13</v>
      </c>
      <c r="I10" s="41">
        <f>VLOOKUP(D10,'[2]2022年7-12月'!$B$4:$AA$210,26,0)</f>
        <v>6.6491653694999995</v>
      </c>
      <c r="J10" s="37">
        <f>VLOOKUP(D10,'[2]2022年7-12月'!$B$4:$AE$210,30,0)</f>
        <v>7.0791653694999992</v>
      </c>
      <c r="K10" s="40">
        <f t="shared" si="0"/>
        <v>6.8685853353999988</v>
      </c>
      <c r="L10" s="36">
        <f t="shared" si="1"/>
        <v>7.2985853353999985</v>
      </c>
      <c r="M10" s="40">
        <f t="shared" si="2"/>
        <v>6.8685853353999988</v>
      </c>
      <c r="N10" s="36">
        <f t="shared" si="3"/>
        <v>7.2985853353999985</v>
      </c>
      <c r="O10" s="21" t="s">
        <v>142</v>
      </c>
      <c r="P10" s="21" t="s">
        <v>155</v>
      </c>
      <c r="Q10" s="8"/>
    </row>
    <row r="11" spans="1:17" ht="62.4" customHeight="1">
      <c r="A11" s="32">
        <v>8</v>
      </c>
      <c r="B11" s="31" t="s">
        <v>86</v>
      </c>
      <c r="C11" s="19" t="s">
        <v>87</v>
      </c>
      <c r="D11" s="19" t="s">
        <v>161</v>
      </c>
      <c r="E11" s="32" t="s">
        <v>20</v>
      </c>
      <c r="F11" s="40">
        <f>VLOOKUP(D11,'[1]2021年7-12月 (调整后)'!$B$4:$AA$210,26,0)</f>
        <v>0.36799867938053099</v>
      </c>
      <c r="G11" s="36">
        <f>VLOOKUP(D11,'[1]2021年7-12月 (调整后)'!$B$4:$AE$210,30,0)</f>
        <v>0.36799867938053099</v>
      </c>
      <c r="H11" s="7">
        <v>0.13</v>
      </c>
      <c r="I11" s="41">
        <f>VLOOKUP(D11,'[2]2022年7-12月'!$B$4:$AA$210,26,0)</f>
        <v>0.35213895575221243</v>
      </c>
      <c r="J11" s="37">
        <f>VLOOKUP(D11,'[2]2022年7-12月'!$B$4:$AE$210,30,0)</f>
        <v>0.35213895575221243</v>
      </c>
      <c r="K11" s="40">
        <f t="shared" si="0"/>
        <v>0.36799867938053099</v>
      </c>
      <c r="L11" s="36">
        <f t="shared" si="1"/>
        <v>0.36799867938053099</v>
      </c>
      <c r="M11" s="40">
        <f t="shared" si="2"/>
        <v>0.36799867938053099</v>
      </c>
      <c r="N11" s="36">
        <f t="shared" si="3"/>
        <v>0.36799867938053099</v>
      </c>
      <c r="O11" s="21" t="s">
        <v>142</v>
      </c>
      <c r="P11" s="21" t="s">
        <v>155</v>
      </c>
      <c r="Q11" s="8"/>
    </row>
    <row r="12" spans="1:17" ht="62.4" customHeight="1">
      <c r="A12" s="32">
        <v>9</v>
      </c>
      <c r="B12" s="31" t="s">
        <v>88</v>
      </c>
      <c r="C12" s="19" t="s">
        <v>89</v>
      </c>
      <c r="D12" s="19" t="s">
        <v>162</v>
      </c>
      <c r="E12" s="32" t="s">
        <v>20</v>
      </c>
      <c r="F12" s="40">
        <f>VLOOKUP(D12,'[1]2021年7-12月 (调整后)'!$B$4:$AA$210,26,0)</f>
        <v>2.7226405868749999</v>
      </c>
      <c r="G12" s="36">
        <f>VLOOKUP(D12,'[1]2021年7-12月 (调整后)'!$B$4:$AE$210,30,0)</f>
        <v>2.7226405868749999</v>
      </c>
      <c r="H12" s="7">
        <v>0.13</v>
      </c>
      <c r="I12" s="41">
        <f>VLOOKUP(D12,'[2]2022年7-12月'!$B$4:$AA$210,26,0)</f>
        <v>2.6031777703124996</v>
      </c>
      <c r="J12" s="37">
        <f>VLOOKUP(D12,'[2]2022年7-12月'!$B$4:$AE$210,30,0)</f>
        <v>2.6031777703124996</v>
      </c>
      <c r="K12" s="40">
        <f t="shared" si="0"/>
        <v>2.7226405868749999</v>
      </c>
      <c r="L12" s="36">
        <f t="shared" si="1"/>
        <v>2.7226405868749999</v>
      </c>
      <c r="M12" s="40">
        <f t="shared" si="2"/>
        <v>2.7226405868749999</v>
      </c>
      <c r="N12" s="36">
        <f t="shared" si="3"/>
        <v>2.7226405868749999</v>
      </c>
      <c r="O12" s="21" t="s">
        <v>142</v>
      </c>
      <c r="P12" s="21" t="s">
        <v>155</v>
      </c>
      <c r="Q12" s="8"/>
    </row>
    <row r="13" spans="1:17" ht="62.4" customHeight="1">
      <c r="A13" s="32">
        <v>10</v>
      </c>
      <c r="B13" s="31" t="s">
        <v>90</v>
      </c>
      <c r="C13" s="19" t="s">
        <v>91</v>
      </c>
      <c r="D13" s="19" t="s">
        <v>163</v>
      </c>
      <c r="E13" s="32" t="s">
        <v>20</v>
      </c>
      <c r="F13" s="40">
        <f>VLOOKUP(D13,'[1]2021年7-12月 (调整后)'!$B$4:$AA$210,26,0)</f>
        <v>2.7226405868749999</v>
      </c>
      <c r="G13" s="36">
        <f>VLOOKUP(D13,'[1]2021年7-12月 (调整后)'!$B$4:$AE$210,30,0)</f>
        <v>2.7226405868749999</v>
      </c>
      <c r="H13" s="7">
        <v>0.13</v>
      </c>
      <c r="I13" s="41">
        <f>VLOOKUP(D13,'[2]2022年7-12月'!$B$4:$AA$210,26,0)</f>
        <v>2.6031777703124996</v>
      </c>
      <c r="J13" s="37">
        <f>VLOOKUP(D13,'[2]2022年7-12月'!$B$4:$AE$210,30,0)</f>
        <v>2.6031777703124996</v>
      </c>
      <c r="K13" s="40">
        <f t="shared" si="0"/>
        <v>2.7226405868749999</v>
      </c>
      <c r="L13" s="36">
        <f t="shared" si="1"/>
        <v>2.7226405868749999</v>
      </c>
      <c r="M13" s="40">
        <f t="shared" si="2"/>
        <v>2.7226405868749999</v>
      </c>
      <c r="N13" s="36">
        <f t="shared" si="3"/>
        <v>2.7226405868749999</v>
      </c>
      <c r="O13" s="21" t="s">
        <v>142</v>
      </c>
      <c r="P13" s="21" t="s">
        <v>155</v>
      </c>
      <c r="Q13" s="8"/>
    </row>
    <row r="14" spans="1:17" ht="62.4" customHeight="1">
      <c r="A14" s="32">
        <v>11</v>
      </c>
      <c r="B14" s="31" t="s">
        <v>92</v>
      </c>
      <c r="C14" s="19" t="s">
        <v>93</v>
      </c>
      <c r="D14" s="19" t="s">
        <v>164</v>
      </c>
      <c r="E14" s="32" t="s">
        <v>20</v>
      </c>
      <c r="F14" s="40">
        <f>VLOOKUP(D14,'[1]2021年7-12月 (调整后)'!$B$4:$AA$210,26,0)</f>
        <v>0.38266262020530978</v>
      </c>
      <c r="G14" s="36">
        <f>VLOOKUP(D14,'[1]2021年7-12月 (调整后)'!$B$4:$AE$210,30,0)</f>
        <v>0.38266262020530978</v>
      </c>
      <c r="H14" s="7">
        <v>0.13</v>
      </c>
      <c r="I14" s="41">
        <f>VLOOKUP(D14,'[2]2022年7-12月'!$B$4:$AA$210,26,0)</f>
        <v>0.36985742952212386</v>
      </c>
      <c r="J14" s="37">
        <f>VLOOKUP(D14,'[2]2022年7-12月'!$B$4:$AE$210,30,0)</f>
        <v>0.36985742952212386</v>
      </c>
      <c r="K14" s="40">
        <f t="shared" si="0"/>
        <v>0.38266262020530978</v>
      </c>
      <c r="L14" s="36">
        <f t="shared" si="1"/>
        <v>0.38266262020530978</v>
      </c>
      <c r="M14" s="40">
        <f t="shared" si="2"/>
        <v>0.38266262020530978</v>
      </c>
      <c r="N14" s="36">
        <f t="shared" si="3"/>
        <v>0.38266262020530978</v>
      </c>
      <c r="O14" s="21" t="s">
        <v>142</v>
      </c>
      <c r="P14" s="21" t="s">
        <v>155</v>
      </c>
      <c r="Q14" s="8"/>
    </row>
    <row r="15" spans="1:17" s="51" customFormat="1" ht="62.4" customHeight="1">
      <c r="A15" s="43">
        <v>12</v>
      </c>
      <c r="B15" s="44" t="s">
        <v>94</v>
      </c>
      <c r="C15" s="45" t="s">
        <v>95</v>
      </c>
      <c r="D15" s="45" t="s">
        <v>165</v>
      </c>
      <c r="E15" s="43" t="s">
        <v>20</v>
      </c>
      <c r="F15" s="46">
        <f>VLOOKUP(D15,'[1]2021年7-12月 (调整后)'!$B$4:$AA$210,26,0)</f>
        <v>1.5926377140399999</v>
      </c>
      <c r="G15" s="46">
        <f>VLOOKUP(D15,'[1]2021年7-12月 (调整后)'!$B$4:$AE$210,30,0)</f>
        <v>2.0486377140399998</v>
      </c>
      <c r="H15" s="47">
        <v>0.13</v>
      </c>
      <c r="I15" s="48">
        <f>VLOOKUP(D15,'[2]2022年7-12月'!$B$4:$AA$210,26,0)</f>
        <v>1.5302411956999997</v>
      </c>
      <c r="J15" s="48">
        <f>VLOOKUP(D15,'[2]2022年7-12月'!$B$4:$AE$210,30,0)</f>
        <v>1.9862411956999997</v>
      </c>
      <c r="K15" s="46">
        <f t="shared" si="0"/>
        <v>1.5926377140399999</v>
      </c>
      <c r="L15" s="46">
        <f t="shared" si="1"/>
        <v>2.0486377140399998</v>
      </c>
      <c r="M15" s="46">
        <f t="shared" si="2"/>
        <v>1.5926377140399999</v>
      </c>
      <c r="N15" s="46">
        <f t="shared" si="3"/>
        <v>2.0486377140399998</v>
      </c>
      <c r="O15" s="49" t="s">
        <v>142</v>
      </c>
      <c r="P15" s="49" t="s">
        <v>199</v>
      </c>
      <c r="Q15" s="50"/>
    </row>
    <row r="16" spans="1:17" ht="62.4" customHeight="1">
      <c r="A16" s="32">
        <v>13</v>
      </c>
      <c r="B16" s="31" t="s">
        <v>94</v>
      </c>
      <c r="C16" s="19" t="s">
        <v>96</v>
      </c>
      <c r="D16" s="19" t="s">
        <v>191</v>
      </c>
      <c r="E16" s="32" t="s">
        <v>20</v>
      </c>
      <c r="F16" s="40">
        <f>VLOOKUP(D16,'[1]2021年7-12月 (调整后)'!$B$4:$AA$210,26,0)</f>
        <v>2.4693125025671998</v>
      </c>
      <c r="G16" s="36">
        <f>VLOOKUP(D16,'[1]2021年7-12月 (调整后)'!$B$4:$AE$210,30,0)</f>
        <v>2.4693125025671998</v>
      </c>
      <c r="H16" s="7">
        <v>0.13</v>
      </c>
      <c r="I16" s="41">
        <f>VLOOKUP(D16,'[2]2022年7-12月'!$B$4:$AA$210,26,0)</f>
        <v>2.3347773750549994</v>
      </c>
      <c r="J16" s="37">
        <f>VLOOKUP(D16,'[2]2022年7-12月'!$B$4:$AE$210,30,0)</f>
        <v>2.3347773750549994</v>
      </c>
      <c r="K16" s="40">
        <f t="shared" si="0"/>
        <v>2.4693125025671998</v>
      </c>
      <c r="L16" s="36">
        <f t="shared" si="1"/>
        <v>2.4693125025671998</v>
      </c>
      <c r="M16" s="40">
        <f t="shared" si="2"/>
        <v>2.4693125025671998</v>
      </c>
      <c r="N16" s="36">
        <f t="shared" si="3"/>
        <v>2.4693125025671998</v>
      </c>
      <c r="O16" s="21" t="s">
        <v>142</v>
      </c>
      <c r="P16" s="21" t="s">
        <v>155</v>
      </c>
      <c r="Q16" s="8"/>
    </row>
    <row r="17" spans="1:17" ht="62.4" customHeight="1">
      <c r="A17" s="32">
        <v>14</v>
      </c>
      <c r="B17" s="31" t="s">
        <v>97</v>
      </c>
      <c r="C17" s="19" t="s">
        <v>98</v>
      </c>
      <c r="D17" s="19" t="s">
        <v>166</v>
      </c>
      <c r="E17" s="32" t="s">
        <v>20</v>
      </c>
      <c r="F17" s="40">
        <f>VLOOKUP(D17,'[1]2021年7-12月 (调整后)'!$B$4:$AA$210,26,0)</f>
        <v>6.7819467500000004</v>
      </c>
      <c r="G17" s="36">
        <f>VLOOKUP(D17,'[1]2021年7-12月 (调整后)'!$B$4:$AE$210,30,0)</f>
        <v>7.5119467499999999</v>
      </c>
      <c r="H17" s="7">
        <v>0.13</v>
      </c>
      <c r="I17" s="41">
        <f>VLOOKUP(D17,'[2]2022年7-12月'!$B$4:$AA$210,26,0)</f>
        <v>6.5321581249999996</v>
      </c>
      <c r="J17" s="37">
        <f>VLOOKUP(D17,'[2]2022年7-12月'!$B$4:$AE$210,30,0)</f>
        <v>7.2621581249999991</v>
      </c>
      <c r="K17" s="40">
        <f t="shared" si="0"/>
        <v>6.7819467500000004</v>
      </c>
      <c r="L17" s="36">
        <f t="shared" si="1"/>
        <v>7.5119467499999999</v>
      </c>
      <c r="M17" s="40">
        <f t="shared" si="2"/>
        <v>6.7819467500000004</v>
      </c>
      <c r="N17" s="36">
        <f t="shared" si="3"/>
        <v>7.5119467499999999</v>
      </c>
      <c r="O17" s="21" t="s">
        <v>142</v>
      </c>
      <c r="P17" s="21" t="s">
        <v>155</v>
      </c>
      <c r="Q17" s="8"/>
    </row>
    <row r="18" spans="1:17" ht="62.4" customHeight="1">
      <c r="A18" s="32">
        <v>15</v>
      </c>
      <c r="B18" s="31" t="s">
        <v>99</v>
      </c>
      <c r="C18" s="19" t="s">
        <v>100</v>
      </c>
      <c r="D18" s="19" t="s">
        <v>167</v>
      </c>
      <c r="E18" s="32" t="s">
        <v>20</v>
      </c>
      <c r="F18" s="40">
        <f>VLOOKUP(D18,'[1]2021年7-12月 (调整后)'!$B$4:$AA$210,26,0)</f>
        <v>4.8072181580350009</v>
      </c>
      <c r="G18" s="36">
        <f>VLOOKUP(D18,'[1]2021年7-12月 (调整后)'!$B$4:$AE$210,30,0)</f>
        <v>4.8072181580350009</v>
      </c>
      <c r="H18" s="7">
        <v>0.13</v>
      </c>
      <c r="I18" s="41">
        <f>VLOOKUP(D18,'[2]2022年7-12月'!$B$4:$AA$210,26,0)</f>
        <v>4.6393573996125008</v>
      </c>
      <c r="J18" s="37">
        <f>VLOOKUP(D18,'[2]2022年7-12月'!$B$4:$AE$210,30,0)</f>
        <v>4.6393573996125008</v>
      </c>
      <c r="K18" s="40">
        <f t="shared" si="0"/>
        <v>4.8072181580350009</v>
      </c>
      <c r="L18" s="36">
        <f t="shared" si="1"/>
        <v>4.8072181580350009</v>
      </c>
      <c r="M18" s="40">
        <f t="shared" si="2"/>
        <v>4.8072181580350009</v>
      </c>
      <c r="N18" s="36">
        <f t="shared" si="3"/>
        <v>4.8072181580350009</v>
      </c>
      <c r="O18" s="21" t="s">
        <v>142</v>
      </c>
      <c r="P18" s="21" t="s">
        <v>155</v>
      </c>
      <c r="Q18" s="8"/>
    </row>
    <row r="19" spans="1:17" ht="62.4" customHeight="1">
      <c r="A19" s="32">
        <v>16</v>
      </c>
      <c r="B19" s="31" t="s">
        <v>101</v>
      </c>
      <c r="C19" s="19" t="s">
        <v>102</v>
      </c>
      <c r="D19" s="19" t="s">
        <v>168</v>
      </c>
      <c r="E19" s="32" t="s">
        <v>20</v>
      </c>
      <c r="F19" s="40">
        <f>VLOOKUP(D19,'[1]2021年7-12月 (调整后)'!$B$4:$AA$210,26,0)</f>
        <v>4.2665610946749997</v>
      </c>
      <c r="G19" s="36">
        <f>VLOOKUP(D19,'[1]2021年7-12月 (调整后)'!$B$4:$AE$210,30,0)</f>
        <v>4.2665610946749997</v>
      </c>
      <c r="H19" s="7">
        <v>0.13</v>
      </c>
      <c r="I19" s="41">
        <f>VLOOKUP(D19,'[2]2022年7-12月'!$B$4:$AA$210,26,0)</f>
        <v>4.1140506568124993</v>
      </c>
      <c r="J19" s="37">
        <f>VLOOKUP(D19,'[2]2022年7-12月'!$B$4:$AE$210,30,0)</f>
        <v>4.1140506568124993</v>
      </c>
      <c r="K19" s="40">
        <f t="shared" si="0"/>
        <v>4.2665610946749997</v>
      </c>
      <c r="L19" s="36">
        <f t="shared" si="1"/>
        <v>4.2665610946749997</v>
      </c>
      <c r="M19" s="40">
        <f t="shared" si="2"/>
        <v>4.2665610946749997</v>
      </c>
      <c r="N19" s="36">
        <f t="shared" si="3"/>
        <v>4.2665610946749997</v>
      </c>
      <c r="O19" s="21" t="s">
        <v>142</v>
      </c>
      <c r="P19" s="21" t="s">
        <v>155</v>
      </c>
      <c r="Q19" s="8"/>
    </row>
    <row r="20" spans="1:17" ht="62.4" customHeight="1">
      <c r="A20" s="32">
        <v>17</v>
      </c>
      <c r="B20" s="31" t="s">
        <v>103</v>
      </c>
      <c r="C20" s="19" t="s">
        <v>104</v>
      </c>
      <c r="D20" s="19" t="s">
        <v>169</v>
      </c>
      <c r="E20" s="32" t="s">
        <v>20</v>
      </c>
      <c r="F20" s="40">
        <f>VLOOKUP(D20,'[1]2021年7-12月 (调整后)'!$B$4:$AA$210,26,0)</f>
        <v>4.2075610946749995</v>
      </c>
      <c r="G20" s="36">
        <f>VLOOKUP(D20,'[1]2021年7-12月 (调整后)'!$B$4:$AE$210,30,0)</f>
        <v>4.2075610946749995</v>
      </c>
      <c r="H20" s="7">
        <v>0.13</v>
      </c>
      <c r="I20" s="41">
        <f>VLOOKUP(D20,'[2]2022年7-12月'!$B$4:$AA$210,26,0)</f>
        <v>4.0565506568124992</v>
      </c>
      <c r="J20" s="37">
        <f>VLOOKUP(D20,'[2]2022年7-12月'!$B$4:$AE$210,30,0)</f>
        <v>4.0565506568124992</v>
      </c>
      <c r="K20" s="40">
        <f t="shared" si="0"/>
        <v>4.2075610946749995</v>
      </c>
      <c r="L20" s="36">
        <f t="shared" si="1"/>
        <v>4.2075610946749995</v>
      </c>
      <c r="M20" s="40">
        <f t="shared" si="2"/>
        <v>4.2075610946749995</v>
      </c>
      <c r="N20" s="36">
        <f t="shared" si="3"/>
        <v>4.2075610946749995</v>
      </c>
      <c r="O20" s="21" t="s">
        <v>142</v>
      </c>
      <c r="P20" s="21" t="s">
        <v>155</v>
      </c>
      <c r="Q20" s="8"/>
    </row>
    <row r="21" spans="1:17" ht="62.4" customHeight="1">
      <c r="A21" s="32">
        <v>18</v>
      </c>
      <c r="B21" s="31" t="s">
        <v>105</v>
      </c>
      <c r="C21" s="19" t="s">
        <v>106</v>
      </c>
      <c r="D21" s="19" t="s">
        <v>170</v>
      </c>
      <c r="E21" s="32" t="s">
        <v>20</v>
      </c>
      <c r="F21" s="40">
        <f>VLOOKUP(D21,'[1]2021年7-12月 (调整后)'!$B$4:$AA$210,26,0)</f>
        <v>4.8072181580350009</v>
      </c>
      <c r="G21" s="36">
        <f>VLOOKUP(D21,'[1]2021年7-12月 (调整后)'!$B$4:$AE$210,30,0)</f>
        <v>4.8072181580350009</v>
      </c>
      <c r="H21" s="7">
        <v>0.13</v>
      </c>
      <c r="I21" s="41">
        <f>VLOOKUP(D21,'[2]2022年7-12月'!$B$4:$AA$210,26,0)</f>
        <v>4.6393573996125008</v>
      </c>
      <c r="J21" s="37">
        <f>VLOOKUP(D21,'[2]2022年7-12月'!$B$4:$AE$210,30,0)</f>
        <v>4.6393573996125008</v>
      </c>
      <c r="K21" s="40">
        <f t="shared" si="0"/>
        <v>4.8072181580350009</v>
      </c>
      <c r="L21" s="36">
        <f t="shared" si="1"/>
        <v>4.8072181580350009</v>
      </c>
      <c r="M21" s="40">
        <f t="shared" si="2"/>
        <v>4.8072181580350009</v>
      </c>
      <c r="N21" s="36">
        <f t="shared" si="3"/>
        <v>4.8072181580350009</v>
      </c>
      <c r="O21" s="21" t="s">
        <v>142</v>
      </c>
      <c r="P21" s="21" t="s">
        <v>155</v>
      </c>
      <c r="Q21" s="8"/>
    </row>
    <row r="22" spans="1:17" ht="62.4" customHeight="1">
      <c r="A22" s="32">
        <v>19</v>
      </c>
      <c r="B22" s="31" t="s">
        <v>107</v>
      </c>
      <c r="C22" s="19" t="s">
        <v>108</v>
      </c>
      <c r="D22" s="19" t="s">
        <v>171</v>
      </c>
      <c r="E22" s="32" t="s">
        <v>20</v>
      </c>
      <c r="F22" s="40">
        <f>VLOOKUP(D22,'[1]2021年7-12月 (调整后)'!$B$4:$AA$210,26,0)</f>
        <v>2.3997895483750007</v>
      </c>
      <c r="G22" s="36">
        <f>VLOOKUP(D22,'[1]2021年7-12月 (调整后)'!$B$4:$AE$210,30,0)</f>
        <v>2.4317895483750007</v>
      </c>
      <c r="H22" s="7">
        <v>0.13</v>
      </c>
      <c r="I22" s="41">
        <f>VLOOKUP(D22,'[2]2022年7-12月'!$B$4:$AA$210,26,0)</f>
        <v>2.3063945965625003</v>
      </c>
      <c r="J22" s="37">
        <f>VLOOKUP(D22,'[2]2022年7-12月'!$B$4:$AE$210,30,0)</f>
        <v>2.3383945965625004</v>
      </c>
      <c r="K22" s="40">
        <f t="shared" si="0"/>
        <v>2.3997895483750007</v>
      </c>
      <c r="L22" s="36">
        <f t="shared" si="1"/>
        <v>2.4317895483750007</v>
      </c>
      <c r="M22" s="40">
        <f t="shared" si="2"/>
        <v>2.3997895483750007</v>
      </c>
      <c r="N22" s="36">
        <f t="shared" si="3"/>
        <v>2.4317895483750007</v>
      </c>
      <c r="O22" s="21" t="s">
        <v>142</v>
      </c>
      <c r="P22" s="21" t="s">
        <v>155</v>
      </c>
      <c r="Q22" s="8"/>
    </row>
    <row r="23" spans="1:17" ht="62.4" customHeight="1">
      <c r="A23" s="32">
        <v>20</v>
      </c>
      <c r="B23" s="31" t="s">
        <v>109</v>
      </c>
      <c r="C23" s="19" t="s">
        <v>110</v>
      </c>
      <c r="D23" s="19" t="s">
        <v>172</v>
      </c>
      <c r="E23" s="32" t="s">
        <v>20</v>
      </c>
      <c r="F23" s="40">
        <f>VLOOKUP(D23,'[1]2021年7-12月 (调整后)'!$B$4:$AA$210,26,0)</f>
        <v>0.27776012245714282</v>
      </c>
      <c r="G23" s="36">
        <f>VLOOKUP(D23,'[1]2021年7-12月 (调整后)'!$B$4:$AE$210,30,0)</f>
        <v>0.27776012245714282</v>
      </c>
      <c r="H23" s="7">
        <v>0.13</v>
      </c>
      <c r="I23" s="41">
        <f>VLOOKUP(D23,'[2]2022年7-12月'!$B$4:$AA$210,26,0)</f>
        <v>0.26602887407142856</v>
      </c>
      <c r="J23" s="37">
        <f>VLOOKUP(D23,'[2]2022年7-12月'!$B$4:$AE$210,30,0)</f>
        <v>0.26602887407142856</v>
      </c>
      <c r="K23" s="40">
        <f t="shared" si="0"/>
        <v>0.27776012245714282</v>
      </c>
      <c r="L23" s="36">
        <f t="shared" si="1"/>
        <v>0.27776012245714282</v>
      </c>
      <c r="M23" s="40">
        <f t="shared" si="2"/>
        <v>0.27776012245714282</v>
      </c>
      <c r="N23" s="36">
        <f t="shared" si="3"/>
        <v>0.27776012245714282</v>
      </c>
      <c r="O23" s="21" t="s">
        <v>142</v>
      </c>
      <c r="P23" s="21" t="s">
        <v>155</v>
      </c>
      <c r="Q23" s="8"/>
    </row>
    <row r="24" spans="1:17" ht="62.4" customHeight="1">
      <c r="A24" s="32">
        <v>21</v>
      </c>
      <c r="B24" s="31" t="s">
        <v>111</v>
      </c>
      <c r="C24" s="19" t="s">
        <v>112</v>
      </c>
      <c r="D24" s="19" t="s">
        <v>173</v>
      </c>
      <c r="E24" s="32" t="s">
        <v>20</v>
      </c>
      <c r="F24" s="40">
        <f>VLOOKUP(D24,'[1]2021年7-12月 (调整后)'!$B$4:$AA$210,26,0)</f>
        <v>3.2204907678571431</v>
      </c>
      <c r="G24" s="36">
        <f>VLOOKUP(D24,'[1]2021年7-12月 (调整后)'!$B$4:$AE$210,30,0)</f>
        <v>3.2204907678571431</v>
      </c>
      <c r="H24" s="7">
        <v>0.13</v>
      </c>
      <c r="I24" s="41">
        <f>VLOOKUP(D24,'[2]2022年7-12月'!$B$4:$AA$210,26,0)</f>
        <v>4.0731055467762332</v>
      </c>
      <c r="J24" s="37">
        <f>VLOOKUP(D24,'[2]2022年7-12月'!$B$4:$AE$210,30,0)</f>
        <v>4.0731055467762332</v>
      </c>
      <c r="K24" s="40">
        <f t="shared" si="0"/>
        <v>3.2204907678571431</v>
      </c>
      <c r="L24" s="36">
        <f t="shared" si="1"/>
        <v>3.2204907678571431</v>
      </c>
      <c r="M24" s="40">
        <f t="shared" si="2"/>
        <v>3.2204907678571431</v>
      </c>
      <c r="N24" s="36">
        <f t="shared" si="3"/>
        <v>3.2204907678571431</v>
      </c>
      <c r="O24" s="21" t="s">
        <v>142</v>
      </c>
      <c r="P24" s="21" t="s">
        <v>155</v>
      </c>
      <c r="Q24" s="8"/>
    </row>
    <row r="25" spans="1:17" ht="62.4" customHeight="1">
      <c r="A25" s="32">
        <v>22</v>
      </c>
      <c r="B25" s="31" t="s">
        <v>113</v>
      </c>
      <c r="C25" s="19" t="s">
        <v>114</v>
      </c>
      <c r="D25" s="19" t="s">
        <v>174</v>
      </c>
      <c r="E25" s="32" t="s">
        <v>20</v>
      </c>
      <c r="F25" s="40">
        <f>VLOOKUP(D25,'[1]2021年7-12月 (调整后)'!$B$4:$AA$210,26,0)</f>
        <v>3.2204907678571431</v>
      </c>
      <c r="G25" s="36">
        <f>VLOOKUP(D25,'[1]2021年7-12月 (调整后)'!$B$4:$AE$210,30,0)</f>
        <v>3.2204907678571431</v>
      </c>
      <c r="H25" s="7">
        <v>0.13</v>
      </c>
      <c r="I25" s="41">
        <f>VLOOKUP(D25,'[2]2022年7-12月'!$B$4:$AA$210,26,0)</f>
        <v>4.0731055467762332</v>
      </c>
      <c r="J25" s="37">
        <f>VLOOKUP(D25,'[2]2022年7-12月'!$B$4:$AE$210,30,0)</f>
        <v>4.0731055467762332</v>
      </c>
      <c r="K25" s="40">
        <f t="shared" si="0"/>
        <v>3.2204907678571431</v>
      </c>
      <c r="L25" s="36">
        <f t="shared" si="1"/>
        <v>3.2204907678571431</v>
      </c>
      <c r="M25" s="40">
        <f t="shared" si="2"/>
        <v>3.2204907678571431</v>
      </c>
      <c r="N25" s="36">
        <f t="shared" si="3"/>
        <v>3.2204907678571431</v>
      </c>
      <c r="O25" s="21" t="s">
        <v>142</v>
      </c>
      <c r="P25" s="21" t="s">
        <v>155</v>
      </c>
      <c r="Q25" s="8"/>
    </row>
    <row r="26" spans="1:17" ht="62.4" customHeight="1">
      <c r="A26" s="32">
        <v>23</v>
      </c>
      <c r="B26" s="31" t="s">
        <v>115</v>
      </c>
      <c r="C26" s="19" t="s">
        <v>116</v>
      </c>
      <c r="D26" s="19" t="s">
        <v>175</v>
      </c>
      <c r="E26" s="32" t="s">
        <v>20</v>
      </c>
      <c r="F26" s="40">
        <f>VLOOKUP(D26,'[1]2021年7-12月 (调整后)'!$B$4:$AA$210,26,0)</f>
        <v>2.3061764239999998</v>
      </c>
      <c r="G26" s="36">
        <f>VLOOKUP(D26,'[1]2021年7-12月 (调整后)'!$B$4:$AE$210,30,0)</f>
        <v>2.3061764239999998</v>
      </c>
      <c r="H26" s="7">
        <v>0.13</v>
      </c>
      <c r="I26" s="41">
        <f>VLOOKUP(D26,'[2]2022年7-12月'!$B$4:$AA$210,26,0)</f>
        <v>3.0136855221238941</v>
      </c>
      <c r="J26" s="37">
        <f>VLOOKUP(D26,'[2]2022年7-12月'!$B$4:$AE$210,30,0)</f>
        <v>3.0136855221238941</v>
      </c>
      <c r="K26" s="40">
        <f t="shared" si="0"/>
        <v>2.3061764239999998</v>
      </c>
      <c r="L26" s="36">
        <f t="shared" si="1"/>
        <v>2.3061764239999998</v>
      </c>
      <c r="M26" s="40">
        <f t="shared" si="2"/>
        <v>2.3061764239999998</v>
      </c>
      <c r="N26" s="36">
        <f t="shared" si="3"/>
        <v>2.3061764239999998</v>
      </c>
      <c r="O26" s="21" t="s">
        <v>142</v>
      </c>
      <c r="P26" s="21" t="s">
        <v>155</v>
      </c>
      <c r="Q26" s="8"/>
    </row>
    <row r="27" spans="1:17" ht="62.4" customHeight="1">
      <c r="A27" s="32">
        <v>24</v>
      </c>
      <c r="B27" s="31" t="s">
        <v>117</v>
      </c>
      <c r="C27" s="19" t="s">
        <v>118</v>
      </c>
      <c r="D27" s="19" t="s">
        <v>176</v>
      </c>
      <c r="E27" s="32" t="s">
        <v>20</v>
      </c>
      <c r="F27" s="40">
        <f>VLOOKUP(D27,'[1]2021年7-12月 (调整后)'!$B$4:$AA$210,26,0)</f>
        <v>2.5426470079999999</v>
      </c>
      <c r="G27" s="36">
        <f>VLOOKUP(D27,'[1]2021年7-12月 (调整后)'!$B$4:$AE$210,30,0)</f>
        <v>2.5426470079999999</v>
      </c>
      <c r="H27" s="7">
        <v>0.13</v>
      </c>
      <c r="I27" s="41">
        <f>VLOOKUP(D27,'[2]2022年7-12月'!$B$4:$AA$210,26,0)</f>
        <v>3.3064751150442482</v>
      </c>
      <c r="J27" s="37">
        <f>VLOOKUP(D27,'[2]2022年7-12月'!$B$4:$AE$210,30,0)</f>
        <v>3.3064751150442482</v>
      </c>
      <c r="K27" s="40">
        <f t="shared" si="0"/>
        <v>2.5426470079999999</v>
      </c>
      <c r="L27" s="36">
        <f t="shared" si="1"/>
        <v>2.5426470079999999</v>
      </c>
      <c r="M27" s="40">
        <f t="shared" si="2"/>
        <v>2.5426470079999999</v>
      </c>
      <c r="N27" s="36">
        <f t="shared" si="3"/>
        <v>2.5426470079999999</v>
      </c>
      <c r="O27" s="21" t="s">
        <v>142</v>
      </c>
      <c r="P27" s="21" t="s">
        <v>155</v>
      </c>
      <c r="Q27" s="8"/>
    </row>
    <row r="28" spans="1:17" ht="62.4" customHeight="1">
      <c r="A28" s="32">
        <v>25</v>
      </c>
      <c r="B28" s="31" t="s">
        <v>119</v>
      </c>
      <c r="C28" s="19" t="s">
        <v>120</v>
      </c>
      <c r="D28" s="19" t="s">
        <v>177</v>
      </c>
      <c r="E28" s="32" t="s">
        <v>20</v>
      </c>
      <c r="F28" s="40">
        <f>VLOOKUP(D28,'[1]2021年7-12月 (调整后)'!$B$4:$AA$210,26,0)</f>
        <v>0.38121876735999999</v>
      </c>
      <c r="G28" s="36">
        <f>VLOOKUP(D28,'[1]2021年7-12月 (调整后)'!$B$4:$AE$210,30,0)</f>
        <v>0.38121876735999999</v>
      </c>
      <c r="H28" s="7">
        <v>0.13</v>
      </c>
      <c r="I28" s="41">
        <f>VLOOKUP(D28,'[2]2022年7-12月'!$B$4:$AA$210,26,0)</f>
        <v>0.48088675185840707</v>
      </c>
      <c r="J28" s="37">
        <f>VLOOKUP(D28,'[2]2022年7-12月'!$B$4:$AE$210,30,0)</f>
        <v>0.48088675185840707</v>
      </c>
      <c r="K28" s="40">
        <f t="shared" si="0"/>
        <v>0.38121876735999999</v>
      </c>
      <c r="L28" s="36">
        <f t="shared" si="1"/>
        <v>0.38121876735999999</v>
      </c>
      <c r="M28" s="40">
        <f t="shared" si="2"/>
        <v>0.38121876735999999</v>
      </c>
      <c r="N28" s="36">
        <f t="shared" si="3"/>
        <v>0.38121876735999999</v>
      </c>
      <c r="O28" s="21" t="s">
        <v>142</v>
      </c>
      <c r="P28" s="21" t="s">
        <v>155</v>
      </c>
      <c r="Q28" s="8"/>
    </row>
    <row r="29" spans="1:17" ht="62.4" customHeight="1">
      <c r="A29" s="32">
        <v>26</v>
      </c>
      <c r="B29" s="31" t="s">
        <v>121</v>
      </c>
      <c r="C29" s="19" t="s">
        <v>122</v>
      </c>
      <c r="D29" s="19" t="s">
        <v>178</v>
      </c>
      <c r="E29" s="32" t="s">
        <v>20</v>
      </c>
      <c r="F29" s="40">
        <f>VLOOKUP(D29,'[1]2021年7-12月 (调整后)'!$B$4:$AA$210,26,0)</f>
        <v>0.41661876736000003</v>
      </c>
      <c r="G29" s="36">
        <f>VLOOKUP(D29,'[1]2021年7-12月 (调整后)'!$B$4:$AE$210,30,0)</f>
        <v>0.41661876736000003</v>
      </c>
      <c r="H29" s="7">
        <v>0.13</v>
      </c>
      <c r="I29" s="41">
        <f>VLOOKUP(D29,'[2]2022年7-12月'!$B$4:$AA$210,26,0)</f>
        <v>0.39841335999999994</v>
      </c>
      <c r="J29" s="37">
        <f>VLOOKUP(D29,'[2]2022年7-12月'!$B$4:$AE$210,30,0)</f>
        <v>0.39841335999999994</v>
      </c>
      <c r="K29" s="40">
        <f t="shared" si="0"/>
        <v>0.41661876736000003</v>
      </c>
      <c r="L29" s="36">
        <f t="shared" si="1"/>
        <v>0.41661876736000003</v>
      </c>
      <c r="M29" s="40">
        <f t="shared" si="2"/>
        <v>0.41661876736000003</v>
      </c>
      <c r="N29" s="36">
        <f t="shared" si="3"/>
        <v>0.41661876736000003</v>
      </c>
      <c r="O29" s="21" t="s">
        <v>142</v>
      </c>
      <c r="P29" s="21" t="s">
        <v>155</v>
      </c>
      <c r="Q29" s="8"/>
    </row>
    <row r="30" spans="1:17" ht="62.4" customHeight="1">
      <c r="A30" s="32">
        <v>27</v>
      </c>
      <c r="B30" s="31" t="s">
        <v>123</v>
      </c>
      <c r="C30" s="19" t="s">
        <v>124</v>
      </c>
      <c r="D30" s="19" t="s">
        <v>179</v>
      </c>
      <c r="E30" s="32" t="s">
        <v>20</v>
      </c>
      <c r="F30" s="40">
        <f>VLOOKUP(D30,'[1]2021年7-12月 (调整后)'!$B$4:$AA$210,26,0)</f>
        <v>2.3392164239999995</v>
      </c>
      <c r="G30" s="36">
        <f>VLOOKUP(D30,'[1]2021年7-12月 (调整后)'!$B$4:$AE$210,30,0)</f>
        <v>2.3392164239999995</v>
      </c>
      <c r="H30" s="7">
        <v>0.13</v>
      </c>
      <c r="I30" s="41">
        <f>VLOOKUP(D30,'[2]2022年7-12月'!$B$4:$AA$210,26,0)</f>
        <v>2.2266989999999995</v>
      </c>
      <c r="J30" s="37">
        <f>VLOOKUP(D30,'[2]2022年7-12月'!$B$4:$AE$210,30,0)</f>
        <v>2.2266989999999995</v>
      </c>
      <c r="K30" s="40">
        <f t="shared" si="0"/>
        <v>2.3392164239999995</v>
      </c>
      <c r="L30" s="36">
        <f t="shared" si="1"/>
        <v>2.3392164239999995</v>
      </c>
      <c r="M30" s="40">
        <f t="shared" si="2"/>
        <v>2.3392164239999995</v>
      </c>
      <c r="N30" s="36">
        <f t="shared" si="3"/>
        <v>2.3392164239999995</v>
      </c>
      <c r="O30" s="21" t="s">
        <v>142</v>
      </c>
      <c r="P30" s="21" t="s">
        <v>155</v>
      </c>
      <c r="Q30" s="8"/>
    </row>
    <row r="31" spans="1:17" ht="62.4" customHeight="1">
      <c r="A31" s="32">
        <v>28</v>
      </c>
      <c r="B31" s="31" t="s">
        <v>125</v>
      </c>
      <c r="C31" s="19" t="s">
        <v>126</v>
      </c>
      <c r="D31" s="19" t="s">
        <v>180</v>
      </c>
      <c r="E31" s="32" t="s">
        <v>20</v>
      </c>
      <c r="F31" s="40">
        <f>VLOOKUP(D31,'[1]2021年7-12月 (调整后)'!$B$4:$AA$210,26,0)</f>
        <v>2.3392164239999995</v>
      </c>
      <c r="G31" s="36">
        <f>VLOOKUP(D31,'[1]2021年7-12月 (调整后)'!$B$4:$AE$210,30,0)</f>
        <v>2.3392164239999995</v>
      </c>
      <c r="H31" s="7">
        <v>0.13</v>
      </c>
      <c r="I31" s="41">
        <f>VLOOKUP(D31,'[2]2022年7-12月'!$B$4:$AA$210,26,0)</f>
        <v>2.2266989999999995</v>
      </c>
      <c r="J31" s="37">
        <f>VLOOKUP(D31,'[2]2022年7-12月'!$B$4:$AE$210,30,0)</f>
        <v>2.2266989999999995</v>
      </c>
      <c r="K31" s="40">
        <f t="shared" si="0"/>
        <v>2.3392164239999995</v>
      </c>
      <c r="L31" s="36">
        <f t="shared" si="1"/>
        <v>2.3392164239999995</v>
      </c>
      <c r="M31" s="40">
        <f t="shared" si="2"/>
        <v>2.3392164239999995</v>
      </c>
      <c r="N31" s="36">
        <f t="shared" si="3"/>
        <v>2.3392164239999995</v>
      </c>
      <c r="O31" s="21" t="s">
        <v>142</v>
      </c>
      <c r="P31" s="21" t="s">
        <v>155</v>
      </c>
      <c r="Q31" s="8"/>
    </row>
    <row r="32" spans="1:17" ht="62.4" customHeight="1">
      <c r="A32" s="32">
        <v>29</v>
      </c>
      <c r="B32" s="31" t="s">
        <v>127</v>
      </c>
      <c r="C32" s="19" t="s">
        <v>128</v>
      </c>
      <c r="D32" s="19" t="s">
        <v>181</v>
      </c>
      <c r="E32" s="32" t="s">
        <v>20</v>
      </c>
      <c r="F32" s="40">
        <f>VLOOKUP(D32,'[1]2021年7-12月 (调整后)'!$B$4:$AA$210,26,0)</f>
        <v>0.72501560000000009</v>
      </c>
      <c r="G32" s="36">
        <f>VLOOKUP(D32,'[1]2021年7-12月 (调整后)'!$B$4:$AE$210,30,0)</f>
        <v>0.72501560000000009</v>
      </c>
      <c r="H32" s="7">
        <v>0.13</v>
      </c>
      <c r="I32" s="41">
        <f>VLOOKUP(D32,'[2]2022年7-12月'!$B$4:$AA$210,26,0)</f>
        <v>0.6985905</v>
      </c>
      <c r="J32" s="37">
        <f>VLOOKUP(D32,'[2]2022年7-12月'!$B$4:$AE$210,30,0)</f>
        <v>0.6985905</v>
      </c>
      <c r="K32" s="40">
        <f t="shared" si="0"/>
        <v>0.72501560000000009</v>
      </c>
      <c r="L32" s="36">
        <f t="shared" si="1"/>
        <v>0.72501560000000009</v>
      </c>
      <c r="M32" s="40">
        <f t="shared" si="2"/>
        <v>0.72501560000000009</v>
      </c>
      <c r="N32" s="36">
        <f t="shared" si="3"/>
        <v>0.72501560000000009</v>
      </c>
      <c r="O32" s="21" t="s">
        <v>142</v>
      </c>
      <c r="P32" s="21" t="s">
        <v>155</v>
      </c>
      <c r="Q32" s="8"/>
    </row>
    <row r="33" spans="1:17" ht="62.4" customHeight="1">
      <c r="A33" s="32">
        <v>30</v>
      </c>
      <c r="B33" s="31" t="s">
        <v>129</v>
      </c>
      <c r="C33" s="19" t="s">
        <v>130</v>
      </c>
      <c r="D33" s="19" t="s">
        <v>182</v>
      </c>
      <c r="E33" s="32" t="s">
        <v>20</v>
      </c>
      <c r="F33" s="40">
        <f>VLOOKUP(D33,'[1]2021年7-12月 (调整后)'!$B$4:$AA$210,26,0)</f>
        <v>0.36108807119999997</v>
      </c>
      <c r="G33" s="36">
        <f>VLOOKUP(D33,'[1]2021年7-12月 (调整后)'!$B$4:$AE$210,30,0)</f>
        <v>0.36108807119999997</v>
      </c>
      <c r="H33" s="7">
        <v>0.13</v>
      </c>
      <c r="I33" s="41">
        <f>VLOOKUP(D33,'[2]2022年7-12月'!$B$4:$AA$210,26,0)</f>
        <v>0.34455465100000005</v>
      </c>
      <c r="J33" s="37">
        <f>VLOOKUP(D33,'[2]2022年7-12月'!$B$4:$AE$210,30,0)</f>
        <v>0.34455465100000005</v>
      </c>
      <c r="K33" s="40">
        <f t="shared" si="0"/>
        <v>0.36108807119999997</v>
      </c>
      <c r="L33" s="36">
        <f t="shared" si="1"/>
        <v>0.36108807119999997</v>
      </c>
      <c r="M33" s="40">
        <f t="shared" si="2"/>
        <v>0.36108807119999997</v>
      </c>
      <c r="N33" s="36">
        <f t="shared" si="3"/>
        <v>0.36108807119999997</v>
      </c>
      <c r="O33" s="21" t="s">
        <v>142</v>
      </c>
      <c r="P33" s="21" t="s">
        <v>155</v>
      </c>
      <c r="Q33" s="8"/>
    </row>
    <row r="34" spans="1:17" ht="62.4" customHeight="1">
      <c r="A34" s="32">
        <v>31</v>
      </c>
      <c r="B34" s="31" t="s">
        <v>131</v>
      </c>
      <c r="C34" s="19" t="s">
        <v>132</v>
      </c>
      <c r="D34" s="19" t="s">
        <v>183</v>
      </c>
      <c r="E34" s="32" t="s">
        <v>20</v>
      </c>
      <c r="F34" s="40">
        <f>VLOOKUP(D34,'[1]2021年7-12月 (调整后)'!$B$4:$AA$210,26,0)</f>
        <v>5.048174292876106</v>
      </c>
      <c r="G34" s="36">
        <f>VLOOKUP(D34,'[1]2021年7-12月 (调整后)'!$B$4:$AE$210,30,0)</f>
        <v>5.048174292876106</v>
      </c>
      <c r="H34" s="7">
        <v>0.13</v>
      </c>
      <c r="I34" s="41">
        <f>VLOOKUP(D34,'[2]2022年7-12月'!$B$4:$AA$210,26,0)</f>
        <v>4.8115245974004415</v>
      </c>
      <c r="J34" s="37">
        <f>VLOOKUP(D34,'[2]2022年7-12月'!$B$4:$AE$210,30,0)</f>
        <v>4.8115245974004415</v>
      </c>
      <c r="K34" s="40">
        <f t="shared" si="0"/>
        <v>5.048174292876106</v>
      </c>
      <c r="L34" s="36">
        <f t="shared" si="1"/>
        <v>5.048174292876106</v>
      </c>
      <c r="M34" s="40">
        <f t="shared" si="2"/>
        <v>5.048174292876106</v>
      </c>
      <c r="N34" s="36">
        <f t="shared" si="3"/>
        <v>5.048174292876106</v>
      </c>
      <c r="O34" s="21" t="s">
        <v>142</v>
      </c>
      <c r="P34" s="21" t="s">
        <v>155</v>
      </c>
      <c r="Q34" s="8"/>
    </row>
    <row r="35" spans="1:17" ht="62.4" customHeight="1">
      <c r="A35" s="32">
        <v>32</v>
      </c>
      <c r="B35" s="31" t="s">
        <v>133</v>
      </c>
      <c r="C35" s="19" t="s">
        <v>134</v>
      </c>
      <c r="D35" s="19" t="s">
        <v>184</v>
      </c>
      <c r="E35" s="32" t="s">
        <v>20</v>
      </c>
      <c r="F35" s="40">
        <f>VLOOKUP(D35,'[1]2021年7-12月 (调整后)'!$B$4:$AA$210,26,0)</f>
        <v>5.048174292876106</v>
      </c>
      <c r="G35" s="36">
        <f>VLOOKUP(D35,'[1]2021年7-12月 (调整后)'!$B$4:$AE$210,30,0)</f>
        <v>5.048174292876106</v>
      </c>
      <c r="H35" s="7">
        <v>0.13</v>
      </c>
      <c r="I35" s="41">
        <f>VLOOKUP(D35,'[2]2022年7-12月'!$B$4:$AA$210,26,0)</f>
        <v>4.8115245974004415</v>
      </c>
      <c r="J35" s="37">
        <f>VLOOKUP(D35,'[2]2022年7-12月'!$B$4:$AE$210,30,0)</f>
        <v>4.8115245974004415</v>
      </c>
      <c r="K35" s="40">
        <f t="shared" si="0"/>
        <v>5.048174292876106</v>
      </c>
      <c r="L35" s="36">
        <f t="shared" si="1"/>
        <v>5.048174292876106</v>
      </c>
      <c r="M35" s="40">
        <f t="shared" si="2"/>
        <v>5.048174292876106</v>
      </c>
      <c r="N35" s="36">
        <f t="shared" si="3"/>
        <v>5.048174292876106</v>
      </c>
      <c r="O35" s="21" t="s">
        <v>142</v>
      </c>
      <c r="P35" s="21" t="s">
        <v>155</v>
      </c>
      <c r="Q35" s="8"/>
    </row>
    <row r="36" spans="1:17" ht="62.4" customHeight="1">
      <c r="A36" s="32">
        <v>33</v>
      </c>
      <c r="B36" s="31" t="s">
        <v>135</v>
      </c>
      <c r="C36" s="19" t="s">
        <v>136</v>
      </c>
      <c r="D36" s="19" t="s">
        <v>185</v>
      </c>
      <c r="E36" s="32" t="s">
        <v>20</v>
      </c>
      <c r="F36" s="40">
        <f>VLOOKUP(D36,'[1]2021年7-12月 (调整后)'!$B$4:$AA$210,26,0)</f>
        <v>11.928973733368732</v>
      </c>
      <c r="G36" s="36">
        <f>VLOOKUP(D36,'[1]2021年7-12月 (调整后)'!$B$4:$AE$210,30,0)</f>
        <v>11.928973733368732</v>
      </c>
      <c r="H36" s="7">
        <v>0.13</v>
      </c>
      <c r="I36" s="41">
        <f>VLOOKUP(D36,'[2]2022年7-12月'!$B$4:$AA$210,26,0)</f>
        <v>11.412496431814159</v>
      </c>
      <c r="J36" s="37">
        <f>VLOOKUP(D36,'[2]2022年7-12月'!$B$4:$AE$210,30,0)</f>
        <v>11.412496431814159</v>
      </c>
      <c r="K36" s="40">
        <f t="shared" si="0"/>
        <v>11.928973733368732</v>
      </c>
      <c r="L36" s="36">
        <f t="shared" si="1"/>
        <v>11.928973733368732</v>
      </c>
      <c r="M36" s="40">
        <f t="shared" si="2"/>
        <v>11.928973733368732</v>
      </c>
      <c r="N36" s="36">
        <f t="shared" si="3"/>
        <v>11.928973733368732</v>
      </c>
      <c r="O36" s="21" t="s">
        <v>142</v>
      </c>
      <c r="P36" s="21" t="s">
        <v>155</v>
      </c>
      <c r="Q36" s="8"/>
    </row>
    <row r="37" spans="1:17" ht="62.4" customHeight="1">
      <c r="A37" s="32">
        <v>34</v>
      </c>
      <c r="B37" s="31" t="s">
        <v>137</v>
      </c>
      <c r="C37" s="19" t="s">
        <v>138</v>
      </c>
      <c r="D37" s="19" t="s">
        <v>186</v>
      </c>
      <c r="E37" s="32" t="s">
        <v>20</v>
      </c>
      <c r="F37" s="40">
        <f>VLOOKUP(D37,'[1]2021年7-12月 (调整后)'!$B$4:$AA$210,26,0)</f>
        <v>11.987501733368731</v>
      </c>
      <c r="G37" s="36">
        <f>VLOOKUP(D37,'[1]2021年7-12月 (调整后)'!$B$4:$AE$210,30,0)</f>
        <v>12.375401733368731</v>
      </c>
      <c r="H37" s="7">
        <v>0.13</v>
      </c>
      <c r="I37" s="41">
        <f>VLOOKUP(D37,'[2]2022年7-12月'!$B$4:$AA$210,26,0)</f>
        <v>11.453896431814158</v>
      </c>
      <c r="J37" s="37">
        <f>VLOOKUP(D37,'[2]2022年7-12月'!$B$4:$AE$210,30,0)</f>
        <v>11.841796431814158</v>
      </c>
      <c r="K37" s="40">
        <f t="shared" si="0"/>
        <v>11.987501733368731</v>
      </c>
      <c r="L37" s="36">
        <f t="shared" si="1"/>
        <v>12.375401733368731</v>
      </c>
      <c r="M37" s="40">
        <f t="shared" si="2"/>
        <v>11.987501733368731</v>
      </c>
      <c r="N37" s="36">
        <f t="shared" si="3"/>
        <v>12.375401733368731</v>
      </c>
      <c r="O37" s="21" t="s">
        <v>142</v>
      </c>
      <c r="P37" s="21" t="s">
        <v>155</v>
      </c>
      <c r="Q37" s="8"/>
    </row>
    <row r="38" spans="1:17" ht="62.4" customHeight="1">
      <c r="A38" s="32">
        <v>35</v>
      </c>
      <c r="B38" s="31" t="s">
        <v>139</v>
      </c>
      <c r="C38" s="19" t="s">
        <v>140</v>
      </c>
      <c r="D38" s="19" t="s">
        <v>187</v>
      </c>
      <c r="E38" s="32" t="s">
        <v>20</v>
      </c>
      <c r="F38" s="40">
        <f>VLOOKUP(D38,'[1]2021年7-12月 (调整后)'!$B$4:$AA$210,26,0)</f>
        <v>12.261733733368732</v>
      </c>
      <c r="G38" s="36">
        <f>VLOOKUP(D38,'[1]2021年7-12月 (调整后)'!$B$4:$AE$210,30,0)</f>
        <v>12.649633733368733</v>
      </c>
      <c r="H38" s="7">
        <v>0.13</v>
      </c>
      <c r="I38" s="41">
        <f>VLOOKUP(D38,'[2]2022年7-12月'!$B$4:$AA$210,26,0)</f>
        <v>11.740246431814159</v>
      </c>
      <c r="J38" s="37">
        <f>VLOOKUP(D38,'[2]2022年7-12月'!$B$4:$AE$210,30,0)</f>
        <v>12.128146431814159</v>
      </c>
      <c r="K38" s="40">
        <f t="shared" si="0"/>
        <v>12.261733733368732</v>
      </c>
      <c r="L38" s="36">
        <f t="shared" si="1"/>
        <v>12.649633733368733</v>
      </c>
      <c r="M38" s="40">
        <f t="shared" si="2"/>
        <v>12.261733733368732</v>
      </c>
      <c r="N38" s="36">
        <f t="shared" si="3"/>
        <v>12.649633733368733</v>
      </c>
      <c r="O38" s="21" t="s">
        <v>142</v>
      </c>
      <c r="P38" s="21" t="s">
        <v>155</v>
      </c>
      <c r="Q38" s="8"/>
    </row>
    <row r="39" spans="1:17" ht="27.75" customHeight="1">
      <c r="A39" s="65" t="s">
        <v>143</v>
      </c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</row>
    <row r="40" spans="1:17" ht="79.2" customHeight="1">
      <c r="A40" s="65"/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</row>
    <row r="41" spans="1:17" ht="93" customHeight="1">
      <c r="A41" s="66" t="s">
        <v>13</v>
      </c>
      <c r="B41" s="67"/>
      <c r="C41" s="68" t="s">
        <v>14</v>
      </c>
      <c r="D41" s="68"/>
      <c r="E41" s="68"/>
      <c r="F41" s="65" t="s">
        <v>15</v>
      </c>
      <c r="G41" s="65"/>
      <c r="H41" s="65"/>
      <c r="I41" s="65"/>
      <c r="J41" s="42"/>
      <c r="K41" s="65" t="s">
        <v>16</v>
      </c>
      <c r="L41" s="65"/>
      <c r="M41" s="65"/>
      <c r="N41" s="42"/>
      <c r="O41" s="65" t="s">
        <v>17</v>
      </c>
      <c r="P41" s="65"/>
    </row>
  </sheetData>
  <mergeCells count="8">
    <mergeCell ref="A1:P1"/>
    <mergeCell ref="M2:P2"/>
    <mergeCell ref="A39:P40"/>
    <mergeCell ref="A41:B41"/>
    <mergeCell ref="C41:E41"/>
    <mergeCell ref="F41:I41"/>
    <mergeCell ref="K41:M41"/>
    <mergeCell ref="O41:P41"/>
  </mergeCells>
  <phoneticPr fontId="3" type="noConversion"/>
  <pageMargins left="0.75" right="0.75" top="1" bottom="1" header="0.5" footer="0.5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1</vt:i4>
      </vt:variant>
    </vt:vector>
  </HeadingPairs>
  <TitlesOfParts>
    <vt:vector size="12" baseType="lpstr">
      <vt:lpstr>物料及工装采购价格审批表</vt:lpstr>
      <vt:lpstr>物料及工装采购价格审批表 (2)</vt:lpstr>
      <vt:lpstr>物料及工装采购价格审批表 (3)</vt:lpstr>
      <vt:lpstr>物料及工装采购价格审批表 (4)</vt:lpstr>
      <vt:lpstr>物料及工装采购价格审批表 (5)</vt:lpstr>
      <vt:lpstr>物料及工装采购价格审批表 (6)</vt:lpstr>
      <vt:lpstr>物料及工装采购价格审批表 (7)</vt:lpstr>
      <vt:lpstr>物料及工装采购价格审批表 (9)</vt:lpstr>
      <vt:lpstr>物料及工装采购价格审批表 (10)</vt:lpstr>
      <vt:lpstr>物料及工装采购价格审批表 (天丰冲压件定标)</vt:lpstr>
      <vt:lpstr>Sheet1</vt:lpstr>
      <vt:lpstr>'物料及工装采购价格审批表 (9)'!Print_Area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cp:lastPrinted>2022-09-06T10:40:57Z</cp:lastPrinted>
  <dcterms:created xsi:type="dcterms:W3CDTF">2015-06-05T18:19:34Z</dcterms:created>
  <dcterms:modified xsi:type="dcterms:W3CDTF">2022-10-08T05:22:22Z</dcterms:modified>
</cp:coreProperties>
</file>