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422F2AA0-FAEC-461F-BF18-5E2B2CAC0720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恒德1" sheetId="13" r:id="rId1"/>
    <sheet name="恒德1 (2)" sheetId="15" r:id="rId2"/>
    <sheet name="Sheet1" sheetId="14" r:id="rId3"/>
  </sheets>
  <definedNames>
    <definedName name="_xlnm.Print_Area" localSheetId="0">恒德1!$A$1:$L$18</definedName>
    <definedName name="_xlnm.Print_Area" localSheetId="1">'恒德1 (2)'!$A$1:$L$22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5" l="1"/>
  <c r="K9" i="15"/>
  <c r="K10" i="13"/>
  <c r="K9" i="13"/>
  <c r="I9" i="13"/>
  <c r="I10" i="13"/>
  <c r="E7" i="14"/>
</calcChain>
</file>

<file path=xl/sharedStrings.xml><?xml version="1.0" encoding="utf-8"?>
<sst xmlns="http://schemas.openxmlformats.org/spreadsheetml/2006/main" count="111" uniqueCount="75">
  <si>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</si>
  <si>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</si>
  <si>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</si>
  <si>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</si>
  <si>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</si>
  <si>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</si>
  <si>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</si>
  <si>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</si>
  <si>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</si>
  <si>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</si>
  <si>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</si>
  <si>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</si>
  <si>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</si>
  <si>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</si>
  <si>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</si>
  <si>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</si>
  <si>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</si>
  <si>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</si>
  <si>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</si>
  <si>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</si>
  <si>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</si>
  <si>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</si>
  <si>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</si>
  <si>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</si>
  <si>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</si>
  <si>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</si>
  <si>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</si>
  <si>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</si>
  <si>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</si>
  <si>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</si>
  <si>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</si>
  <si>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</si>
  <si>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</si>
  <si>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</si>
  <si>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</si>
  <si>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</si>
  <si>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</si>
  <si>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</si>
  <si>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</si>
  <si>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</si>
  <si>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</si>
  <si>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</si>
  <si>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</si>
  <si>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</si>
  <si>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</si>
  <si>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</si>
  <si>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</si>
  <si>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</si>
  <si>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</si>
  <si>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</si>
  <si>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</si>
  <si>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</si>
  <si>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</si>
  <si>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</si>
  <si>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</si>
  <si>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</si>
  <si>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文安县恒德汽车座椅制造有限公司</t>
    </r>
    <phoneticPr fontId="1" type="noConversion"/>
  </si>
  <si>
    <t>SLT0010230</t>
    <phoneticPr fontId="32" type="noConversion"/>
  </si>
  <si>
    <t>驾驶员座垫右侧安装板总成</t>
    <phoneticPr fontId="32" type="noConversion"/>
  </si>
  <si>
    <t>SLT0010222</t>
    <phoneticPr fontId="32" type="noConversion"/>
  </si>
  <si>
    <t>驾驶员左侧调角器下连接板焊接总成</t>
    <phoneticPr fontId="32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</si>
  <si>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6</t>
    </r>
    <r>
      <rPr>
        <u/>
        <sz val="12"/>
        <rFont val="微软雅黑"/>
        <family val="3"/>
        <charset val="134"/>
      </rPr>
      <t xml:space="preserve">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</si>
  <si>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2022年</t>
    <phoneticPr fontId="1" type="noConversion"/>
  </si>
  <si>
    <r>
      <t xml:space="preserve">                  </t>
    </r>
    <r>
      <rPr>
        <b/>
        <sz val="12"/>
        <rFont val="楷体_GB2312"/>
        <family val="3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协议编号：HBZYXY-2022-094-01</t>
    </r>
    <phoneticPr fontId="1" type="noConversion"/>
  </si>
  <si>
    <r>
      <rPr>
        <b/>
        <sz val="12"/>
        <rFont val="宋体"/>
        <family val="3"/>
        <charset val="134"/>
      </rPr>
      <t xml:space="preserve">                                                            </t>
    </r>
    <r>
      <rPr>
        <b/>
        <sz val="12"/>
        <rFont val="楷体_GB2312"/>
        <family val="3"/>
        <charset val="134"/>
      </rPr>
      <t>协议编号：HBZYXY-2022-094-0</t>
    </r>
    <r>
      <rPr>
        <b/>
        <sz val="12"/>
        <rFont val="宋体"/>
        <family val="3"/>
        <charset val="134"/>
      </rPr>
      <t>2</t>
    </r>
    <phoneticPr fontId="1" type="noConversion"/>
  </si>
  <si>
    <t>SLT0000775</t>
    <phoneticPr fontId="32" type="noConversion"/>
  </si>
  <si>
    <t>模检焊具费用100%分摊至5万件产品中，自供货之日起执行</t>
    <phoneticPr fontId="1" type="noConversion"/>
  </si>
  <si>
    <t>M4左侧护板</t>
    <phoneticPr fontId="32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</si>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</sst>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_ "/>
    <numFmt numFmtId="179" formatCode="0.0000"/>
    <numFmt numFmtId="180" formatCode="0.00_ "/>
    <numFmt numFmtId="181" formatCode="0_);[Red]\(0\)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u/>
      <sz val="12"/>
      <name val="等线"/>
      <family val="3"/>
      <charset val="134"/>
    </font>
    <font>
      <b/>
      <sz val="12"/>
      <name val="楷体_GB2312"/>
      <family val="3"/>
    </font>
    <font>
      <b/>
      <sz val="12"/>
      <name val="宋体"/>
      <family val="3"/>
      <charset val="134"/>
    </font>
    <font>
      <b/>
      <sz val="18"/>
      <name val="Microsoft YaHei U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9" fontId="31" fillId="0" borderId="1" xfId="0" applyNumberFormat="1" applyFont="1" applyFill="1" applyBorder="1" applyAlignment="1">
      <alignment horizontal="center" vertical="center"/>
    </xf>
    <xf numFmtId="176" fontId="15" fillId="0" borderId="1" xfId="1" applyNumberFormat="1" applyFont="1" applyFill="1" applyBorder="1" applyAlignment="1">
      <alignment horizontal="left" vertical="center" wrapText="1"/>
    </xf>
    <xf numFmtId="176" fontId="15" fillId="0" borderId="1" xfId="1" applyNumberFormat="1" applyFont="1" applyFill="1" applyBorder="1" applyAlignment="1">
      <alignment horizontal="left" vertical="center" wrapText="1" shrinkToFit="1"/>
    </xf>
    <xf numFmtId="181" fontId="15" fillId="0" borderId="1" xfId="0" applyNumberFormat="1" applyFont="1" applyBorder="1" applyAlignment="1">
      <alignment horizontal="center" vertical="center" wrapText="1"/>
    </xf>
    <xf numFmtId="181" fontId="15" fillId="0" borderId="1" xfId="0" applyNumberFormat="1" applyFont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/>
    </xf>
    <xf numFmtId="176" fontId="14" fillId="4" borderId="1" xfId="2" applyNumberFormat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177" fontId="21" fillId="3" borderId="1" xfId="0" applyNumberFormat="1" applyFont="1" applyFill="1" applyBorder="1" applyAlignment="1">
      <alignment horizontal="center" vertical="center" wrapText="1"/>
    </xf>
    <xf numFmtId="176" fontId="15" fillId="0" borderId="1" xfId="1" applyNumberFormat="1" applyFont="1" applyFill="1" applyBorder="1" applyAlignment="1">
      <alignment horizontal="center" vertical="center" wrapText="1" shrinkToFit="1"/>
    </xf>
    <xf numFmtId="179" fontId="31" fillId="0" borderId="1" xfId="0" applyNumberFormat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16" fillId="0" borderId="0" xfId="1" applyFont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>
    <tabColor rgb="FFFF0000"/>
  </sheetPr>
  <dimension ref="A1:IJ41"/>
  <sheetViews>
    <sheetView view="pageBreakPreview" zoomScale="90" zoomScaleSheetLayoutView="90" workbookViewId="0">
      <selection activeCell="A11" sqref="A11:L11"/>
    </sheetView>
  </sheetViews>
  <sheetFormatPr defaultRowHeight="15.6"/>
  <cols>
    <col min="1" max="1" width="5.44140625" style="2" customWidth="1"/>
    <col min="2" max="2" width="13.88671875" style="20" customWidth="1"/>
    <col min="3" max="3" width="24.77734375" style="2" customWidth="1"/>
    <col min="4" max="4" width="15.33203125" style="16" customWidth="1"/>
    <col min="5" max="5" width="5.6640625" style="17" customWidth="1"/>
    <col min="6" max="6" width="8.77734375" style="18" customWidth="1"/>
    <col min="7" max="7" width="11.21875" style="18" customWidth="1"/>
    <col min="8" max="8" width="14.21875" style="18" customWidth="1"/>
    <col min="9" max="9" width="8.33203125" style="18" customWidth="1"/>
    <col min="10" max="10" width="26.88671875" style="18" customWidth="1"/>
    <col min="11" max="11" width="14.44140625" style="18" customWidth="1"/>
    <col min="12" max="12" width="10.77734375" style="19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49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0" t="s">
        <v>20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0" t="s">
        <v>56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7" t="s">
        <v>2</v>
      </c>
      <c r="B7" s="58" t="s">
        <v>3</v>
      </c>
      <c r="C7" s="59" t="s">
        <v>4</v>
      </c>
      <c r="D7" s="59" t="s">
        <v>5</v>
      </c>
      <c r="E7" s="60" t="s">
        <v>6</v>
      </c>
      <c r="F7" s="61" t="s">
        <v>15</v>
      </c>
      <c r="G7" s="61"/>
      <c r="H7" s="54" t="s">
        <v>28</v>
      </c>
      <c r="I7" s="54"/>
      <c r="J7" s="54"/>
      <c r="K7" s="42" t="s">
        <v>18</v>
      </c>
      <c r="L7" s="55" t="s">
        <v>14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57"/>
      <c r="B8" s="58"/>
      <c r="C8" s="59"/>
      <c r="D8" s="59"/>
      <c r="E8" s="60"/>
      <c r="F8" s="43" t="s">
        <v>13</v>
      </c>
      <c r="G8" s="43" t="s">
        <v>62</v>
      </c>
      <c r="H8" s="44" t="s">
        <v>29</v>
      </c>
      <c r="I8" s="44" t="s">
        <v>16</v>
      </c>
      <c r="J8" s="44" t="s">
        <v>17</v>
      </c>
      <c r="K8" s="42" t="s">
        <v>13</v>
      </c>
      <c r="L8" s="5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3" customFormat="1" ht="31.2" customHeight="1">
      <c r="A9" s="34">
        <v>1</v>
      </c>
      <c r="B9" s="40" t="s">
        <v>57</v>
      </c>
      <c r="C9" s="39" t="s">
        <v>58</v>
      </c>
      <c r="D9" s="3"/>
      <c r="E9" s="25" t="s">
        <v>27</v>
      </c>
      <c r="F9" s="46">
        <v>12.24</v>
      </c>
      <c r="G9" s="36">
        <v>11.68</v>
      </c>
      <c r="H9" s="35">
        <v>36300</v>
      </c>
      <c r="I9" s="21">
        <f>H9/100000</f>
        <v>0.36299999999999999</v>
      </c>
      <c r="J9" s="37" t="s">
        <v>30</v>
      </c>
      <c r="K9" s="21">
        <f>G9+I9</f>
        <v>12.042999999999999</v>
      </c>
      <c r="L9" s="45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</row>
    <row r="10" spans="1:244" s="23" customFormat="1" ht="31.2" customHeight="1">
      <c r="A10" s="34">
        <v>2</v>
      </c>
      <c r="B10" s="40" t="s">
        <v>59</v>
      </c>
      <c r="C10" s="39" t="s">
        <v>60</v>
      </c>
      <c r="D10" s="3"/>
      <c r="E10" s="25" t="s">
        <v>27</v>
      </c>
      <c r="F10" s="46">
        <v>13.98</v>
      </c>
      <c r="G10" s="36">
        <v>13.12</v>
      </c>
      <c r="H10" s="41">
        <v>41100</v>
      </c>
      <c r="I10" s="21">
        <f>H10/100000</f>
        <v>0.41099999999999998</v>
      </c>
      <c r="J10" s="37" t="s">
        <v>30</v>
      </c>
      <c r="K10" s="21">
        <f>G10+I10</f>
        <v>13.530999999999999</v>
      </c>
      <c r="L10" s="3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</row>
    <row r="11" spans="1:244" s="4" customFormat="1" ht="30.75" customHeight="1">
      <c r="A11" s="56" t="s">
        <v>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244" s="4" customFormat="1" ht="34.5" customHeight="1">
      <c r="A12" s="52" t="s">
        <v>61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244" s="4" customFormat="1" ht="41.25" customHeight="1">
      <c r="A13" s="52" t="s">
        <v>8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244" s="4" customFormat="1" ht="17.25" customHeight="1">
      <c r="A14" s="53" t="s">
        <v>9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244" s="4" customFormat="1">
      <c r="A15" s="24"/>
      <c r="B15" s="5"/>
      <c r="C15" s="24"/>
      <c r="D15" s="24"/>
      <c r="E15" s="24"/>
      <c r="F15" s="6"/>
      <c r="G15" s="6"/>
      <c r="H15" s="6"/>
      <c r="I15" s="6"/>
      <c r="J15" s="6"/>
      <c r="K15" s="6"/>
      <c r="L15" s="7"/>
    </row>
    <row r="16" spans="1:244" s="4" customFormat="1">
      <c r="A16" s="8" t="s">
        <v>10</v>
      </c>
      <c r="B16" s="9"/>
      <c r="C16" s="10"/>
      <c r="D16" s="11" t="s">
        <v>11</v>
      </c>
      <c r="E16" s="10"/>
      <c r="F16" s="12"/>
      <c r="G16" s="12"/>
      <c r="H16" s="12"/>
      <c r="I16" s="12"/>
      <c r="J16" s="12"/>
      <c r="K16" s="12"/>
      <c r="L16" s="13"/>
    </row>
    <row r="17" spans="1:12" s="4" customFormat="1">
      <c r="A17" s="8"/>
      <c r="B17" s="9"/>
      <c r="C17" s="10"/>
      <c r="D17" s="11"/>
      <c r="E17" s="10"/>
      <c r="F17" s="12"/>
      <c r="G17" s="12"/>
      <c r="H17" s="12"/>
      <c r="I17" s="12"/>
      <c r="J17" s="12"/>
      <c r="K17" s="12"/>
      <c r="L17" s="13"/>
    </row>
    <row r="18" spans="1:12" s="4" customFormat="1">
      <c r="A18" s="8" t="s">
        <v>12</v>
      </c>
      <c r="B18" s="8"/>
      <c r="C18" s="24"/>
      <c r="D18" s="8" t="s">
        <v>12</v>
      </c>
      <c r="E18" s="24"/>
      <c r="F18" s="12"/>
      <c r="G18" s="12"/>
      <c r="H18" s="12"/>
      <c r="I18" s="12"/>
      <c r="J18" s="12"/>
      <c r="K18" s="12"/>
      <c r="L18" s="13"/>
    </row>
    <row r="19" spans="1:12" s="4" customFormat="1" ht="14.4">
      <c r="B19" s="14"/>
      <c r="F19" s="12"/>
      <c r="G19" s="12"/>
      <c r="H19" s="12"/>
      <c r="I19" s="12"/>
      <c r="J19" s="12"/>
      <c r="K19" s="12"/>
      <c r="L19" s="13"/>
    </row>
    <row r="20" spans="1:12">
      <c r="B20" s="15"/>
    </row>
    <row r="21" spans="1:12">
      <c r="B21" s="15"/>
    </row>
    <row r="22" spans="1:12">
      <c r="B22" s="15"/>
    </row>
    <row r="23" spans="1:12">
      <c r="B23" s="15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</sheetData>
  <mergeCells count="18">
    <mergeCell ref="A12:L12"/>
    <mergeCell ref="A13:L13"/>
    <mergeCell ref="A14:L14"/>
    <mergeCell ref="H7:J7"/>
    <mergeCell ref="L7:L8"/>
    <mergeCell ref="A11:L11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1:D1048576 D1:D9">
    <cfRule type="duplicateValues" dxfId="6" priority="6"/>
  </conditionalFormatting>
  <conditionalFormatting sqref="D10">
    <cfRule type="duplicateValues" dxfId="5" priority="15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0198-1FF5-4440-942B-80CFEECCC401}">
  <dimension ref="A1:IJ45"/>
  <sheetViews>
    <sheetView tabSelected="1" view="pageBreakPreview" zoomScale="90" zoomScaleSheetLayoutView="90" workbookViewId="0">
      <selection activeCell="A13" sqref="A13:L13"/>
    </sheetView>
  </sheetViews>
  <sheetFormatPr defaultRowHeight="15.6"/>
  <cols>
    <col min="1" max="1" width="5.44140625" style="2" customWidth="1"/>
    <col min="2" max="2" width="13.88671875" style="20" customWidth="1"/>
    <col min="3" max="3" width="24.77734375" style="2" customWidth="1"/>
    <col min="4" max="4" width="15.33203125" style="16" customWidth="1"/>
    <col min="5" max="5" width="5.6640625" style="17" customWidth="1"/>
    <col min="6" max="6" width="8.77734375" style="18" customWidth="1"/>
    <col min="7" max="7" width="11.21875" style="18" customWidth="1"/>
    <col min="8" max="8" width="14.21875" style="18" customWidth="1"/>
    <col min="9" max="9" width="8.33203125" style="18" customWidth="1"/>
    <col min="10" max="10" width="26.88671875" style="18" customWidth="1"/>
    <col min="11" max="11" width="14.44140625" style="18" customWidth="1"/>
    <col min="12" max="12" width="10.77734375" style="19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5.8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49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0" t="s">
        <v>20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0" t="s">
        <v>56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1" t="s">
        <v>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>
      <c r="A6" s="47" t="s">
        <v>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57" t="s">
        <v>2</v>
      </c>
      <c r="B7" s="58" t="s">
        <v>3</v>
      </c>
      <c r="C7" s="59" t="s">
        <v>4</v>
      </c>
      <c r="D7" s="59" t="s">
        <v>5</v>
      </c>
      <c r="E7" s="60" t="s">
        <v>6</v>
      </c>
      <c r="F7" s="61" t="s">
        <v>15</v>
      </c>
      <c r="G7" s="61"/>
      <c r="H7" s="54" t="s">
        <v>28</v>
      </c>
      <c r="I7" s="54"/>
      <c r="J7" s="54"/>
      <c r="K7" s="42" t="s">
        <v>18</v>
      </c>
      <c r="L7" s="55" t="s">
        <v>14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>
      <c r="A8" s="57"/>
      <c r="B8" s="58"/>
      <c r="C8" s="59"/>
      <c r="D8" s="59"/>
      <c r="E8" s="60"/>
      <c r="F8" s="43" t="s">
        <v>13</v>
      </c>
      <c r="G8" s="43" t="s">
        <v>62</v>
      </c>
      <c r="H8" s="44" t="s">
        <v>29</v>
      </c>
      <c r="I8" s="44" t="s">
        <v>16</v>
      </c>
      <c r="J8" s="44" t="s">
        <v>17</v>
      </c>
      <c r="K8" s="42" t="s">
        <v>13</v>
      </c>
      <c r="L8" s="55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3" customFormat="1" ht="31.2" customHeight="1">
      <c r="A9" s="34">
        <v>1</v>
      </c>
      <c r="B9" s="40" t="s">
        <v>65</v>
      </c>
      <c r="C9" s="39" t="s">
        <v>67</v>
      </c>
      <c r="D9" s="3"/>
      <c r="E9" s="25" t="s">
        <v>27</v>
      </c>
      <c r="F9" s="46"/>
      <c r="G9" s="36">
        <v>3.54</v>
      </c>
      <c r="H9" s="35">
        <v>7800</v>
      </c>
      <c r="I9" s="21">
        <f>H9/50000</f>
        <v>0.156</v>
      </c>
      <c r="J9" s="37" t="s">
        <v>66</v>
      </c>
      <c r="K9" s="21">
        <f>G9+I9</f>
        <v>3.6960000000000002</v>
      </c>
      <c r="L9" s="45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</row>
    <row r="10" spans="1:244" s="23" customFormat="1" ht="31.2" customHeight="1">
      <c r="A10" s="34"/>
      <c r="B10" s="40"/>
      <c r="C10" s="39"/>
      <c r="D10" s="3"/>
      <c r="E10" s="25"/>
      <c r="F10" s="46"/>
      <c r="G10" s="36"/>
      <c r="H10" s="41"/>
      <c r="I10" s="21"/>
      <c r="J10" s="37"/>
      <c r="K10" s="21"/>
      <c r="L10" s="38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</row>
    <row r="11" spans="1:244" s="1" customFormat="1" ht="21" customHeight="1">
      <c r="A11" s="68" t="s">
        <v>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244" s="1" customFormat="1" ht="21" customHeight="1">
      <c r="A12" s="69" t="s">
        <v>68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244" s="1" customFormat="1" ht="21" customHeight="1">
      <c r="A13" s="70" t="s">
        <v>69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244" s="1" customFormat="1" ht="21" customHeight="1">
      <c r="A14" s="70" t="s">
        <v>70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244" s="1" customFormat="1" ht="21" customHeight="1">
      <c r="A15" s="70" t="s">
        <v>71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244" s="1" customFormat="1" ht="40.200000000000003" customHeight="1">
      <c r="A16" s="69" t="s">
        <v>72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s="75" customFormat="1">
      <c r="A17" s="71"/>
      <c r="B17" s="72"/>
      <c r="C17" s="71"/>
      <c r="D17" s="71"/>
      <c r="E17" s="71"/>
      <c r="F17" s="73"/>
      <c r="G17" s="73"/>
      <c r="H17" s="73"/>
      <c r="I17" s="73"/>
      <c r="J17" s="73"/>
      <c r="K17" s="73"/>
      <c r="L17" s="74"/>
    </row>
    <row r="18" spans="1:12" s="75" customFormat="1" ht="19.2" customHeight="1">
      <c r="A18" s="76" t="s">
        <v>10</v>
      </c>
      <c r="B18" s="77"/>
      <c r="C18" s="78"/>
      <c r="D18" s="79"/>
      <c r="E18" s="78"/>
      <c r="F18" s="80"/>
      <c r="G18" s="80"/>
      <c r="H18" s="79" t="s">
        <v>11</v>
      </c>
      <c r="I18" s="80"/>
      <c r="J18" s="80"/>
      <c r="K18" s="80"/>
      <c r="L18" s="81"/>
    </row>
    <row r="19" spans="1:12" s="75" customFormat="1" ht="19.2" customHeight="1">
      <c r="A19" s="76"/>
      <c r="B19" s="77"/>
      <c r="C19" s="78"/>
      <c r="D19" s="82"/>
      <c r="E19" s="78"/>
      <c r="F19" s="80"/>
      <c r="G19" s="80"/>
      <c r="H19" s="82"/>
      <c r="I19" s="80"/>
      <c r="J19" s="80"/>
      <c r="K19" s="80"/>
      <c r="L19" s="81"/>
    </row>
    <row r="20" spans="1:12" s="1" customFormat="1" ht="19.2" customHeight="1">
      <c r="A20" s="76" t="s">
        <v>73</v>
      </c>
      <c r="B20" s="77"/>
      <c r="C20" s="78"/>
      <c r="D20" s="76"/>
      <c r="E20" s="78"/>
      <c r="F20" s="80"/>
      <c r="G20" s="80"/>
      <c r="H20" s="76" t="s">
        <v>73</v>
      </c>
    </row>
    <row r="21" spans="1:12" s="75" customFormat="1" ht="19.2" customHeight="1">
      <c r="A21" s="76"/>
      <c r="B21" s="77"/>
      <c r="C21" s="78"/>
      <c r="D21" s="82"/>
      <c r="E21" s="78"/>
      <c r="F21" s="80"/>
      <c r="G21" s="80"/>
      <c r="H21" s="82"/>
      <c r="I21" s="80"/>
      <c r="J21" s="80"/>
      <c r="K21" s="80"/>
      <c r="L21" s="81"/>
    </row>
    <row r="22" spans="1:12" s="75" customFormat="1" ht="19.2" customHeight="1">
      <c r="A22" s="76" t="s">
        <v>12</v>
      </c>
      <c r="B22" s="76"/>
      <c r="C22" s="71"/>
      <c r="D22" s="76"/>
      <c r="E22" s="71"/>
      <c r="F22" s="80"/>
      <c r="G22" s="80"/>
      <c r="H22" s="76" t="s">
        <v>12</v>
      </c>
      <c r="I22" s="80"/>
      <c r="J22" s="80"/>
      <c r="K22" s="80"/>
      <c r="L22" s="81"/>
    </row>
    <row r="23" spans="1:12" s="4" customFormat="1" ht="14.4">
      <c r="B23" s="14"/>
      <c r="F23" s="12"/>
      <c r="G23" s="12"/>
      <c r="H23" s="12"/>
      <c r="I23" s="12"/>
      <c r="J23" s="12"/>
      <c r="K23" s="12"/>
      <c r="L23" s="13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  <row r="44" spans="2:2">
      <c r="B44" s="15"/>
    </row>
    <row r="45" spans="2:2">
      <c r="B45" s="15"/>
    </row>
  </sheetData>
  <mergeCells count="20">
    <mergeCell ref="A15:L15"/>
    <mergeCell ref="A16:L16"/>
    <mergeCell ref="H7:J7"/>
    <mergeCell ref="L7:L8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3:D1048576 D1:D9">
    <cfRule type="duplicateValues" dxfId="4" priority="4"/>
  </conditionalFormatting>
  <conditionalFormatting sqref="D10">
    <cfRule type="duplicateValues" dxfId="3" priority="5"/>
  </conditionalFormatting>
  <conditionalFormatting sqref="D21:D22 D17:D19">
    <cfRule type="duplicateValues" dxfId="2" priority="3"/>
  </conditionalFormatting>
  <conditionalFormatting sqref="B20">
    <cfRule type="duplicateValues" dxfId="1" priority="2"/>
  </conditionalFormatting>
  <conditionalFormatting sqref="H21:H22 H18:H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26" t="s">
        <v>2</v>
      </c>
      <c r="B1" s="27" t="s">
        <v>31</v>
      </c>
      <c r="C1" s="27" t="s">
        <v>32</v>
      </c>
      <c r="D1" s="27" t="s">
        <v>33</v>
      </c>
      <c r="E1" s="27" t="s">
        <v>34</v>
      </c>
      <c r="F1" s="27" t="s">
        <v>35</v>
      </c>
      <c r="G1" s="27" t="s">
        <v>36</v>
      </c>
      <c r="H1" s="27" t="s">
        <v>37</v>
      </c>
    </row>
    <row r="2" spans="1:8" ht="72.599999999999994" thickBot="1">
      <c r="A2" s="28">
        <v>1</v>
      </c>
      <c r="B2" s="29" t="s">
        <v>38</v>
      </c>
      <c r="C2" s="30" t="s">
        <v>39</v>
      </c>
      <c r="D2" s="30">
        <v>1</v>
      </c>
      <c r="E2" s="29">
        <v>5752.21</v>
      </c>
      <c r="F2" s="30" t="s">
        <v>21</v>
      </c>
      <c r="G2" s="30" t="s">
        <v>22</v>
      </c>
      <c r="H2" s="29" t="s">
        <v>40</v>
      </c>
    </row>
    <row r="3" spans="1:8" ht="72.599999999999994" thickBot="1">
      <c r="A3" s="28">
        <v>2</v>
      </c>
      <c r="B3" s="29" t="s">
        <v>41</v>
      </c>
      <c r="C3" s="30" t="s">
        <v>39</v>
      </c>
      <c r="D3" s="30">
        <v>1</v>
      </c>
      <c r="E3" s="29">
        <v>5752.21</v>
      </c>
      <c r="F3" s="30" t="s">
        <v>42</v>
      </c>
      <c r="G3" s="30" t="s">
        <v>23</v>
      </c>
      <c r="H3" s="29" t="s">
        <v>43</v>
      </c>
    </row>
    <row r="4" spans="1:8" ht="72.599999999999994" thickBot="1">
      <c r="A4" s="28">
        <v>3</v>
      </c>
      <c r="B4" s="29" t="s">
        <v>44</v>
      </c>
      <c r="C4" s="30" t="s">
        <v>39</v>
      </c>
      <c r="D4" s="30">
        <v>1</v>
      </c>
      <c r="E4" s="29">
        <v>7079.65</v>
      </c>
      <c r="F4" s="30" t="s">
        <v>45</v>
      </c>
      <c r="G4" s="30" t="s">
        <v>24</v>
      </c>
      <c r="H4" s="29" t="s">
        <v>46</v>
      </c>
    </row>
    <row r="5" spans="1:8" ht="53.4" thickBot="1">
      <c r="A5" s="28">
        <v>4</v>
      </c>
      <c r="B5" s="29" t="s">
        <v>47</v>
      </c>
      <c r="C5" s="30" t="s">
        <v>39</v>
      </c>
      <c r="D5" s="30">
        <v>1</v>
      </c>
      <c r="E5" s="31">
        <v>3097.35</v>
      </c>
      <c r="F5" s="32" t="s">
        <v>48</v>
      </c>
      <c r="G5" s="32" t="s">
        <v>25</v>
      </c>
      <c r="H5" s="31" t="s">
        <v>49</v>
      </c>
    </row>
    <row r="6" spans="1:8" ht="53.4" thickBot="1">
      <c r="A6" s="28">
        <v>5</v>
      </c>
      <c r="B6" s="29" t="s">
        <v>50</v>
      </c>
      <c r="C6" s="30" t="s">
        <v>39</v>
      </c>
      <c r="D6" s="30">
        <v>1</v>
      </c>
      <c r="E6" s="31">
        <v>3097.35</v>
      </c>
      <c r="F6" s="32" t="s">
        <v>51</v>
      </c>
      <c r="G6" s="32" t="s">
        <v>26</v>
      </c>
      <c r="H6" s="31" t="s">
        <v>52</v>
      </c>
    </row>
    <row r="7" spans="1:8" ht="15" thickBot="1">
      <c r="A7" s="62" t="s">
        <v>53</v>
      </c>
      <c r="B7" s="63"/>
      <c r="C7" s="64"/>
      <c r="D7" s="30">
        <v>5</v>
      </c>
      <c r="E7" s="30">
        <f>SUM(E2:E6)</f>
        <v>24778.769999999997</v>
      </c>
      <c r="F7" s="30" t="s">
        <v>54</v>
      </c>
      <c r="G7" s="30" t="s">
        <v>54</v>
      </c>
      <c r="H7" s="30"/>
    </row>
    <row r="8" spans="1:8" ht="15" thickBot="1">
      <c r="A8" s="65" t="s">
        <v>55</v>
      </c>
      <c r="B8" s="66"/>
      <c r="C8" s="66"/>
      <c r="D8" s="66"/>
      <c r="E8" s="66"/>
      <c r="F8" s="66"/>
      <c r="G8" s="67"/>
      <c r="H8" s="33"/>
    </row>
  </sheetData>
  <mergeCells count="2">
    <mergeCell ref="A7:C7"/>
    <mergeCell ref="A8:G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恒德1</vt:lpstr>
      <vt:lpstr>恒德1 (2)</vt:lpstr>
      <vt:lpstr>Sheet1</vt:lpstr>
      <vt:lpstr>恒德1!Print_Area</vt:lpstr>
      <vt:lpstr>'恒德1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2022-10-08T05:42:19Z</dcterms:modified>
</cp:coreProperties>
</file>