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G43" i="1"/>
  <c r="G42" i="1"/>
  <c r="G41" i="1"/>
  <c r="G38" i="1"/>
  <c r="G37" i="1"/>
  <c r="G36" i="1"/>
  <c r="G35" i="1"/>
  <c r="G34" i="1"/>
  <c r="G29" i="1"/>
  <c r="G31" i="1"/>
  <c r="G30" i="1"/>
  <c r="G28" i="1"/>
  <c r="G27" i="1"/>
  <c r="G45" i="1" l="1"/>
  <c r="G39" i="1"/>
  <c r="G32" i="1"/>
  <c r="G24" i="1" l="1"/>
  <c r="G23" i="1"/>
  <c r="G22" i="1"/>
  <c r="G21" i="1"/>
  <c r="G25" i="1" l="1"/>
  <c r="G16" i="1"/>
  <c r="G17" i="1"/>
  <c r="G18" i="1"/>
  <c r="G15" i="1"/>
  <c r="G10" i="1"/>
  <c r="G11" i="1"/>
  <c r="G12" i="1"/>
  <c r="G9" i="1"/>
  <c r="G6" i="1"/>
  <c r="G13" i="1" l="1"/>
  <c r="G4" i="1"/>
  <c r="G5" i="1"/>
  <c r="G3" i="1"/>
  <c r="G19" i="1" l="1"/>
  <c r="G7" i="1"/>
</calcChain>
</file>

<file path=xl/sharedStrings.xml><?xml version="1.0" encoding="utf-8"?>
<sst xmlns="http://schemas.openxmlformats.org/spreadsheetml/2006/main" count="106" uniqueCount="61">
  <si>
    <t>方案一</t>
  </si>
  <si>
    <t>品牌型号</t>
    <phoneticPr fontId="2" type="noConversion"/>
  </si>
  <si>
    <t>价格（元）</t>
    <phoneticPr fontId="2" type="noConversion"/>
  </si>
  <si>
    <t>方案二</t>
    <phoneticPr fontId="2" type="noConversion"/>
  </si>
  <si>
    <t>方案三</t>
    <phoneticPr fontId="2" type="noConversion"/>
  </si>
  <si>
    <t>方案</t>
    <phoneticPr fontId="2" type="noConversion"/>
  </si>
  <si>
    <t>方案价格合计</t>
  </si>
  <si>
    <t>方案价格合计</t>
    <phoneticPr fontId="2" type="noConversion"/>
  </si>
  <si>
    <t>无线覆盖项目方案对比</t>
    <phoneticPr fontId="2" type="noConversion"/>
  </si>
  <si>
    <t>硬件产品</t>
    <phoneticPr fontId="2" type="noConversion"/>
  </si>
  <si>
    <t>数量</t>
    <phoneticPr fontId="2" type="noConversion"/>
  </si>
  <si>
    <t>单位</t>
    <phoneticPr fontId="2" type="noConversion"/>
  </si>
  <si>
    <t>单价（元）</t>
    <phoneticPr fontId="2" type="noConversion"/>
  </si>
  <si>
    <t>项目实施</t>
    <phoneticPr fontId="2" type="noConversion"/>
  </si>
  <si>
    <t>批</t>
  </si>
  <si>
    <t>批</t>
    <phoneticPr fontId="2" type="noConversion"/>
  </si>
  <si>
    <t>包含：1、机房无线汇聚交换机到西办公楼1-3层POE交换机，以及各楼层POE交换机到无线AP综合布线，采用六类网线。含六类网线、水晶头、室外钢管、标签标识。
         2、机房配电柜到西办公楼1-3层POE交换机强电线缆敷设，含电线、插座面板、室外钢管等。</t>
  </si>
  <si>
    <t>包含：1、机房无线汇聚交换机到西办公楼1-3层POE交换机，以及各楼层POE交换机到无线AP综合布线，采用六类网线。含六类网线、水晶头、室外钢管、标签标识。
         2、机房配电柜到西办公楼1-3层POE交换机强电线缆敷设，含电线、插座面板、室外钢管等。</t>
    <phoneticPr fontId="2" type="noConversion"/>
  </si>
  <si>
    <t>台</t>
    <phoneticPr fontId="2" type="noConversion"/>
  </si>
  <si>
    <t>台</t>
    <phoneticPr fontId="2" type="noConversion"/>
  </si>
  <si>
    <t>台</t>
    <phoneticPr fontId="2" type="noConversion"/>
  </si>
  <si>
    <t>项目实施</t>
    <phoneticPr fontId="2" type="noConversion"/>
  </si>
  <si>
    <t>信锐 POE供电 RS3320-28M-PWR-LI-G</t>
    <phoneticPr fontId="2" type="noConversion"/>
  </si>
  <si>
    <t>方案四</t>
    <phoneticPr fontId="2" type="noConversion"/>
  </si>
  <si>
    <t>Panabit 无线控制器  AX-300</t>
    <phoneticPr fontId="2" type="noConversion"/>
  </si>
  <si>
    <t>Panabit 无线AP  PAP-XM320</t>
    <phoneticPr fontId="2" type="noConversion"/>
  </si>
  <si>
    <t>H3C POE供电 8口  S5130S-10P-HPWR-EI</t>
    <phoneticPr fontId="2" type="noConversion"/>
  </si>
  <si>
    <t>方案五</t>
    <phoneticPr fontId="2" type="noConversion"/>
  </si>
  <si>
    <t>信锐 无线控制器 NAC-6100</t>
    <phoneticPr fontId="2" type="noConversion"/>
  </si>
  <si>
    <t>信锐 无线AP NAP-3625-X(SR)</t>
    <phoneticPr fontId="2" type="noConversion"/>
  </si>
  <si>
    <t>信锐 吸顶AP NAP-5520-X</t>
    <phoneticPr fontId="2" type="noConversion"/>
  </si>
  <si>
    <t>台</t>
    <phoneticPr fontId="2" type="noConversion"/>
  </si>
  <si>
    <t>信锐 POE供电 RS3320-12M-PWR-LI</t>
    <phoneticPr fontId="2" type="noConversion"/>
  </si>
  <si>
    <t>方案六</t>
    <phoneticPr fontId="2" type="noConversion"/>
  </si>
  <si>
    <t xml:space="preserve">H3C 无线控制器  WX2560X </t>
    <phoneticPr fontId="2" type="noConversion"/>
  </si>
  <si>
    <t>H3C 无线 AP WA6520</t>
    <phoneticPr fontId="2" type="noConversion"/>
  </si>
  <si>
    <t xml:space="preserve">H3C 无线AP  WA5530i </t>
    <phoneticPr fontId="2" type="noConversion"/>
  </si>
  <si>
    <t>H3C POE供电 S5130S-10P-HPWR-EI L2</t>
    <phoneticPr fontId="2" type="noConversion"/>
  </si>
  <si>
    <t>方案七</t>
    <phoneticPr fontId="2" type="noConversion"/>
  </si>
  <si>
    <t>H3C 无线控制器 WX2560H</t>
    <phoneticPr fontId="2" type="noConversion"/>
  </si>
  <si>
    <t>H3C 无线AP WA6320-D-FIT</t>
    <phoneticPr fontId="2" type="noConversion"/>
  </si>
  <si>
    <t>Tplink 无线控制器 AC100</t>
    <phoneticPr fontId="2" type="noConversion"/>
  </si>
  <si>
    <t>Tplink 无线AP 1908gc</t>
    <phoneticPr fontId="2" type="noConversion"/>
  </si>
  <si>
    <t>Tplink POE供电  sg2210p</t>
    <phoneticPr fontId="2" type="noConversion"/>
  </si>
  <si>
    <t>华为 POE供电 S5735S-L8P4S-QA2</t>
    <phoneticPr fontId="2" type="noConversion"/>
  </si>
  <si>
    <t>华为 无线控制器 AirEngine 9700S-S</t>
    <phoneticPr fontId="2" type="noConversion"/>
  </si>
  <si>
    <t>华为 无线AP AP6750-10T</t>
    <phoneticPr fontId="2" type="noConversion"/>
  </si>
  <si>
    <t>信锐 无线控制器 NMC-8620-V</t>
    <phoneticPr fontId="2" type="noConversion"/>
  </si>
  <si>
    <t>信锐 无线AP NAP-3825-X(SR)-E</t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</si>
  <si>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①端口为百兆；
   ②吞吐量：无参数
</t>
    </r>
    <r>
      <rPr>
        <b/>
        <sz val="12"/>
        <color theme="1"/>
        <rFont val="微软雅黑"/>
        <family val="2"/>
        <charset val="134"/>
      </rPr>
      <t>2、无线AP:</t>
    </r>
    <r>
      <rPr>
        <sz val="12"/>
        <color theme="1"/>
        <rFont val="微软雅黑"/>
        <family val="2"/>
        <charset val="134"/>
      </rPr>
      <t xml:space="preserve">
   ①最高传输速率：1900Mbps
   ②维护管理模式：独立web页面管理、FIT AP管理
   ③安全加密功能：WPA，WPA2，WPA-PSK，WPA2-PSK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</t>
    </r>
    <r>
      <rPr>
        <sz val="12"/>
        <rFont val="微软雅黑"/>
        <family val="2"/>
        <charset val="134"/>
      </rPr>
      <t>背板带宽：20Gbps；包转发率：14.88Mpps；</t>
    </r>
    <r>
      <rPr>
        <sz val="12"/>
        <color theme="1"/>
        <rFont val="微软雅黑"/>
        <family val="2"/>
        <charset val="134"/>
      </rPr>
      <t xml:space="preserve">
   </t>
    </r>
    <r>
      <rPr>
        <sz val="12"/>
        <rFont val="微软雅黑"/>
        <family val="2"/>
        <charset val="134"/>
      </rPr>
      <t>②网管功能：支持WEB管理；</t>
    </r>
    <r>
      <rPr>
        <sz val="12"/>
        <color rgb="FFFF0000"/>
        <rFont val="微软雅黑"/>
        <family val="2"/>
        <charset val="134"/>
      </rPr>
      <t xml:space="preserve">
   </t>
    </r>
    <r>
      <rPr>
        <sz val="12"/>
        <rFont val="微软雅黑"/>
        <family val="2"/>
        <charset val="134"/>
      </rPr>
      <t>③VLAN功能、组播管理、QOS功能：不支持。</t>
    </r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</si>
  <si>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②吞吐量2Gbps；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①最高传输速率：3Gbps ，
   ②网管功能：支持WEB管理、远程管理，FIT AP管理；
   ③安全加密功能：WPA，WPA2，WPA-PSK，WPA2-PSK、WPA2-PPSK。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①传输速率：支持千兆；背板带宽：3.36Tbps；包转发率：27/102Mpps；
   ②网管功能：支持命令行接口(CLI)配置，支持Telnet远程配置，支持SNMP，支持WEB
   ③VLAN功能、组播管理、QOS功能：支持。</t>
    </r>
    <phoneticPr fontId="2" type="noConversion"/>
  </si>
  <si>
    <t>包含：1、机房无线汇聚交换机到西办公楼1-3层POE交换机，以及各楼层POE交换机到无线AP综合布线，采用六类网线。含六类网线、水晶头、室外钢管、标签标识。
         2、机房配电柜到西办公楼1-3层POE交换机强电线缆敷设，含电线、插座面板、室外钢管等。</t>
    <phoneticPr fontId="2" type="noConversion"/>
  </si>
  <si>
    <t>详细参数</t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</si>
  <si>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②吞吐量200M；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①最高传输速率：2.642Gbps ，
   ②网管功能：支持WEB管理；
   ③安全加密功能：WPA，WPA2，WPA-PSK，WPA2-PSK、WPA2-PPSK。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①传输速率：支持千兆；背板带宽：3.36Tbps；包转发率：108 Mpps/126 Mpps；
   ②网管功能：APP远程管理、NAT远程管理、SNMPv1/v2/v3、WEB网管特性。
   ③VLAN功能、组播管理、QOS：支持。</t>
    </r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</si>
  <si>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②吞吐量500Mbps；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①最高传输速率：1774Mbps ，
   ②网管功能：支持WEB管理；
   ③安全加密功能：OPEN/WPA2-PSK/WPA3-PSK加密。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①传输速率：支持千兆；背板带宽：3.36Tbps；包转发率：27Mpps；
   ②网管功能：支持命令行接口(CLI)配置，支持Telnet远程配置，支持通过Console口配置，支持SNMP，支持WEB。
   ③VLAN功能、组播管理、QOS：支持。</t>
    </r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</si>
  <si>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②吞吐量2Gbps；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①最高传输速率：1.2Gbps+0.575Gbps ，
   ②网管功能：FIT AP管理；
   ③安全加密功能：支持64/128位WEP、动态WEP、TKIP、CCMP(推荐)加密。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①传输速率：支持千兆；背板带宽：3.36Tbps；包转发率：27Mpps；
   ②网管功能：支持命令行接口(CLI)配置，支持Telnet远程配置，支持通过Console口配置，支持SNMP，支持WEB。
   ③VLAN功能、组播管理、QOS：支持。</t>
    </r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</si>
  <si>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②吞吐量300Mbps；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①最高传输速率：1.9Gbps/5.4Gbps，
   ②网管功能：支持WEB管理；
   ③安全加密功能：WPA，WPA2，WPA-PSK，WPA2-PSK、WPA2-PPSK。
</t>
    </r>
    <r>
      <rPr>
        <b/>
        <sz val="12"/>
        <color theme="1"/>
        <rFont val="微软雅黑"/>
        <family val="2"/>
        <charset val="134"/>
      </rPr>
      <t>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①传输速率：支持千兆；背板带宽：3.36Tbps；包转发率：27 Mpps/102 Mpps；
   ②网管功能：APP远程管理、NAT远程管理。
   ③VLAN功能、组播管理、QOS：支持。</t>
    </r>
    <phoneticPr fontId="2" type="noConversion"/>
  </si>
  <si>
    <r>
      <rPr>
        <b/>
        <sz val="12"/>
        <color theme="1"/>
        <rFont val="微软雅黑"/>
        <family val="2"/>
        <charset val="134"/>
      </rPr>
      <t>1、无线控制器：</t>
    </r>
    <r>
      <rPr>
        <sz val="12"/>
        <color theme="1"/>
        <rFont val="微软雅黑"/>
        <family val="2"/>
        <charset val="134"/>
      </rPr>
      <t xml:space="preserve">
   ①端口为千兆；
   ②吞吐量2Gbps；
</t>
    </r>
    <r>
      <rPr>
        <b/>
        <sz val="12"/>
        <color theme="1"/>
        <rFont val="微软雅黑"/>
        <family val="2"/>
        <charset val="134"/>
      </rPr>
      <t>2、无线AP：</t>
    </r>
    <r>
      <rPr>
        <sz val="12"/>
        <color theme="1"/>
        <rFont val="微软雅黑"/>
        <family val="2"/>
        <charset val="134"/>
      </rPr>
      <t xml:space="preserve">
   ①最高传输速率：2.4Gbps+0.575Gbps /5.4Gbps；
   ②网管功能：支持WEB管理、远程管理、FIT AP管理；
   ③安全加密功能：支持64/128位WEP、TKIP、CCMP、WPA3、WAPI加密</t>
    </r>
    <r>
      <rPr>
        <b/>
        <sz val="12"/>
        <color theme="1"/>
        <rFont val="微软雅黑"/>
        <family val="2"/>
        <charset val="134"/>
      </rPr>
      <t>。
3、POE供电：</t>
    </r>
    <r>
      <rPr>
        <sz val="12"/>
        <color theme="1"/>
        <rFont val="微软雅黑"/>
        <family val="2"/>
        <charset val="134"/>
      </rPr>
      <t xml:space="preserve">
   ①传输速率：支持千兆；背板带宽：3.36Tbps；包转发率：27Mpps；
   ②网管功能：支持命令行接口(CLI)配置，支持Telnet远程配置，支持通过Console口配置，支持SNMP，支持WEB。
   ③VLAN功能、组播管理、QOS：支持。</t>
    </r>
    <phoneticPr fontId="2" type="noConversion"/>
  </si>
  <si>
    <t>方案对比总结</t>
    <phoneticPr fontId="2" type="noConversion"/>
  </si>
  <si>
    <t>类型</t>
    <phoneticPr fontId="2" type="noConversion"/>
  </si>
  <si>
    <t>1、集团办公楼无线优化项目共有三家供应商进行了现场查看，并提供了方案报价，其中北京东方飞鸿新元信息科技有限公司（以下简称东方飞鸿），提供了2个方案报价（H3C、信锐）；北京腾达新秀科技有限公司（以下简称腾达新秀）提供了3个方案报价（TPLINK、华为、信锐）；北京亿讯安信息技术有限公司（以下简称亿讯安），提供了2个方案报价（H3C、Panabit），共七个方案。
2、七个方案中除了Tplink设备不支持千兆速率外，其他六个方案都支持千兆速率，百兆速率虽然也可以支持无线连接，但是速率和稳定性相对千兆设备来说相对较差，不建议选择；
3、其他六个方案综合最高传输速率、吞吐量、品牌质量，稳定性等对比，华为和H3C综合性能参数相对接近，但H3C方案成本较高；
4、付款方式：东方飞鸿：安装调试完成后，一个月验收合格后付清全款；腾达新秀：设备安装完成并通过项目验后10个工作日内，一次性付清全款；亿讯安签订合同后10天内，甲方向乙方支付合同金额50%的项目首付款，设备安装完成并通过项目验收后10天内，甲方向乙方支付合同金额50%的项目尾款；
5、综上所述，腾达新秀的华为方案性价比最高，建议选择。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</si>
</sst>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_ * #,##0_ ;_ * \-#,##0_ ;_ * &quot;-&quot;??_ ;_ @_ "/>
  </numFmts>
  <fonts count="8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43">
    <xf numFmtId="0" fontId="0" fillId="0" borderId="0" xfId="0"/>
    <xf numFmtId="0" fontId="3" fillId="0" borderId="1" xfId="0" applyFont="1" applyBorder="1" applyAlignment="1">
      <alignment horizontal="left" vertical="center"/>
    </xf>
    <xf numFmtId="176" fontId="3" fillId="0" borderId="5" xfId="1" applyNumberFormat="1" applyFont="1" applyBorder="1" applyAlignment="1">
      <alignment horizontal="left" vertical="center"/>
    </xf>
    <xf numFmtId="176" fontId="3" fillId="2" borderId="5" xfId="1" applyNumberFormat="1" applyFont="1" applyFill="1" applyBorder="1" applyAlignment="1"/>
    <xf numFmtId="0" fontId="3" fillId="0" borderId="1" xfId="0" applyFont="1" applyBorder="1" applyAlignment="1">
      <alignment vertical="center"/>
    </xf>
    <xf numFmtId="176" fontId="3" fillId="0" borderId="5" xfId="1" applyNumberFormat="1" applyFont="1" applyBorder="1" applyAlignment="1">
      <alignment vertical="center"/>
    </xf>
    <xf numFmtId="176" fontId="3" fillId="2" borderId="5" xfId="1" applyNumberFormat="1" applyFont="1" applyFill="1" applyBorder="1" applyAlignment="1">
      <alignment vertical="center"/>
    </xf>
    <xf numFmtId="176" fontId="3" fillId="2" borderId="5" xfId="0" applyNumberFormat="1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left" vertical="top" wrapText="1"/>
    </xf>
    <xf numFmtId="0" fontId="3" fillId="5" borderId="6" xfId="0" applyFont="1" applyFill="1" applyBorder="1" applyAlignment="1">
      <alignment horizontal="left" vertical="top" wrapText="1"/>
    </xf>
    <xf numFmtId="0" fontId="3" fillId="5" borderId="7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53" sqref="G53"/>
    </sheetView>
  </sheetViews>
  <sheetFormatPr defaultRowHeight="14.25"/>
  <cols>
    <col min="1" max="1" width="9.75" customWidth="1"/>
    <col min="2" max="2" width="11.375" customWidth="1"/>
    <col min="3" max="3" width="45.25" customWidth="1"/>
    <col min="4" max="4" width="7.375" customWidth="1"/>
    <col min="5" max="5" width="6" customWidth="1"/>
    <col min="6" max="6" width="11.25" customWidth="1"/>
    <col min="7" max="7" width="10.375" customWidth="1"/>
    <col min="8" max="8" width="71.25" customWidth="1"/>
  </cols>
  <sheetData>
    <row r="1" spans="1:8" ht="29.25" customHeight="1">
      <c r="A1" s="36" t="s">
        <v>8</v>
      </c>
      <c r="B1" s="36"/>
      <c r="C1" s="36"/>
      <c r="D1" s="36"/>
      <c r="E1" s="36"/>
      <c r="F1" s="36"/>
      <c r="G1" s="36"/>
      <c r="H1" s="36"/>
    </row>
    <row r="2" spans="1:8" ht="27.75" customHeight="1">
      <c r="A2" s="8" t="s">
        <v>5</v>
      </c>
      <c r="B2" s="8" t="s">
        <v>59</v>
      </c>
      <c r="C2" s="8" t="s">
        <v>1</v>
      </c>
      <c r="D2" s="9" t="s">
        <v>11</v>
      </c>
      <c r="E2" s="9" t="s">
        <v>10</v>
      </c>
      <c r="F2" s="9" t="s">
        <v>12</v>
      </c>
      <c r="G2" s="9" t="s">
        <v>2</v>
      </c>
      <c r="H2" s="10" t="s">
        <v>52</v>
      </c>
    </row>
    <row r="3" spans="1:8" ht="24" customHeight="1">
      <c r="A3" s="27" t="s">
        <v>0</v>
      </c>
      <c r="B3" s="27" t="s">
        <v>9</v>
      </c>
      <c r="C3" s="1" t="s">
        <v>41</v>
      </c>
      <c r="D3" s="13" t="s">
        <v>18</v>
      </c>
      <c r="E3" s="13">
        <v>1</v>
      </c>
      <c r="F3" s="13">
        <v>320</v>
      </c>
      <c r="G3" s="2">
        <f>E3*F3</f>
        <v>320</v>
      </c>
      <c r="H3" s="29" t="s">
        <v>49</v>
      </c>
    </row>
    <row r="4" spans="1:8" ht="24" customHeight="1">
      <c r="A4" s="28"/>
      <c r="B4" s="28"/>
      <c r="C4" s="1" t="s">
        <v>42</v>
      </c>
      <c r="D4" s="13" t="s">
        <v>19</v>
      </c>
      <c r="E4" s="13">
        <v>15</v>
      </c>
      <c r="F4" s="13">
        <v>550</v>
      </c>
      <c r="G4" s="2">
        <f t="shared" ref="G4:G6" si="0">E4*F4</f>
        <v>8250</v>
      </c>
      <c r="H4" s="30"/>
    </row>
    <row r="5" spans="1:8" ht="24" customHeight="1">
      <c r="A5" s="28"/>
      <c r="B5" s="32"/>
      <c r="C5" s="1" t="s">
        <v>43</v>
      </c>
      <c r="D5" s="13" t="s">
        <v>20</v>
      </c>
      <c r="E5" s="13">
        <v>3</v>
      </c>
      <c r="F5" s="13">
        <v>570</v>
      </c>
      <c r="G5" s="2">
        <f t="shared" si="0"/>
        <v>1710</v>
      </c>
      <c r="H5" s="30"/>
    </row>
    <row r="6" spans="1:8" ht="108" customHeight="1">
      <c r="A6" s="28"/>
      <c r="B6" s="11" t="s">
        <v>13</v>
      </c>
      <c r="C6" s="16" t="s">
        <v>17</v>
      </c>
      <c r="D6" s="13" t="s">
        <v>15</v>
      </c>
      <c r="E6" s="13">
        <v>1</v>
      </c>
      <c r="F6" s="13">
        <v>8540</v>
      </c>
      <c r="G6" s="2">
        <f t="shared" si="0"/>
        <v>8540</v>
      </c>
      <c r="H6" s="30"/>
    </row>
    <row r="7" spans="1:8" ht="32.25" customHeight="1">
      <c r="A7" s="32"/>
      <c r="B7" s="26" t="s">
        <v>7</v>
      </c>
      <c r="C7" s="26"/>
      <c r="D7" s="14"/>
      <c r="E7" s="14"/>
      <c r="F7" s="14"/>
      <c r="G7" s="3">
        <f>SUM(G3:G6)</f>
        <v>18820</v>
      </c>
      <c r="H7" s="31"/>
    </row>
    <row r="8" spans="1:8" ht="24.95" customHeight="1">
      <c r="A8" s="37"/>
      <c r="B8" s="38"/>
      <c r="C8" s="38"/>
      <c r="D8" s="38"/>
      <c r="E8" s="38"/>
      <c r="F8" s="38"/>
      <c r="G8" s="38"/>
      <c r="H8" s="39"/>
    </row>
    <row r="9" spans="1:8" ht="24" customHeight="1">
      <c r="A9" s="26" t="s">
        <v>3</v>
      </c>
      <c r="B9" s="40" t="s">
        <v>9</v>
      </c>
      <c r="C9" s="4" t="s">
        <v>45</v>
      </c>
      <c r="D9" s="15" t="s">
        <v>20</v>
      </c>
      <c r="E9" s="15">
        <v>1</v>
      </c>
      <c r="F9" s="15">
        <v>2700</v>
      </c>
      <c r="G9" s="5">
        <f>E9*F9</f>
        <v>2700</v>
      </c>
      <c r="H9" s="29" t="s">
        <v>50</v>
      </c>
    </row>
    <row r="10" spans="1:8" ht="24" customHeight="1">
      <c r="A10" s="26"/>
      <c r="B10" s="41"/>
      <c r="C10" s="4" t="s">
        <v>46</v>
      </c>
      <c r="D10" s="15" t="s">
        <v>19</v>
      </c>
      <c r="E10" s="15">
        <v>15</v>
      </c>
      <c r="F10" s="15">
        <v>1450</v>
      </c>
      <c r="G10" s="5">
        <f t="shared" ref="G10:G12" si="1">E10*F10</f>
        <v>21750</v>
      </c>
      <c r="H10" s="30"/>
    </row>
    <row r="11" spans="1:8" ht="24" customHeight="1">
      <c r="A11" s="26"/>
      <c r="B11" s="42"/>
      <c r="C11" s="4" t="s">
        <v>44</v>
      </c>
      <c r="D11" s="15" t="s">
        <v>20</v>
      </c>
      <c r="E11" s="15">
        <v>3</v>
      </c>
      <c r="F11" s="15">
        <v>2280</v>
      </c>
      <c r="G11" s="5">
        <f t="shared" si="1"/>
        <v>6840</v>
      </c>
      <c r="H11" s="30"/>
    </row>
    <row r="12" spans="1:8" ht="111" customHeight="1">
      <c r="A12" s="26"/>
      <c r="B12" s="12" t="s">
        <v>21</v>
      </c>
      <c r="C12" s="17" t="s">
        <v>16</v>
      </c>
      <c r="D12" s="15" t="s">
        <v>14</v>
      </c>
      <c r="E12" s="15">
        <v>1</v>
      </c>
      <c r="F12" s="15">
        <v>8540</v>
      </c>
      <c r="G12" s="5">
        <f t="shared" si="1"/>
        <v>8540</v>
      </c>
      <c r="H12" s="30"/>
    </row>
    <row r="13" spans="1:8" ht="45.75" customHeight="1">
      <c r="A13" s="26"/>
      <c r="B13" s="26" t="s">
        <v>6</v>
      </c>
      <c r="C13" s="26"/>
      <c r="D13" s="14"/>
      <c r="E13" s="14"/>
      <c r="F13" s="14"/>
      <c r="G13" s="6">
        <f>SUM(G9:G12)</f>
        <v>39830</v>
      </c>
      <c r="H13" s="31"/>
    </row>
    <row r="14" spans="1:8" ht="24.95" customHeight="1">
      <c r="A14" s="23"/>
      <c r="B14" s="24"/>
      <c r="C14" s="24"/>
      <c r="D14" s="24"/>
      <c r="E14" s="24"/>
      <c r="F14" s="24"/>
      <c r="G14" s="24"/>
      <c r="H14" s="25"/>
    </row>
    <row r="15" spans="1:8" ht="24.95" customHeight="1">
      <c r="A15" s="26" t="s">
        <v>4</v>
      </c>
      <c r="B15" s="27" t="s">
        <v>9</v>
      </c>
      <c r="C15" s="4" t="s">
        <v>47</v>
      </c>
      <c r="D15" s="15" t="s">
        <v>20</v>
      </c>
      <c r="E15" s="15">
        <v>1</v>
      </c>
      <c r="F15" s="15">
        <v>10250</v>
      </c>
      <c r="G15" s="5">
        <f>E15*F15</f>
        <v>10250</v>
      </c>
      <c r="H15" s="29" t="s">
        <v>53</v>
      </c>
    </row>
    <row r="16" spans="1:8" ht="24.95" customHeight="1">
      <c r="A16" s="26"/>
      <c r="B16" s="28"/>
      <c r="C16" s="4" t="s">
        <v>48</v>
      </c>
      <c r="D16" s="15" t="s">
        <v>20</v>
      </c>
      <c r="E16" s="15">
        <v>15</v>
      </c>
      <c r="F16" s="15">
        <v>1400</v>
      </c>
      <c r="G16" s="5">
        <f t="shared" ref="G16:G18" si="2">E16*F16</f>
        <v>21000</v>
      </c>
      <c r="H16" s="30"/>
    </row>
    <row r="17" spans="1:8" ht="24.95" customHeight="1">
      <c r="A17" s="26"/>
      <c r="B17" s="32"/>
      <c r="C17" s="4" t="s">
        <v>22</v>
      </c>
      <c r="D17" s="15" t="s">
        <v>20</v>
      </c>
      <c r="E17" s="15">
        <v>3</v>
      </c>
      <c r="F17" s="15">
        <v>2050</v>
      </c>
      <c r="G17" s="5">
        <f t="shared" si="2"/>
        <v>6150</v>
      </c>
      <c r="H17" s="30"/>
    </row>
    <row r="18" spans="1:8" ht="107.25" customHeight="1">
      <c r="A18" s="26"/>
      <c r="B18" s="12" t="s">
        <v>21</v>
      </c>
      <c r="C18" s="17" t="s">
        <v>51</v>
      </c>
      <c r="D18" s="15" t="s">
        <v>15</v>
      </c>
      <c r="E18" s="15">
        <v>1</v>
      </c>
      <c r="F18" s="15">
        <v>8540</v>
      </c>
      <c r="G18" s="5">
        <f t="shared" si="2"/>
        <v>8540</v>
      </c>
      <c r="H18" s="30"/>
    </row>
    <row r="19" spans="1:8" ht="68.25" customHeight="1">
      <c r="A19" s="26"/>
      <c r="B19" s="26" t="s">
        <v>6</v>
      </c>
      <c r="C19" s="26"/>
      <c r="D19" s="14"/>
      <c r="E19" s="14"/>
      <c r="F19" s="14"/>
      <c r="G19" s="7">
        <f>SUM(G15:G18)</f>
        <v>45940</v>
      </c>
      <c r="H19" s="31"/>
    </row>
    <row r="20" spans="1:8" ht="24.95" customHeight="1">
      <c r="A20" s="23"/>
      <c r="B20" s="24"/>
      <c r="C20" s="24"/>
      <c r="D20" s="24"/>
      <c r="E20" s="24"/>
      <c r="F20" s="24"/>
      <c r="G20" s="24"/>
      <c r="H20" s="25"/>
    </row>
    <row r="21" spans="1:8" ht="24.95" customHeight="1">
      <c r="A21" s="26" t="s">
        <v>23</v>
      </c>
      <c r="B21" s="27" t="s">
        <v>9</v>
      </c>
      <c r="C21" s="4" t="s">
        <v>24</v>
      </c>
      <c r="D21" s="15" t="s">
        <v>18</v>
      </c>
      <c r="E21" s="15">
        <v>1</v>
      </c>
      <c r="F21" s="15">
        <v>11120</v>
      </c>
      <c r="G21" s="5">
        <f>E21*F21</f>
        <v>11120</v>
      </c>
      <c r="H21" s="33" t="s">
        <v>54</v>
      </c>
    </row>
    <row r="22" spans="1:8" ht="24.95" customHeight="1">
      <c r="A22" s="26"/>
      <c r="B22" s="28"/>
      <c r="C22" s="4" t="s">
        <v>25</v>
      </c>
      <c r="D22" s="15" t="s">
        <v>18</v>
      </c>
      <c r="E22" s="15">
        <v>15</v>
      </c>
      <c r="F22" s="15">
        <v>945</v>
      </c>
      <c r="G22" s="5">
        <f t="shared" ref="G22:G24" si="3">E22*F22</f>
        <v>14175</v>
      </c>
      <c r="H22" s="34"/>
    </row>
    <row r="23" spans="1:8" ht="24.95" customHeight="1">
      <c r="A23" s="26"/>
      <c r="B23" s="32"/>
      <c r="C23" s="4" t="s">
        <v>26</v>
      </c>
      <c r="D23" s="15" t="s">
        <v>18</v>
      </c>
      <c r="E23" s="15">
        <v>3</v>
      </c>
      <c r="F23" s="15">
        <v>3130</v>
      </c>
      <c r="G23" s="5">
        <f t="shared" si="3"/>
        <v>9390</v>
      </c>
      <c r="H23" s="34"/>
    </row>
    <row r="24" spans="1:8" ht="102" customHeight="1">
      <c r="A24" s="26"/>
      <c r="B24" s="12" t="s">
        <v>21</v>
      </c>
      <c r="C24" s="17" t="s">
        <v>16</v>
      </c>
      <c r="D24" s="15" t="s">
        <v>15</v>
      </c>
      <c r="E24" s="15">
        <v>1</v>
      </c>
      <c r="F24" s="15">
        <v>15000</v>
      </c>
      <c r="G24" s="5">
        <f t="shared" si="3"/>
        <v>15000</v>
      </c>
      <c r="H24" s="34"/>
    </row>
    <row r="25" spans="1:8" ht="45.75" customHeight="1">
      <c r="A25" s="26"/>
      <c r="B25" s="26" t="s">
        <v>6</v>
      </c>
      <c r="C25" s="26"/>
      <c r="D25" s="14"/>
      <c r="E25" s="14"/>
      <c r="F25" s="14"/>
      <c r="G25" s="7">
        <f>SUM(G21:G24)</f>
        <v>49685</v>
      </c>
      <c r="H25" s="35"/>
    </row>
    <row r="26" spans="1:8" ht="24.95" customHeight="1">
      <c r="A26" s="23"/>
      <c r="B26" s="24"/>
      <c r="C26" s="24"/>
      <c r="D26" s="24"/>
      <c r="E26" s="24"/>
      <c r="F26" s="24"/>
      <c r="G26" s="24"/>
      <c r="H26" s="25"/>
    </row>
    <row r="27" spans="1:8" ht="24.95" customHeight="1">
      <c r="A27" s="26" t="s">
        <v>27</v>
      </c>
      <c r="B27" s="27" t="s">
        <v>9</v>
      </c>
      <c r="C27" s="4" t="s">
        <v>28</v>
      </c>
      <c r="D27" s="15" t="s">
        <v>18</v>
      </c>
      <c r="E27" s="15">
        <v>1</v>
      </c>
      <c r="F27" s="15">
        <v>11217</v>
      </c>
      <c r="G27" s="5">
        <f>E27*F27</f>
        <v>11217</v>
      </c>
      <c r="H27" s="29" t="s">
        <v>56</v>
      </c>
    </row>
    <row r="28" spans="1:8" ht="24.95" customHeight="1">
      <c r="A28" s="26"/>
      <c r="B28" s="28"/>
      <c r="C28" s="4" t="s">
        <v>29</v>
      </c>
      <c r="D28" s="15" t="s">
        <v>18</v>
      </c>
      <c r="E28" s="15">
        <v>11</v>
      </c>
      <c r="F28" s="15">
        <v>1081</v>
      </c>
      <c r="G28" s="5">
        <f t="shared" ref="G28:G31" si="4">E28*F28</f>
        <v>11891</v>
      </c>
      <c r="H28" s="30"/>
    </row>
    <row r="29" spans="1:8" ht="24.95" customHeight="1">
      <c r="A29" s="26"/>
      <c r="B29" s="28"/>
      <c r="C29" s="4" t="s">
        <v>30</v>
      </c>
      <c r="D29" s="15" t="s">
        <v>31</v>
      </c>
      <c r="E29" s="15">
        <v>4</v>
      </c>
      <c r="F29" s="15">
        <v>1452</v>
      </c>
      <c r="G29" s="5">
        <f t="shared" si="4"/>
        <v>5808</v>
      </c>
      <c r="H29" s="30"/>
    </row>
    <row r="30" spans="1:8" ht="24.95" customHeight="1">
      <c r="A30" s="26"/>
      <c r="B30" s="32"/>
      <c r="C30" s="4" t="s">
        <v>32</v>
      </c>
      <c r="D30" s="15" t="s">
        <v>18</v>
      </c>
      <c r="E30" s="15">
        <v>3</v>
      </c>
      <c r="F30" s="15">
        <v>2060</v>
      </c>
      <c r="G30" s="5">
        <f t="shared" si="4"/>
        <v>6180</v>
      </c>
      <c r="H30" s="30"/>
    </row>
    <row r="31" spans="1:8" ht="103.5">
      <c r="A31" s="26"/>
      <c r="B31" s="12" t="s">
        <v>21</v>
      </c>
      <c r="C31" s="17" t="s">
        <v>16</v>
      </c>
      <c r="D31" s="15" t="s">
        <v>15</v>
      </c>
      <c r="E31" s="15">
        <v>1</v>
      </c>
      <c r="F31" s="15">
        <v>15720</v>
      </c>
      <c r="G31" s="5">
        <f t="shared" si="4"/>
        <v>15720</v>
      </c>
      <c r="H31" s="30"/>
    </row>
    <row r="32" spans="1:8" ht="47.25" customHeight="1">
      <c r="A32" s="26"/>
      <c r="B32" s="26" t="s">
        <v>6</v>
      </c>
      <c r="C32" s="26"/>
      <c r="D32" s="14"/>
      <c r="E32" s="14"/>
      <c r="F32" s="14"/>
      <c r="G32" s="7">
        <f>SUM(G27:G31)</f>
        <v>50816</v>
      </c>
      <c r="H32" s="31"/>
    </row>
    <row r="33" spans="1:8" ht="24.95" customHeight="1">
      <c r="A33" s="23"/>
      <c r="B33" s="24"/>
      <c r="C33" s="24"/>
      <c r="D33" s="24"/>
      <c r="E33" s="24"/>
      <c r="F33" s="24"/>
      <c r="G33" s="24"/>
      <c r="H33" s="25"/>
    </row>
    <row r="34" spans="1:8" ht="24.95" customHeight="1">
      <c r="A34" s="26" t="s">
        <v>33</v>
      </c>
      <c r="B34" s="27" t="s">
        <v>9</v>
      </c>
      <c r="C34" s="4" t="s">
        <v>34</v>
      </c>
      <c r="D34" s="15" t="s">
        <v>18</v>
      </c>
      <c r="E34" s="15">
        <v>1</v>
      </c>
      <c r="F34" s="15">
        <v>6776</v>
      </c>
      <c r="G34" s="5">
        <f>E34*F34</f>
        <v>6776</v>
      </c>
      <c r="H34" s="29" t="s">
        <v>57</v>
      </c>
    </row>
    <row r="35" spans="1:8" ht="24.95" customHeight="1">
      <c r="A35" s="26"/>
      <c r="B35" s="28"/>
      <c r="C35" s="4" t="s">
        <v>35</v>
      </c>
      <c r="D35" s="15" t="s">
        <v>18</v>
      </c>
      <c r="E35" s="15">
        <v>11</v>
      </c>
      <c r="F35" s="15">
        <v>1173</v>
      </c>
      <c r="G35" s="5">
        <f t="shared" ref="G35:G38" si="5">E35*F35</f>
        <v>12903</v>
      </c>
      <c r="H35" s="30"/>
    </row>
    <row r="36" spans="1:8" ht="24.95" customHeight="1">
      <c r="A36" s="26"/>
      <c r="B36" s="28"/>
      <c r="C36" s="4" t="s">
        <v>36</v>
      </c>
      <c r="D36" s="15" t="s">
        <v>31</v>
      </c>
      <c r="E36" s="15">
        <v>4</v>
      </c>
      <c r="F36" s="15">
        <v>2898</v>
      </c>
      <c r="G36" s="5">
        <f t="shared" si="5"/>
        <v>11592</v>
      </c>
      <c r="H36" s="30"/>
    </row>
    <row r="37" spans="1:8" ht="24.95" customHeight="1">
      <c r="A37" s="26"/>
      <c r="B37" s="32"/>
      <c r="C37" s="4" t="s">
        <v>37</v>
      </c>
      <c r="D37" s="15" t="s">
        <v>18</v>
      </c>
      <c r="E37" s="15">
        <v>3</v>
      </c>
      <c r="F37" s="15">
        <v>2422</v>
      </c>
      <c r="G37" s="5">
        <f t="shared" si="5"/>
        <v>7266</v>
      </c>
      <c r="H37" s="30"/>
    </row>
    <row r="38" spans="1:8" ht="103.5">
      <c r="A38" s="26"/>
      <c r="B38" s="12" t="s">
        <v>21</v>
      </c>
      <c r="C38" s="17" t="s">
        <v>16</v>
      </c>
      <c r="D38" s="15" t="s">
        <v>15</v>
      </c>
      <c r="E38" s="15">
        <v>1</v>
      </c>
      <c r="F38" s="15">
        <v>15720</v>
      </c>
      <c r="G38" s="5">
        <f t="shared" si="5"/>
        <v>15720</v>
      </c>
      <c r="H38" s="30"/>
    </row>
    <row r="39" spans="1:8" ht="24.95" customHeight="1">
      <c r="A39" s="26"/>
      <c r="B39" s="26" t="s">
        <v>6</v>
      </c>
      <c r="C39" s="26"/>
      <c r="D39" s="14"/>
      <c r="E39" s="14"/>
      <c r="F39" s="14"/>
      <c r="G39" s="7">
        <f>SUM(G34:G38)</f>
        <v>54257</v>
      </c>
      <c r="H39" s="31"/>
    </row>
    <row r="40" spans="1:8" ht="24.95" customHeight="1">
      <c r="A40" s="23"/>
      <c r="B40" s="24"/>
      <c r="C40" s="24"/>
      <c r="D40" s="24"/>
      <c r="E40" s="24"/>
      <c r="F40" s="24"/>
      <c r="G40" s="24"/>
      <c r="H40" s="25"/>
    </row>
    <row r="41" spans="1:8" ht="24.95" customHeight="1">
      <c r="A41" s="26" t="s">
        <v>38</v>
      </c>
      <c r="B41" s="27" t="s">
        <v>9</v>
      </c>
      <c r="C41" s="4" t="s">
        <v>39</v>
      </c>
      <c r="D41" s="15" t="s">
        <v>18</v>
      </c>
      <c r="E41" s="15">
        <v>1</v>
      </c>
      <c r="F41" s="15">
        <v>13650</v>
      </c>
      <c r="G41" s="5">
        <f>E41*F41</f>
        <v>13650</v>
      </c>
      <c r="H41" s="29" t="s">
        <v>55</v>
      </c>
    </row>
    <row r="42" spans="1:8" ht="24.95" customHeight="1">
      <c r="A42" s="26"/>
      <c r="B42" s="28"/>
      <c r="C42" s="4" t="s">
        <v>40</v>
      </c>
      <c r="D42" s="15" t="s">
        <v>18</v>
      </c>
      <c r="E42" s="15">
        <v>15</v>
      </c>
      <c r="F42" s="15">
        <v>1335</v>
      </c>
      <c r="G42" s="5">
        <f t="shared" ref="G42:G44" si="6">E42*F42</f>
        <v>20025</v>
      </c>
      <c r="H42" s="30"/>
    </row>
    <row r="43" spans="1:8" ht="24.95" customHeight="1">
      <c r="A43" s="26"/>
      <c r="B43" s="28"/>
      <c r="C43" s="4" t="s">
        <v>26</v>
      </c>
      <c r="D43" s="15" t="s">
        <v>31</v>
      </c>
      <c r="E43" s="15">
        <v>3</v>
      </c>
      <c r="F43" s="15">
        <v>3130</v>
      </c>
      <c r="G43" s="5">
        <f t="shared" si="6"/>
        <v>9390</v>
      </c>
      <c r="H43" s="30"/>
    </row>
    <row r="44" spans="1:8" ht="103.5">
      <c r="A44" s="26"/>
      <c r="B44" s="12" t="s">
        <v>21</v>
      </c>
      <c r="C44" s="17" t="s">
        <v>16</v>
      </c>
      <c r="D44" s="15" t="s">
        <v>15</v>
      </c>
      <c r="E44" s="15">
        <v>1</v>
      </c>
      <c r="F44" s="15">
        <v>15000</v>
      </c>
      <c r="G44" s="5">
        <f t="shared" si="6"/>
        <v>15000</v>
      </c>
      <c r="H44" s="30"/>
    </row>
    <row r="45" spans="1:8" ht="59.25" customHeight="1">
      <c r="A45" s="26"/>
      <c r="B45" s="26" t="s">
        <v>6</v>
      </c>
      <c r="C45" s="26"/>
      <c r="D45" s="14"/>
      <c r="E45" s="14"/>
      <c r="F45" s="14"/>
      <c r="G45" s="7">
        <f>SUM(G41:G44)</f>
        <v>58065</v>
      </c>
      <c r="H45" s="31"/>
    </row>
    <row r="46" spans="1:8" ht="162" customHeight="1">
      <c r="A46" s="18" t="s">
        <v>58</v>
      </c>
      <c r="B46" s="19"/>
      <c r="C46" s="20" t="s">
        <v>60</v>
      </c>
      <c r="D46" s="21"/>
      <c r="E46" s="21"/>
      <c r="F46" s="21"/>
      <c r="G46" s="21"/>
      <c r="H46" s="22"/>
    </row>
  </sheetData>
  <mergeCells count="37">
    <mergeCell ref="A1:H1"/>
    <mergeCell ref="H3:H7"/>
    <mergeCell ref="A8:H8"/>
    <mergeCell ref="A14:H14"/>
    <mergeCell ref="A20:H20"/>
    <mergeCell ref="A3:A7"/>
    <mergeCell ref="A15:A19"/>
    <mergeCell ref="B19:C19"/>
    <mergeCell ref="A9:A13"/>
    <mergeCell ref="B13:C13"/>
    <mergeCell ref="B7:C7"/>
    <mergeCell ref="H9:H13"/>
    <mergeCell ref="H15:H19"/>
    <mergeCell ref="B3:B5"/>
    <mergeCell ref="B9:B11"/>
    <mergeCell ref="B15:B17"/>
    <mergeCell ref="A27:A32"/>
    <mergeCell ref="B27:B30"/>
    <mergeCell ref="H27:H32"/>
    <mergeCell ref="B32:C32"/>
    <mergeCell ref="A21:A25"/>
    <mergeCell ref="B21:B23"/>
    <mergeCell ref="H21:H25"/>
    <mergeCell ref="B25:C25"/>
    <mergeCell ref="A26:H26"/>
    <mergeCell ref="A34:A39"/>
    <mergeCell ref="B34:B37"/>
    <mergeCell ref="H34:H39"/>
    <mergeCell ref="B39:C39"/>
    <mergeCell ref="A33:H33"/>
    <mergeCell ref="A46:B46"/>
    <mergeCell ref="C46:H46"/>
    <mergeCell ref="A40:H40"/>
    <mergeCell ref="A41:A45"/>
    <mergeCell ref="B41:B43"/>
    <mergeCell ref="H41:H45"/>
    <mergeCell ref="B45:C4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2022-10-13T01:08:38Z</dcterms:modified>
</cp:coreProperties>
</file>