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</sheets>
  <definedNames>
    <definedName name="_xlnm._FilterDatabase" localSheetId="0" hidden="1">Sheet1!$3:$28</definedName>
  </definedNames>
  <calcPr calcId="144525"/>
</workbook>
</file>

<file path=xl/sharedStrings.xml><?xml version="1.0" encoding="utf-8"?>
<sst xmlns="http://schemas.openxmlformats.org/spreadsheetml/2006/main" count="39" uniqueCount="39">
  <si>
    <t>西安工厂10月份供应商付款明细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</si>
  <si>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</si>
  <si>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</si>
  <si>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</si>
  <si>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</si>
  <si>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</si>
  <si>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</si>
  <si>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</si>
  <si>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山东金达汽车部件制造股份有限公司</t>
  </si>
  <si>
    <t>黄骅市长生汽车灯镜有限公司</t>
  </si>
  <si>
    <t>河北新强力机械制造有限公司</t>
  </si>
  <si>
    <t>江阴市达尔安汽车内饰科技有限公司（现默成）</t>
  </si>
  <si>
    <t>消达尔安余额</t>
  </si>
  <si>
    <t>黄骅汇铭汽车部件有限公司</t>
  </si>
  <si>
    <t>文安县德实汽车配件有限公司</t>
  </si>
  <si>
    <t>北京浦东三浦标准件有限公司</t>
  </si>
  <si>
    <t>深州市卓伦橡塑磨具有限公司</t>
  </si>
  <si>
    <t>陕西朝阳包装材料有限公司</t>
  </si>
  <si>
    <t>黄骅市建昌塑料制品有限公司</t>
  </si>
  <si>
    <t>黄骅市泰行汽车配件有限公司</t>
  </si>
  <si>
    <t>沧州志鹏聚氨酯制品有限公司</t>
  </si>
  <si>
    <t>北京瑞隆祥模具有限公司</t>
  </si>
  <si>
    <t>河北省南皮县利辉五金接插件厂</t>
  </si>
  <si>
    <t>保定兆龙通用电器塑业有限公司</t>
  </si>
  <si>
    <t>湘乡简美新材料科技有限公司</t>
  </si>
  <si>
    <t>湖北伟士通汽车零件有限公司</t>
  </si>
  <si>
    <t>厦门凯平化工有限公司</t>
  </si>
  <si>
    <t>大连浩煜新材料科技有限公司</t>
  </si>
  <si>
    <t>承兑</t>
  </si>
  <si>
    <t>江苏力乐汽车部件股份有限公司</t>
  </si>
  <si>
    <t>卡信</t>
  </si>
  <si>
    <t>上锐（常州）供应链管理有限公</t>
  </si>
  <si>
    <t>北京美好生活家居用品有限公司</t>
  </si>
  <si>
    <t>新梦顶（上海）贸易有限公司</t>
  </si>
  <si>
    <t>杭州阳晨聚氨酯制品有限公司</t>
  </si>
  <si>
    <t>西安海容塑料制品有限责任公司</t>
  </si>
  <si>
    <t>合计</t>
  </si>
  <si>
    <t xml:space="preserve">制表：  罗让平                           </t>
  </si>
  <si>
    <t>日期：2022.10.14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</si>
</sst>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29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10"/>
      <color theme="1"/>
      <name val="Microsoft YaHe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15" borderId="14" applyNumberFormat="0" applyAlignment="0" applyProtection="0">
      <alignment vertical="center"/>
    </xf>
    <xf numFmtId="0" fontId="23" fillId="15" borderId="10" applyNumberFormat="0" applyAlignment="0" applyProtection="0">
      <alignment vertical="center"/>
    </xf>
    <xf numFmtId="0" fontId="24" fillId="16" borderId="15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9" fontId="9" fillId="5" borderId="2" xfId="11" applyNumberFormat="1" applyFont="1" applyFill="1" applyBorder="1" applyAlignment="1">
      <alignment horizontal="center" vertical="center"/>
    </xf>
    <xf numFmtId="43" fontId="3" fillId="5" borderId="2" xfId="11" applyNumberFormat="1" applyFont="1" applyFill="1" applyBorder="1" applyAlignment="1">
      <alignment horizontal="center" vertical="center"/>
    </xf>
    <xf numFmtId="43" fontId="3" fillId="5" borderId="2" xfId="0" applyNumberFormat="1" applyFont="1" applyFill="1" applyBorder="1" applyAlignment="1">
      <alignment horizontal="center" vertical="center"/>
    </xf>
    <xf numFmtId="0" fontId="3" fillId="5" borderId="3" xfId="0" applyNumberFormat="1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177" fontId="3" fillId="5" borderId="8" xfId="0" applyNumberFormat="1" applyFont="1" applyFill="1" applyBorder="1" applyAlignment="1">
      <alignment horizontal="center" vertical="center"/>
    </xf>
    <xf numFmtId="9" fontId="9" fillId="5" borderId="8" xfId="11" applyNumberFormat="1" applyFont="1" applyFill="1" applyBorder="1" applyAlignment="1">
      <alignment horizontal="center" vertical="center"/>
    </xf>
    <xf numFmtId="43" fontId="3" fillId="5" borderId="8" xfId="11" applyNumberFormat="1" applyFont="1" applyFill="1" applyBorder="1" applyAlignment="1">
      <alignment horizontal="center" vertical="center"/>
    </xf>
    <xf numFmtId="43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177" fontId="2" fillId="5" borderId="5" xfId="0" applyNumberFormat="1" applyFont="1" applyFill="1" applyBorder="1" applyAlignment="1">
      <alignment horizontal="right" vertical="center"/>
    </xf>
    <xf numFmtId="176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tabSelected="1" workbookViewId="0">
      <selection activeCell="B19" sqref="B19:B21"/>
    </sheetView>
  </sheetViews>
  <sheetFormatPr defaultColWidth="9" defaultRowHeight="16.5"/>
  <cols>
    <col min="1" max="1" width="4.375" style="6" customWidth="1"/>
    <col min="2" max="2" width="34.9333333333333" style="7" customWidth="1"/>
    <col min="3" max="3" width="14.6916666666667" style="4" customWidth="1"/>
    <col min="4" max="4" width="5.60833333333333" style="4" customWidth="1"/>
    <col min="5" max="5" width="11.625" style="4" customWidth="1"/>
    <col min="6" max="6" width="16.6083333333333" style="4" customWidth="1"/>
    <col min="7" max="7" width="12" style="8" customWidth="1"/>
    <col min="8" max="8" width="30.125" style="4" customWidth="1"/>
    <col min="9" max="16382" width="9" style="4"/>
    <col min="16383" max="16384" width="9" style="9"/>
  </cols>
  <sheetData>
    <row r="1" s="1" customFormat="1" ht="32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15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4" t="s">
        <v>7</v>
      </c>
    </row>
    <row r="3" s="2" customFormat="1" ht="15" customHeight="1" spans="1:7">
      <c r="A3" s="15"/>
      <c r="B3" s="16"/>
      <c r="C3" s="16"/>
      <c r="D3" s="16"/>
      <c r="E3" s="16"/>
      <c r="F3" s="17"/>
      <c r="G3" s="18"/>
    </row>
    <row r="4" s="3" customFormat="1" ht="22" customHeight="1" spans="1:7">
      <c r="A4" s="19">
        <v>1</v>
      </c>
      <c r="B4" s="20" t="s">
        <v>8</v>
      </c>
      <c r="C4" s="21">
        <v>150000</v>
      </c>
      <c r="D4" s="22">
        <v>0.03</v>
      </c>
      <c r="E4" s="23">
        <f>C4*D4</f>
        <v>4500</v>
      </c>
      <c r="F4" s="24">
        <f>C4-E4</f>
        <v>145500</v>
      </c>
      <c r="G4" s="25"/>
    </row>
    <row r="5" s="3" customFormat="1" ht="22" customHeight="1" spans="1:7">
      <c r="A5" s="26">
        <v>2</v>
      </c>
      <c r="B5" s="27" t="s">
        <v>9</v>
      </c>
      <c r="C5" s="28">
        <v>180000</v>
      </c>
      <c r="D5" s="29">
        <v>0.03</v>
      </c>
      <c r="E5" s="30">
        <f>C5*D5</f>
        <v>5400</v>
      </c>
      <c r="F5" s="31">
        <f>C5-E5</f>
        <v>174600</v>
      </c>
      <c r="G5" s="32"/>
    </row>
    <row r="6" s="3" customFormat="1" ht="22" customHeight="1" spans="1:7">
      <c r="A6" s="26">
        <v>3</v>
      </c>
      <c r="B6" s="27" t="s">
        <v>10</v>
      </c>
      <c r="C6" s="28">
        <v>150000</v>
      </c>
      <c r="D6" s="29">
        <v>0.03</v>
      </c>
      <c r="E6" s="30">
        <f>C6*D6</f>
        <v>4500</v>
      </c>
      <c r="F6" s="31">
        <f>C6-E6</f>
        <v>145500</v>
      </c>
      <c r="G6" s="32"/>
    </row>
    <row r="7" s="3" customFormat="1" ht="22" customHeight="1" spans="1:7">
      <c r="A7" s="26">
        <v>4</v>
      </c>
      <c r="B7" s="27" t="s">
        <v>11</v>
      </c>
      <c r="C7" s="28">
        <v>43686.49</v>
      </c>
      <c r="D7" s="29">
        <v>0.03</v>
      </c>
      <c r="E7" s="30">
        <f>C7*D7</f>
        <v>1310.5947</v>
      </c>
      <c r="F7" s="31">
        <f>C7-E7</f>
        <v>42375.8953</v>
      </c>
      <c r="G7" s="32" t="s">
        <v>12</v>
      </c>
    </row>
    <row r="8" s="3" customFormat="1" ht="22" customHeight="1" spans="1:7">
      <c r="A8" s="26">
        <v>5</v>
      </c>
      <c r="B8" s="27" t="s">
        <v>13</v>
      </c>
      <c r="C8" s="28">
        <v>30000</v>
      </c>
      <c r="D8" s="29">
        <v>0.03</v>
      </c>
      <c r="E8" s="30">
        <f>C8*D8</f>
        <v>900</v>
      </c>
      <c r="F8" s="31">
        <f>C8-E8</f>
        <v>29100</v>
      </c>
      <c r="G8" s="32"/>
    </row>
    <row r="9" s="3" customFormat="1" ht="22" customHeight="1" spans="1:7">
      <c r="A9" s="26">
        <v>6</v>
      </c>
      <c r="B9" s="27" t="s">
        <v>14</v>
      </c>
      <c r="C9" s="28">
        <v>30000</v>
      </c>
      <c r="D9" s="29">
        <v>0.03</v>
      </c>
      <c r="E9" s="30">
        <f>C9*D9</f>
        <v>900</v>
      </c>
      <c r="F9" s="31">
        <f>C9-E9</f>
        <v>29100</v>
      </c>
      <c r="G9" s="32"/>
    </row>
    <row r="10" s="3" customFormat="1" ht="22" customHeight="1" spans="1:7">
      <c r="A10" s="26">
        <v>7</v>
      </c>
      <c r="B10" s="27" t="s">
        <v>15</v>
      </c>
      <c r="C10" s="28">
        <v>30000</v>
      </c>
      <c r="D10" s="29">
        <v>0.03</v>
      </c>
      <c r="E10" s="30">
        <f>C10*D10</f>
        <v>900</v>
      </c>
      <c r="F10" s="31">
        <f>C10-E10</f>
        <v>29100</v>
      </c>
      <c r="G10" s="32"/>
    </row>
    <row r="11" s="3" customFormat="1" ht="22" customHeight="1" spans="1:7">
      <c r="A11" s="26">
        <v>8</v>
      </c>
      <c r="B11" s="27" t="s">
        <v>16</v>
      </c>
      <c r="C11" s="28">
        <v>30000</v>
      </c>
      <c r="D11" s="29">
        <v>0.03</v>
      </c>
      <c r="E11" s="30">
        <f>C11*D11</f>
        <v>900</v>
      </c>
      <c r="F11" s="31">
        <f>C11-E11</f>
        <v>29100</v>
      </c>
      <c r="G11" s="32"/>
    </row>
    <row r="12" s="3" customFormat="1" ht="22" customHeight="1" spans="1:7">
      <c r="A12" s="26">
        <v>9</v>
      </c>
      <c r="B12" s="27" t="s">
        <v>17</v>
      </c>
      <c r="C12" s="28">
        <v>20000</v>
      </c>
      <c r="D12" s="29">
        <v>0.03</v>
      </c>
      <c r="E12" s="30">
        <f>C12*D12</f>
        <v>600</v>
      </c>
      <c r="F12" s="31">
        <f>C12-E12</f>
        <v>19400</v>
      </c>
      <c r="G12" s="32"/>
    </row>
    <row r="13" s="3" customFormat="1" ht="22" customHeight="1" spans="1:7">
      <c r="A13" s="26">
        <v>10</v>
      </c>
      <c r="B13" s="27" t="s">
        <v>18</v>
      </c>
      <c r="C13" s="28">
        <v>20000</v>
      </c>
      <c r="D13" s="29">
        <v>0.03</v>
      </c>
      <c r="E13" s="30">
        <f>C13*D13</f>
        <v>600</v>
      </c>
      <c r="F13" s="31">
        <f>C13-E13</f>
        <v>19400</v>
      </c>
      <c r="G13" s="32"/>
    </row>
    <row r="14" s="3" customFormat="1" ht="22" customHeight="1" spans="1:7">
      <c r="A14" s="26">
        <v>11</v>
      </c>
      <c r="B14" s="27" t="s">
        <v>19</v>
      </c>
      <c r="C14" s="28">
        <v>20000</v>
      </c>
      <c r="D14" s="29">
        <v>0.03</v>
      </c>
      <c r="E14" s="30">
        <f>C14*D14</f>
        <v>600</v>
      </c>
      <c r="F14" s="31">
        <f>C14-E14</f>
        <v>19400</v>
      </c>
      <c r="G14" s="32"/>
    </row>
    <row r="15" s="3" customFormat="1" ht="22" customHeight="1" spans="1:7">
      <c r="A15" s="26">
        <v>12</v>
      </c>
      <c r="B15" s="27" t="s">
        <v>20</v>
      </c>
      <c r="C15" s="28">
        <v>10000</v>
      </c>
      <c r="D15" s="29">
        <v>0.03</v>
      </c>
      <c r="E15" s="30">
        <f>C15*D15</f>
        <v>300</v>
      </c>
      <c r="F15" s="31">
        <f>C15-E15</f>
        <v>9700</v>
      </c>
      <c r="G15" s="32"/>
    </row>
    <row r="16" s="3" customFormat="1" ht="22" customHeight="1" spans="1:7">
      <c r="A16" s="26">
        <v>13</v>
      </c>
      <c r="B16" s="27" t="s">
        <v>21</v>
      </c>
      <c r="C16" s="28">
        <v>10000</v>
      </c>
      <c r="D16" s="29">
        <v>0.03</v>
      </c>
      <c r="E16" s="30">
        <f>C16*D16</f>
        <v>300</v>
      </c>
      <c r="F16" s="31">
        <f>C16-E16</f>
        <v>9700</v>
      </c>
      <c r="G16" s="32"/>
    </row>
    <row r="17" s="3" customFormat="1" ht="22" customHeight="1" spans="1:7">
      <c r="A17" s="26">
        <v>14</v>
      </c>
      <c r="B17" s="27" t="s">
        <v>22</v>
      </c>
      <c r="C17" s="28">
        <v>10000</v>
      </c>
      <c r="D17" s="29">
        <v>0.03</v>
      </c>
      <c r="E17" s="30">
        <f>C17*D17</f>
        <v>300</v>
      </c>
      <c r="F17" s="31">
        <f>C17-E17</f>
        <v>9700</v>
      </c>
      <c r="G17" s="32"/>
    </row>
    <row r="18" s="3" customFormat="1" ht="22" customHeight="1" spans="1:7">
      <c r="A18" s="26">
        <v>15</v>
      </c>
      <c r="B18" s="27" t="s">
        <v>23</v>
      </c>
      <c r="C18" s="28">
        <v>1052.03</v>
      </c>
      <c r="D18" s="29">
        <v>0.03</v>
      </c>
      <c r="E18" s="30">
        <f>C18*D18</f>
        <v>31.5609</v>
      </c>
      <c r="F18" s="31">
        <f>C18-E18</f>
        <v>1020.4691</v>
      </c>
      <c r="G18" s="33"/>
    </row>
    <row r="19" s="3" customFormat="1" ht="22" customHeight="1" spans="1:7">
      <c r="A19" s="26">
        <v>16</v>
      </c>
      <c r="B19" s="27" t="s">
        <v>24</v>
      </c>
      <c r="C19" s="28">
        <v>100000</v>
      </c>
      <c r="D19" s="29">
        <v>0.02</v>
      </c>
      <c r="E19" s="30">
        <f>C19*D19</f>
        <v>2000</v>
      </c>
      <c r="F19" s="31">
        <f>C19-E19</f>
        <v>98000</v>
      </c>
      <c r="G19" s="32"/>
    </row>
    <row r="20" s="3" customFormat="1" ht="24" customHeight="1" spans="1:7">
      <c r="A20" s="26">
        <v>17</v>
      </c>
      <c r="B20" s="27" t="s">
        <v>25</v>
      </c>
      <c r="C20" s="28">
        <v>100000</v>
      </c>
      <c r="D20" s="29">
        <v>0.02</v>
      </c>
      <c r="E20" s="30">
        <f>C20*D20</f>
        <v>2000</v>
      </c>
      <c r="F20" s="31">
        <f>C20-E20</f>
        <v>98000</v>
      </c>
      <c r="G20" s="32"/>
    </row>
    <row r="21" s="3" customFormat="1" ht="22" customHeight="1" spans="1:7">
      <c r="A21" s="26">
        <v>18</v>
      </c>
      <c r="B21" s="27" t="s">
        <v>26</v>
      </c>
      <c r="C21" s="28">
        <v>50000</v>
      </c>
      <c r="D21" s="29">
        <v>0.02</v>
      </c>
      <c r="E21" s="30">
        <f>C21*D21</f>
        <v>1000</v>
      </c>
      <c r="F21" s="31">
        <f>C21-E21</f>
        <v>49000</v>
      </c>
      <c r="G21" s="32"/>
    </row>
    <row r="22" s="3" customFormat="1" ht="22" customHeight="1" spans="1:7">
      <c r="A22" s="26">
        <v>19</v>
      </c>
      <c r="B22" s="27" t="s">
        <v>27</v>
      </c>
      <c r="C22" s="28">
        <v>110000</v>
      </c>
      <c r="D22" s="29">
        <v>0</v>
      </c>
      <c r="E22" s="30">
        <f>C22*D22</f>
        <v>0</v>
      </c>
      <c r="F22" s="31">
        <f>C22-E22</f>
        <v>110000</v>
      </c>
      <c r="G22" s="32" t="s">
        <v>28</v>
      </c>
    </row>
    <row r="23" s="3" customFormat="1" ht="22" customHeight="1" spans="1:7">
      <c r="A23" s="26">
        <v>20</v>
      </c>
      <c r="B23" s="27" t="s">
        <v>29</v>
      </c>
      <c r="C23" s="28">
        <v>80000</v>
      </c>
      <c r="D23" s="29">
        <v>0</v>
      </c>
      <c r="E23" s="30">
        <f>C23*D23</f>
        <v>0</v>
      </c>
      <c r="F23" s="31">
        <f>C23-E23</f>
        <v>80000</v>
      </c>
      <c r="G23" s="32" t="s">
        <v>30</v>
      </c>
    </row>
    <row r="24" s="3" customFormat="1" ht="22" customHeight="1" spans="1:7">
      <c r="A24" s="26">
        <v>21</v>
      </c>
      <c r="B24" s="27" t="s">
        <v>31</v>
      </c>
      <c r="C24" s="28">
        <v>1331.71</v>
      </c>
      <c r="D24" s="29">
        <v>0</v>
      </c>
      <c r="E24" s="30">
        <f>C24*D24</f>
        <v>0</v>
      </c>
      <c r="F24" s="31">
        <f>C24-E24</f>
        <v>1331.71</v>
      </c>
      <c r="G24" s="32"/>
    </row>
    <row r="25" s="3" customFormat="1" ht="22" customHeight="1" spans="1:7">
      <c r="A25" s="26">
        <v>22</v>
      </c>
      <c r="B25" s="27" t="s">
        <v>32</v>
      </c>
      <c r="C25" s="28">
        <v>30000</v>
      </c>
      <c r="D25" s="29">
        <v>0</v>
      </c>
      <c r="E25" s="30">
        <f>C25*D25</f>
        <v>0</v>
      </c>
      <c r="F25" s="31">
        <f>C25-E25</f>
        <v>30000</v>
      </c>
      <c r="G25" s="32"/>
    </row>
    <row r="26" s="3" customFormat="1" ht="22" customHeight="1" spans="1:7">
      <c r="A26" s="26">
        <v>23</v>
      </c>
      <c r="B26" s="27" t="s">
        <v>33</v>
      </c>
      <c r="C26" s="28">
        <v>10000</v>
      </c>
      <c r="D26" s="29">
        <v>0</v>
      </c>
      <c r="E26" s="30">
        <f>C26*D26</f>
        <v>0</v>
      </c>
      <c r="F26" s="31">
        <f>C26-E26</f>
        <v>10000</v>
      </c>
      <c r="G26" s="32"/>
    </row>
    <row r="27" s="3" customFormat="1" ht="22" customHeight="1" spans="1:7">
      <c r="A27" s="26">
        <v>24</v>
      </c>
      <c r="B27" s="27" t="s">
        <v>34</v>
      </c>
      <c r="C27" s="28">
        <v>10000</v>
      </c>
      <c r="D27" s="29">
        <v>0</v>
      </c>
      <c r="E27" s="30">
        <f>C27*D27</f>
        <v>0</v>
      </c>
      <c r="F27" s="31">
        <f>C27-E27</f>
        <v>10000</v>
      </c>
      <c r="G27" s="32"/>
    </row>
    <row r="28" s="3" customFormat="1" ht="22" customHeight="1" spans="1:7">
      <c r="A28" s="26">
        <v>25</v>
      </c>
      <c r="B28" s="27" t="s">
        <v>35</v>
      </c>
      <c r="C28" s="28">
        <v>10000</v>
      </c>
      <c r="D28" s="29">
        <v>0</v>
      </c>
      <c r="E28" s="30">
        <f>C28*D28</f>
        <v>0</v>
      </c>
      <c r="F28" s="31">
        <f>C28-E28</f>
        <v>10000</v>
      </c>
      <c r="G28" s="32"/>
    </row>
    <row r="29" s="4" customFormat="1" ht="24" customHeight="1" spans="1:7">
      <c r="A29" s="34">
        <v>26</v>
      </c>
      <c r="B29" s="35" t="s">
        <v>36</v>
      </c>
      <c r="C29" s="36">
        <f>SUM(Sheet1!C4:C28)</f>
        <v>1236070.23</v>
      </c>
      <c r="D29" s="37"/>
      <c r="E29" s="37">
        <f>SUM(Sheet1!E4:E28)</f>
        <v>27042.1556</v>
      </c>
      <c r="F29" s="37">
        <f>SUM(Sheet1!F4:F28)</f>
        <v>1209028.0744</v>
      </c>
      <c r="G29" s="38"/>
    </row>
    <row r="30" s="5" customFormat="1" ht="24" customHeight="1" spans="1:7">
      <c r="A30" s="39" t="s">
        <v>37</v>
      </c>
      <c r="B30" s="39"/>
      <c r="C30" s="5"/>
      <c r="D30" s="5"/>
      <c r="E30" s="5"/>
      <c r="F30" s="40" t="s">
        <v>38</v>
      </c>
      <c r="G30" s="40"/>
    </row>
    <row r="31" s="3" customFormat="1" spans="1:16384">
      <c r="A31" s="6"/>
      <c r="B31" s="7"/>
      <c r="C31" s="4"/>
      <c r="D31" s="4"/>
      <c r="E31" s="4"/>
      <c r="F31" s="4"/>
      <c r="G31" s="8"/>
      <c r="H31" s="4"/>
      <c r="XFC31" s="9"/>
      <c r="XFD31" s="9"/>
    </row>
    <row r="32" customFormat="1" ht="13.5"/>
    <row r="33" customFormat="1" ht="13.5"/>
    <row r="34" customFormat="1" ht="13.5"/>
    <row r="35" s="3" customFormat="1" spans="1:16384">
      <c r="A35" s="6"/>
      <c r="B35" s="7"/>
      <c r="C35" s="4"/>
      <c r="D35" s="4"/>
      <c r="E35" s="4"/>
      <c r="F35" s="4"/>
      <c r="G35" s="8"/>
      <c r="H35" s="4"/>
      <c r="XFC35" s="9"/>
      <c r="XFD35" s="9"/>
    </row>
    <row r="36" s="3" customFormat="1" spans="1:16384">
      <c r="A36" s="6"/>
      <c r="B36" s="7"/>
      <c r="C36" s="4"/>
      <c r="D36" s="4"/>
      <c r="E36" s="4"/>
      <c r="F36" s="4"/>
      <c r="G36" s="8"/>
      <c r="H36" s="4"/>
      <c r="XFC36" s="9"/>
      <c r="XFD36" s="9"/>
    </row>
    <row r="37" s="3" customFormat="1" spans="1:16384">
      <c r="A37" s="6"/>
      <c r="B37" s="7"/>
      <c r="C37" s="4"/>
      <c r="D37" s="4"/>
      <c r="E37" s="4"/>
      <c r="F37" s="4"/>
      <c r="G37" s="8"/>
      <c r="H37" s="4"/>
      <c r="XFC37" s="9"/>
      <c r="XFD37" s="9"/>
    </row>
    <row r="38" s="3" customFormat="1" spans="1:16384">
      <c r="A38" s="6"/>
      <c r="B38" s="7"/>
      <c r="C38" s="4"/>
      <c r="D38" s="4"/>
      <c r="E38" s="4"/>
      <c r="F38" s="4"/>
      <c r="G38" s="8"/>
      <c r="H38" s="4"/>
      <c r="XFC38" s="9"/>
      <c r="XFD38" s="9"/>
    </row>
    <row r="39" s="3" customFormat="1" spans="1:16384">
      <c r="A39" s="6"/>
      <c r="B39" s="7"/>
      <c r="C39" s="4"/>
      <c r="D39" s="4"/>
      <c r="E39" s="4"/>
      <c r="F39" s="4"/>
      <c r="G39" s="8"/>
      <c r="H39" s="4"/>
      <c r="XFC39" s="9"/>
      <c r="XFD39" s="9"/>
    </row>
    <row r="40" s="4" customFormat="1" spans="1:16384">
      <c r="A40" s="6"/>
      <c r="B40" s="7"/>
      <c r="G40" s="8"/>
      <c r="XFC40" s="9"/>
      <c r="XFD40" s="9"/>
    </row>
    <row r="41" s="5" customFormat="1" ht="18" spans="1:16384">
      <c r="A41" s="6"/>
      <c r="B41" s="7"/>
      <c r="C41" s="4"/>
      <c r="D41" s="4"/>
      <c r="E41" s="4"/>
      <c r="F41" s="4"/>
      <c r="G41" s="8"/>
      <c r="H41" s="4"/>
      <c r="XFC41" s="9"/>
      <c r="XFD41" s="9"/>
    </row>
  </sheetData>
  <autoFilter ref="A3:XFD28">
    <sortState ref="4:28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393055555555556" right="0.156944444444444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7" sqref="$A7:$XFD9"/>
    </sheetView>
  </sheetViews>
  <sheetFormatPr defaultColWidth="9" defaultRowHeight="13.5"/>
  <cols>
    <col min="3" max="3" width="12.625"/>
    <col min="5" max="5" width="9.375"/>
    <col min="6" max="6" width="11.5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2022-10-14T08:13:34Z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2052-11.1.0.12358</vt:lpwstr>
  </property>
</Properties>
</file>