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150" windowWidth="19200" windowHeight="10960"/>
  </bookViews>
  <sheets>
    <sheet name="9月份" sheetId="1" r:id="rId1"/>
    <sheet name="Sheet1" sheetId="2" r:id="rId2"/>
  </sheets>
  <calcPr calcId="162913"/>
</workbook>
</file>

<file path=xl/calcChain.xml><?xml version="1.0" encoding="utf-8"?>
<calcChain xmlns="http://schemas.openxmlformats.org/spreadsheetml/2006/main">
  <c r="G19" i="1" l="1"/>
  <c r="G18" i="1"/>
  <c r="G16" i="1" l="1"/>
  <c r="G17" i="1" l="1"/>
  <c r="G15" i="1"/>
  <c r="G14" i="1"/>
  <c r="G13" i="1"/>
  <c r="G11" i="1"/>
  <c r="G10" i="1"/>
  <c r="G9" i="1"/>
  <c r="G8" i="1"/>
  <c r="G7" i="1"/>
  <c r="G6" i="1"/>
  <c r="H20" i="1" l="1"/>
  <c r="D20" i="1" s="1"/>
  <c r="G12" i="1"/>
  <c r="G5" i="1"/>
</calcChain>
</file>

<file path=xl/sharedStrings.xml><?xml version="1.0" encoding="utf-8"?>
<sst xmlns="http://schemas.openxmlformats.org/spreadsheetml/2006/main" count="67" uniqueCount="45">
  <si>
    <t>日期</t>
    <phoneticPr fontId="1" type="noConversion"/>
  </si>
  <si>
    <t>出发地</t>
    <phoneticPr fontId="1" type="noConversion"/>
  </si>
  <si>
    <t>目的地</t>
    <phoneticPr fontId="1" type="noConversion"/>
  </si>
  <si>
    <t>终止里程数</t>
    <phoneticPr fontId="1" type="noConversion"/>
  </si>
  <si>
    <t>起始里程数</t>
    <phoneticPr fontId="1" type="noConversion"/>
  </si>
  <si>
    <t>备注</t>
    <phoneticPr fontId="1" type="noConversion"/>
  </si>
  <si>
    <t>因公事由</t>
    <phoneticPr fontId="1" type="noConversion"/>
  </si>
  <si>
    <t xml:space="preserve">部门：营销中心            </t>
    <phoneticPr fontId="1" type="noConversion"/>
  </si>
  <si>
    <t>序号</t>
    <phoneticPr fontId="1"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</si>
  <si>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</si>
  <si>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t>里程数</t>
    <phoneticPr fontId="1" type="noConversion"/>
  </si>
  <si>
    <t>核定里程金额合计</t>
    <phoneticPr fontId="1" type="noConversion"/>
  </si>
  <si>
    <t>核定里程合计</t>
    <phoneticPr fontId="1" type="noConversion"/>
  </si>
  <si>
    <t>申请人：赵伟</t>
    <phoneticPr fontId="1" type="noConversion"/>
  </si>
  <si>
    <t>车辆排量：1.5</t>
    <phoneticPr fontId="1" type="noConversion"/>
  </si>
  <si>
    <r>
      <t>核定里程单价：0.80</t>
    </r>
    <r>
      <rPr>
        <sz val="10"/>
        <color rgb="FFFF0000"/>
        <rFont val="微软雅黑"/>
        <family val="2"/>
        <charset val="134"/>
      </rPr>
      <t>□</t>
    </r>
    <r>
      <rPr>
        <b/>
        <sz val="10"/>
        <color theme="1"/>
        <rFont val="微软雅黑"/>
        <family val="2"/>
        <charset val="134"/>
      </rPr>
      <t xml:space="preserve">   1.00□ （CNY）</t>
    </r>
    <phoneticPr fontId="1" type="noConversion"/>
  </si>
  <si>
    <t>车辆品牌及车型：起亚 KX3</t>
    <phoneticPr fontId="1" type="noConversion"/>
  </si>
  <si>
    <t>兴苑家居</t>
    <phoneticPr fontId="1" type="noConversion"/>
  </si>
  <si>
    <t>橡塑公司</t>
    <phoneticPr fontId="1" type="noConversion"/>
  </si>
  <si>
    <t>济南轻卡</t>
    <phoneticPr fontId="1" type="noConversion"/>
  </si>
  <si>
    <t>重汽大厦</t>
    <phoneticPr fontId="1" type="noConversion"/>
  </si>
  <si>
    <r>
      <rPr>
        <u/>
        <sz val="10"/>
        <color theme="1"/>
        <rFont val="微软雅黑"/>
        <family val="2"/>
        <charset val="134"/>
      </rPr>
      <t xml:space="preserve">     2022   </t>
    </r>
    <r>
      <rPr>
        <sz val="10"/>
        <color theme="1"/>
        <rFont val="微软雅黑"/>
        <family val="2"/>
        <charset val="134"/>
      </rPr>
      <t>年</t>
    </r>
    <r>
      <rPr>
        <u/>
        <sz val="10"/>
        <color theme="1"/>
        <rFont val="微软雅黑"/>
        <family val="2"/>
        <charset val="134"/>
      </rPr>
      <t xml:space="preserve">   9月</t>
    </r>
    <r>
      <rPr>
        <sz val="10"/>
        <color theme="1"/>
        <rFont val="微软雅黑"/>
        <family val="2"/>
        <charset val="134"/>
      </rPr>
      <t>月车辆里程记录表</t>
    </r>
    <phoneticPr fontId="1" type="noConversion"/>
  </si>
  <si>
    <t>申请日期：    2022年  10月19日</t>
    <phoneticPr fontId="1" type="noConversion"/>
  </si>
  <si>
    <t>科技大厦、济南西站</t>
    <phoneticPr fontId="1" type="noConversion"/>
  </si>
  <si>
    <t>拜访信总</t>
    <phoneticPr fontId="1" type="noConversion"/>
  </si>
  <si>
    <t>送货</t>
    <phoneticPr fontId="1" type="noConversion"/>
  </si>
  <si>
    <t>济南轻卡、济南卡车</t>
    <phoneticPr fontId="1" type="noConversion"/>
  </si>
  <si>
    <t>协调货款</t>
    <phoneticPr fontId="1" type="noConversion"/>
  </si>
  <si>
    <t>沟通后续计划</t>
    <phoneticPr fontId="1" type="noConversion"/>
  </si>
  <si>
    <t>协调货款170万</t>
    <phoneticPr fontId="1" type="noConversion"/>
  </si>
  <si>
    <t>扶手阻尼力问题测试</t>
    <phoneticPr fontId="1" type="noConversion"/>
  </si>
  <si>
    <t>价值版座椅处理整车问题</t>
    <phoneticPr fontId="1" type="noConversion"/>
  </si>
  <si>
    <t>往返两次</t>
    <phoneticPr fontId="1" type="noConversion"/>
  </si>
  <si>
    <t>卡车</t>
    <phoneticPr fontId="1" type="noConversion"/>
  </si>
  <si>
    <t>推进专用车</t>
    <phoneticPr fontId="1" type="noConversion"/>
  </si>
  <si>
    <t>济南轻卡、济南东站</t>
    <phoneticPr fontId="1" type="noConversion"/>
  </si>
  <si>
    <t>跟踪货款其他</t>
    <phoneticPr fontId="1" type="noConversion"/>
  </si>
  <si>
    <t>东站接王总、刘总</t>
    <phoneticPr fontId="1" type="noConversion"/>
  </si>
  <si>
    <t>橡塑公司、济南西站</t>
    <phoneticPr fontId="1" type="noConversion"/>
  </si>
  <si>
    <t>拜访橡塑公司徐总</t>
    <phoneticPr fontId="1" type="noConversion"/>
  </si>
  <si>
    <t>西站送刘总</t>
    <phoneticPr fontId="1" type="noConversion"/>
  </si>
  <si>
    <t>拜访营销赵总</t>
    <phoneticPr fontId="1" type="noConversion"/>
  </si>
  <si>
    <t>重汽大厦、济南站</t>
    <phoneticPr fontId="1" type="noConversion"/>
  </si>
  <si>
    <t>拜访秦总</t>
    <phoneticPr fontId="1" type="noConversion"/>
  </si>
  <si>
    <t>交流节后计划，拜访尚主任</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</si>
</sst>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宋体"/>
      <family val="2"/>
      <charset val="134"/>
      <scheme val="minor"/>
    </font>
    <font>
      <sz val="9"/>
      <name val="宋体"/>
      <family val="2"/>
      <charset val="134"/>
      <scheme val="minor"/>
    </font>
    <font>
      <sz val="10"/>
      <color theme="1"/>
      <name val="微软雅黑"/>
      <family val="2"/>
      <charset val="134"/>
    </font>
    <font>
      <u/>
      <sz val="10"/>
      <color theme="1"/>
      <name val="微软雅黑"/>
      <family val="2"/>
      <charset val="134"/>
    </font>
    <font>
      <b/>
      <sz val="10"/>
      <color theme="1"/>
      <name val="微软雅黑"/>
      <family val="2"/>
      <charset val="134"/>
    </font>
    <font>
      <sz val="10"/>
      <color rgb="FFFF0000"/>
      <name val="微软雅黑"/>
      <family val="2"/>
      <charset val="134"/>
    </font>
    <font>
      <sz val="10"/>
      <name val="微软雅黑"/>
      <family val="2"/>
      <charset val="134"/>
    </font>
    <font>
      <sz val="10"/>
      <color theme="1"/>
      <name val="幼圆"/>
      <family val="3"/>
      <charset val="134"/>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s>
  <cellStyleXfs count="1">
    <xf numFmtId="0" fontId="0" fillId="0" borderId="0">
      <alignment vertical="center"/>
    </xf>
  </cellStyleXfs>
  <cellXfs count="26">
    <xf numFmtId="0" fontId="0" fillId="0" borderId="0" xfId="0">
      <alignment vertical="center"/>
    </xf>
    <xf numFmtId="0" fontId="0" fillId="0" borderId="0" xfId="0"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58"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3" xfId="0" applyFont="1" applyBorder="1" applyAlignment="1">
      <alignment horizontal="center" vertical="center"/>
    </xf>
    <xf numFmtId="0" fontId="6" fillId="0" borderId="1"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6" xfId="0" applyFont="1" applyBorder="1" applyAlignment="1">
      <alignment horizontal="center" vertical="center" wrapText="1"/>
    </xf>
    <xf numFmtId="0" fontId="7" fillId="0" borderId="16" xfId="0" applyFont="1" applyBorder="1" applyAlignment="1">
      <alignment horizontal="left" vertical="top" wrapText="1"/>
    </xf>
    <xf numFmtId="0" fontId="2" fillId="0" borderId="0" xfId="0" applyFont="1" applyAlignment="1">
      <alignment horizontal="center" vertical="center"/>
    </xf>
    <xf numFmtId="0" fontId="4" fillId="0" borderId="10" xfId="0" applyFont="1" applyBorder="1" applyAlignment="1">
      <alignment horizontal="center" vertical="center"/>
    </xf>
    <xf numFmtId="0" fontId="4" fillId="0" borderId="0"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1"/>
  <sheetViews>
    <sheetView tabSelected="1" workbookViewId="0">
      <selection activeCell="K18" sqref="K18"/>
    </sheetView>
  </sheetViews>
  <sheetFormatPr defaultRowHeight="14" x14ac:dyDescent="0.25"/>
  <cols>
    <col min="1" max="1" width="6" style="1" customWidth="1"/>
    <col min="2" max="2" width="11" style="1" customWidth="1"/>
    <col min="3" max="3" width="10.7265625" style="1" customWidth="1"/>
    <col min="4" max="4" width="17.08984375" style="1" customWidth="1"/>
    <col min="5" max="5" width="16" style="1" customWidth="1"/>
    <col min="6" max="6" width="12.453125" style="1" customWidth="1"/>
    <col min="7" max="7" width="10.08984375" style="1" customWidth="1"/>
    <col min="8" max="8" width="8.54296875" style="1" customWidth="1"/>
    <col min="9" max="9" width="24.1796875" style="1" customWidth="1"/>
  </cols>
  <sheetData>
    <row r="1" spans="1:9" ht="26" customHeight="1" x14ac:dyDescent="0.25">
      <c r="A1" s="20" t="s">
        <v>21</v>
      </c>
      <c r="B1" s="20"/>
      <c r="C1" s="20"/>
      <c r="D1" s="20"/>
      <c r="E1" s="20"/>
      <c r="F1" s="20"/>
      <c r="G1" s="20"/>
      <c r="H1" s="20"/>
      <c r="I1" s="20"/>
    </row>
    <row r="2" spans="1:9" ht="24" customHeight="1" x14ac:dyDescent="0.25">
      <c r="A2" s="22" t="s">
        <v>7</v>
      </c>
      <c r="B2" s="22"/>
      <c r="C2" s="22"/>
      <c r="D2" s="22" t="s">
        <v>13</v>
      </c>
      <c r="E2" s="22"/>
      <c r="F2" s="22" t="s">
        <v>22</v>
      </c>
      <c r="G2" s="22"/>
      <c r="H2" s="22"/>
      <c r="I2" s="22"/>
    </row>
    <row r="3" spans="1:9" ht="34.5" customHeight="1" thickBot="1" x14ac:dyDescent="0.3">
      <c r="A3" s="21" t="s">
        <v>16</v>
      </c>
      <c r="B3" s="21"/>
      <c r="C3" s="21"/>
      <c r="D3" s="21" t="s">
        <v>14</v>
      </c>
      <c r="E3" s="21"/>
      <c r="F3" s="21" t="s">
        <v>15</v>
      </c>
      <c r="G3" s="21"/>
      <c r="H3" s="21"/>
      <c r="I3" s="21"/>
    </row>
    <row r="4" spans="1:9" ht="30" customHeight="1" x14ac:dyDescent="0.25">
      <c r="A4" s="2" t="s">
        <v>8</v>
      </c>
      <c r="B4" s="3" t="s">
        <v>0</v>
      </c>
      <c r="C4" s="3" t="s">
        <v>1</v>
      </c>
      <c r="D4" s="3" t="s">
        <v>2</v>
      </c>
      <c r="E4" s="3" t="s">
        <v>6</v>
      </c>
      <c r="F4" s="3" t="s">
        <v>4</v>
      </c>
      <c r="G4" s="3" t="s">
        <v>3</v>
      </c>
      <c r="H4" s="4" t="s">
        <v>10</v>
      </c>
      <c r="I4" s="5" t="s">
        <v>5</v>
      </c>
    </row>
    <row r="5" spans="1:9" ht="47.5" customHeight="1" x14ac:dyDescent="0.25">
      <c r="A5" s="6">
        <v>1</v>
      </c>
      <c r="B5" s="7">
        <v>44806</v>
      </c>
      <c r="C5" s="8" t="s">
        <v>17</v>
      </c>
      <c r="D5" s="16" t="s">
        <v>23</v>
      </c>
      <c r="E5" s="17" t="s">
        <v>24</v>
      </c>
      <c r="F5" s="8">
        <v>19458</v>
      </c>
      <c r="G5" s="8">
        <f t="shared" ref="F5:G19" si="0">H5+F5</f>
        <v>19548</v>
      </c>
      <c r="H5" s="9">
        <v>90</v>
      </c>
      <c r="I5" s="14"/>
    </row>
    <row r="6" spans="1:9" ht="30" customHeight="1" x14ac:dyDescent="0.25">
      <c r="A6" s="6">
        <v>2</v>
      </c>
      <c r="B6" s="7">
        <v>44809</v>
      </c>
      <c r="C6" s="8" t="s">
        <v>17</v>
      </c>
      <c r="D6" s="16" t="s">
        <v>18</v>
      </c>
      <c r="E6" s="17" t="s">
        <v>28</v>
      </c>
      <c r="F6" s="8">
        <v>19548</v>
      </c>
      <c r="G6" s="8">
        <f t="shared" si="0"/>
        <v>19598</v>
      </c>
      <c r="H6" s="9">
        <v>50</v>
      </c>
      <c r="I6" s="14"/>
    </row>
    <row r="7" spans="1:9" ht="30" customHeight="1" x14ac:dyDescent="0.25">
      <c r="A7" s="6">
        <v>3</v>
      </c>
      <c r="B7" s="7">
        <v>44810</v>
      </c>
      <c r="C7" s="8" t="s">
        <v>17</v>
      </c>
      <c r="D7" s="16" t="s">
        <v>26</v>
      </c>
      <c r="E7" s="17" t="s">
        <v>27</v>
      </c>
      <c r="F7" s="8">
        <v>19598</v>
      </c>
      <c r="G7" s="8">
        <f>H7+F7</f>
        <v>19728</v>
      </c>
      <c r="H7" s="9">
        <v>130</v>
      </c>
      <c r="I7" s="18"/>
    </row>
    <row r="8" spans="1:9" ht="44" customHeight="1" x14ac:dyDescent="0.25">
      <c r="A8" s="6">
        <v>4</v>
      </c>
      <c r="B8" s="7">
        <v>44811</v>
      </c>
      <c r="C8" s="8" t="s">
        <v>17</v>
      </c>
      <c r="D8" s="16" t="s">
        <v>18</v>
      </c>
      <c r="E8" s="17" t="s">
        <v>25</v>
      </c>
      <c r="F8" s="8">
        <v>19728</v>
      </c>
      <c r="G8" s="8">
        <f>H8+F8</f>
        <v>19778</v>
      </c>
      <c r="H8" s="9">
        <v>50</v>
      </c>
      <c r="I8" s="18"/>
    </row>
    <row r="9" spans="1:9" ht="30" customHeight="1" x14ac:dyDescent="0.25">
      <c r="A9" s="6">
        <v>5</v>
      </c>
      <c r="B9" s="7">
        <v>44812</v>
      </c>
      <c r="C9" s="8" t="s">
        <v>17</v>
      </c>
      <c r="D9" s="16" t="s">
        <v>19</v>
      </c>
      <c r="E9" s="17" t="s">
        <v>29</v>
      </c>
      <c r="F9" s="8">
        <v>19778</v>
      </c>
      <c r="G9" s="8">
        <f t="shared" si="0"/>
        <v>19908</v>
      </c>
      <c r="H9" s="9">
        <v>130</v>
      </c>
      <c r="I9" s="18"/>
    </row>
    <row r="10" spans="1:9" ht="42.5" customHeight="1" x14ac:dyDescent="0.25">
      <c r="A10" s="6">
        <v>6</v>
      </c>
      <c r="B10" s="7">
        <v>44813</v>
      </c>
      <c r="C10" s="8" t="s">
        <v>17</v>
      </c>
      <c r="D10" s="16" t="s">
        <v>18</v>
      </c>
      <c r="E10" s="17" t="s">
        <v>30</v>
      </c>
      <c r="F10" s="8">
        <v>19908</v>
      </c>
      <c r="G10" s="8">
        <f t="shared" si="0"/>
        <v>19958</v>
      </c>
      <c r="H10" s="9">
        <v>50</v>
      </c>
      <c r="I10" s="18"/>
    </row>
    <row r="11" spans="1:9" ht="46" customHeight="1" x14ac:dyDescent="0.25">
      <c r="A11" s="6">
        <v>7</v>
      </c>
      <c r="B11" s="7">
        <v>44820</v>
      </c>
      <c r="C11" s="8" t="s">
        <v>17</v>
      </c>
      <c r="D11" s="16" t="s">
        <v>20</v>
      </c>
      <c r="E11" s="17" t="s">
        <v>31</v>
      </c>
      <c r="F11" s="8">
        <v>19958</v>
      </c>
      <c r="G11" s="8">
        <f t="shared" si="0"/>
        <v>20078</v>
      </c>
      <c r="H11" s="9">
        <v>120</v>
      </c>
      <c r="I11" s="18" t="s">
        <v>32</v>
      </c>
    </row>
    <row r="12" spans="1:9" ht="46" customHeight="1" x14ac:dyDescent="0.25">
      <c r="A12" s="6">
        <v>8</v>
      </c>
      <c r="B12" s="7">
        <v>44821</v>
      </c>
      <c r="C12" s="8" t="s">
        <v>17</v>
      </c>
      <c r="D12" s="16" t="s">
        <v>20</v>
      </c>
      <c r="E12" s="17" t="s">
        <v>31</v>
      </c>
      <c r="F12" s="8">
        <v>20078</v>
      </c>
      <c r="G12" s="8">
        <f t="shared" si="0"/>
        <v>20138</v>
      </c>
      <c r="H12" s="9">
        <v>60</v>
      </c>
      <c r="I12" s="18"/>
    </row>
    <row r="13" spans="1:9" ht="30" customHeight="1" x14ac:dyDescent="0.25">
      <c r="A13" s="6">
        <v>9</v>
      </c>
      <c r="B13" s="7">
        <v>44823</v>
      </c>
      <c r="C13" s="8" t="s">
        <v>17</v>
      </c>
      <c r="D13" s="16" t="s">
        <v>20</v>
      </c>
      <c r="E13" s="17" t="s">
        <v>31</v>
      </c>
      <c r="F13" s="8">
        <v>20138</v>
      </c>
      <c r="G13" s="8">
        <f t="shared" si="0"/>
        <v>20203</v>
      </c>
      <c r="H13" s="9">
        <v>65</v>
      </c>
      <c r="I13" s="18"/>
    </row>
    <row r="14" spans="1:9" ht="30" customHeight="1" x14ac:dyDescent="0.25">
      <c r="A14" s="6">
        <v>10</v>
      </c>
      <c r="B14" s="7">
        <v>44825</v>
      </c>
      <c r="C14" s="8" t="s">
        <v>17</v>
      </c>
      <c r="D14" s="16" t="s">
        <v>33</v>
      </c>
      <c r="E14" s="13" t="s">
        <v>34</v>
      </c>
      <c r="F14" s="8">
        <v>20203</v>
      </c>
      <c r="G14" s="8">
        <f t="shared" si="0"/>
        <v>20233</v>
      </c>
      <c r="H14" s="9">
        <v>30</v>
      </c>
      <c r="I14" s="18"/>
    </row>
    <row r="15" spans="1:9" ht="30" customHeight="1" x14ac:dyDescent="0.25">
      <c r="A15" s="6">
        <v>11</v>
      </c>
      <c r="B15" s="7">
        <v>44826</v>
      </c>
      <c r="C15" s="8" t="s">
        <v>17</v>
      </c>
      <c r="D15" s="16" t="s">
        <v>35</v>
      </c>
      <c r="E15" s="13" t="s">
        <v>36</v>
      </c>
      <c r="F15" s="8">
        <v>20233</v>
      </c>
      <c r="G15" s="8">
        <f t="shared" si="0"/>
        <v>20358</v>
      </c>
      <c r="H15" s="9">
        <v>125</v>
      </c>
      <c r="I15" s="18" t="s">
        <v>37</v>
      </c>
    </row>
    <row r="16" spans="1:9" ht="30" customHeight="1" x14ac:dyDescent="0.25">
      <c r="A16" s="6">
        <v>12</v>
      </c>
      <c r="B16" s="7">
        <v>44827</v>
      </c>
      <c r="C16" s="8" t="s">
        <v>17</v>
      </c>
      <c r="D16" s="16" t="s">
        <v>38</v>
      </c>
      <c r="E16" s="13" t="s">
        <v>39</v>
      </c>
      <c r="F16" s="8">
        <v>20358</v>
      </c>
      <c r="G16" s="8">
        <f t="shared" si="0"/>
        <v>20488</v>
      </c>
      <c r="H16" s="9">
        <v>130</v>
      </c>
      <c r="I16" s="18" t="s">
        <v>40</v>
      </c>
    </row>
    <row r="17" spans="1:9" ht="30" customHeight="1" x14ac:dyDescent="0.25">
      <c r="A17" s="6">
        <v>14</v>
      </c>
      <c r="B17" s="7">
        <v>44830</v>
      </c>
      <c r="C17" s="8" t="s">
        <v>17</v>
      </c>
      <c r="D17" s="16" t="s">
        <v>20</v>
      </c>
      <c r="E17" s="13" t="s">
        <v>41</v>
      </c>
      <c r="F17" s="8">
        <v>20488</v>
      </c>
      <c r="G17" s="8">
        <f t="shared" si="0"/>
        <v>20518</v>
      </c>
      <c r="H17" s="9">
        <v>30</v>
      </c>
      <c r="I17" s="18"/>
    </row>
    <row r="18" spans="1:9" ht="30" customHeight="1" x14ac:dyDescent="0.25">
      <c r="A18" s="6">
        <v>15</v>
      </c>
      <c r="B18" s="7">
        <v>44831</v>
      </c>
      <c r="C18" s="8" t="s">
        <v>17</v>
      </c>
      <c r="D18" s="16" t="s">
        <v>42</v>
      </c>
      <c r="E18" s="13" t="s">
        <v>43</v>
      </c>
      <c r="F18" s="8">
        <v>20518</v>
      </c>
      <c r="G18" s="8">
        <f t="shared" si="0"/>
        <v>20568</v>
      </c>
      <c r="H18" s="9">
        <v>50</v>
      </c>
      <c r="I18" s="18"/>
    </row>
    <row r="19" spans="1:9" ht="30" customHeight="1" x14ac:dyDescent="0.25">
      <c r="A19" s="6">
        <v>16</v>
      </c>
      <c r="B19" s="7">
        <v>44832</v>
      </c>
      <c r="C19" s="8" t="s">
        <v>17</v>
      </c>
      <c r="D19" s="16" t="s">
        <v>18</v>
      </c>
      <c r="E19" s="17" t="s">
        <v>44</v>
      </c>
      <c r="F19" s="8">
        <v>20568</v>
      </c>
      <c r="G19" s="8">
        <f t="shared" si="0"/>
        <v>20618</v>
      </c>
      <c r="H19" s="9">
        <v>50</v>
      </c>
      <c r="I19" s="18"/>
    </row>
    <row r="20" spans="1:9" ht="21" customHeight="1" thickBot="1" x14ac:dyDescent="0.3">
      <c r="A20" s="10"/>
      <c r="B20" s="23" t="s">
        <v>11</v>
      </c>
      <c r="C20" s="24"/>
      <c r="D20" s="11">
        <f>H20*I20</f>
        <v>928</v>
      </c>
      <c r="E20" s="24" t="s">
        <v>12</v>
      </c>
      <c r="F20" s="24"/>
      <c r="G20" s="25"/>
      <c r="H20" s="12">
        <f>SUM(H5:H19)</f>
        <v>1160</v>
      </c>
      <c r="I20" s="15">
        <v>0.8</v>
      </c>
    </row>
    <row r="21" spans="1:9" ht="116.5" customHeight="1" x14ac:dyDescent="0.25">
      <c r="A21" s="19" t="s">
        <v>9</v>
      </c>
      <c r="B21" s="19"/>
      <c r="C21" s="19"/>
      <c r="D21" s="19"/>
      <c r="E21" s="19"/>
      <c r="F21" s="19"/>
      <c r="G21" s="19"/>
      <c r="H21" s="19"/>
      <c r="I21" s="19"/>
    </row>
  </sheetData>
  <mergeCells count="10">
    <mergeCell ref="A21:I21"/>
    <mergeCell ref="A1:I1"/>
    <mergeCell ref="A3:C3"/>
    <mergeCell ref="D3:E3"/>
    <mergeCell ref="F3:I3"/>
    <mergeCell ref="F2:I2"/>
    <mergeCell ref="D2:E2"/>
    <mergeCell ref="A2:C2"/>
    <mergeCell ref="B20:C20"/>
    <mergeCell ref="E20:G20"/>
  </mergeCells>
  <phoneticPr fontId="1" type="noConversion"/>
  <pageMargins left="0.70866141732283472" right="0.70866141732283472" top="1.5354330708661419" bottom="0.74803149606299213" header="0.31496062992125984" footer="0.31496062992125984"/>
  <pageSetup paperSize="9" scale="82"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6" sqref="P6"/>
    </sheetView>
  </sheetViews>
  <sheetFormatPr defaultRowHeight="14" x14ac:dyDescent="0.25"/>
  <sheetData/>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9月份</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2022-10-25T14:02:12Z</dcterms:modified>
</cp:coreProperties>
</file>