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930B3018-D6AD-46DF-A861-4BD58836164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江苏凌派" sheetId="2" r:id="rId1"/>
    <sheet name="Sheet1" sheetId="1" r:id="rId2"/>
    <sheet name="Sheet2" sheetId="5" r:id="rId3"/>
    <sheet name="Sheet3" sheetId="6" r:id="rId4"/>
  </sheets>
  <definedNames>
    <definedName name="_xlnm._FilterDatabase" localSheetId="0" hidden="1">江苏凌派!$A$8:$XDS$34</definedName>
    <definedName name="_xlnm.Print_Area" localSheetId="0">江苏凌派!$A$1:$L$34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5" l="1"/>
  <c r="I17" i="5"/>
  <c r="H4" i="5"/>
  <c r="H10" i="5"/>
  <c r="H11" i="5"/>
  <c r="H12" i="5"/>
  <c r="H16" i="5"/>
  <c r="G4" i="5"/>
  <c r="G5" i="5"/>
  <c r="H5" i="5" s="1"/>
  <c r="G6" i="5"/>
  <c r="H6" i="5" s="1"/>
  <c r="G7" i="5"/>
  <c r="H7" i="5" s="1"/>
  <c r="G8" i="5"/>
  <c r="H8" i="5" s="1"/>
  <c r="G9" i="5"/>
  <c r="H9" i="5" s="1"/>
  <c r="G10" i="5"/>
  <c r="G11" i="5"/>
  <c r="G12" i="5"/>
  <c r="G13" i="5"/>
  <c r="H13" i="5" s="1"/>
  <c r="G14" i="5"/>
  <c r="H14" i="5" s="1"/>
  <c r="G15" i="5"/>
  <c r="H15" i="5" s="1"/>
  <c r="G16" i="5"/>
  <c r="G3" i="5"/>
  <c r="H3" i="5" s="1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3" i="5"/>
  <c r="E17" i="1"/>
  <c r="E16" i="1"/>
  <c r="D16" i="1"/>
  <c r="I10" i="2"/>
  <c r="K10" i="2" s="1"/>
  <c r="I11" i="2"/>
  <c r="K11" i="2" s="1"/>
  <c r="I12" i="2"/>
  <c r="I13" i="2"/>
  <c r="I14" i="2"/>
  <c r="I15" i="2"/>
  <c r="K15" i="2" s="1"/>
  <c r="I16" i="2"/>
  <c r="I17" i="2"/>
  <c r="K17" i="2" s="1"/>
  <c r="I18" i="2"/>
  <c r="I19" i="2"/>
  <c r="I20" i="2"/>
  <c r="I21" i="2"/>
  <c r="I22" i="2"/>
  <c r="I9" i="2"/>
  <c r="K9" i="2" s="1"/>
  <c r="K13" i="2"/>
  <c r="K14" i="2"/>
  <c r="K16" i="2"/>
  <c r="K18" i="2"/>
  <c r="K19" i="2"/>
  <c r="K20" i="2"/>
  <c r="K21" i="2"/>
  <c r="K22" i="2"/>
  <c r="K12" i="2"/>
</calcChain>
</file>

<file path=xl/sharedStrings.xml><?xml version="1.0" encoding="utf-8"?>
<sst xmlns="http://schemas.openxmlformats.org/spreadsheetml/2006/main" count="296" uniqueCount="112">
  <si>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</si>
  <si>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</si>
  <si>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</si>
  <si>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</si>
  <si>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</si>
  <si>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</si>
  <si>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</si>
  <si>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</si>
  <si>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</si>
  <si>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</si>
  <si>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</si>
  <si>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</si>
  <si>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</si>
  <si>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</si>
  <si>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</si>
  <si>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</si>
  <si>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</si>
  <si>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</si>
  <si>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</si>
  <si>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</si>
  <si>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</si>
  <si>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四、产品的数量依据甲方具体采购产品时另行向乙方发出的采购订单。</t>
    <phoneticPr fontId="6" type="noConversion"/>
  </si>
  <si>
    <t>五、运输费用及运输过程中的风险由乙方承担。</t>
    <phoneticPr fontId="6" type="noConversion"/>
  </si>
  <si>
    <t>六、双方合作中出现的质量、技术、物流等问题按相应合同（协议）办理。</t>
    <phoneticPr fontId="6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</si>
  <si>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6" type="noConversion"/>
  </si>
  <si>
    <t>法定代表人/授权代表签字：</t>
    <phoneticPr fontId="6" type="noConversion"/>
  </si>
  <si>
    <t>——</t>
  </si>
  <si>
    <r>
      <t>乙方：</t>
    </r>
    <r>
      <rPr>
        <u/>
        <sz val="12"/>
        <rFont val="Microsoft YaHei UI"/>
        <family val="3"/>
        <charset val="134"/>
      </rPr>
      <t>江苏凌派通信科技有限公司</t>
    </r>
    <phoneticPr fontId="6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</si>
  <si>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</si>
  <si>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</si>
  <si>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</si>
  <si>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</si>
  <si>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</si>
  <si>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</si>
  <si>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</si>
  <si>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</si>
  <si>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</si>
  <si>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</si>
  <si>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</si>
  <si>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</si>
  <si>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</si>
  <si>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</si>
  <si>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</si>
  <si>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</si>
  <si>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</si>
  <si>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</si>
  <si>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</si>
  <si>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</si>
  <si>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</si>
  <si>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</si>
  <si>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</si>
  <si>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</si>
  <si>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</si>
  <si>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</si>
  <si>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</si>
  <si>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</si>
  <si>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件</t>
    <phoneticPr fontId="5" type="noConversion"/>
  </si>
  <si>
    <t>2022年</t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</si>
  <si>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</si>
  <si>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</t>
    </r>
    <r>
      <rPr>
        <b/>
        <sz val="12"/>
        <rFont val="等线"/>
        <family val="3"/>
        <charset val="134"/>
        <scheme val="minor"/>
      </rPr>
      <t xml:space="preserve">      协议编号：</t>
    </r>
    <phoneticPr fontId="6" type="noConversion"/>
  </si>
  <si>
    <t>2022年</t>
    <phoneticPr fontId="5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</si>
  <si>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</si>
  <si>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</si>
  <si>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</si>
  <si>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</si>
  <si>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</si>
  <si>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</si>
  <si>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备注</t>
  </si>
  <si>
    <t>合计（未税）：</t>
  </si>
  <si>
    <t>套</t>
    <phoneticPr fontId="5" type="noConversion"/>
  </si>
  <si>
    <t>减震器连接异型螺母冷镦模具</t>
  </si>
  <si>
    <t>减震器连接异型螺母冷镦模具</t>
    <phoneticPr fontId="5" type="noConversion"/>
  </si>
  <si>
    <t>H6减震器上框连接螺栓冷镦模具</t>
  </si>
  <si>
    <t>H6减震器上框连接螺栓冷镦模具</t>
    <phoneticPr fontId="5" type="noConversion"/>
  </si>
  <si>
    <t>阻尼器下连接螺栓冷镦模具</t>
  </si>
  <si>
    <t>阻尼器下连接螺栓冷镦模具</t>
    <phoneticPr fontId="5" type="noConversion"/>
  </si>
  <si>
    <t>阻尼器上连接螺栓冷镦模具</t>
  </si>
  <si>
    <t>阻尼器上连接螺栓冷镦模具</t>
    <phoneticPr fontId="5" type="noConversion"/>
  </si>
  <si>
    <t>仰角连接异型螺母冷镦模具</t>
  </si>
  <si>
    <t>仰角连接异型螺母冷镦模具</t>
    <phoneticPr fontId="5" type="noConversion"/>
  </si>
  <si>
    <t>座框仰角固定螺栓冷镦模具</t>
  </si>
  <si>
    <t>座框仰角固定螺栓冷镦模具</t>
    <phoneticPr fontId="5" type="noConversion"/>
  </si>
  <si>
    <t>座框减震器连接轴冷镦模具</t>
  </si>
  <si>
    <t>座框减震器连接轴冷镦模具</t>
    <phoneticPr fontId="5" type="noConversion"/>
  </si>
  <si>
    <t>高调器衬套冷镦模具</t>
  </si>
  <si>
    <t>高调器衬套冷镦模具</t>
    <phoneticPr fontId="5" type="noConversion"/>
  </si>
  <si>
    <t>减震器上框支架T型焊接螺母冷镦模具</t>
  </si>
  <si>
    <t>减震器上框支架T型焊接螺母冷镦模具</t>
    <phoneticPr fontId="5" type="noConversion"/>
  </si>
  <si>
    <t>延伸锁止钣金固定螺栓冷镦模具</t>
  </si>
  <si>
    <t>延伸锁止钣金固定螺栓冷镦模具</t>
    <phoneticPr fontId="5" type="noConversion"/>
  </si>
  <si>
    <t>升降器连接异型螺母冷镦模具</t>
  </si>
  <si>
    <t>升降器连接异型螺母冷镦模具</t>
    <phoneticPr fontId="5" type="noConversion"/>
  </si>
  <si>
    <t>升降器连接螺栓冷镦模具</t>
  </si>
  <si>
    <t>升降器连接螺栓冷镦模具</t>
    <phoneticPr fontId="5" type="noConversion"/>
  </si>
  <si>
    <t>H4A升级副司机台阶螺栓冷镦模具</t>
  </si>
  <si>
    <t>H4A升级副司机台阶螺栓冷镦模具</t>
    <phoneticPr fontId="5" type="noConversion"/>
  </si>
  <si>
    <t>内六花台阶螺栓冷镦模具</t>
  </si>
  <si>
    <t>内六花台阶螺栓冷镦模具</t>
    <phoneticPr fontId="5" type="noConversion"/>
  </si>
  <si>
    <t>合计（含13%增值税）：</t>
    <phoneticPr fontId="5" type="noConversion"/>
  </si>
  <si>
    <r>
      <t>含13%增值税金额：</t>
    </r>
    <r>
      <rPr>
        <u/>
        <sz val="9"/>
        <color theme="1"/>
        <rFont val="宋体"/>
        <family val="3"/>
        <charset val="134"/>
      </rPr>
      <t xml:space="preserve">149725.00 </t>
    </r>
    <r>
      <rPr>
        <sz val="9"/>
        <color theme="1"/>
        <rFont val="宋体"/>
        <family val="3"/>
        <charset val="134"/>
      </rPr>
      <t>；金额大写：</t>
    </r>
    <r>
      <rPr>
        <u/>
        <sz val="9"/>
        <color theme="1"/>
        <rFont val="宋体"/>
        <family val="3"/>
        <charset val="134"/>
      </rPr>
      <t xml:space="preserve"> 壹拾肆万玖仟柒佰贰拾伍圆整              </t>
    </r>
    <r>
      <rPr>
        <sz val="9"/>
        <color theme="1"/>
        <rFont val="宋体"/>
        <family val="3"/>
        <charset val="134"/>
      </rPr>
      <t xml:space="preserve"> </t>
    </r>
    <phoneticPr fontId="5" type="noConversion"/>
  </si>
  <si>
    <t>分摊数量</t>
  </si>
  <si>
    <t>分摊单价</t>
  </si>
  <si>
    <t>模具分摊总价</t>
  </si>
  <si>
    <t>未税</t>
  </si>
  <si>
    <t>含税</t>
  </si>
  <si>
    <t>合计</t>
  </si>
  <si>
    <t>套</t>
    <phoneticPr fontId="5" type="noConversion"/>
  </si>
  <si>
    <t>模具所生产品的信息</t>
  </si>
  <si>
    <t>QAD号</t>
  </si>
  <si>
    <t>产品名称</t>
  </si>
  <si>
    <t>备注：1套冲压模具是指可以生产完整产品的全付工序模，1付冲压模具是指单工序模</t>
  </si>
  <si>
    <t>模具费100%分摊至15万件产品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</si>
</sst>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86" formatCode="0.0000"/>
  </numFmts>
  <fonts count="47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b/>
      <sz val="12"/>
      <name val="等线"/>
      <family val="3"/>
      <charset val="134"/>
      <scheme val="minor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sz val="9"/>
      <name val="Arial"/>
      <family val="2"/>
    </font>
    <font>
      <sz val="9"/>
      <color theme="1"/>
      <name val="宋体"/>
      <family val="3"/>
      <charset val="134"/>
    </font>
    <font>
      <sz val="9"/>
      <color rgb="FF333333"/>
      <name val="宋体"/>
      <family val="3"/>
      <charset val="134"/>
    </font>
    <font>
      <sz val="9"/>
      <color rgb="FF000000"/>
      <name val="Times New Roman"/>
      <family val="1"/>
    </font>
    <font>
      <sz val="9"/>
      <color rgb="FF333333"/>
      <name val="Source Sans Pro"/>
      <family val="2"/>
    </font>
    <font>
      <u/>
      <sz val="9"/>
      <color theme="1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rgb="FF000000"/>
      <name val="宋体"/>
      <family val="3"/>
      <charset val="134"/>
    </font>
    <font>
      <sz val="10"/>
      <color rgb="FF333333"/>
      <name val="Source Sans Pro"/>
      <family val="2"/>
    </font>
    <font>
      <sz val="10"/>
      <color rgb="FF333333"/>
      <name val="宋体"/>
      <family val="3"/>
      <charset val="134"/>
    </font>
    <font>
      <sz val="10"/>
      <color rgb="FF000000"/>
      <name val="Times New Roman"/>
      <family val="1"/>
    </font>
    <font>
      <b/>
      <sz val="10"/>
      <color rgb="FF000000"/>
      <name val="仿宋"/>
      <family val="3"/>
      <charset val="134"/>
    </font>
    <font>
      <sz val="10.5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0.5"/>
      <color rgb="FF00000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18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78">
    <xf numFmtId="0" fontId="0" fillId="0" borderId="0" xfId="0"/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176" fontId="17" fillId="4" borderId="1" xfId="2" applyNumberFormat="1" applyFont="1" applyFill="1" applyBorder="1" applyAlignment="1">
      <alignment horizontal="center" vertical="center" wrapText="1"/>
    </xf>
    <xf numFmtId="176" fontId="17" fillId="0" borderId="1" xfId="2" applyNumberFormat="1" applyFont="1" applyBorder="1" applyAlignment="1">
      <alignment horizontal="center" vertical="center" wrapText="1"/>
    </xf>
    <xf numFmtId="177" fontId="21" fillId="3" borderId="1" xfId="3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49" fontId="23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177" fontId="22" fillId="0" borderId="1" xfId="1" applyNumberFormat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1" fillId="0" borderId="0" xfId="1" applyNumberFormat="1" applyFont="1">
      <alignment vertical="center"/>
    </xf>
    <xf numFmtId="0" fontId="11" fillId="0" borderId="0" xfId="1" applyFont="1" applyAlignment="1">
      <alignment vertical="center" shrinkToFit="1"/>
    </xf>
    <xf numFmtId="0" fontId="25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7" fillId="2" borderId="0" xfId="1" applyNumberFormat="1" applyFont="1" applyFill="1" applyAlignment="1">
      <alignment horizontal="center" vertical="center"/>
    </xf>
    <xf numFmtId="176" fontId="17" fillId="0" borderId="2" xfId="2" applyNumberFormat="1" applyFont="1" applyBorder="1" applyAlignment="1">
      <alignment horizontal="center" vertical="center" wrapText="1"/>
    </xf>
    <xf numFmtId="0" fontId="25" fillId="0" borderId="0" xfId="1" applyFont="1" applyAlignment="1">
      <alignment horizontal="left" vertical="center"/>
    </xf>
    <xf numFmtId="0" fontId="11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177" fontId="14" fillId="2" borderId="1" xfId="1" applyNumberFormat="1" applyFont="1" applyFill="1" applyBorder="1" applyAlignment="1">
      <alignment horizontal="center" vertical="center" shrinkToFit="1"/>
    </xf>
    <xf numFmtId="0" fontId="11" fillId="0" borderId="4" xfId="1" applyFont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/>
    </xf>
    <xf numFmtId="186" fontId="42" fillId="0" borderId="1" xfId="0" applyNumberFormat="1" applyFont="1" applyBorder="1" applyAlignment="1">
      <alignment horizontal="center" vertical="center"/>
    </xf>
    <xf numFmtId="2" fontId="42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2" fontId="39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</cellXfs>
  <cellStyles count="5">
    <cellStyle name="BOM_Level_Below3" xfId="4" xr:uid="{F5C268EF-2E0E-4255-800D-7AED6A94F23F}"/>
    <cellStyle name="常规" xfId="0" builtinId="0"/>
    <cellStyle name="常规 2" xfId="1" xr:uid="{2D6D5AB5-184A-4352-AB97-80D302CD8737}"/>
    <cellStyle name="常规 2 2 6" xfId="2" xr:uid="{F108E2B3-40C2-4F50-8834-5D50E9E74EC2}"/>
    <cellStyle name="常规 3" xfId="3" xr:uid="{2B10A5BD-93D0-444F-9BC8-0BEF74ED78C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30A6-FA27-4C73-A269-520469F1B95E}">
  <dimension ref="A1:IB57"/>
  <sheetViews>
    <sheetView tabSelected="1" view="pageBreakPreview" zoomScale="80" zoomScaleNormal="100" zoomScaleSheetLayoutView="80" workbookViewId="0">
      <selection activeCell="J9" sqref="J9:J22"/>
    </sheetView>
  </sheetViews>
  <sheetFormatPr defaultRowHeight="15.6"/>
  <cols>
    <col min="1" max="1" width="5.44140625" style="2" customWidth="1"/>
    <col min="2" max="2" width="21" style="32" customWidth="1"/>
    <col min="3" max="3" width="24.21875" style="2" customWidth="1"/>
    <col min="4" max="4" width="12.5546875" style="28" customWidth="1"/>
    <col min="5" max="5" width="5.6640625" style="29" customWidth="1"/>
    <col min="6" max="6" width="14.6640625" style="30" customWidth="1"/>
    <col min="7" max="7" width="14.44140625" style="30" customWidth="1"/>
    <col min="8" max="9" width="12.5546875" style="30" customWidth="1"/>
    <col min="10" max="10" width="28.5546875" style="30" customWidth="1"/>
    <col min="11" max="11" width="14.44140625" style="30" customWidth="1"/>
    <col min="12" max="12" width="10.33203125" style="31" customWidth="1"/>
    <col min="13" max="205" width="8.88671875" style="2"/>
    <col min="206" max="206" width="5" style="2" customWidth="1"/>
    <col min="207" max="207" width="15" style="2" customWidth="1"/>
    <col min="208" max="209" width="14.6640625" style="2" customWidth="1"/>
    <col min="210" max="210" width="6.21875" style="2" customWidth="1"/>
    <col min="211" max="213" width="10.109375" style="2" customWidth="1"/>
    <col min="214" max="214" width="10.44140625" style="2" customWidth="1"/>
    <col min="215" max="236" width="8.88671875" style="2"/>
    <col min="237" max="237" width="6.44140625" style="2" customWidth="1"/>
    <col min="238" max="238" width="12.21875" style="2" customWidth="1"/>
    <col min="239" max="239" width="28.21875" style="2" customWidth="1"/>
    <col min="240" max="240" width="13.77734375" style="2" customWidth="1"/>
    <col min="241" max="241" width="5.6640625" style="2" customWidth="1"/>
    <col min="242" max="243" width="9.33203125" style="2" customWidth="1"/>
    <col min="244" max="244" width="13.109375" style="2" customWidth="1"/>
    <col min="245" max="461" width="8.88671875" style="2"/>
    <col min="462" max="462" width="5" style="2" customWidth="1"/>
    <col min="463" max="463" width="15" style="2" customWidth="1"/>
    <col min="464" max="465" width="14.6640625" style="2" customWidth="1"/>
    <col min="466" max="466" width="6.21875" style="2" customWidth="1"/>
    <col min="467" max="469" width="10.109375" style="2" customWidth="1"/>
    <col min="470" max="470" width="10.44140625" style="2" customWidth="1"/>
    <col min="471" max="492" width="8.88671875" style="2"/>
    <col min="493" max="493" width="6.44140625" style="2" customWidth="1"/>
    <col min="494" max="494" width="12.21875" style="2" customWidth="1"/>
    <col min="495" max="495" width="28.21875" style="2" customWidth="1"/>
    <col min="496" max="496" width="13.77734375" style="2" customWidth="1"/>
    <col min="497" max="497" width="5.6640625" style="2" customWidth="1"/>
    <col min="498" max="499" width="9.33203125" style="2" customWidth="1"/>
    <col min="500" max="500" width="13.109375" style="2" customWidth="1"/>
    <col min="501" max="717" width="8.88671875" style="2"/>
    <col min="718" max="718" width="5" style="2" customWidth="1"/>
    <col min="719" max="719" width="15" style="2" customWidth="1"/>
    <col min="720" max="721" width="14.6640625" style="2" customWidth="1"/>
    <col min="722" max="722" width="6.21875" style="2" customWidth="1"/>
    <col min="723" max="725" width="10.109375" style="2" customWidth="1"/>
    <col min="726" max="726" width="10.44140625" style="2" customWidth="1"/>
    <col min="727" max="748" width="8.88671875" style="2"/>
    <col min="749" max="749" width="6.44140625" style="2" customWidth="1"/>
    <col min="750" max="750" width="12.21875" style="2" customWidth="1"/>
    <col min="751" max="751" width="28.21875" style="2" customWidth="1"/>
    <col min="752" max="752" width="13.77734375" style="2" customWidth="1"/>
    <col min="753" max="753" width="5.6640625" style="2" customWidth="1"/>
    <col min="754" max="755" width="9.33203125" style="2" customWidth="1"/>
    <col min="756" max="756" width="13.109375" style="2" customWidth="1"/>
    <col min="757" max="973" width="8.88671875" style="2"/>
    <col min="974" max="974" width="5" style="2" customWidth="1"/>
    <col min="975" max="975" width="15" style="2" customWidth="1"/>
    <col min="976" max="977" width="14.6640625" style="2" customWidth="1"/>
    <col min="978" max="978" width="6.21875" style="2" customWidth="1"/>
    <col min="979" max="981" width="10.109375" style="2" customWidth="1"/>
    <col min="982" max="982" width="10.44140625" style="2" customWidth="1"/>
    <col min="983" max="1004" width="8.88671875" style="2"/>
    <col min="1005" max="1005" width="6.44140625" style="2" customWidth="1"/>
    <col min="1006" max="1006" width="12.21875" style="2" customWidth="1"/>
    <col min="1007" max="1007" width="28.21875" style="2" customWidth="1"/>
    <col min="1008" max="1008" width="13.77734375" style="2" customWidth="1"/>
    <col min="1009" max="1009" width="5.6640625" style="2" customWidth="1"/>
    <col min="1010" max="1011" width="9.33203125" style="2" customWidth="1"/>
    <col min="1012" max="1012" width="13.109375" style="2" customWidth="1"/>
    <col min="1013" max="1229" width="8.88671875" style="2"/>
    <col min="1230" max="1230" width="5" style="2" customWidth="1"/>
    <col min="1231" max="1231" width="15" style="2" customWidth="1"/>
    <col min="1232" max="1233" width="14.6640625" style="2" customWidth="1"/>
    <col min="1234" max="1234" width="6.21875" style="2" customWidth="1"/>
    <col min="1235" max="1237" width="10.109375" style="2" customWidth="1"/>
    <col min="1238" max="1238" width="10.44140625" style="2" customWidth="1"/>
    <col min="1239" max="1260" width="8.88671875" style="2"/>
    <col min="1261" max="1261" width="6.44140625" style="2" customWidth="1"/>
    <col min="1262" max="1262" width="12.21875" style="2" customWidth="1"/>
    <col min="1263" max="1263" width="28.21875" style="2" customWidth="1"/>
    <col min="1264" max="1264" width="13.77734375" style="2" customWidth="1"/>
    <col min="1265" max="1265" width="5.6640625" style="2" customWidth="1"/>
    <col min="1266" max="1267" width="9.33203125" style="2" customWidth="1"/>
    <col min="1268" max="1268" width="13.109375" style="2" customWidth="1"/>
    <col min="1269" max="1485" width="8.88671875" style="2"/>
    <col min="1486" max="1486" width="5" style="2" customWidth="1"/>
    <col min="1487" max="1487" width="15" style="2" customWidth="1"/>
    <col min="1488" max="1489" width="14.6640625" style="2" customWidth="1"/>
    <col min="1490" max="1490" width="6.21875" style="2" customWidth="1"/>
    <col min="1491" max="1493" width="10.109375" style="2" customWidth="1"/>
    <col min="1494" max="1494" width="10.44140625" style="2" customWidth="1"/>
    <col min="1495" max="1516" width="8.88671875" style="2"/>
    <col min="1517" max="1517" width="6.44140625" style="2" customWidth="1"/>
    <col min="1518" max="1518" width="12.21875" style="2" customWidth="1"/>
    <col min="1519" max="1519" width="28.21875" style="2" customWidth="1"/>
    <col min="1520" max="1520" width="13.77734375" style="2" customWidth="1"/>
    <col min="1521" max="1521" width="5.6640625" style="2" customWidth="1"/>
    <col min="1522" max="1523" width="9.33203125" style="2" customWidth="1"/>
    <col min="1524" max="1524" width="13.109375" style="2" customWidth="1"/>
    <col min="1525" max="1741" width="8.88671875" style="2"/>
    <col min="1742" max="1742" width="5" style="2" customWidth="1"/>
    <col min="1743" max="1743" width="15" style="2" customWidth="1"/>
    <col min="1744" max="1745" width="14.6640625" style="2" customWidth="1"/>
    <col min="1746" max="1746" width="6.21875" style="2" customWidth="1"/>
    <col min="1747" max="1749" width="10.109375" style="2" customWidth="1"/>
    <col min="1750" max="1750" width="10.44140625" style="2" customWidth="1"/>
    <col min="1751" max="1772" width="8.88671875" style="2"/>
    <col min="1773" max="1773" width="6.44140625" style="2" customWidth="1"/>
    <col min="1774" max="1774" width="12.21875" style="2" customWidth="1"/>
    <col min="1775" max="1775" width="28.21875" style="2" customWidth="1"/>
    <col min="1776" max="1776" width="13.77734375" style="2" customWidth="1"/>
    <col min="1777" max="1777" width="5.6640625" style="2" customWidth="1"/>
    <col min="1778" max="1779" width="9.33203125" style="2" customWidth="1"/>
    <col min="1780" max="1780" width="13.109375" style="2" customWidth="1"/>
    <col min="1781" max="1997" width="8.88671875" style="2"/>
    <col min="1998" max="1998" width="5" style="2" customWidth="1"/>
    <col min="1999" max="1999" width="15" style="2" customWidth="1"/>
    <col min="2000" max="2001" width="14.6640625" style="2" customWidth="1"/>
    <col min="2002" max="2002" width="6.21875" style="2" customWidth="1"/>
    <col min="2003" max="2005" width="10.109375" style="2" customWidth="1"/>
    <col min="2006" max="2006" width="10.44140625" style="2" customWidth="1"/>
    <col min="2007" max="2028" width="8.88671875" style="2"/>
    <col min="2029" max="2029" width="6.44140625" style="2" customWidth="1"/>
    <col min="2030" max="2030" width="12.21875" style="2" customWidth="1"/>
    <col min="2031" max="2031" width="28.21875" style="2" customWidth="1"/>
    <col min="2032" max="2032" width="13.77734375" style="2" customWidth="1"/>
    <col min="2033" max="2033" width="5.6640625" style="2" customWidth="1"/>
    <col min="2034" max="2035" width="9.33203125" style="2" customWidth="1"/>
    <col min="2036" max="2036" width="13.109375" style="2" customWidth="1"/>
    <col min="2037" max="2253" width="8.88671875" style="2"/>
    <col min="2254" max="2254" width="5" style="2" customWidth="1"/>
    <col min="2255" max="2255" width="15" style="2" customWidth="1"/>
    <col min="2256" max="2257" width="14.6640625" style="2" customWidth="1"/>
    <col min="2258" max="2258" width="6.21875" style="2" customWidth="1"/>
    <col min="2259" max="2261" width="10.109375" style="2" customWidth="1"/>
    <col min="2262" max="2262" width="10.44140625" style="2" customWidth="1"/>
    <col min="2263" max="2284" width="8.88671875" style="2"/>
    <col min="2285" max="2285" width="6.44140625" style="2" customWidth="1"/>
    <col min="2286" max="2286" width="12.21875" style="2" customWidth="1"/>
    <col min="2287" max="2287" width="28.21875" style="2" customWidth="1"/>
    <col min="2288" max="2288" width="13.77734375" style="2" customWidth="1"/>
    <col min="2289" max="2289" width="5.6640625" style="2" customWidth="1"/>
    <col min="2290" max="2291" width="9.33203125" style="2" customWidth="1"/>
    <col min="2292" max="2292" width="13.109375" style="2" customWidth="1"/>
    <col min="2293" max="2509" width="8.88671875" style="2"/>
    <col min="2510" max="2510" width="5" style="2" customWidth="1"/>
    <col min="2511" max="2511" width="15" style="2" customWidth="1"/>
    <col min="2512" max="2513" width="14.6640625" style="2" customWidth="1"/>
    <col min="2514" max="2514" width="6.21875" style="2" customWidth="1"/>
    <col min="2515" max="2517" width="10.109375" style="2" customWidth="1"/>
    <col min="2518" max="2518" width="10.44140625" style="2" customWidth="1"/>
    <col min="2519" max="2540" width="8.88671875" style="2"/>
    <col min="2541" max="2541" width="6.44140625" style="2" customWidth="1"/>
    <col min="2542" max="2542" width="12.21875" style="2" customWidth="1"/>
    <col min="2543" max="2543" width="28.21875" style="2" customWidth="1"/>
    <col min="2544" max="2544" width="13.77734375" style="2" customWidth="1"/>
    <col min="2545" max="2545" width="5.6640625" style="2" customWidth="1"/>
    <col min="2546" max="2547" width="9.33203125" style="2" customWidth="1"/>
    <col min="2548" max="2548" width="13.109375" style="2" customWidth="1"/>
    <col min="2549" max="2765" width="8.88671875" style="2"/>
    <col min="2766" max="2766" width="5" style="2" customWidth="1"/>
    <col min="2767" max="2767" width="15" style="2" customWidth="1"/>
    <col min="2768" max="2769" width="14.6640625" style="2" customWidth="1"/>
    <col min="2770" max="2770" width="6.21875" style="2" customWidth="1"/>
    <col min="2771" max="2773" width="10.109375" style="2" customWidth="1"/>
    <col min="2774" max="2774" width="10.44140625" style="2" customWidth="1"/>
    <col min="2775" max="2796" width="8.88671875" style="2"/>
    <col min="2797" max="2797" width="6.44140625" style="2" customWidth="1"/>
    <col min="2798" max="2798" width="12.21875" style="2" customWidth="1"/>
    <col min="2799" max="2799" width="28.21875" style="2" customWidth="1"/>
    <col min="2800" max="2800" width="13.77734375" style="2" customWidth="1"/>
    <col min="2801" max="2801" width="5.6640625" style="2" customWidth="1"/>
    <col min="2802" max="2803" width="9.33203125" style="2" customWidth="1"/>
    <col min="2804" max="2804" width="13.109375" style="2" customWidth="1"/>
    <col min="2805" max="3021" width="8.88671875" style="2"/>
    <col min="3022" max="3022" width="5" style="2" customWidth="1"/>
    <col min="3023" max="3023" width="15" style="2" customWidth="1"/>
    <col min="3024" max="3025" width="14.6640625" style="2" customWidth="1"/>
    <col min="3026" max="3026" width="6.21875" style="2" customWidth="1"/>
    <col min="3027" max="3029" width="10.109375" style="2" customWidth="1"/>
    <col min="3030" max="3030" width="10.44140625" style="2" customWidth="1"/>
    <col min="3031" max="3052" width="8.88671875" style="2"/>
    <col min="3053" max="3053" width="6.44140625" style="2" customWidth="1"/>
    <col min="3054" max="3054" width="12.21875" style="2" customWidth="1"/>
    <col min="3055" max="3055" width="28.21875" style="2" customWidth="1"/>
    <col min="3056" max="3056" width="13.77734375" style="2" customWidth="1"/>
    <col min="3057" max="3057" width="5.6640625" style="2" customWidth="1"/>
    <col min="3058" max="3059" width="9.33203125" style="2" customWidth="1"/>
    <col min="3060" max="3060" width="13.109375" style="2" customWidth="1"/>
    <col min="3061" max="3277" width="8.88671875" style="2"/>
    <col min="3278" max="3278" width="5" style="2" customWidth="1"/>
    <col min="3279" max="3279" width="15" style="2" customWidth="1"/>
    <col min="3280" max="3281" width="14.6640625" style="2" customWidth="1"/>
    <col min="3282" max="3282" width="6.21875" style="2" customWidth="1"/>
    <col min="3283" max="3285" width="10.109375" style="2" customWidth="1"/>
    <col min="3286" max="3286" width="10.44140625" style="2" customWidth="1"/>
    <col min="3287" max="3308" width="8.88671875" style="2"/>
    <col min="3309" max="3309" width="6.44140625" style="2" customWidth="1"/>
    <col min="3310" max="3310" width="12.21875" style="2" customWidth="1"/>
    <col min="3311" max="3311" width="28.21875" style="2" customWidth="1"/>
    <col min="3312" max="3312" width="13.77734375" style="2" customWidth="1"/>
    <col min="3313" max="3313" width="5.6640625" style="2" customWidth="1"/>
    <col min="3314" max="3315" width="9.33203125" style="2" customWidth="1"/>
    <col min="3316" max="3316" width="13.109375" style="2" customWidth="1"/>
    <col min="3317" max="3533" width="8.88671875" style="2"/>
    <col min="3534" max="3534" width="5" style="2" customWidth="1"/>
    <col min="3535" max="3535" width="15" style="2" customWidth="1"/>
    <col min="3536" max="3537" width="14.6640625" style="2" customWidth="1"/>
    <col min="3538" max="3538" width="6.21875" style="2" customWidth="1"/>
    <col min="3539" max="3541" width="10.109375" style="2" customWidth="1"/>
    <col min="3542" max="3542" width="10.44140625" style="2" customWidth="1"/>
    <col min="3543" max="3564" width="8.88671875" style="2"/>
    <col min="3565" max="3565" width="6.44140625" style="2" customWidth="1"/>
    <col min="3566" max="3566" width="12.21875" style="2" customWidth="1"/>
    <col min="3567" max="3567" width="28.21875" style="2" customWidth="1"/>
    <col min="3568" max="3568" width="13.77734375" style="2" customWidth="1"/>
    <col min="3569" max="3569" width="5.6640625" style="2" customWidth="1"/>
    <col min="3570" max="3571" width="9.33203125" style="2" customWidth="1"/>
    <col min="3572" max="3572" width="13.109375" style="2" customWidth="1"/>
    <col min="3573" max="3789" width="8.88671875" style="2"/>
    <col min="3790" max="3790" width="5" style="2" customWidth="1"/>
    <col min="3791" max="3791" width="15" style="2" customWidth="1"/>
    <col min="3792" max="3793" width="14.6640625" style="2" customWidth="1"/>
    <col min="3794" max="3794" width="6.21875" style="2" customWidth="1"/>
    <col min="3795" max="3797" width="10.109375" style="2" customWidth="1"/>
    <col min="3798" max="3798" width="10.44140625" style="2" customWidth="1"/>
    <col min="3799" max="3820" width="8.88671875" style="2"/>
    <col min="3821" max="3821" width="6.44140625" style="2" customWidth="1"/>
    <col min="3822" max="3822" width="12.21875" style="2" customWidth="1"/>
    <col min="3823" max="3823" width="28.21875" style="2" customWidth="1"/>
    <col min="3824" max="3824" width="13.77734375" style="2" customWidth="1"/>
    <col min="3825" max="3825" width="5.6640625" style="2" customWidth="1"/>
    <col min="3826" max="3827" width="9.33203125" style="2" customWidth="1"/>
    <col min="3828" max="3828" width="13.109375" style="2" customWidth="1"/>
    <col min="3829" max="4045" width="8.88671875" style="2"/>
    <col min="4046" max="4046" width="5" style="2" customWidth="1"/>
    <col min="4047" max="4047" width="15" style="2" customWidth="1"/>
    <col min="4048" max="4049" width="14.6640625" style="2" customWidth="1"/>
    <col min="4050" max="4050" width="6.21875" style="2" customWidth="1"/>
    <col min="4051" max="4053" width="10.109375" style="2" customWidth="1"/>
    <col min="4054" max="4054" width="10.44140625" style="2" customWidth="1"/>
    <col min="4055" max="4076" width="8.88671875" style="2"/>
    <col min="4077" max="4077" width="6.44140625" style="2" customWidth="1"/>
    <col min="4078" max="4078" width="12.21875" style="2" customWidth="1"/>
    <col min="4079" max="4079" width="28.21875" style="2" customWidth="1"/>
    <col min="4080" max="4080" width="13.77734375" style="2" customWidth="1"/>
    <col min="4081" max="4081" width="5.6640625" style="2" customWidth="1"/>
    <col min="4082" max="4083" width="9.33203125" style="2" customWidth="1"/>
    <col min="4084" max="4084" width="13.109375" style="2" customWidth="1"/>
    <col min="4085" max="4301" width="8.88671875" style="2"/>
    <col min="4302" max="4302" width="5" style="2" customWidth="1"/>
    <col min="4303" max="4303" width="15" style="2" customWidth="1"/>
    <col min="4304" max="4305" width="14.6640625" style="2" customWidth="1"/>
    <col min="4306" max="4306" width="6.21875" style="2" customWidth="1"/>
    <col min="4307" max="4309" width="10.109375" style="2" customWidth="1"/>
    <col min="4310" max="4310" width="10.44140625" style="2" customWidth="1"/>
    <col min="4311" max="4332" width="8.88671875" style="2"/>
    <col min="4333" max="4333" width="6.44140625" style="2" customWidth="1"/>
    <col min="4334" max="4334" width="12.21875" style="2" customWidth="1"/>
    <col min="4335" max="4335" width="28.21875" style="2" customWidth="1"/>
    <col min="4336" max="4336" width="13.77734375" style="2" customWidth="1"/>
    <col min="4337" max="4337" width="5.6640625" style="2" customWidth="1"/>
    <col min="4338" max="4339" width="9.33203125" style="2" customWidth="1"/>
    <col min="4340" max="4340" width="13.109375" style="2" customWidth="1"/>
    <col min="4341" max="4557" width="8.88671875" style="2"/>
    <col min="4558" max="4558" width="5" style="2" customWidth="1"/>
    <col min="4559" max="4559" width="15" style="2" customWidth="1"/>
    <col min="4560" max="4561" width="14.6640625" style="2" customWidth="1"/>
    <col min="4562" max="4562" width="6.21875" style="2" customWidth="1"/>
    <col min="4563" max="4565" width="10.109375" style="2" customWidth="1"/>
    <col min="4566" max="4566" width="10.44140625" style="2" customWidth="1"/>
    <col min="4567" max="4588" width="8.88671875" style="2"/>
    <col min="4589" max="4589" width="6.44140625" style="2" customWidth="1"/>
    <col min="4590" max="4590" width="12.21875" style="2" customWidth="1"/>
    <col min="4591" max="4591" width="28.21875" style="2" customWidth="1"/>
    <col min="4592" max="4592" width="13.77734375" style="2" customWidth="1"/>
    <col min="4593" max="4593" width="5.6640625" style="2" customWidth="1"/>
    <col min="4594" max="4595" width="9.33203125" style="2" customWidth="1"/>
    <col min="4596" max="4596" width="13.109375" style="2" customWidth="1"/>
    <col min="4597" max="4813" width="8.88671875" style="2"/>
    <col min="4814" max="4814" width="5" style="2" customWidth="1"/>
    <col min="4815" max="4815" width="15" style="2" customWidth="1"/>
    <col min="4816" max="4817" width="14.6640625" style="2" customWidth="1"/>
    <col min="4818" max="4818" width="6.21875" style="2" customWidth="1"/>
    <col min="4819" max="4821" width="10.109375" style="2" customWidth="1"/>
    <col min="4822" max="4822" width="10.44140625" style="2" customWidth="1"/>
    <col min="4823" max="4844" width="8.88671875" style="2"/>
    <col min="4845" max="4845" width="6.44140625" style="2" customWidth="1"/>
    <col min="4846" max="4846" width="12.21875" style="2" customWidth="1"/>
    <col min="4847" max="4847" width="28.21875" style="2" customWidth="1"/>
    <col min="4848" max="4848" width="13.77734375" style="2" customWidth="1"/>
    <col min="4849" max="4849" width="5.6640625" style="2" customWidth="1"/>
    <col min="4850" max="4851" width="9.33203125" style="2" customWidth="1"/>
    <col min="4852" max="4852" width="13.109375" style="2" customWidth="1"/>
    <col min="4853" max="5069" width="8.88671875" style="2"/>
    <col min="5070" max="5070" width="5" style="2" customWidth="1"/>
    <col min="5071" max="5071" width="15" style="2" customWidth="1"/>
    <col min="5072" max="5073" width="14.6640625" style="2" customWidth="1"/>
    <col min="5074" max="5074" width="6.21875" style="2" customWidth="1"/>
    <col min="5075" max="5077" width="10.109375" style="2" customWidth="1"/>
    <col min="5078" max="5078" width="10.44140625" style="2" customWidth="1"/>
    <col min="5079" max="5100" width="8.88671875" style="2"/>
    <col min="5101" max="5101" width="6.44140625" style="2" customWidth="1"/>
    <col min="5102" max="5102" width="12.21875" style="2" customWidth="1"/>
    <col min="5103" max="5103" width="28.21875" style="2" customWidth="1"/>
    <col min="5104" max="5104" width="13.77734375" style="2" customWidth="1"/>
    <col min="5105" max="5105" width="5.6640625" style="2" customWidth="1"/>
    <col min="5106" max="5107" width="9.33203125" style="2" customWidth="1"/>
    <col min="5108" max="5108" width="13.109375" style="2" customWidth="1"/>
    <col min="5109" max="5325" width="8.88671875" style="2"/>
    <col min="5326" max="5326" width="5" style="2" customWidth="1"/>
    <col min="5327" max="5327" width="15" style="2" customWidth="1"/>
    <col min="5328" max="5329" width="14.6640625" style="2" customWidth="1"/>
    <col min="5330" max="5330" width="6.21875" style="2" customWidth="1"/>
    <col min="5331" max="5333" width="10.109375" style="2" customWidth="1"/>
    <col min="5334" max="5334" width="10.44140625" style="2" customWidth="1"/>
    <col min="5335" max="5356" width="8.88671875" style="2"/>
    <col min="5357" max="5357" width="6.44140625" style="2" customWidth="1"/>
    <col min="5358" max="5358" width="12.21875" style="2" customWidth="1"/>
    <col min="5359" max="5359" width="28.21875" style="2" customWidth="1"/>
    <col min="5360" max="5360" width="13.77734375" style="2" customWidth="1"/>
    <col min="5361" max="5361" width="5.6640625" style="2" customWidth="1"/>
    <col min="5362" max="5363" width="9.33203125" style="2" customWidth="1"/>
    <col min="5364" max="5364" width="13.109375" style="2" customWidth="1"/>
    <col min="5365" max="5581" width="8.88671875" style="2"/>
    <col min="5582" max="5582" width="5" style="2" customWidth="1"/>
    <col min="5583" max="5583" width="15" style="2" customWidth="1"/>
    <col min="5584" max="5585" width="14.6640625" style="2" customWidth="1"/>
    <col min="5586" max="5586" width="6.21875" style="2" customWidth="1"/>
    <col min="5587" max="5589" width="10.109375" style="2" customWidth="1"/>
    <col min="5590" max="5590" width="10.44140625" style="2" customWidth="1"/>
    <col min="5591" max="5612" width="8.88671875" style="2"/>
    <col min="5613" max="5613" width="6.44140625" style="2" customWidth="1"/>
    <col min="5614" max="5614" width="12.21875" style="2" customWidth="1"/>
    <col min="5615" max="5615" width="28.21875" style="2" customWidth="1"/>
    <col min="5616" max="5616" width="13.77734375" style="2" customWidth="1"/>
    <col min="5617" max="5617" width="5.6640625" style="2" customWidth="1"/>
    <col min="5618" max="5619" width="9.33203125" style="2" customWidth="1"/>
    <col min="5620" max="5620" width="13.109375" style="2" customWidth="1"/>
    <col min="5621" max="5837" width="8.88671875" style="2"/>
    <col min="5838" max="5838" width="5" style="2" customWidth="1"/>
    <col min="5839" max="5839" width="15" style="2" customWidth="1"/>
    <col min="5840" max="5841" width="14.6640625" style="2" customWidth="1"/>
    <col min="5842" max="5842" width="6.21875" style="2" customWidth="1"/>
    <col min="5843" max="5845" width="10.109375" style="2" customWidth="1"/>
    <col min="5846" max="5846" width="10.44140625" style="2" customWidth="1"/>
    <col min="5847" max="5868" width="8.88671875" style="2"/>
    <col min="5869" max="5869" width="6.44140625" style="2" customWidth="1"/>
    <col min="5870" max="5870" width="12.21875" style="2" customWidth="1"/>
    <col min="5871" max="5871" width="28.21875" style="2" customWidth="1"/>
    <col min="5872" max="5872" width="13.77734375" style="2" customWidth="1"/>
    <col min="5873" max="5873" width="5.6640625" style="2" customWidth="1"/>
    <col min="5874" max="5875" width="9.33203125" style="2" customWidth="1"/>
    <col min="5876" max="5876" width="13.109375" style="2" customWidth="1"/>
    <col min="5877" max="6093" width="8.88671875" style="2"/>
    <col min="6094" max="6094" width="5" style="2" customWidth="1"/>
    <col min="6095" max="6095" width="15" style="2" customWidth="1"/>
    <col min="6096" max="6097" width="14.6640625" style="2" customWidth="1"/>
    <col min="6098" max="6098" width="6.21875" style="2" customWidth="1"/>
    <col min="6099" max="6101" width="10.109375" style="2" customWidth="1"/>
    <col min="6102" max="6102" width="10.44140625" style="2" customWidth="1"/>
    <col min="6103" max="6124" width="8.88671875" style="2"/>
    <col min="6125" max="6125" width="6.44140625" style="2" customWidth="1"/>
    <col min="6126" max="6126" width="12.21875" style="2" customWidth="1"/>
    <col min="6127" max="6127" width="28.21875" style="2" customWidth="1"/>
    <col min="6128" max="6128" width="13.77734375" style="2" customWidth="1"/>
    <col min="6129" max="6129" width="5.6640625" style="2" customWidth="1"/>
    <col min="6130" max="6131" width="9.33203125" style="2" customWidth="1"/>
    <col min="6132" max="6132" width="13.109375" style="2" customWidth="1"/>
    <col min="6133" max="6349" width="8.88671875" style="2"/>
    <col min="6350" max="6350" width="5" style="2" customWidth="1"/>
    <col min="6351" max="6351" width="15" style="2" customWidth="1"/>
    <col min="6352" max="6353" width="14.6640625" style="2" customWidth="1"/>
    <col min="6354" max="6354" width="6.21875" style="2" customWidth="1"/>
    <col min="6355" max="6357" width="10.109375" style="2" customWidth="1"/>
    <col min="6358" max="6358" width="10.44140625" style="2" customWidth="1"/>
    <col min="6359" max="6380" width="8.88671875" style="2"/>
    <col min="6381" max="6381" width="6.44140625" style="2" customWidth="1"/>
    <col min="6382" max="6382" width="12.21875" style="2" customWidth="1"/>
    <col min="6383" max="6383" width="28.21875" style="2" customWidth="1"/>
    <col min="6384" max="6384" width="13.77734375" style="2" customWidth="1"/>
    <col min="6385" max="6385" width="5.6640625" style="2" customWidth="1"/>
    <col min="6386" max="6387" width="9.33203125" style="2" customWidth="1"/>
    <col min="6388" max="6388" width="13.109375" style="2" customWidth="1"/>
    <col min="6389" max="6605" width="8.88671875" style="2"/>
    <col min="6606" max="6606" width="5" style="2" customWidth="1"/>
    <col min="6607" max="6607" width="15" style="2" customWidth="1"/>
    <col min="6608" max="6609" width="14.6640625" style="2" customWidth="1"/>
    <col min="6610" max="6610" width="6.21875" style="2" customWidth="1"/>
    <col min="6611" max="6613" width="10.109375" style="2" customWidth="1"/>
    <col min="6614" max="6614" width="10.44140625" style="2" customWidth="1"/>
    <col min="6615" max="6636" width="8.88671875" style="2"/>
    <col min="6637" max="6637" width="6.44140625" style="2" customWidth="1"/>
    <col min="6638" max="6638" width="12.21875" style="2" customWidth="1"/>
    <col min="6639" max="6639" width="28.21875" style="2" customWidth="1"/>
    <col min="6640" max="6640" width="13.77734375" style="2" customWidth="1"/>
    <col min="6641" max="6641" width="5.6640625" style="2" customWidth="1"/>
    <col min="6642" max="6643" width="9.33203125" style="2" customWidth="1"/>
    <col min="6644" max="6644" width="13.109375" style="2" customWidth="1"/>
    <col min="6645" max="6861" width="8.88671875" style="2"/>
    <col min="6862" max="6862" width="5" style="2" customWidth="1"/>
    <col min="6863" max="6863" width="15" style="2" customWidth="1"/>
    <col min="6864" max="6865" width="14.6640625" style="2" customWidth="1"/>
    <col min="6866" max="6866" width="6.21875" style="2" customWidth="1"/>
    <col min="6867" max="6869" width="10.109375" style="2" customWidth="1"/>
    <col min="6870" max="6870" width="10.44140625" style="2" customWidth="1"/>
    <col min="6871" max="6892" width="8.88671875" style="2"/>
    <col min="6893" max="6893" width="6.44140625" style="2" customWidth="1"/>
    <col min="6894" max="6894" width="12.21875" style="2" customWidth="1"/>
    <col min="6895" max="6895" width="28.21875" style="2" customWidth="1"/>
    <col min="6896" max="6896" width="13.77734375" style="2" customWidth="1"/>
    <col min="6897" max="6897" width="5.6640625" style="2" customWidth="1"/>
    <col min="6898" max="6899" width="9.33203125" style="2" customWidth="1"/>
    <col min="6900" max="6900" width="13.109375" style="2" customWidth="1"/>
    <col min="6901" max="7117" width="8.88671875" style="2"/>
    <col min="7118" max="7118" width="5" style="2" customWidth="1"/>
    <col min="7119" max="7119" width="15" style="2" customWidth="1"/>
    <col min="7120" max="7121" width="14.6640625" style="2" customWidth="1"/>
    <col min="7122" max="7122" width="6.21875" style="2" customWidth="1"/>
    <col min="7123" max="7125" width="10.109375" style="2" customWidth="1"/>
    <col min="7126" max="7126" width="10.44140625" style="2" customWidth="1"/>
    <col min="7127" max="7148" width="8.88671875" style="2"/>
    <col min="7149" max="7149" width="6.44140625" style="2" customWidth="1"/>
    <col min="7150" max="7150" width="12.21875" style="2" customWidth="1"/>
    <col min="7151" max="7151" width="28.21875" style="2" customWidth="1"/>
    <col min="7152" max="7152" width="13.77734375" style="2" customWidth="1"/>
    <col min="7153" max="7153" width="5.6640625" style="2" customWidth="1"/>
    <col min="7154" max="7155" width="9.33203125" style="2" customWidth="1"/>
    <col min="7156" max="7156" width="13.109375" style="2" customWidth="1"/>
    <col min="7157" max="7373" width="8.88671875" style="2"/>
    <col min="7374" max="7374" width="5" style="2" customWidth="1"/>
    <col min="7375" max="7375" width="15" style="2" customWidth="1"/>
    <col min="7376" max="7377" width="14.6640625" style="2" customWidth="1"/>
    <col min="7378" max="7378" width="6.21875" style="2" customWidth="1"/>
    <col min="7379" max="7381" width="10.109375" style="2" customWidth="1"/>
    <col min="7382" max="7382" width="10.44140625" style="2" customWidth="1"/>
    <col min="7383" max="7404" width="8.88671875" style="2"/>
    <col min="7405" max="7405" width="6.44140625" style="2" customWidth="1"/>
    <col min="7406" max="7406" width="12.21875" style="2" customWidth="1"/>
    <col min="7407" max="7407" width="28.21875" style="2" customWidth="1"/>
    <col min="7408" max="7408" width="13.77734375" style="2" customWidth="1"/>
    <col min="7409" max="7409" width="5.6640625" style="2" customWidth="1"/>
    <col min="7410" max="7411" width="9.33203125" style="2" customWidth="1"/>
    <col min="7412" max="7412" width="13.109375" style="2" customWidth="1"/>
    <col min="7413" max="7629" width="8.88671875" style="2"/>
    <col min="7630" max="7630" width="5" style="2" customWidth="1"/>
    <col min="7631" max="7631" width="15" style="2" customWidth="1"/>
    <col min="7632" max="7633" width="14.6640625" style="2" customWidth="1"/>
    <col min="7634" max="7634" width="6.21875" style="2" customWidth="1"/>
    <col min="7635" max="7637" width="10.109375" style="2" customWidth="1"/>
    <col min="7638" max="7638" width="10.44140625" style="2" customWidth="1"/>
    <col min="7639" max="7660" width="8.88671875" style="2"/>
    <col min="7661" max="7661" width="6.44140625" style="2" customWidth="1"/>
    <col min="7662" max="7662" width="12.21875" style="2" customWidth="1"/>
    <col min="7663" max="7663" width="28.21875" style="2" customWidth="1"/>
    <col min="7664" max="7664" width="13.77734375" style="2" customWidth="1"/>
    <col min="7665" max="7665" width="5.6640625" style="2" customWidth="1"/>
    <col min="7666" max="7667" width="9.33203125" style="2" customWidth="1"/>
    <col min="7668" max="7668" width="13.109375" style="2" customWidth="1"/>
    <col min="7669" max="7885" width="8.88671875" style="2"/>
    <col min="7886" max="7886" width="5" style="2" customWidth="1"/>
    <col min="7887" max="7887" width="15" style="2" customWidth="1"/>
    <col min="7888" max="7889" width="14.6640625" style="2" customWidth="1"/>
    <col min="7890" max="7890" width="6.21875" style="2" customWidth="1"/>
    <col min="7891" max="7893" width="10.109375" style="2" customWidth="1"/>
    <col min="7894" max="7894" width="10.44140625" style="2" customWidth="1"/>
    <col min="7895" max="7916" width="8.88671875" style="2"/>
    <col min="7917" max="7917" width="6.44140625" style="2" customWidth="1"/>
    <col min="7918" max="7918" width="12.21875" style="2" customWidth="1"/>
    <col min="7919" max="7919" width="28.21875" style="2" customWidth="1"/>
    <col min="7920" max="7920" width="13.77734375" style="2" customWidth="1"/>
    <col min="7921" max="7921" width="5.6640625" style="2" customWidth="1"/>
    <col min="7922" max="7923" width="9.33203125" style="2" customWidth="1"/>
    <col min="7924" max="7924" width="13.109375" style="2" customWidth="1"/>
    <col min="7925" max="8141" width="8.88671875" style="2"/>
    <col min="8142" max="8142" width="5" style="2" customWidth="1"/>
    <col min="8143" max="8143" width="15" style="2" customWidth="1"/>
    <col min="8144" max="8145" width="14.6640625" style="2" customWidth="1"/>
    <col min="8146" max="8146" width="6.21875" style="2" customWidth="1"/>
    <col min="8147" max="8149" width="10.109375" style="2" customWidth="1"/>
    <col min="8150" max="8150" width="10.44140625" style="2" customWidth="1"/>
    <col min="8151" max="8172" width="8.88671875" style="2"/>
    <col min="8173" max="8173" width="6.44140625" style="2" customWidth="1"/>
    <col min="8174" max="8174" width="12.21875" style="2" customWidth="1"/>
    <col min="8175" max="8175" width="28.21875" style="2" customWidth="1"/>
    <col min="8176" max="8176" width="13.77734375" style="2" customWidth="1"/>
    <col min="8177" max="8177" width="5.6640625" style="2" customWidth="1"/>
    <col min="8178" max="8179" width="9.33203125" style="2" customWidth="1"/>
    <col min="8180" max="8180" width="13.109375" style="2" customWidth="1"/>
    <col min="8181" max="8397" width="8.88671875" style="2"/>
    <col min="8398" max="8398" width="5" style="2" customWidth="1"/>
    <col min="8399" max="8399" width="15" style="2" customWidth="1"/>
    <col min="8400" max="8401" width="14.6640625" style="2" customWidth="1"/>
    <col min="8402" max="8402" width="6.21875" style="2" customWidth="1"/>
    <col min="8403" max="8405" width="10.109375" style="2" customWidth="1"/>
    <col min="8406" max="8406" width="10.44140625" style="2" customWidth="1"/>
    <col min="8407" max="8428" width="8.88671875" style="2"/>
    <col min="8429" max="8429" width="6.44140625" style="2" customWidth="1"/>
    <col min="8430" max="8430" width="12.21875" style="2" customWidth="1"/>
    <col min="8431" max="8431" width="28.21875" style="2" customWidth="1"/>
    <col min="8432" max="8432" width="13.77734375" style="2" customWidth="1"/>
    <col min="8433" max="8433" width="5.6640625" style="2" customWidth="1"/>
    <col min="8434" max="8435" width="9.33203125" style="2" customWidth="1"/>
    <col min="8436" max="8436" width="13.109375" style="2" customWidth="1"/>
    <col min="8437" max="8653" width="8.88671875" style="2"/>
    <col min="8654" max="8654" width="5" style="2" customWidth="1"/>
    <col min="8655" max="8655" width="15" style="2" customWidth="1"/>
    <col min="8656" max="8657" width="14.6640625" style="2" customWidth="1"/>
    <col min="8658" max="8658" width="6.21875" style="2" customWidth="1"/>
    <col min="8659" max="8661" width="10.109375" style="2" customWidth="1"/>
    <col min="8662" max="8662" width="10.44140625" style="2" customWidth="1"/>
    <col min="8663" max="8684" width="8.88671875" style="2"/>
    <col min="8685" max="8685" width="6.44140625" style="2" customWidth="1"/>
    <col min="8686" max="8686" width="12.21875" style="2" customWidth="1"/>
    <col min="8687" max="8687" width="28.21875" style="2" customWidth="1"/>
    <col min="8688" max="8688" width="13.77734375" style="2" customWidth="1"/>
    <col min="8689" max="8689" width="5.6640625" style="2" customWidth="1"/>
    <col min="8690" max="8691" width="9.33203125" style="2" customWidth="1"/>
    <col min="8692" max="8692" width="13.109375" style="2" customWidth="1"/>
    <col min="8693" max="8909" width="8.88671875" style="2"/>
    <col min="8910" max="8910" width="5" style="2" customWidth="1"/>
    <col min="8911" max="8911" width="15" style="2" customWidth="1"/>
    <col min="8912" max="8913" width="14.6640625" style="2" customWidth="1"/>
    <col min="8914" max="8914" width="6.21875" style="2" customWidth="1"/>
    <col min="8915" max="8917" width="10.109375" style="2" customWidth="1"/>
    <col min="8918" max="8918" width="10.44140625" style="2" customWidth="1"/>
    <col min="8919" max="8940" width="8.88671875" style="2"/>
    <col min="8941" max="8941" width="6.44140625" style="2" customWidth="1"/>
    <col min="8942" max="8942" width="12.21875" style="2" customWidth="1"/>
    <col min="8943" max="8943" width="28.21875" style="2" customWidth="1"/>
    <col min="8944" max="8944" width="13.77734375" style="2" customWidth="1"/>
    <col min="8945" max="8945" width="5.6640625" style="2" customWidth="1"/>
    <col min="8946" max="8947" width="9.33203125" style="2" customWidth="1"/>
    <col min="8948" max="8948" width="13.109375" style="2" customWidth="1"/>
    <col min="8949" max="9165" width="8.88671875" style="2"/>
    <col min="9166" max="9166" width="5" style="2" customWidth="1"/>
    <col min="9167" max="9167" width="15" style="2" customWidth="1"/>
    <col min="9168" max="9169" width="14.6640625" style="2" customWidth="1"/>
    <col min="9170" max="9170" width="6.21875" style="2" customWidth="1"/>
    <col min="9171" max="9173" width="10.109375" style="2" customWidth="1"/>
    <col min="9174" max="9174" width="10.44140625" style="2" customWidth="1"/>
    <col min="9175" max="9196" width="8.88671875" style="2"/>
    <col min="9197" max="9197" width="6.44140625" style="2" customWidth="1"/>
    <col min="9198" max="9198" width="12.21875" style="2" customWidth="1"/>
    <col min="9199" max="9199" width="28.21875" style="2" customWidth="1"/>
    <col min="9200" max="9200" width="13.77734375" style="2" customWidth="1"/>
    <col min="9201" max="9201" width="5.6640625" style="2" customWidth="1"/>
    <col min="9202" max="9203" width="9.33203125" style="2" customWidth="1"/>
    <col min="9204" max="9204" width="13.109375" style="2" customWidth="1"/>
    <col min="9205" max="9421" width="8.88671875" style="2"/>
    <col min="9422" max="9422" width="5" style="2" customWidth="1"/>
    <col min="9423" max="9423" width="15" style="2" customWidth="1"/>
    <col min="9424" max="9425" width="14.6640625" style="2" customWidth="1"/>
    <col min="9426" max="9426" width="6.21875" style="2" customWidth="1"/>
    <col min="9427" max="9429" width="10.109375" style="2" customWidth="1"/>
    <col min="9430" max="9430" width="10.44140625" style="2" customWidth="1"/>
    <col min="9431" max="9452" width="8.88671875" style="2"/>
    <col min="9453" max="9453" width="6.44140625" style="2" customWidth="1"/>
    <col min="9454" max="9454" width="12.21875" style="2" customWidth="1"/>
    <col min="9455" max="9455" width="28.21875" style="2" customWidth="1"/>
    <col min="9456" max="9456" width="13.77734375" style="2" customWidth="1"/>
    <col min="9457" max="9457" width="5.6640625" style="2" customWidth="1"/>
    <col min="9458" max="9459" width="9.33203125" style="2" customWidth="1"/>
    <col min="9460" max="9460" width="13.109375" style="2" customWidth="1"/>
    <col min="9461" max="9677" width="8.88671875" style="2"/>
    <col min="9678" max="9678" width="5" style="2" customWidth="1"/>
    <col min="9679" max="9679" width="15" style="2" customWidth="1"/>
    <col min="9680" max="9681" width="14.6640625" style="2" customWidth="1"/>
    <col min="9682" max="9682" width="6.21875" style="2" customWidth="1"/>
    <col min="9683" max="9685" width="10.109375" style="2" customWidth="1"/>
    <col min="9686" max="9686" width="10.44140625" style="2" customWidth="1"/>
    <col min="9687" max="9708" width="8.88671875" style="2"/>
    <col min="9709" max="9709" width="6.44140625" style="2" customWidth="1"/>
    <col min="9710" max="9710" width="12.21875" style="2" customWidth="1"/>
    <col min="9711" max="9711" width="28.21875" style="2" customWidth="1"/>
    <col min="9712" max="9712" width="13.77734375" style="2" customWidth="1"/>
    <col min="9713" max="9713" width="5.6640625" style="2" customWidth="1"/>
    <col min="9714" max="9715" width="9.33203125" style="2" customWidth="1"/>
    <col min="9716" max="9716" width="13.109375" style="2" customWidth="1"/>
    <col min="9717" max="9933" width="8.88671875" style="2"/>
    <col min="9934" max="9934" width="5" style="2" customWidth="1"/>
    <col min="9935" max="9935" width="15" style="2" customWidth="1"/>
    <col min="9936" max="9937" width="14.6640625" style="2" customWidth="1"/>
    <col min="9938" max="9938" width="6.21875" style="2" customWidth="1"/>
    <col min="9939" max="9941" width="10.109375" style="2" customWidth="1"/>
    <col min="9942" max="9942" width="10.44140625" style="2" customWidth="1"/>
    <col min="9943" max="9964" width="8.88671875" style="2"/>
    <col min="9965" max="9965" width="6.44140625" style="2" customWidth="1"/>
    <col min="9966" max="9966" width="12.21875" style="2" customWidth="1"/>
    <col min="9967" max="9967" width="28.21875" style="2" customWidth="1"/>
    <col min="9968" max="9968" width="13.77734375" style="2" customWidth="1"/>
    <col min="9969" max="9969" width="5.6640625" style="2" customWidth="1"/>
    <col min="9970" max="9971" width="9.33203125" style="2" customWidth="1"/>
    <col min="9972" max="9972" width="13.109375" style="2" customWidth="1"/>
    <col min="9973" max="10189" width="8.88671875" style="2"/>
    <col min="10190" max="10190" width="5" style="2" customWidth="1"/>
    <col min="10191" max="10191" width="15" style="2" customWidth="1"/>
    <col min="10192" max="10193" width="14.6640625" style="2" customWidth="1"/>
    <col min="10194" max="10194" width="6.21875" style="2" customWidth="1"/>
    <col min="10195" max="10197" width="10.109375" style="2" customWidth="1"/>
    <col min="10198" max="10198" width="10.44140625" style="2" customWidth="1"/>
    <col min="10199" max="10220" width="8.88671875" style="2"/>
    <col min="10221" max="10221" width="6.44140625" style="2" customWidth="1"/>
    <col min="10222" max="10222" width="12.21875" style="2" customWidth="1"/>
    <col min="10223" max="10223" width="28.21875" style="2" customWidth="1"/>
    <col min="10224" max="10224" width="13.77734375" style="2" customWidth="1"/>
    <col min="10225" max="10225" width="5.6640625" style="2" customWidth="1"/>
    <col min="10226" max="10227" width="9.33203125" style="2" customWidth="1"/>
    <col min="10228" max="10228" width="13.109375" style="2" customWidth="1"/>
    <col min="10229" max="10445" width="8.88671875" style="2"/>
    <col min="10446" max="10446" width="5" style="2" customWidth="1"/>
    <col min="10447" max="10447" width="15" style="2" customWidth="1"/>
    <col min="10448" max="10449" width="14.6640625" style="2" customWidth="1"/>
    <col min="10450" max="10450" width="6.21875" style="2" customWidth="1"/>
    <col min="10451" max="10453" width="10.109375" style="2" customWidth="1"/>
    <col min="10454" max="10454" width="10.44140625" style="2" customWidth="1"/>
    <col min="10455" max="10476" width="8.88671875" style="2"/>
    <col min="10477" max="10477" width="6.44140625" style="2" customWidth="1"/>
    <col min="10478" max="10478" width="12.21875" style="2" customWidth="1"/>
    <col min="10479" max="10479" width="28.21875" style="2" customWidth="1"/>
    <col min="10480" max="10480" width="13.77734375" style="2" customWidth="1"/>
    <col min="10481" max="10481" width="5.6640625" style="2" customWidth="1"/>
    <col min="10482" max="10483" width="9.33203125" style="2" customWidth="1"/>
    <col min="10484" max="10484" width="13.109375" style="2" customWidth="1"/>
    <col min="10485" max="10701" width="8.88671875" style="2"/>
    <col min="10702" max="10702" width="5" style="2" customWidth="1"/>
    <col min="10703" max="10703" width="15" style="2" customWidth="1"/>
    <col min="10704" max="10705" width="14.6640625" style="2" customWidth="1"/>
    <col min="10706" max="10706" width="6.21875" style="2" customWidth="1"/>
    <col min="10707" max="10709" width="10.109375" style="2" customWidth="1"/>
    <col min="10710" max="10710" width="10.44140625" style="2" customWidth="1"/>
    <col min="10711" max="10732" width="8.88671875" style="2"/>
    <col min="10733" max="10733" width="6.44140625" style="2" customWidth="1"/>
    <col min="10734" max="10734" width="12.21875" style="2" customWidth="1"/>
    <col min="10735" max="10735" width="28.21875" style="2" customWidth="1"/>
    <col min="10736" max="10736" width="13.77734375" style="2" customWidth="1"/>
    <col min="10737" max="10737" width="5.6640625" style="2" customWidth="1"/>
    <col min="10738" max="10739" width="9.33203125" style="2" customWidth="1"/>
    <col min="10740" max="10740" width="13.109375" style="2" customWidth="1"/>
    <col min="10741" max="10957" width="8.88671875" style="2"/>
    <col min="10958" max="10958" width="5" style="2" customWidth="1"/>
    <col min="10959" max="10959" width="15" style="2" customWidth="1"/>
    <col min="10960" max="10961" width="14.6640625" style="2" customWidth="1"/>
    <col min="10962" max="10962" width="6.21875" style="2" customWidth="1"/>
    <col min="10963" max="10965" width="10.109375" style="2" customWidth="1"/>
    <col min="10966" max="10966" width="10.44140625" style="2" customWidth="1"/>
    <col min="10967" max="10988" width="8.88671875" style="2"/>
    <col min="10989" max="10989" width="6.44140625" style="2" customWidth="1"/>
    <col min="10990" max="10990" width="12.21875" style="2" customWidth="1"/>
    <col min="10991" max="10991" width="28.21875" style="2" customWidth="1"/>
    <col min="10992" max="10992" width="13.77734375" style="2" customWidth="1"/>
    <col min="10993" max="10993" width="5.6640625" style="2" customWidth="1"/>
    <col min="10994" max="10995" width="9.33203125" style="2" customWidth="1"/>
    <col min="10996" max="10996" width="13.109375" style="2" customWidth="1"/>
    <col min="10997" max="11213" width="8.88671875" style="2"/>
    <col min="11214" max="11214" width="5" style="2" customWidth="1"/>
    <col min="11215" max="11215" width="15" style="2" customWidth="1"/>
    <col min="11216" max="11217" width="14.6640625" style="2" customWidth="1"/>
    <col min="11218" max="11218" width="6.21875" style="2" customWidth="1"/>
    <col min="11219" max="11221" width="10.109375" style="2" customWidth="1"/>
    <col min="11222" max="11222" width="10.44140625" style="2" customWidth="1"/>
    <col min="11223" max="11244" width="8.88671875" style="2"/>
    <col min="11245" max="11245" width="6.44140625" style="2" customWidth="1"/>
    <col min="11246" max="11246" width="12.21875" style="2" customWidth="1"/>
    <col min="11247" max="11247" width="28.21875" style="2" customWidth="1"/>
    <col min="11248" max="11248" width="13.77734375" style="2" customWidth="1"/>
    <col min="11249" max="11249" width="5.6640625" style="2" customWidth="1"/>
    <col min="11250" max="11251" width="9.33203125" style="2" customWidth="1"/>
    <col min="11252" max="11252" width="13.109375" style="2" customWidth="1"/>
    <col min="11253" max="11469" width="8.88671875" style="2"/>
    <col min="11470" max="11470" width="5" style="2" customWidth="1"/>
    <col min="11471" max="11471" width="15" style="2" customWidth="1"/>
    <col min="11472" max="11473" width="14.6640625" style="2" customWidth="1"/>
    <col min="11474" max="11474" width="6.21875" style="2" customWidth="1"/>
    <col min="11475" max="11477" width="10.109375" style="2" customWidth="1"/>
    <col min="11478" max="11478" width="10.44140625" style="2" customWidth="1"/>
    <col min="11479" max="11500" width="8.88671875" style="2"/>
    <col min="11501" max="11501" width="6.44140625" style="2" customWidth="1"/>
    <col min="11502" max="11502" width="12.21875" style="2" customWidth="1"/>
    <col min="11503" max="11503" width="28.21875" style="2" customWidth="1"/>
    <col min="11504" max="11504" width="13.77734375" style="2" customWidth="1"/>
    <col min="11505" max="11505" width="5.6640625" style="2" customWidth="1"/>
    <col min="11506" max="11507" width="9.33203125" style="2" customWidth="1"/>
    <col min="11508" max="11508" width="13.109375" style="2" customWidth="1"/>
    <col min="11509" max="11725" width="8.88671875" style="2"/>
    <col min="11726" max="11726" width="5" style="2" customWidth="1"/>
    <col min="11727" max="11727" width="15" style="2" customWidth="1"/>
    <col min="11728" max="11729" width="14.6640625" style="2" customWidth="1"/>
    <col min="11730" max="11730" width="6.21875" style="2" customWidth="1"/>
    <col min="11731" max="11733" width="10.109375" style="2" customWidth="1"/>
    <col min="11734" max="11734" width="10.44140625" style="2" customWidth="1"/>
    <col min="11735" max="11756" width="8.88671875" style="2"/>
    <col min="11757" max="11757" width="6.44140625" style="2" customWidth="1"/>
    <col min="11758" max="11758" width="12.21875" style="2" customWidth="1"/>
    <col min="11759" max="11759" width="28.21875" style="2" customWidth="1"/>
    <col min="11760" max="11760" width="13.77734375" style="2" customWidth="1"/>
    <col min="11761" max="11761" width="5.6640625" style="2" customWidth="1"/>
    <col min="11762" max="11763" width="9.33203125" style="2" customWidth="1"/>
    <col min="11764" max="11764" width="13.109375" style="2" customWidth="1"/>
    <col min="11765" max="11981" width="8.88671875" style="2"/>
    <col min="11982" max="11982" width="5" style="2" customWidth="1"/>
    <col min="11983" max="11983" width="15" style="2" customWidth="1"/>
    <col min="11984" max="11985" width="14.6640625" style="2" customWidth="1"/>
    <col min="11986" max="11986" width="6.21875" style="2" customWidth="1"/>
    <col min="11987" max="11989" width="10.109375" style="2" customWidth="1"/>
    <col min="11990" max="11990" width="10.44140625" style="2" customWidth="1"/>
    <col min="11991" max="12012" width="8.88671875" style="2"/>
    <col min="12013" max="12013" width="6.44140625" style="2" customWidth="1"/>
    <col min="12014" max="12014" width="12.21875" style="2" customWidth="1"/>
    <col min="12015" max="12015" width="28.21875" style="2" customWidth="1"/>
    <col min="12016" max="12016" width="13.77734375" style="2" customWidth="1"/>
    <col min="12017" max="12017" width="5.6640625" style="2" customWidth="1"/>
    <col min="12018" max="12019" width="9.33203125" style="2" customWidth="1"/>
    <col min="12020" max="12020" width="13.109375" style="2" customWidth="1"/>
    <col min="12021" max="12237" width="8.88671875" style="2"/>
    <col min="12238" max="12238" width="5" style="2" customWidth="1"/>
    <col min="12239" max="12239" width="15" style="2" customWidth="1"/>
    <col min="12240" max="12241" width="14.6640625" style="2" customWidth="1"/>
    <col min="12242" max="12242" width="6.21875" style="2" customWidth="1"/>
    <col min="12243" max="12245" width="10.109375" style="2" customWidth="1"/>
    <col min="12246" max="12246" width="10.44140625" style="2" customWidth="1"/>
    <col min="12247" max="12268" width="8.88671875" style="2"/>
    <col min="12269" max="12269" width="6.44140625" style="2" customWidth="1"/>
    <col min="12270" max="12270" width="12.21875" style="2" customWidth="1"/>
    <col min="12271" max="12271" width="28.21875" style="2" customWidth="1"/>
    <col min="12272" max="12272" width="13.77734375" style="2" customWidth="1"/>
    <col min="12273" max="12273" width="5.6640625" style="2" customWidth="1"/>
    <col min="12274" max="12275" width="9.33203125" style="2" customWidth="1"/>
    <col min="12276" max="12276" width="13.109375" style="2" customWidth="1"/>
    <col min="12277" max="12493" width="8.88671875" style="2"/>
    <col min="12494" max="12494" width="5" style="2" customWidth="1"/>
    <col min="12495" max="12495" width="15" style="2" customWidth="1"/>
    <col min="12496" max="12497" width="14.6640625" style="2" customWidth="1"/>
    <col min="12498" max="12498" width="6.21875" style="2" customWidth="1"/>
    <col min="12499" max="12501" width="10.109375" style="2" customWidth="1"/>
    <col min="12502" max="12502" width="10.44140625" style="2" customWidth="1"/>
    <col min="12503" max="12524" width="8.88671875" style="2"/>
    <col min="12525" max="12525" width="6.44140625" style="2" customWidth="1"/>
    <col min="12526" max="12526" width="12.21875" style="2" customWidth="1"/>
    <col min="12527" max="12527" width="28.21875" style="2" customWidth="1"/>
    <col min="12528" max="12528" width="13.77734375" style="2" customWidth="1"/>
    <col min="12529" max="12529" width="5.6640625" style="2" customWidth="1"/>
    <col min="12530" max="12531" width="9.33203125" style="2" customWidth="1"/>
    <col min="12532" max="12532" width="13.109375" style="2" customWidth="1"/>
    <col min="12533" max="12749" width="8.88671875" style="2"/>
    <col min="12750" max="12750" width="5" style="2" customWidth="1"/>
    <col min="12751" max="12751" width="15" style="2" customWidth="1"/>
    <col min="12752" max="12753" width="14.6640625" style="2" customWidth="1"/>
    <col min="12754" max="12754" width="6.21875" style="2" customWidth="1"/>
    <col min="12755" max="12757" width="10.109375" style="2" customWidth="1"/>
    <col min="12758" max="12758" width="10.44140625" style="2" customWidth="1"/>
    <col min="12759" max="12780" width="8.88671875" style="2"/>
    <col min="12781" max="12781" width="6.44140625" style="2" customWidth="1"/>
    <col min="12782" max="12782" width="12.21875" style="2" customWidth="1"/>
    <col min="12783" max="12783" width="28.21875" style="2" customWidth="1"/>
    <col min="12784" max="12784" width="13.77734375" style="2" customWidth="1"/>
    <col min="12785" max="12785" width="5.6640625" style="2" customWidth="1"/>
    <col min="12786" max="12787" width="9.33203125" style="2" customWidth="1"/>
    <col min="12788" max="12788" width="13.109375" style="2" customWidth="1"/>
    <col min="12789" max="13005" width="8.88671875" style="2"/>
    <col min="13006" max="13006" width="5" style="2" customWidth="1"/>
    <col min="13007" max="13007" width="15" style="2" customWidth="1"/>
    <col min="13008" max="13009" width="14.6640625" style="2" customWidth="1"/>
    <col min="13010" max="13010" width="6.21875" style="2" customWidth="1"/>
    <col min="13011" max="13013" width="10.109375" style="2" customWidth="1"/>
    <col min="13014" max="13014" width="10.44140625" style="2" customWidth="1"/>
    <col min="13015" max="13036" width="8.88671875" style="2"/>
    <col min="13037" max="13037" width="6.44140625" style="2" customWidth="1"/>
    <col min="13038" max="13038" width="12.21875" style="2" customWidth="1"/>
    <col min="13039" max="13039" width="28.21875" style="2" customWidth="1"/>
    <col min="13040" max="13040" width="13.77734375" style="2" customWidth="1"/>
    <col min="13041" max="13041" width="5.6640625" style="2" customWidth="1"/>
    <col min="13042" max="13043" width="9.33203125" style="2" customWidth="1"/>
    <col min="13044" max="13044" width="13.109375" style="2" customWidth="1"/>
    <col min="13045" max="13261" width="8.88671875" style="2"/>
    <col min="13262" max="13262" width="5" style="2" customWidth="1"/>
    <col min="13263" max="13263" width="15" style="2" customWidth="1"/>
    <col min="13264" max="13265" width="14.6640625" style="2" customWidth="1"/>
    <col min="13266" max="13266" width="6.21875" style="2" customWidth="1"/>
    <col min="13267" max="13269" width="10.109375" style="2" customWidth="1"/>
    <col min="13270" max="13270" width="10.44140625" style="2" customWidth="1"/>
    <col min="13271" max="13292" width="8.88671875" style="2"/>
    <col min="13293" max="13293" width="6.44140625" style="2" customWidth="1"/>
    <col min="13294" max="13294" width="12.21875" style="2" customWidth="1"/>
    <col min="13295" max="13295" width="28.21875" style="2" customWidth="1"/>
    <col min="13296" max="13296" width="13.77734375" style="2" customWidth="1"/>
    <col min="13297" max="13297" width="5.6640625" style="2" customWidth="1"/>
    <col min="13298" max="13299" width="9.33203125" style="2" customWidth="1"/>
    <col min="13300" max="13300" width="13.109375" style="2" customWidth="1"/>
    <col min="13301" max="13517" width="8.88671875" style="2"/>
    <col min="13518" max="13518" width="5" style="2" customWidth="1"/>
    <col min="13519" max="13519" width="15" style="2" customWidth="1"/>
    <col min="13520" max="13521" width="14.6640625" style="2" customWidth="1"/>
    <col min="13522" max="13522" width="6.21875" style="2" customWidth="1"/>
    <col min="13523" max="13525" width="10.109375" style="2" customWidth="1"/>
    <col min="13526" max="13526" width="10.44140625" style="2" customWidth="1"/>
    <col min="13527" max="13548" width="8.88671875" style="2"/>
    <col min="13549" max="13549" width="6.44140625" style="2" customWidth="1"/>
    <col min="13550" max="13550" width="12.21875" style="2" customWidth="1"/>
    <col min="13551" max="13551" width="28.21875" style="2" customWidth="1"/>
    <col min="13552" max="13552" width="13.77734375" style="2" customWidth="1"/>
    <col min="13553" max="13553" width="5.6640625" style="2" customWidth="1"/>
    <col min="13554" max="13555" width="9.33203125" style="2" customWidth="1"/>
    <col min="13556" max="13556" width="13.109375" style="2" customWidth="1"/>
    <col min="13557" max="13773" width="8.88671875" style="2"/>
    <col min="13774" max="13774" width="5" style="2" customWidth="1"/>
    <col min="13775" max="13775" width="15" style="2" customWidth="1"/>
    <col min="13776" max="13777" width="14.6640625" style="2" customWidth="1"/>
    <col min="13778" max="13778" width="6.21875" style="2" customWidth="1"/>
    <col min="13779" max="13781" width="10.109375" style="2" customWidth="1"/>
    <col min="13782" max="13782" width="10.44140625" style="2" customWidth="1"/>
    <col min="13783" max="13804" width="8.88671875" style="2"/>
    <col min="13805" max="13805" width="6.44140625" style="2" customWidth="1"/>
    <col min="13806" max="13806" width="12.21875" style="2" customWidth="1"/>
    <col min="13807" max="13807" width="28.21875" style="2" customWidth="1"/>
    <col min="13808" max="13808" width="13.77734375" style="2" customWidth="1"/>
    <col min="13809" max="13809" width="5.6640625" style="2" customWidth="1"/>
    <col min="13810" max="13811" width="9.33203125" style="2" customWidth="1"/>
    <col min="13812" max="13812" width="13.109375" style="2" customWidth="1"/>
    <col min="13813" max="14029" width="8.88671875" style="2"/>
    <col min="14030" max="14030" width="5" style="2" customWidth="1"/>
    <col min="14031" max="14031" width="15" style="2" customWidth="1"/>
    <col min="14032" max="14033" width="14.6640625" style="2" customWidth="1"/>
    <col min="14034" max="14034" width="6.21875" style="2" customWidth="1"/>
    <col min="14035" max="14037" width="10.109375" style="2" customWidth="1"/>
    <col min="14038" max="14038" width="10.44140625" style="2" customWidth="1"/>
    <col min="14039" max="14060" width="8.88671875" style="2"/>
    <col min="14061" max="14061" width="6.44140625" style="2" customWidth="1"/>
    <col min="14062" max="14062" width="12.21875" style="2" customWidth="1"/>
    <col min="14063" max="14063" width="28.21875" style="2" customWidth="1"/>
    <col min="14064" max="14064" width="13.77734375" style="2" customWidth="1"/>
    <col min="14065" max="14065" width="5.6640625" style="2" customWidth="1"/>
    <col min="14066" max="14067" width="9.33203125" style="2" customWidth="1"/>
    <col min="14068" max="14068" width="13.109375" style="2" customWidth="1"/>
    <col min="14069" max="14285" width="8.88671875" style="2"/>
    <col min="14286" max="14286" width="5" style="2" customWidth="1"/>
    <col min="14287" max="14287" width="15" style="2" customWidth="1"/>
    <col min="14288" max="14289" width="14.6640625" style="2" customWidth="1"/>
    <col min="14290" max="14290" width="6.21875" style="2" customWidth="1"/>
    <col min="14291" max="14293" width="10.109375" style="2" customWidth="1"/>
    <col min="14294" max="14294" width="10.44140625" style="2" customWidth="1"/>
    <col min="14295" max="14316" width="8.88671875" style="2"/>
    <col min="14317" max="14317" width="6.44140625" style="2" customWidth="1"/>
    <col min="14318" max="14318" width="12.21875" style="2" customWidth="1"/>
    <col min="14319" max="14319" width="28.21875" style="2" customWidth="1"/>
    <col min="14320" max="14320" width="13.77734375" style="2" customWidth="1"/>
    <col min="14321" max="14321" width="5.6640625" style="2" customWidth="1"/>
    <col min="14322" max="14323" width="9.33203125" style="2" customWidth="1"/>
    <col min="14324" max="14324" width="13.109375" style="2" customWidth="1"/>
    <col min="14325" max="14541" width="8.88671875" style="2"/>
    <col min="14542" max="14542" width="5" style="2" customWidth="1"/>
    <col min="14543" max="14543" width="15" style="2" customWidth="1"/>
    <col min="14544" max="14545" width="14.6640625" style="2" customWidth="1"/>
    <col min="14546" max="14546" width="6.21875" style="2" customWidth="1"/>
    <col min="14547" max="14549" width="10.109375" style="2" customWidth="1"/>
    <col min="14550" max="14550" width="10.44140625" style="2" customWidth="1"/>
    <col min="14551" max="14572" width="8.88671875" style="2"/>
    <col min="14573" max="14573" width="6.44140625" style="2" customWidth="1"/>
    <col min="14574" max="14574" width="12.21875" style="2" customWidth="1"/>
    <col min="14575" max="14575" width="28.21875" style="2" customWidth="1"/>
    <col min="14576" max="14576" width="13.77734375" style="2" customWidth="1"/>
    <col min="14577" max="14577" width="5.6640625" style="2" customWidth="1"/>
    <col min="14578" max="14579" width="9.33203125" style="2" customWidth="1"/>
    <col min="14580" max="14580" width="13.109375" style="2" customWidth="1"/>
    <col min="14581" max="14797" width="8.88671875" style="2"/>
    <col min="14798" max="14798" width="5" style="2" customWidth="1"/>
    <col min="14799" max="14799" width="15" style="2" customWidth="1"/>
    <col min="14800" max="14801" width="14.6640625" style="2" customWidth="1"/>
    <col min="14802" max="14802" width="6.21875" style="2" customWidth="1"/>
    <col min="14803" max="14805" width="10.109375" style="2" customWidth="1"/>
    <col min="14806" max="14806" width="10.44140625" style="2" customWidth="1"/>
    <col min="14807" max="14828" width="8.88671875" style="2"/>
    <col min="14829" max="14829" width="6.44140625" style="2" customWidth="1"/>
    <col min="14830" max="14830" width="12.21875" style="2" customWidth="1"/>
    <col min="14831" max="14831" width="28.21875" style="2" customWidth="1"/>
    <col min="14832" max="14832" width="13.77734375" style="2" customWidth="1"/>
    <col min="14833" max="14833" width="5.6640625" style="2" customWidth="1"/>
    <col min="14834" max="14835" width="9.33203125" style="2" customWidth="1"/>
    <col min="14836" max="14836" width="13.109375" style="2" customWidth="1"/>
    <col min="14837" max="15053" width="8.88671875" style="2"/>
    <col min="15054" max="15054" width="5" style="2" customWidth="1"/>
    <col min="15055" max="15055" width="15" style="2" customWidth="1"/>
    <col min="15056" max="15057" width="14.6640625" style="2" customWidth="1"/>
    <col min="15058" max="15058" width="6.21875" style="2" customWidth="1"/>
    <col min="15059" max="15061" width="10.109375" style="2" customWidth="1"/>
    <col min="15062" max="15062" width="10.44140625" style="2" customWidth="1"/>
    <col min="15063" max="15084" width="8.88671875" style="2"/>
    <col min="15085" max="15085" width="6.44140625" style="2" customWidth="1"/>
    <col min="15086" max="15086" width="12.21875" style="2" customWidth="1"/>
    <col min="15087" max="15087" width="28.21875" style="2" customWidth="1"/>
    <col min="15088" max="15088" width="13.77734375" style="2" customWidth="1"/>
    <col min="15089" max="15089" width="5.6640625" style="2" customWidth="1"/>
    <col min="15090" max="15091" width="9.33203125" style="2" customWidth="1"/>
    <col min="15092" max="15092" width="13.109375" style="2" customWidth="1"/>
    <col min="15093" max="15309" width="8.88671875" style="2"/>
    <col min="15310" max="15310" width="5" style="2" customWidth="1"/>
    <col min="15311" max="15311" width="15" style="2" customWidth="1"/>
    <col min="15312" max="15313" width="14.6640625" style="2" customWidth="1"/>
    <col min="15314" max="15314" width="6.21875" style="2" customWidth="1"/>
    <col min="15315" max="15317" width="10.109375" style="2" customWidth="1"/>
    <col min="15318" max="15318" width="10.44140625" style="2" customWidth="1"/>
    <col min="15319" max="15340" width="8.88671875" style="2"/>
    <col min="15341" max="15341" width="6.44140625" style="2" customWidth="1"/>
    <col min="15342" max="15342" width="12.21875" style="2" customWidth="1"/>
    <col min="15343" max="15343" width="28.21875" style="2" customWidth="1"/>
    <col min="15344" max="15344" width="13.77734375" style="2" customWidth="1"/>
    <col min="15345" max="15345" width="5.6640625" style="2" customWidth="1"/>
    <col min="15346" max="15347" width="9.33203125" style="2" customWidth="1"/>
    <col min="15348" max="15348" width="13.109375" style="2" customWidth="1"/>
    <col min="15349" max="15565" width="8.88671875" style="2"/>
    <col min="15566" max="15566" width="5" style="2" customWidth="1"/>
    <col min="15567" max="15567" width="15" style="2" customWidth="1"/>
    <col min="15568" max="15569" width="14.6640625" style="2" customWidth="1"/>
    <col min="15570" max="15570" width="6.21875" style="2" customWidth="1"/>
    <col min="15571" max="15573" width="10.109375" style="2" customWidth="1"/>
    <col min="15574" max="15574" width="10.44140625" style="2" customWidth="1"/>
    <col min="15575" max="15596" width="8.88671875" style="2"/>
    <col min="15597" max="15597" width="6.44140625" style="2" customWidth="1"/>
    <col min="15598" max="15598" width="12.21875" style="2" customWidth="1"/>
    <col min="15599" max="15599" width="28.21875" style="2" customWidth="1"/>
    <col min="15600" max="15600" width="13.77734375" style="2" customWidth="1"/>
    <col min="15601" max="15601" width="5.6640625" style="2" customWidth="1"/>
    <col min="15602" max="15603" width="9.33203125" style="2" customWidth="1"/>
    <col min="15604" max="15604" width="13.109375" style="2" customWidth="1"/>
    <col min="15605" max="15821" width="8.88671875" style="2"/>
    <col min="15822" max="15822" width="5" style="2" customWidth="1"/>
    <col min="15823" max="15823" width="15" style="2" customWidth="1"/>
    <col min="15824" max="15825" width="14.6640625" style="2" customWidth="1"/>
    <col min="15826" max="15826" width="6.21875" style="2" customWidth="1"/>
    <col min="15827" max="15829" width="10.109375" style="2" customWidth="1"/>
    <col min="15830" max="15830" width="10.44140625" style="2" customWidth="1"/>
    <col min="15831" max="15852" width="8.88671875" style="2"/>
    <col min="15853" max="15853" width="6.44140625" style="2" customWidth="1"/>
    <col min="15854" max="15854" width="12.21875" style="2" customWidth="1"/>
    <col min="15855" max="15855" width="28.21875" style="2" customWidth="1"/>
    <col min="15856" max="15856" width="13.77734375" style="2" customWidth="1"/>
    <col min="15857" max="15857" width="5.6640625" style="2" customWidth="1"/>
    <col min="15858" max="15859" width="9.33203125" style="2" customWidth="1"/>
    <col min="15860" max="15860" width="13.109375" style="2" customWidth="1"/>
    <col min="15861" max="16077" width="8.88671875" style="2"/>
    <col min="16078" max="16078" width="5" style="2" customWidth="1"/>
    <col min="16079" max="16079" width="15" style="2" customWidth="1"/>
    <col min="16080" max="16081" width="14.6640625" style="2" customWidth="1"/>
    <col min="16082" max="16082" width="6.21875" style="2" customWidth="1"/>
    <col min="16083" max="16085" width="10.109375" style="2" customWidth="1"/>
    <col min="16086" max="16086" width="10.44140625" style="2" customWidth="1"/>
    <col min="16087" max="16108" width="8.88671875" style="2"/>
    <col min="16109" max="16109" width="6.44140625" style="2" customWidth="1"/>
    <col min="16110" max="16110" width="12.21875" style="2" customWidth="1"/>
    <col min="16111" max="16111" width="28.21875" style="2" customWidth="1"/>
    <col min="16112" max="16112" width="13.77734375" style="2" customWidth="1"/>
    <col min="16113" max="16113" width="5.6640625" style="2" customWidth="1"/>
    <col min="16114" max="16115" width="9.33203125" style="2" customWidth="1"/>
    <col min="16116" max="16116" width="13.109375" style="2" customWidth="1"/>
    <col min="16117" max="16333" width="8.88671875" style="2"/>
    <col min="16334" max="16334" width="5" style="2" customWidth="1"/>
    <col min="16335" max="16335" width="15" style="2" customWidth="1"/>
    <col min="16336" max="16337" width="14.6640625" style="2" customWidth="1"/>
    <col min="16338" max="16338" width="6.21875" style="2" customWidth="1"/>
    <col min="16339" max="16341" width="10.109375" style="2" customWidth="1"/>
    <col min="16342" max="16342" width="10.44140625" style="2" customWidth="1"/>
    <col min="16343" max="16384" width="8.88671875" style="2"/>
  </cols>
  <sheetData>
    <row r="1" spans="1:236" ht="22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36" ht="16.5" customHeight="1">
      <c r="A2" s="37" t="s">
        <v>59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6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236" ht="21" customHeight="1">
      <c r="A4" s="38" t="s">
        <v>27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236" ht="31.5" customHeight="1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236">
      <c r="A6" s="35" t="s">
        <v>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236" ht="33.6" customHeight="1">
      <c r="A7" s="43" t="s">
        <v>4</v>
      </c>
      <c r="B7" s="44" t="s">
        <v>5</v>
      </c>
      <c r="C7" s="45" t="s">
        <v>6</v>
      </c>
      <c r="D7" s="45" t="s">
        <v>7</v>
      </c>
      <c r="E7" s="46" t="s">
        <v>8</v>
      </c>
      <c r="F7" s="33" t="s">
        <v>9</v>
      </c>
      <c r="G7" s="33" t="s">
        <v>9</v>
      </c>
      <c r="H7" s="47" t="s">
        <v>10</v>
      </c>
      <c r="I7" s="47"/>
      <c r="J7" s="47"/>
      <c r="K7" s="3" t="s">
        <v>11</v>
      </c>
      <c r="L7" s="41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236" ht="30.6" customHeight="1">
      <c r="A8" s="43"/>
      <c r="B8" s="44"/>
      <c r="C8" s="45"/>
      <c r="D8" s="45"/>
      <c r="E8" s="46"/>
      <c r="F8" s="4" t="s">
        <v>13</v>
      </c>
      <c r="G8" s="4" t="s">
        <v>57</v>
      </c>
      <c r="H8" s="5" t="s">
        <v>14</v>
      </c>
      <c r="I8" s="5" t="s">
        <v>15</v>
      </c>
      <c r="J8" s="5" t="s">
        <v>16</v>
      </c>
      <c r="K8" s="3" t="s">
        <v>60</v>
      </c>
      <c r="L8" s="4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236" s="14" customFormat="1" ht="27" customHeight="1">
      <c r="A9" s="6">
        <v>1</v>
      </c>
      <c r="B9" s="7" t="s">
        <v>28</v>
      </c>
      <c r="C9" s="8" t="s">
        <v>29</v>
      </c>
      <c r="D9" s="9"/>
      <c r="E9" s="10" t="s">
        <v>56</v>
      </c>
      <c r="F9" s="11"/>
      <c r="G9" s="11">
        <v>0.32619469026548675</v>
      </c>
      <c r="H9" s="12">
        <v>8000</v>
      </c>
      <c r="I9" s="11">
        <f>H9/150000</f>
        <v>5.3333333333333337E-2</v>
      </c>
      <c r="J9" s="11" t="s">
        <v>111</v>
      </c>
      <c r="K9" s="11">
        <f t="shared" ref="K9:K22" si="0">G9+I9</f>
        <v>0.3795280235988201</v>
      </c>
      <c r="L9" s="1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pans="1:236" s="14" customFormat="1" ht="27" customHeight="1">
      <c r="A10" s="6">
        <v>2</v>
      </c>
      <c r="B10" s="7" t="s">
        <v>30</v>
      </c>
      <c r="C10" s="8" t="s">
        <v>31</v>
      </c>
      <c r="D10" s="9"/>
      <c r="E10" s="10" t="s">
        <v>56</v>
      </c>
      <c r="F10" s="11"/>
      <c r="G10" s="11">
        <v>0.9</v>
      </c>
      <c r="H10" s="12">
        <v>11000</v>
      </c>
      <c r="I10" s="11">
        <f t="shared" ref="I10:I22" si="1">H10/150000</f>
        <v>7.3333333333333334E-2</v>
      </c>
      <c r="J10" s="11" t="s">
        <v>111</v>
      </c>
      <c r="K10" s="11">
        <f t="shared" si="0"/>
        <v>0.97333333333333338</v>
      </c>
      <c r="L10" s="1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</row>
    <row r="11" spans="1:236" s="14" customFormat="1" ht="27" customHeight="1">
      <c r="A11" s="6">
        <v>3</v>
      </c>
      <c r="B11" s="7" t="s">
        <v>32</v>
      </c>
      <c r="C11" s="8" t="s">
        <v>33</v>
      </c>
      <c r="D11" s="9"/>
      <c r="E11" s="10" t="s">
        <v>56</v>
      </c>
      <c r="F11" s="11"/>
      <c r="G11" s="11">
        <v>1.9</v>
      </c>
      <c r="H11" s="12">
        <v>12000</v>
      </c>
      <c r="I11" s="11">
        <f t="shared" si="1"/>
        <v>0.08</v>
      </c>
      <c r="J11" s="11" t="s">
        <v>111</v>
      </c>
      <c r="K11" s="11">
        <f t="shared" si="0"/>
        <v>1.98</v>
      </c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</row>
    <row r="12" spans="1:236" s="14" customFormat="1" ht="27" customHeight="1">
      <c r="A12" s="6">
        <v>4</v>
      </c>
      <c r="B12" s="7" t="s">
        <v>34</v>
      </c>
      <c r="C12" s="8" t="s">
        <v>35</v>
      </c>
      <c r="D12" s="9"/>
      <c r="E12" s="10" t="s">
        <v>56</v>
      </c>
      <c r="F12" s="11"/>
      <c r="G12" s="11">
        <v>0.6180530973451327</v>
      </c>
      <c r="H12" s="12">
        <v>8500</v>
      </c>
      <c r="I12" s="11">
        <f t="shared" si="1"/>
        <v>5.6666666666666664E-2</v>
      </c>
      <c r="J12" s="11" t="s">
        <v>111</v>
      </c>
      <c r="K12" s="11">
        <f t="shared" si="0"/>
        <v>0.67471976401179934</v>
      </c>
      <c r="L12" s="1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</row>
    <row r="13" spans="1:236" s="14" customFormat="1" ht="27" customHeight="1">
      <c r="A13" s="6">
        <v>5</v>
      </c>
      <c r="B13" s="7" t="s">
        <v>36</v>
      </c>
      <c r="C13" s="8" t="s">
        <v>37</v>
      </c>
      <c r="D13" s="9"/>
      <c r="E13" s="10" t="s">
        <v>56</v>
      </c>
      <c r="F13" s="11"/>
      <c r="G13" s="11">
        <v>0.44637168141592926</v>
      </c>
      <c r="H13" s="12">
        <v>8000</v>
      </c>
      <c r="I13" s="11">
        <f t="shared" si="1"/>
        <v>5.3333333333333337E-2</v>
      </c>
      <c r="J13" s="11" t="s">
        <v>111</v>
      </c>
      <c r="K13" s="11">
        <f t="shared" si="0"/>
        <v>0.4997050147492626</v>
      </c>
      <c r="L13" s="1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</row>
    <row r="14" spans="1:236" s="14" customFormat="1" ht="27" customHeight="1">
      <c r="A14" s="6">
        <v>6</v>
      </c>
      <c r="B14" s="7" t="s">
        <v>38</v>
      </c>
      <c r="C14" s="8" t="s">
        <v>39</v>
      </c>
      <c r="D14" s="9"/>
      <c r="E14" s="10" t="s">
        <v>56</v>
      </c>
      <c r="F14" s="11"/>
      <c r="G14" s="11">
        <v>0.45495575221238943</v>
      </c>
      <c r="H14" s="12">
        <v>7500</v>
      </c>
      <c r="I14" s="11">
        <f t="shared" si="1"/>
        <v>0.05</v>
      </c>
      <c r="J14" s="11" t="s">
        <v>111</v>
      </c>
      <c r="K14" s="11">
        <f t="shared" si="0"/>
        <v>0.50495575221238942</v>
      </c>
      <c r="L14" s="1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</row>
    <row r="15" spans="1:236" s="14" customFormat="1" ht="27" customHeight="1">
      <c r="A15" s="6">
        <v>7</v>
      </c>
      <c r="B15" s="7" t="s">
        <v>40</v>
      </c>
      <c r="C15" s="8" t="s">
        <v>41</v>
      </c>
      <c r="D15" s="9"/>
      <c r="E15" s="10" t="s">
        <v>56</v>
      </c>
      <c r="F15" s="11"/>
      <c r="G15" s="11">
        <v>1.8026548672566374</v>
      </c>
      <c r="H15" s="12">
        <v>12000</v>
      </c>
      <c r="I15" s="11">
        <f t="shared" si="1"/>
        <v>0.08</v>
      </c>
      <c r="J15" s="11" t="s">
        <v>111</v>
      </c>
      <c r="K15" s="11">
        <f t="shared" si="0"/>
        <v>1.8826548672566374</v>
      </c>
      <c r="L15" s="1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</row>
    <row r="16" spans="1:236" s="14" customFormat="1" ht="27" customHeight="1">
      <c r="A16" s="6">
        <v>8</v>
      </c>
      <c r="B16" s="7" t="s">
        <v>42</v>
      </c>
      <c r="C16" s="8" t="s">
        <v>43</v>
      </c>
      <c r="D16" s="9"/>
      <c r="E16" s="10" t="s">
        <v>56</v>
      </c>
      <c r="F16" s="11"/>
      <c r="G16" s="11">
        <v>0.36911504424778763</v>
      </c>
      <c r="H16" s="12">
        <v>7500</v>
      </c>
      <c r="I16" s="11">
        <f t="shared" si="1"/>
        <v>0.05</v>
      </c>
      <c r="J16" s="11" t="s">
        <v>111</v>
      </c>
      <c r="K16" s="11">
        <f t="shared" si="0"/>
        <v>0.41911504424778762</v>
      </c>
      <c r="L16" s="1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</row>
    <row r="17" spans="1:236" s="14" customFormat="1" ht="27" customHeight="1">
      <c r="A17" s="6">
        <v>9</v>
      </c>
      <c r="B17" s="7" t="s">
        <v>44</v>
      </c>
      <c r="C17" s="8" t="s">
        <v>45</v>
      </c>
      <c r="D17" s="9"/>
      <c r="E17" s="10" t="s">
        <v>56</v>
      </c>
      <c r="F17" s="11"/>
      <c r="G17" s="11">
        <v>0.38628318584070803</v>
      </c>
      <c r="H17" s="12">
        <v>7500</v>
      </c>
      <c r="I17" s="11">
        <f t="shared" si="1"/>
        <v>0.05</v>
      </c>
      <c r="J17" s="11" t="s">
        <v>111</v>
      </c>
      <c r="K17" s="11">
        <f t="shared" si="0"/>
        <v>0.43628318584070802</v>
      </c>
      <c r="L17" s="1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</row>
    <row r="18" spans="1:236" s="14" customFormat="1" ht="27" customHeight="1">
      <c r="A18" s="6">
        <v>10</v>
      </c>
      <c r="B18" s="7" t="s">
        <v>46</v>
      </c>
      <c r="C18" s="8" t="s">
        <v>47</v>
      </c>
      <c r="D18" s="9"/>
      <c r="E18" s="10" t="s">
        <v>56</v>
      </c>
      <c r="F18" s="11"/>
      <c r="G18" s="11">
        <v>0.1974336283185841</v>
      </c>
      <c r="H18" s="12">
        <v>8000</v>
      </c>
      <c r="I18" s="11">
        <f t="shared" si="1"/>
        <v>5.3333333333333337E-2</v>
      </c>
      <c r="J18" s="11" t="s">
        <v>111</v>
      </c>
      <c r="K18" s="11">
        <f t="shared" si="0"/>
        <v>0.25076696165191742</v>
      </c>
      <c r="L18" s="1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</row>
    <row r="19" spans="1:236" s="14" customFormat="1" ht="27" customHeight="1">
      <c r="A19" s="6">
        <v>11</v>
      </c>
      <c r="B19" s="7" t="s">
        <v>48</v>
      </c>
      <c r="C19" s="8" t="s">
        <v>49</v>
      </c>
      <c r="D19" s="9"/>
      <c r="E19" s="10" t="s">
        <v>56</v>
      </c>
      <c r="F19" s="11"/>
      <c r="G19" s="11">
        <v>0.76436000000000004</v>
      </c>
      <c r="H19" s="12">
        <v>12000</v>
      </c>
      <c r="I19" s="11">
        <f t="shared" si="1"/>
        <v>0.08</v>
      </c>
      <c r="J19" s="11" t="s">
        <v>111</v>
      </c>
      <c r="K19" s="11">
        <f t="shared" si="0"/>
        <v>0.84436</v>
      </c>
      <c r="L19" s="1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</row>
    <row r="20" spans="1:236" s="14" customFormat="1" ht="27" customHeight="1">
      <c r="A20" s="6">
        <v>12</v>
      </c>
      <c r="B20" s="7" t="s">
        <v>50</v>
      </c>
      <c r="C20" s="8" t="s">
        <v>51</v>
      </c>
      <c r="D20" s="9"/>
      <c r="E20" s="10" t="s">
        <v>56</v>
      </c>
      <c r="F20" s="11"/>
      <c r="G20" s="11">
        <v>0.7</v>
      </c>
      <c r="H20" s="12">
        <v>8500</v>
      </c>
      <c r="I20" s="11">
        <f t="shared" si="1"/>
        <v>5.6666666666666664E-2</v>
      </c>
      <c r="J20" s="11" t="s">
        <v>111</v>
      </c>
      <c r="K20" s="11">
        <f t="shared" si="0"/>
        <v>0.7566666666666666</v>
      </c>
      <c r="L20" s="1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</row>
    <row r="21" spans="1:236" s="14" customFormat="1" ht="27" customHeight="1">
      <c r="A21" s="6">
        <v>13</v>
      </c>
      <c r="B21" s="7" t="s">
        <v>52</v>
      </c>
      <c r="C21" s="8" t="s">
        <v>53</v>
      </c>
      <c r="D21" s="9"/>
      <c r="E21" s="10" t="s">
        <v>56</v>
      </c>
      <c r="F21" s="11"/>
      <c r="G21" s="11">
        <v>0.5</v>
      </c>
      <c r="H21" s="12">
        <v>10000</v>
      </c>
      <c r="I21" s="11">
        <f t="shared" si="1"/>
        <v>6.6666666666666666E-2</v>
      </c>
      <c r="J21" s="11" t="s">
        <v>111</v>
      </c>
      <c r="K21" s="11">
        <f t="shared" si="0"/>
        <v>0.56666666666666665</v>
      </c>
      <c r="L21" s="1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</row>
    <row r="22" spans="1:236" s="14" customFormat="1" ht="27" customHeight="1">
      <c r="A22" s="6">
        <v>14</v>
      </c>
      <c r="B22" s="7" t="s">
        <v>54</v>
      </c>
      <c r="C22" s="8" t="s">
        <v>55</v>
      </c>
      <c r="D22" s="9"/>
      <c r="E22" s="10" t="s">
        <v>56</v>
      </c>
      <c r="F22" s="11"/>
      <c r="G22" s="11">
        <v>1.25</v>
      </c>
      <c r="H22" s="12">
        <v>12000</v>
      </c>
      <c r="I22" s="11">
        <f t="shared" si="1"/>
        <v>0.08</v>
      </c>
      <c r="J22" s="11" t="s">
        <v>111</v>
      </c>
      <c r="K22" s="11">
        <f t="shared" si="0"/>
        <v>1.33</v>
      </c>
      <c r="L22" s="1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</row>
    <row r="23" spans="1:236" s="1" customFormat="1" ht="21" customHeight="1">
      <c r="A23" s="42" t="s">
        <v>17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236" s="1" customFormat="1" ht="21" customHeight="1">
      <c r="A24" s="40" t="s">
        <v>58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 spans="1:236" s="1" customFormat="1" ht="21" customHeight="1">
      <c r="A25" s="40" t="s">
        <v>21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</row>
    <row r="26" spans="1:236" s="1" customFormat="1" ht="21" customHeight="1">
      <c r="A26" s="40" t="s">
        <v>22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  <row r="27" spans="1:236" s="1" customFormat="1" ht="21" customHeight="1">
      <c r="A27" s="40" t="s">
        <v>23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236" s="1" customFormat="1" ht="40.200000000000003" customHeight="1">
      <c r="A28" s="40" t="s">
        <v>24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1:236" s="15" customFormat="1">
      <c r="A29" s="16"/>
      <c r="B29" s="17"/>
      <c r="C29" s="16"/>
      <c r="D29" s="16"/>
      <c r="E29" s="16"/>
      <c r="F29" s="18"/>
      <c r="G29" s="18"/>
      <c r="H29" s="18"/>
      <c r="I29" s="18"/>
      <c r="J29" s="18"/>
      <c r="K29" s="18"/>
      <c r="L29" s="19"/>
    </row>
    <row r="30" spans="1:236" s="15" customFormat="1" ht="19.2" customHeight="1">
      <c r="A30" s="20" t="s">
        <v>18</v>
      </c>
      <c r="B30" s="21"/>
      <c r="C30" s="22"/>
      <c r="D30" s="34"/>
      <c r="E30" s="22"/>
      <c r="F30" s="24"/>
      <c r="G30" s="24"/>
      <c r="H30" s="34" t="s">
        <v>19</v>
      </c>
      <c r="I30" s="24"/>
      <c r="J30" s="24"/>
      <c r="K30" s="24"/>
      <c r="L30" s="25"/>
    </row>
    <row r="31" spans="1:236" s="15" customFormat="1" ht="19.2" customHeight="1">
      <c r="A31" s="20"/>
      <c r="B31" s="21"/>
      <c r="C31" s="22"/>
      <c r="D31" s="23"/>
      <c r="E31" s="22"/>
      <c r="F31" s="24"/>
      <c r="G31" s="24"/>
      <c r="H31" s="23"/>
      <c r="I31" s="24"/>
      <c r="J31" s="24"/>
      <c r="K31" s="24"/>
      <c r="L31" s="25"/>
    </row>
    <row r="32" spans="1:236" s="1" customFormat="1" ht="19.2" customHeight="1">
      <c r="A32" s="20" t="s">
        <v>25</v>
      </c>
      <c r="B32" s="21"/>
      <c r="C32" s="22"/>
      <c r="D32" s="20"/>
      <c r="E32" s="22"/>
      <c r="F32" s="24"/>
      <c r="G32" s="24"/>
      <c r="H32" s="20" t="s">
        <v>25</v>
      </c>
    </row>
    <row r="33" spans="1:12" s="15" customFormat="1" ht="19.2" customHeight="1">
      <c r="A33" s="20"/>
      <c r="B33" s="21"/>
      <c r="C33" s="22"/>
      <c r="D33" s="23"/>
      <c r="E33" s="22"/>
      <c r="F33" s="24"/>
      <c r="G33" s="24"/>
      <c r="H33" s="23"/>
      <c r="I33" s="24"/>
      <c r="J33" s="24"/>
      <c r="K33" s="24"/>
      <c r="L33" s="25"/>
    </row>
    <row r="34" spans="1:12" s="15" customFormat="1" ht="19.2" customHeight="1">
      <c r="A34" s="20" t="s">
        <v>20</v>
      </c>
      <c r="B34" s="20"/>
      <c r="C34" s="16"/>
      <c r="D34" s="20"/>
      <c r="E34" s="16"/>
      <c r="F34" s="24"/>
      <c r="G34" s="24"/>
      <c r="H34" s="20" t="s">
        <v>20</v>
      </c>
      <c r="I34" s="24"/>
      <c r="J34" s="24"/>
      <c r="K34" s="24"/>
      <c r="L34" s="25"/>
    </row>
    <row r="35" spans="1:12" s="15" customFormat="1" ht="14.4">
      <c r="B35" s="26"/>
      <c r="F35" s="24"/>
      <c r="G35" s="24"/>
      <c r="H35" s="24"/>
      <c r="I35" s="24"/>
      <c r="J35" s="24"/>
      <c r="K35" s="24"/>
      <c r="L35" s="25"/>
    </row>
    <row r="36" spans="1:12">
      <c r="B36" s="27"/>
    </row>
    <row r="37" spans="1:12">
      <c r="B37" s="27"/>
    </row>
    <row r="38" spans="1:12">
      <c r="B38" s="27"/>
    </row>
    <row r="39" spans="1:12">
      <c r="B39" s="27"/>
    </row>
    <row r="40" spans="1:12">
      <c r="B40" s="27"/>
    </row>
    <row r="41" spans="1:12">
      <c r="B41" s="27"/>
    </row>
    <row r="42" spans="1:12">
      <c r="B42" s="27"/>
    </row>
    <row r="43" spans="1:12">
      <c r="B43" s="27"/>
    </row>
    <row r="44" spans="1:12">
      <c r="B44" s="27"/>
    </row>
    <row r="45" spans="1:12">
      <c r="B45" s="27"/>
    </row>
    <row r="46" spans="1:12">
      <c r="B46" s="27"/>
    </row>
    <row r="47" spans="1:12">
      <c r="B47" s="27"/>
    </row>
    <row r="48" spans="1:12">
      <c r="B48" s="27"/>
    </row>
    <row r="49" spans="2:2">
      <c r="B49" s="27"/>
    </row>
    <row r="50" spans="2:2">
      <c r="B50" s="27"/>
    </row>
    <row r="51" spans="2:2">
      <c r="B51" s="27"/>
    </row>
    <row r="52" spans="2:2">
      <c r="B52" s="27"/>
    </row>
    <row r="53" spans="2:2">
      <c r="B53" s="27"/>
    </row>
    <row r="54" spans="2:2">
      <c r="B54" s="27"/>
    </row>
    <row r="55" spans="2:2">
      <c r="B55" s="27"/>
    </row>
    <row r="56" spans="2:2">
      <c r="B56" s="27"/>
    </row>
    <row r="57" spans="2:2">
      <c r="B57" s="27"/>
    </row>
  </sheetData>
  <autoFilter ref="A8:XDS34" xr:uid="{D218CF9F-7F05-4ECB-B7CE-2EB5D6F1F9DF}"/>
  <mergeCells count="19">
    <mergeCell ref="A26:L26"/>
    <mergeCell ref="A27:L27"/>
    <mergeCell ref="A28:L28"/>
    <mergeCell ref="H7:J7"/>
    <mergeCell ref="L7:L8"/>
    <mergeCell ref="A23:L23"/>
    <mergeCell ref="A24:L24"/>
    <mergeCell ref="A25:L25"/>
    <mergeCell ref="A7:A8"/>
    <mergeCell ref="B7:B8"/>
    <mergeCell ref="C7:C8"/>
    <mergeCell ref="D7:D8"/>
    <mergeCell ref="E7:E8"/>
    <mergeCell ref="A6:L6"/>
    <mergeCell ref="A1:L1"/>
    <mergeCell ref="A2:L2"/>
    <mergeCell ref="A3:L3"/>
    <mergeCell ref="A4:L4"/>
    <mergeCell ref="A5:L5"/>
  </mergeCells>
  <phoneticPr fontId="5" type="noConversion"/>
  <conditionalFormatting sqref="D35:D1048576 D1:D22">
    <cfRule type="duplicateValues" dxfId="4" priority="10"/>
  </conditionalFormatting>
  <conditionalFormatting sqref="B35:B1048576 B1:B22">
    <cfRule type="duplicateValues" dxfId="3" priority="4"/>
  </conditionalFormatting>
  <conditionalFormatting sqref="D33:D34 D29:D31">
    <cfRule type="duplicateValues" dxfId="2" priority="3"/>
  </conditionalFormatting>
  <conditionalFormatting sqref="B32">
    <cfRule type="duplicateValues" dxfId="1" priority="2"/>
  </conditionalFormatting>
  <conditionalFormatting sqref="H33:H34 H30:H31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1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workbookViewId="0">
      <selection activeCell="B2" sqref="B2:B15"/>
    </sheetView>
  </sheetViews>
  <sheetFormatPr defaultRowHeight="13.8"/>
  <cols>
    <col min="2" max="2" width="21.44140625" customWidth="1"/>
    <col min="3" max="3" width="6.44140625" customWidth="1"/>
    <col min="4" max="4" width="5.21875" customWidth="1"/>
    <col min="6" max="6" width="11.33203125" customWidth="1"/>
    <col min="7" max="7" width="18.33203125" customWidth="1"/>
  </cols>
  <sheetData>
    <row r="1" spans="1:8" ht="21.6">
      <c r="A1" s="48" t="s">
        <v>4</v>
      </c>
      <c r="B1" s="48" t="s">
        <v>61</v>
      </c>
      <c r="C1" s="48" t="s">
        <v>62</v>
      </c>
      <c r="D1" s="48" t="s">
        <v>63</v>
      </c>
      <c r="E1" s="48" t="s">
        <v>64</v>
      </c>
      <c r="F1" s="48" t="s">
        <v>65</v>
      </c>
      <c r="G1" s="48" t="s">
        <v>66</v>
      </c>
      <c r="H1" s="48" t="s">
        <v>67</v>
      </c>
    </row>
    <row r="2" spans="1:8" ht="21.6">
      <c r="A2" s="48">
        <v>1</v>
      </c>
      <c r="B2" s="53" t="s">
        <v>71</v>
      </c>
      <c r="C2" s="48" t="s">
        <v>69</v>
      </c>
      <c r="D2" s="48">
        <v>1</v>
      </c>
      <c r="E2" s="49">
        <v>8000</v>
      </c>
      <c r="F2" s="50" t="s">
        <v>28</v>
      </c>
      <c r="G2" s="53" t="s">
        <v>29</v>
      </c>
      <c r="H2" s="48"/>
    </row>
    <row r="3" spans="1:8" ht="21.6">
      <c r="A3" s="48">
        <v>2</v>
      </c>
      <c r="B3" s="53" t="s">
        <v>73</v>
      </c>
      <c r="C3" s="48" t="s">
        <v>69</v>
      </c>
      <c r="D3" s="48">
        <v>1</v>
      </c>
      <c r="E3" s="49">
        <v>11000</v>
      </c>
      <c r="F3" s="50" t="s">
        <v>30</v>
      </c>
      <c r="G3" s="53" t="s">
        <v>31</v>
      </c>
      <c r="H3" s="48"/>
    </row>
    <row r="4" spans="1:8">
      <c r="A4" s="48">
        <v>3</v>
      </c>
      <c r="B4" s="53" t="s">
        <v>75</v>
      </c>
      <c r="C4" s="48" t="s">
        <v>69</v>
      </c>
      <c r="D4" s="48">
        <v>1</v>
      </c>
      <c r="E4" s="49">
        <v>12000</v>
      </c>
      <c r="F4" s="50" t="s">
        <v>32</v>
      </c>
      <c r="G4" s="53" t="s">
        <v>33</v>
      </c>
      <c r="H4" s="48"/>
    </row>
    <row r="5" spans="1:8" ht="21.6" customHeight="1">
      <c r="A5" s="48">
        <v>4</v>
      </c>
      <c r="B5" s="53" t="s">
        <v>77</v>
      </c>
      <c r="C5" s="48" t="s">
        <v>69</v>
      </c>
      <c r="D5" s="48">
        <v>1</v>
      </c>
      <c r="E5" s="49">
        <v>8500</v>
      </c>
      <c r="F5" s="50" t="s">
        <v>34</v>
      </c>
      <c r="G5" s="53" t="s">
        <v>35</v>
      </c>
      <c r="H5" s="48"/>
    </row>
    <row r="6" spans="1:8">
      <c r="A6" s="48">
        <v>5</v>
      </c>
      <c r="B6" s="53" t="s">
        <v>79</v>
      </c>
      <c r="C6" s="48" t="s">
        <v>69</v>
      </c>
      <c r="D6" s="48">
        <v>1</v>
      </c>
      <c r="E6" s="49">
        <v>8000</v>
      </c>
      <c r="F6" s="50" t="s">
        <v>36</v>
      </c>
      <c r="G6" s="53" t="s">
        <v>37</v>
      </c>
      <c r="H6" s="48"/>
    </row>
    <row r="7" spans="1:8">
      <c r="A7" s="48">
        <v>6</v>
      </c>
      <c r="B7" s="53" t="s">
        <v>81</v>
      </c>
      <c r="C7" s="48" t="s">
        <v>69</v>
      </c>
      <c r="D7" s="48">
        <v>1</v>
      </c>
      <c r="E7" s="49">
        <v>7500</v>
      </c>
      <c r="F7" s="50" t="s">
        <v>38</v>
      </c>
      <c r="G7" s="53" t="s">
        <v>39</v>
      </c>
      <c r="H7" s="48"/>
    </row>
    <row r="8" spans="1:8">
      <c r="A8" s="48">
        <v>7</v>
      </c>
      <c r="B8" s="53" t="s">
        <v>83</v>
      </c>
      <c r="C8" s="48" t="s">
        <v>69</v>
      </c>
      <c r="D8" s="48">
        <v>1</v>
      </c>
      <c r="E8" s="49">
        <v>12000</v>
      </c>
      <c r="F8" s="50" t="s">
        <v>40</v>
      </c>
      <c r="G8" s="53" t="s">
        <v>41</v>
      </c>
      <c r="H8" s="48"/>
    </row>
    <row r="9" spans="1:8">
      <c r="A9" s="48">
        <v>8</v>
      </c>
      <c r="B9" s="53" t="s">
        <v>85</v>
      </c>
      <c r="C9" s="48" t="s">
        <v>69</v>
      </c>
      <c r="D9" s="48">
        <v>1</v>
      </c>
      <c r="E9" s="49">
        <v>7500</v>
      </c>
      <c r="F9" s="50" t="s">
        <v>42</v>
      </c>
      <c r="G9" s="53" t="s">
        <v>43</v>
      </c>
      <c r="H9" s="48"/>
    </row>
    <row r="10" spans="1:8" ht="21.6">
      <c r="A10" s="48">
        <v>9</v>
      </c>
      <c r="B10" s="53" t="s">
        <v>87</v>
      </c>
      <c r="C10" s="48" t="s">
        <v>69</v>
      </c>
      <c r="D10" s="48">
        <v>1</v>
      </c>
      <c r="E10" s="49">
        <v>7500</v>
      </c>
      <c r="F10" s="50" t="s">
        <v>44</v>
      </c>
      <c r="G10" s="53" t="s">
        <v>45</v>
      </c>
      <c r="H10" s="48"/>
    </row>
    <row r="11" spans="1:8" ht="21.6">
      <c r="A11" s="48">
        <v>10</v>
      </c>
      <c r="B11" s="53" t="s">
        <v>89</v>
      </c>
      <c r="C11" s="48" t="s">
        <v>69</v>
      </c>
      <c r="D11" s="48">
        <v>1</v>
      </c>
      <c r="E11" s="49">
        <v>8000</v>
      </c>
      <c r="F11" s="50" t="s">
        <v>46</v>
      </c>
      <c r="G11" s="53" t="s">
        <v>47</v>
      </c>
      <c r="H11" s="48"/>
    </row>
    <row r="12" spans="1:8" ht="21.6">
      <c r="A12" s="48">
        <v>11</v>
      </c>
      <c r="B12" s="53" t="s">
        <v>91</v>
      </c>
      <c r="C12" s="48" t="s">
        <v>69</v>
      </c>
      <c r="D12" s="48">
        <v>1</v>
      </c>
      <c r="E12" s="49">
        <v>12000</v>
      </c>
      <c r="F12" s="50" t="s">
        <v>48</v>
      </c>
      <c r="G12" s="53" t="s">
        <v>49</v>
      </c>
      <c r="H12" s="48"/>
    </row>
    <row r="13" spans="1:8">
      <c r="A13" s="48">
        <v>12</v>
      </c>
      <c r="B13" s="53" t="s">
        <v>93</v>
      </c>
      <c r="C13" s="48" t="s">
        <v>69</v>
      </c>
      <c r="D13" s="48">
        <v>1</v>
      </c>
      <c r="E13" s="49">
        <v>8500</v>
      </c>
      <c r="F13" s="50" t="s">
        <v>50</v>
      </c>
      <c r="G13" s="53" t="s">
        <v>51</v>
      </c>
      <c r="H13" s="48"/>
    </row>
    <row r="14" spans="1:8" ht="21.6">
      <c r="A14" s="48">
        <v>13</v>
      </c>
      <c r="B14" s="53" t="s">
        <v>95</v>
      </c>
      <c r="C14" s="48" t="s">
        <v>69</v>
      </c>
      <c r="D14" s="48">
        <v>1</v>
      </c>
      <c r="E14" s="49">
        <v>10000</v>
      </c>
      <c r="F14" s="50" t="s">
        <v>52</v>
      </c>
      <c r="G14" s="53" t="s">
        <v>53</v>
      </c>
      <c r="H14" s="48"/>
    </row>
    <row r="15" spans="1:8">
      <c r="A15" s="48">
        <v>14</v>
      </c>
      <c r="B15" s="53" t="s">
        <v>97</v>
      </c>
      <c r="C15" s="48" t="s">
        <v>69</v>
      </c>
      <c r="D15" s="48">
        <v>1</v>
      </c>
      <c r="E15" s="49">
        <v>12000</v>
      </c>
      <c r="F15" s="50" t="s">
        <v>54</v>
      </c>
      <c r="G15" s="53" t="s">
        <v>55</v>
      </c>
      <c r="H15" s="48"/>
    </row>
    <row r="16" spans="1:8">
      <c r="A16" s="51" t="s">
        <v>68</v>
      </c>
      <c r="B16" s="51"/>
      <c r="C16" s="51"/>
      <c r="D16" s="48">
        <f>SUM(D2:D15)</f>
        <v>14</v>
      </c>
      <c r="E16" s="49">
        <f>SUM(E2:E15)</f>
        <v>132500</v>
      </c>
      <c r="F16" s="48" t="s">
        <v>26</v>
      </c>
      <c r="G16" s="48" t="s">
        <v>26</v>
      </c>
      <c r="H16" s="48"/>
    </row>
    <row r="17" spans="1:8" ht="13.8" customHeight="1">
      <c r="A17" s="54" t="s">
        <v>98</v>
      </c>
      <c r="B17" s="55"/>
      <c r="C17" s="55"/>
      <c r="D17" s="56"/>
      <c r="E17" s="49">
        <f>E16*1.13</f>
        <v>149725</v>
      </c>
      <c r="F17" s="48" t="s">
        <v>26</v>
      </c>
      <c r="G17" s="48" t="s">
        <v>26</v>
      </c>
      <c r="H17" s="48"/>
    </row>
    <row r="18" spans="1:8">
      <c r="A18" s="52" t="s">
        <v>99</v>
      </c>
      <c r="B18" s="52"/>
      <c r="C18" s="52"/>
      <c r="D18" s="52"/>
      <c r="E18" s="52"/>
      <c r="F18" s="52"/>
      <c r="G18" s="52"/>
      <c r="H18" s="52"/>
    </row>
  </sheetData>
  <mergeCells count="3">
    <mergeCell ref="A16:C16"/>
    <mergeCell ref="A18:H18"/>
    <mergeCell ref="A17:D17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876C-C2C8-474A-88B5-7B020EED8517}">
  <dimension ref="A1:K17"/>
  <sheetViews>
    <sheetView workbookViewId="0">
      <selection activeCell="B3" sqref="B3:C16"/>
    </sheetView>
  </sheetViews>
  <sheetFormatPr defaultRowHeight="13.8"/>
  <cols>
    <col min="1" max="1" width="4.77734375" customWidth="1"/>
    <col min="2" max="2" width="13.44140625" customWidth="1"/>
    <col min="3" max="3" width="24.44140625" customWidth="1"/>
    <col min="4" max="4" width="28.5546875" customWidth="1"/>
    <col min="5" max="5" width="5.6640625" customWidth="1"/>
    <col min="6" max="6" width="8.6640625" customWidth="1"/>
    <col min="7" max="7" width="10.109375" bestFit="1" customWidth="1"/>
    <col min="9" max="10" width="10.5546875" bestFit="1" customWidth="1"/>
  </cols>
  <sheetData>
    <row r="1" spans="1:11" ht="28.2" customHeight="1">
      <c r="A1" s="57" t="s">
        <v>4</v>
      </c>
      <c r="B1" s="57" t="s">
        <v>5</v>
      </c>
      <c r="C1" s="57" t="s">
        <v>6</v>
      </c>
      <c r="D1" s="57" t="s">
        <v>61</v>
      </c>
      <c r="E1" s="57" t="s">
        <v>8</v>
      </c>
      <c r="F1" s="58" t="s">
        <v>100</v>
      </c>
      <c r="G1" s="59" t="s">
        <v>101</v>
      </c>
      <c r="H1" s="59"/>
      <c r="I1" s="59" t="s">
        <v>102</v>
      </c>
      <c r="J1" s="59"/>
      <c r="K1" s="57" t="s">
        <v>67</v>
      </c>
    </row>
    <row r="2" spans="1:11" ht="14.4">
      <c r="A2" s="57"/>
      <c r="B2" s="57"/>
      <c r="C2" s="57"/>
      <c r="D2" s="57"/>
      <c r="E2" s="57"/>
      <c r="F2" s="58"/>
      <c r="G2" s="60" t="s">
        <v>103</v>
      </c>
      <c r="H2" s="60" t="s">
        <v>104</v>
      </c>
      <c r="I2" s="60" t="s">
        <v>103</v>
      </c>
      <c r="J2" s="60" t="s">
        <v>104</v>
      </c>
      <c r="K2" s="57"/>
    </row>
    <row r="3" spans="1:11" ht="18" customHeight="1">
      <c r="A3" s="61">
        <v>1</v>
      </c>
      <c r="B3" s="63" t="s">
        <v>28</v>
      </c>
      <c r="C3" s="64" t="s">
        <v>29</v>
      </c>
      <c r="D3" s="62" t="s">
        <v>70</v>
      </c>
      <c r="E3" s="65" t="s">
        <v>56</v>
      </c>
      <c r="F3" s="65">
        <v>150000</v>
      </c>
      <c r="G3" s="66">
        <f>I3/F3</f>
        <v>5.3333333333333337E-2</v>
      </c>
      <c r="H3" s="66">
        <f>G3*1.13</f>
        <v>6.0266666666666663E-2</v>
      </c>
      <c r="I3" s="67">
        <v>8000</v>
      </c>
      <c r="J3" s="67">
        <f>I3*1.13</f>
        <v>9040</v>
      </c>
      <c r="K3" s="68"/>
    </row>
    <row r="4" spans="1:11" ht="18" customHeight="1">
      <c r="A4" s="61">
        <v>2</v>
      </c>
      <c r="B4" s="63" t="s">
        <v>30</v>
      </c>
      <c r="C4" s="64" t="s">
        <v>31</v>
      </c>
      <c r="D4" s="62" t="s">
        <v>72</v>
      </c>
      <c r="E4" s="65" t="s">
        <v>56</v>
      </c>
      <c r="F4" s="65">
        <v>150000</v>
      </c>
      <c r="G4" s="66">
        <f t="shared" ref="G4:G16" si="0">I4/F4</f>
        <v>7.3333333333333334E-2</v>
      </c>
      <c r="H4" s="66">
        <f t="shared" ref="H4:H16" si="1">G4*1.13</f>
        <v>8.2866666666666658E-2</v>
      </c>
      <c r="I4" s="67">
        <v>11000</v>
      </c>
      <c r="J4" s="67">
        <f t="shared" ref="J4:J16" si="2">I4*1.13</f>
        <v>12429.999999999998</v>
      </c>
      <c r="K4" s="68"/>
    </row>
    <row r="5" spans="1:11" ht="18" customHeight="1">
      <c r="A5" s="61">
        <v>3</v>
      </c>
      <c r="B5" s="63" t="s">
        <v>32</v>
      </c>
      <c r="C5" s="64" t="s">
        <v>33</v>
      </c>
      <c r="D5" s="62" t="s">
        <v>74</v>
      </c>
      <c r="E5" s="65" t="s">
        <v>56</v>
      </c>
      <c r="F5" s="65">
        <v>150000</v>
      </c>
      <c r="G5" s="66">
        <f t="shared" si="0"/>
        <v>0.08</v>
      </c>
      <c r="H5" s="66">
        <f t="shared" si="1"/>
        <v>9.0399999999999994E-2</v>
      </c>
      <c r="I5" s="67">
        <v>12000</v>
      </c>
      <c r="J5" s="67">
        <f t="shared" si="2"/>
        <v>13559.999999999998</v>
      </c>
      <c r="K5" s="68"/>
    </row>
    <row r="6" spans="1:11" ht="18" customHeight="1">
      <c r="A6" s="61">
        <v>4</v>
      </c>
      <c r="B6" s="63" t="s">
        <v>34</v>
      </c>
      <c r="C6" s="64" t="s">
        <v>35</v>
      </c>
      <c r="D6" s="62" t="s">
        <v>76</v>
      </c>
      <c r="E6" s="65" t="s">
        <v>56</v>
      </c>
      <c r="F6" s="65">
        <v>150000</v>
      </c>
      <c r="G6" s="66">
        <f t="shared" si="0"/>
        <v>5.6666666666666664E-2</v>
      </c>
      <c r="H6" s="66">
        <f t="shared" si="1"/>
        <v>6.4033333333333331E-2</v>
      </c>
      <c r="I6" s="67">
        <v>8500</v>
      </c>
      <c r="J6" s="67">
        <f t="shared" si="2"/>
        <v>9605</v>
      </c>
      <c r="K6" s="68"/>
    </row>
    <row r="7" spans="1:11" ht="18" customHeight="1">
      <c r="A7" s="61">
        <v>5</v>
      </c>
      <c r="B7" s="63" t="s">
        <v>36</v>
      </c>
      <c r="C7" s="64" t="s">
        <v>37</v>
      </c>
      <c r="D7" s="62" t="s">
        <v>78</v>
      </c>
      <c r="E7" s="65" t="s">
        <v>56</v>
      </c>
      <c r="F7" s="65">
        <v>150000</v>
      </c>
      <c r="G7" s="66">
        <f t="shared" si="0"/>
        <v>5.3333333333333337E-2</v>
      </c>
      <c r="H7" s="66">
        <f t="shared" si="1"/>
        <v>6.0266666666666663E-2</v>
      </c>
      <c r="I7" s="67">
        <v>8000</v>
      </c>
      <c r="J7" s="67">
        <f t="shared" si="2"/>
        <v>9040</v>
      </c>
      <c r="K7" s="68"/>
    </row>
    <row r="8" spans="1:11" ht="18" customHeight="1">
      <c r="A8" s="61">
        <v>6</v>
      </c>
      <c r="B8" s="63" t="s">
        <v>38</v>
      </c>
      <c r="C8" s="64" t="s">
        <v>39</v>
      </c>
      <c r="D8" s="62" t="s">
        <v>80</v>
      </c>
      <c r="E8" s="65" t="s">
        <v>56</v>
      </c>
      <c r="F8" s="65">
        <v>150000</v>
      </c>
      <c r="G8" s="66">
        <f t="shared" si="0"/>
        <v>0.05</v>
      </c>
      <c r="H8" s="66">
        <f t="shared" si="1"/>
        <v>5.6499999999999995E-2</v>
      </c>
      <c r="I8" s="67">
        <v>7500</v>
      </c>
      <c r="J8" s="67">
        <f t="shared" si="2"/>
        <v>8475</v>
      </c>
      <c r="K8" s="68"/>
    </row>
    <row r="9" spans="1:11" ht="18" customHeight="1">
      <c r="A9" s="61">
        <v>7</v>
      </c>
      <c r="B9" s="63" t="s">
        <v>40</v>
      </c>
      <c r="C9" s="64" t="s">
        <v>41</v>
      </c>
      <c r="D9" s="62" t="s">
        <v>82</v>
      </c>
      <c r="E9" s="65" t="s">
        <v>56</v>
      </c>
      <c r="F9" s="65">
        <v>150000</v>
      </c>
      <c r="G9" s="66">
        <f t="shared" si="0"/>
        <v>0.08</v>
      </c>
      <c r="H9" s="66">
        <f t="shared" si="1"/>
        <v>9.0399999999999994E-2</v>
      </c>
      <c r="I9" s="67">
        <v>12000</v>
      </c>
      <c r="J9" s="67">
        <f t="shared" si="2"/>
        <v>13559.999999999998</v>
      </c>
      <c r="K9" s="68"/>
    </row>
    <row r="10" spans="1:11" ht="18" customHeight="1">
      <c r="A10" s="61">
        <v>8</v>
      </c>
      <c r="B10" s="63" t="s">
        <v>42</v>
      </c>
      <c r="C10" s="64" t="s">
        <v>43</v>
      </c>
      <c r="D10" s="62" t="s">
        <v>84</v>
      </c>
      <c r="E10" s="65" t="s">
        <v>56</v>
      </c>
      <c r="F10" s="65">
        <v>150000</v>
      </c>
      <c r="G10" s="66">
        <f t="shared" si="0"/>
        <v>0.05</v>
      </c>
      <c r="H10" s="66">
        <f t="shared" si="1"/>
        <v>5.6499999999999995E-2</v>
      </c>
      <c r="I10" s="67">
        <v>7500</v>
      </c>
      <c r="J10" s="67">
        <f t="shared" si="2"/>
        <v>8475</v>
      </c>
      <c r="K10" s="68"/>
    </row>
    <row r="11" spans="1:11" ht="27" customHeight="1">
      <c r="A11" s="61">
        <v>9</v>
      </c>
      <c r="B11" s="63" t="s">
        <v>44</v>
      </c>
      <c r="C11" s="64" t="s">
        <v>45</v>
      </c>
      <c r="D11" s="62" t="s">
        <v>86</v>
      </c>
      <c r="E11" s="65" t="s">
        <v>56</v>
      </c>
      <c r="F11" s="65">
        <v>150000</v>
      </c>
      <c r="G11" s="66">
        <f t="shared" si="0"/>
        <v>0.05</v>
      </c>
      <c r="H11" s="66">
        <f t="shared" si="1"/>
        <v>5.6499999999999995E-2</v>
      </c>
      <c r="I11" s="67">
        <v>7500</v>
      </c>
      <c r="J11" s="67">
        <f t="shared" si="2"/>
        <v>8475</v>
      </c>
      <c r="K11" s="68"/>
    </row>
    <row r="12" spans="1:11" ht="18" customHeight="1">
      <c r="A12" s="61">
        <v>10</v>
      </c>
      <c r="B12" s="63" t="s">
        <v>46</v>
      </c>
      <c r="C12" s="64" t="s">
        <v>47</v>
      </c>
      <c r="D12" s="62" t="s">
        <v>88</v>
      </c>
      <c r="E12" s="65" t="s">
        <v>56</v>
      </c>
      <c r="F12" s="65">
        <v>150000</v>
      </c>
      <c r="G12" s="66">
        <f t="shared" si="0"/>
        <v>5.3333333333333337E-2</v>
      </c>
      <c r="H12" s="66">
        <f t="shared" si="1"/>
        <v>6.0266666666666663E-2</v>
      </c>
      <c r="I12" s="67">
        <v>8000</v>
      </c>
      <c r="J12" s="67">
        <f t="shared" si="2"/>
        <v>9040</v>
      </c>
      <c r="K12" s="68"/>
    </row>
    <row r="13" spans="1:11" ht="18" customHeight="1">
      <c r="A13" s="61">
        <v>11</v>
      </c>
      <c r="B13" s="63" t="s">
        <v>48</v>
      </c>
      <c r="C13" s="64" t="s">
        <v>49</v>
      </c>
      <c r="D13" s="62" t="s">
        <v>90</v>
      </c>
      <c r="E13" s="65" t="s">
        <v>56</v>
      </c>
      <c r="F13" s="65">
        <v>150000</v>
      </c>
      <c r="G13" s="66">
        <f t="shared" si="0"/>
        <v>0.08</v>
      </c>
      <c r="H13" s="66">
        <f t="shared" si="1"/>
        <v>9.0399999999999994E-2</v>
      </c>
      <c r="I13" s="67">
        <v>12000</v>
      </c>
      <c r="J13" s="67">
        <f t="shared" si="2"/>
        <v>13559.999999999998</v>
      </c>
      <c r="K13" s="68"/>
    </row>
    <row r="14" spans="1:11" ht="18" customHeight="1">
      <c r="A14" s="61">
        <v>12</v>
      </c>
      <c r="B14" s="63" t="s">
        <v>50</v>
      </c>
      <c r="C14" s="64" t="s">
        <v>51</v>
      </c>
      <c r="D14" s="62" t="s">
        <v>92</v>
      </c>
      <c r="E14" s="65" t="s">
        <v>56</v>
      </c>
      <c r="F14" s="65">
        <v>150000</v>
      </c>
      <c r="G14" s="66">
        <f t="shared" si="0"/>
        <v>5.6666666666666664E-2</v>
      </c>
      <c r="H14" s="66">
        <f t="shared" si="1"/>
        <v>6.4033333333333331E-2</v>
      </c>
      <c r="I14" s="67">
        <v>8500</v>
      </c>
      <c r="J14" s="67">
        <f t="shared" si="2"/>
        <v>9605</v>
      </c>
      <c r="K14" s="68"/>
    </row>
    <row r="15" spans="1:11" ht="18" customHeight="1">
      <c r="A15" s="61">
        <v>13</v>
      </c>
      <c r="B15" s="63" t="s">
        <v>52</v>
      </c>
      <c r="C15" s="64" t="s">
        <v>53</v>
      </c>
      <c r="D15" s="62" t="s">
        <v>94</v>
      </c>
      <c r="E15" s="65" t="s">
        <v>56</v>
      </c>
      <c r="F15" s="65">
        <v>150000</v>
      </c>
      <c r="G15" s="66">
        <f t="shared" si="0"/>
        <v>6.6666666666666666E-2</v>
      </c>
      <c r="H15" s="66">
        <f t="shared" si="1"/>
        <v>7.5333333333333322E-2</v>
      </c>
      <c r="I15" s="67">
        <v>10000</v>
      </c>
      <c r="J15" s="67">
        <f t="shared" si="2"/>
        <v>11299.999999999998</v>
      </c>
      <c r="K15" s="68"/>
    </row>
    <row r="16" spans="1:11" ht="18" customHeight="1">
      <c r="A16" s="61">
        <v>14</v>
      </c>
      <c r="B16" s="63" t="s">
        <v>54</v>
      </c>
      <c r="C16" s="64" t="s">
        <v>55</v>
      </c>
      <c r="D16" s="62" t="s">
        <v>96</v>
      </c>
      <c r="E16" s="65" t="s">
        <v>56</v>
      </c>
      <c r="F16" s="65">
        <v>150000</v>
      </c>
      <c r="G16" s="66">
        <f t="shared" si="0"/>
        <v>0.08</v>
      </c>
      <c r="H16" s="66">
        <f t="shared" si="1"/>
        <v>9.0399999999999994E-2</v>
      </c>
      <c r="I16" s="67">
        <v>12000</v>
      </c>
      <c r="J16" s="67">
        <f t="shared" si="2"/>
        <v>13559.999999999998</v>
      </c>
      <c r="K16" s="68"/>
    </row>
    <row r="17" spans="1:11">
      <c r="A17" s="69" t="s">
        <v>105</v>
      </c>
      <c r="B17" s="69"/>
      <c r="C17" s="69"/>
      <c r="D17" s="69"/>
      <c r="E17" s="69"/>
      <c r="F17" s="69"/>
      <c r="G17" s="69"/>
      <c r="H17" s="69"/>
      <c r="I17" s="70">
        <f>SUM(I3:I16)</f>
        <v>132500</v>
      </c>
      <c r="J17" s="70">
        <f>SUM(J3:J16)</f>
        <v>149725</v>
      </c>
      <c r="K17" s="68"/>
    </row>
  </sheetData>
  <mergeCells count="10">
    <mergeCell ref="G1:H1"/>
    <mergeCell ref="I1:J1"/>
    <mergeCell ref="K1:K2"/>
    <mergeCell ref="A17:H17"/>
    <mergeCell ref="A1:A2"/>
    <mergeCell ref="B1:B2"/>
    <mergeCell ref="C1:C2"/>
    <mergeCell ref="D1:D2"/>
    <mergeCell ref="E1:E2"/>
    <mergeCell ref="F1:F2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E133E-DCE0-4957-AB8B-DEF57A5DAFFD}">
  <dimension ref="A1:G17"/>
  <sheetViews>
    <sheetView topLeftCell="A4" workbookViewId="0">
      <selection sqref="A1:G17"/>
    </sheetView>
  </sheetViews>
  <sheetFormatPr defaultRowHeight="13.8"/>
  <cols>
    <col min="1" max="1" width="5.88671875" customWidth="1"/>
    <col min="2" max="2" width="30" customWidth="1"/>
    <col min="3" max="3" width="7.109375" customWidth="1"/>
    <col min="5" max="5" width="19.44140625" customWidth="1"/>
    <col min="6" max="6" width="26.6640625" customWidth="1"/>
  </cols>
  <sheetData>
    <row r="1" spans="1:7" ht="31.2" customHeight="1">
      <c r="A1" s="71" t="s">
        <v>4</v>
      </c>
      <c r="B1" s="71" t="s">
        <v>61</v>
      </c>
      <c r="C1" s="71" t="s">
        <v>63</v>
      </c>
      <c r="D1" s="71" t="s">
        <v>8</v>
      </c>
      <c r="E1" s="71" t="s">
        <v>107</v>
      </c>
      <c r="F1" s="71"/>
      <c r="G1" s="71" t="s">
        <v>67</v>
      </c>
    </row>
    <row r="2" spans="1:7" ht="15.6">
      <c r="A2" s="71"/>
      <c r="B2" s="71"/>
      <c r="C2" s="71"/>
      <c r="D2" s="71"/>
      <c r="E2" s="72" t="s">
        <v>108</v>
      </c>
      <c r="F2" s="72" t="s">
        <v>109</v>
      </c>
      <c r="G2" s="71"/>
    </row>
    <row r="3" spans="1:7" ht="27" customHeight="1">
      <c r="A3" s="48">
        <v>1</v>
      </c>
      <c r="B3" s="73" t="s">
        <v>70</v>
      </c>
      <c r="C3" s="48">
        <v>1</v>
      </c>
      <c r="D3" s="74" t="s">
        <v>106</v>
      </c>
      <c r="E3" s="75" t="s">
        <v>28</v>
      </c>
      <c r="F3" s="73" t="s">
        <v>29</v>
      </c>
      <c r="G3" s="73"/>
    </row>
    <row r="4" spans="1:7" ht="27" customHeight="1">
      <c r="A4" s="48">
        <v>2</v>
      </c>
      <c r="B4" s="73" t="s">
        <v>72</v>
      </c>
      <c r="C4" s="48">
        <v>1</v>
      </c>
      <c r="D4" s="74" t="s">
        <v>106</v>
      </c>
      <c r="E4" s="75" t="s">
        <v>30</v>
      </c>
      <c r="F4" s="73" t="s">
        <v>31</v>
      </c>
      <c r="G4" s="73"/>
    </row>
    <row r="5" spans="1:7" ht="27" customHeight="1">
      <c r="A5" s="48">
        <v>3</v>
      </c>
      <c r="B5" s="73" t="s">
        <v>74</v>
      </c>
      <c r="C5" s="48">
        <v>1</v>
      </c>
      <c r="D5" s="74" t="s">
        <v>106</v>
      </c>
      <c r="E5" s="75" t="s">
        <v>32</v>
      </c>
      <c r="F5" s="73" t="s">
        <v>33</v>
      </c>
      <c r="G5" s="73"/>
    </row>
    <row r="6" spans="1:7" ht="27" customHeight="1">
      <c r="A6" s="48">
        <v>4</v>
      </c>
      <c r="B6" s="73" t="s">
        <v>76</v>
      </c>
      <c r="C6" s="48">
        <v>1</v>
      </c>
      <c r="D6" s="74" t="s">
        <v>106</v>
      </c>
      <c r="E6" s="75" t="s">
        <v>34</v>
      </c>
      <c r="F6" s="73" t="s">
        <v>35</v>
      </c>
      <c r="G6" s="73"/>
    </row>
    <row r="7" spans="1:7" ht="27" customHeight="1">
      <c r="A7" s="48">
        <v>5</v>
      </c>
      <c r="B7" s="73" t="s">
        <v>78</v>
      </c>
      <c r="C7" s="48">
        <v>1</v>
      </c>
      <c r="D7" s="74" t="s">
        <v>106</v>
      </c>
      <c r="E7" s="75" t="s">
        <v>36</v>
      </c>
      <c r="F7" s="73" t="s">
        <v>37</v>
      </c>
      <c r="G7" s="73"/>
    </row>
    <row r="8" spans="1:7" ht="27" customHeight="1">
      <c r="A8" s="48">
        <v>6</v>
      </c>
      <c r="B8" s="73" t="s">
        <v>80</v>
      </c>
      <c r="C8" s="48">
        <v>1</v>
      </c>
      <c r="D8" s="74" t="s">
        <v>106</v>
      </c>
      <c r="E8" s="75" t="s">
        <v>38</v>
      </c>
      <c r="F8" s="73" t="s">
        <v>39</v>
      </c>
      <c r="G8" s="73"/>
    </row>
    <row r="9" spans="1:7" ht="27" customHeight="1">
      <c r="A9" s="48">
        <v>7</v>
      </c>
      <c r="B9" s="73" t="s">
        <v>82</v>
      </c>
      <c r="C9" s="48">
        <v>1</v>
      </c>
      <c r="D9" s="74" t="s">
        <v>106</v>
      </c>
      <c r="E9" s="75" t="s">
        <v>40</v>
      </c>
      <c r="F9" s="73" t="s">
        <v>41</v>
      </c>
      <c r="G9" s="73"/>
    </row>
    <row r="10" spans="1:7" ht="27" customHeight="1">
      <c r="A10" s="48">
        <v>8</v>
      </c>
      <c r="B10" s="73" t="s">
        <v>84</v>
      </c>
      <c r="C10" s="48">
        <v>1</v>
      </c>
      <c r="D10" s="74" t="s">
        <v>106</v>
      </c>
      <c r="E10" s="75" t="s">
        <v>42</v>
      </c>
      <c r="F10" s="73" t="s">
        <v>43</v>
      </c>
      <c r="G10" s="73"/>
    </row>
    <row r="11" spans="1:7" ht="27" customHeight="1">
      <c r="A11" s="48">
        <v>9</v>
      </c>
      <c r="B11" s="73" t="s">
        <v>86</v>
      </c>
      <c r="C11" s="48">
        <v>1</v>
      </c>
      <c r="D11" s="74" t="s">
        <v>106</v>
      </c>
      <c r="E11" s="75" t="s">
        <v>44</v>
      </c>
      <c r="F11" s="73" t="s">
        <v>45</v>
      </c>
      <c r="G11" s="73"/>
    </row>
    <row r="12" spans="1:7" ht="27" customHeight="1">
      <c r="A12" s="48">
        <v>10</v>
      </c>
      <c r="B12" s="73" t="s">
        <v>88</v>
      </c>
      <c r="C12" s="48">
        <v>1</v>
      </c>
      <c r="D12" s="74" t="s">
        <v>106</v>
      </c>
      <c r="E12" s="75" t="s">
        <v>46</v>
      </c>
      <c r="F12" s="73" t="s">
        <v>47</v>
      </c>
      <c r="G12" s="73"/>
    </row>
    <row r="13" spans="1:7" ht="27" customHeight="1">
      <c r="A13" s="48">
        <v>11</v>
      </c>
      <c r="B13" s="73" t="s">
        <v>90</v>
      </c>
      <c r="C13" s="48">
        <v>1</v>
      </c>
      <c r="D13" s="74" t="s">
        <v>106</v>
      </c>
      <c r="E13" s="75" t="s">
        <v>48</v>
      </c>
      <c r="F13" s="73" t="s">
        <v>49</v>
      </c>
      <c r="G13" s="73"/>
    </row>
    <row r="14" spans="1:7" ht="27" customHeight="1">
      <c r="A14" s="48">
        <v>12</v>
      </c>
      <c r="B14" s="73" t="s">
        <v>92</v>
      </c>
      <c r="C14" s="48">
        <v>1</v>
      </c>
      <c r="D14" s="74" t="s">
        <v>106</v>
      </c>
      <c r="E14" s="75" t="s">
        <v>50</v>
      </c>
      <c r="F14" s="73" t="s">
        <v>51</v>
      </c>
      <c r="G14" s="73"/>
    </row>
    <row r="15" spans="1:7" ht="27" customHeight="1">
      <c r="A15" s="48">
        <v>13</v>
      </c>
      <c r="B15" s="73" t="s">
        <v>94</v>
      </c>
      <c r="C15" s="48">
        <v>1</v>
      </c>
      <c r="D15" s="74" t="s">
        <v>106</v>
      </c>
      <c r="E15" s="75" t="s">
        <v>52</v>
      </c>
      <c r="F15" s="73" t="s">
        <v>53</v>
      </c>
      <c r="G15" s="73"/>
    </row>
    <row r="16" spans="1:7" ht="27" customHeight="1">
      <c r="A16" s="48">
        <v>14</v>
      </c>
      <c r="B16" s="73" t="s">
        <v>96</v>
      </c>
      <c r="C16" s="48">
        <v>1</v>
      </c>
      <c r="D16" s="74" t="s">
        <v>106</v>
      </c>
      <c r="E16" s="75" t="s">
        <v>54</v>
      </c>
      <c r="F16" s="73" t="s">
        <v>55</v>
      </c>
      <c r="G16" s="73"/>
    </row>
    <row r="17" spans="1:7" ht="26.4" customHeight="1">
      <c r="A17" s="76" t="s">
        <v>110</v>
      </c>
      <c r="B17" s="76"/>
      <c r="C17" s="76"/>
      <c r="D17" s="76"/>
      <c r="E17" s="76"/>
      <c r="F17" s="76"/>
      <c r="G17" s="77"/>
    </row>
  </sheetData>
  <mergeCells count="7">
    <mergeCell ref="A17:F17"/>
    <mergeCell ref="A1:A2"/>
    <mergeCell ref="B1:B2"/>
    <mergeCell ref="C1:C2"/>
    <mergeCell ref="D1:D2"/>
    <mergeCell ref="E1:F1"/>
    <mergeCell ref="G1:G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江苏凌派</vt:lpstr>
      <vt:lpstr>Sheet1</vt:lpstr>
      <vt:lpstr>Sheet2</vt:lpstr>
      <vt:lpstr>Sheet3</vt:lpstr>
      <vt:lpstr>江苏凌派!Print_Area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2022-10-31T06:49:59Z</cp:lastPrinted>
  <dcterms:created xsi:type="dcterms:W3CDTF">2015-06-05T18:19:34Z</dcterms:created>
  <dcterms:modified xsi:type="dcterms:W3CDTF">2022-10-31T06:50:19Z</dcterms:modified>
</cp:coreProperties>
</file>