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桌面文件2\KI 项目处理\"/>
    </mc:Choice>
  </mc:AlternateContent>
  <bookViews>
    <workbookView xWindow="0" yWindow="0" windowWidth="28800" windowHeight="12540" firstSheet="1" activeTab="1"/>
  </bookViews>
  <sheets>
    <sheet name="山东金达" sheetId="1" state="hidden" r:id="rId1"/>
    <sheet name="山东金达 价格核对" sheetId="2" r:id="rId2"/>
  </sheets>
  <externalReferences>
    <externalReference r:id="rId3"/>
  </externalReferences>
  <definedNames>
    <definedName name="_xlnm._FilterDatabase" localSheetId="0" hidden="1">山东金达!$A$1:$M$126</definedName>
    <definedName name="_xlnm._FilterDatabase" localSheetId="1" hidden="1">'山东金达 价格核对'!$A$1:$M$126</definedName>
  </definedNames>
  <calcPr calcId="162913" concurrentCalc="0"/>
</workbook>
</file>

<file path=xl/calcChain.xml><?xml version="1.0" encoding="utf-8"?>
<calcChain xmlns="http://schemas.openxmlformats.org/spreadsheetml/2006/main">
  <c r="H2" i="2" l="1"/>
  <c r="K2" i="2"/>
  <c r="H3" i="2"/>
  <c r="K3" i="2"/>
  <c r="H4" i="2"/>
  <c r="K4" i="2"/>
  <c r="H5" i="2"/>
  <c r="K5" i="2"/>
  <c r="H6" i="2"/>
  <c r="K6" i="2"/>
  <c r="H7" i="2"/>
  <c r="K7" i="2"/>
  <c r="H8" i="2"/>
  <c r="K8" i="2"/>
  <c r="H10" i="2"/>
  <c r="K10" i="2"/>
  <c r="H11" i="2"/>
  <c r="K11" i="2"/>
  <c r="H12" i="2"/>
  <c r="K12" i="2"/>
  <c r="H13" i="2"/>
  <c r="K13" i="2"/>
  <c r="H14" i="2"/>
  <c r="K14" i="2"/>
  <c r="H15" i="2"/>
  <c r="K15" i="2"/>
  <c r="H16" i="2"/>
  <c r="K16" i="2"/>
  <c r="H17" i="2"/>
  <c r="K17" i="2"/>
  <c r="H18" i="2"/>
  <c r="K18" i="2"/>
  <c r="H19" i="2"/>
  <c r="K19" i="2"/>
  <c r="H20" i="2"/>
  <c r="K20" i="2"/>
  <c r="H21" i="2"/>
  <c r="K21" i="2"/>
  <c r="H22" i="2"/>
  <c r="K22" i="2"/>
  <c r="H23" i="2"/>
  <c r="K23" i="2"/>
  <c r="H24" i="2"/>
  <c r="K24" i="2"/>
  <c r="K25" i="2"/>
  <c r="H26" i="2"/>
  <c r="K26" i="2"/>
  <c r="H27" i="2"/>
  <c r="K27" i="2"/>
  <c r="H28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126" i="2"/>
  <c r="H126" i="2"/>
  <c r="K125" i="2"/>
  <c r="H125" i="2"/>
  <c r="K124" i="2"/>
  <c r="H124" i="2"/>
  <c r="K123" i="2"/>
  <c r="H123" i="2"/>
  <c r="K122" i="2"/>
  <c r="H122" i="2"/>
  <c r="K121" i="2"/>
  <c r="H121" i="2"/>
  <c r="K120" i="2"/>
  <c r="H120" i="2"/>
  <c r="K119" i="2"/>
  <c r="H119" i="2"/>
  <c r="K118" i="2"/>
  <c r="H118" i="2"/>
  <c r="K117" i="2"/>
  <c r="H117" i="2"/>
  <c r="K116" i="2"/>
  <c r="H116" i="2"/>
  <c r="K115" i="2"/>
  <c r="H115" i="2"/>
  <c r="K114" i="2"/>
  <c r="H114" i="2"/>
  <c r="K113" i="2"/>
  <c r="H113" i="2"/>
  <c r="K112" i="2"/>
  <c r="H112" i="2"/>
  <c r="K111" i="2"/>
  <c r="H111" i="2"/>
  <c r="K110" i="2"/>
  <c r="H110" i="2"/>
  <c r="K109" i="2"/>
  <c r="H109" i="2"/>
  <c r="K108" i="2"/>
  <c r="H108" i="2"/>
  <c r="K107" i="2"/>
  <c r="H107" i="2"/>
  <c r="K106" i="2"/>
  <c r="H106" i="2"/>
  <c r="K105" i="2"/>
  <c r="H105" i="2"/>
  <c r="K104" i="2"/>
  <c r="H104" i="2"/>
  <c r="K103" i="2"/>
  <c r="H103" i="2"/>
  <c r="K102" i="2"/>
  <c r="H102" i="2"/>
  <c r="K101" i="2"/>
  <c r="H101" i="2"/>
  <c r="K100" i="2"/>
  <c r="H100" i="2"/>
  <c r="K99" i="2"/>
  <c r="H99" i="2"/>
  <c r="K98" i="2"/>
  <c r="H98" i="2"/>
  <c r="K97" i="2"/>
  <c r="H97" i="2"/>
  <c r="K96" i="2"/>
  <c r="H96" i="2"/>
  <c r="K95" i="2"/>
  <c r="H95" i="2"/>
  <c r="K94" i="2"/>
  <c r="H94" i="2"/>
  <c r="K93" i="2"/>
  <c r="H93" i="2"/>
  <c r="K92" i="2"/>
  <c r="H92" i="2"/>
  <c r="K91" i="2"/>
  <c r="H91" i="2"/>
  <c r="K90" i="2"/>
  <c r="H90" i="2"/>
  <c r="K89" i="2"/>
  <c r="H89" i="2"/>
  <c r="K88" i="2"/>
  <c r="H88" i="2"/>
  <c r="K87" i="2"/>
  <c r="H87" i="2"/>
  <c r="K86" i="2"/>
  <c r="H86" i="2"/>
  <c r="K85" i="2"/>
  <c r="H85" i="2"/>
  <c r="K84" i="2"/>
  <c r="H84" i="2"/>
  <c r="K83" i="2"/>
  <c r="H83" i="2"/>
  <c r="K82" i="2"/>
  <c r="H82" i="2"/>
  <c r="K81" i="2"/>
  <c r="H81" i="2"/>
  <c r="K80" i="2"/>
  <c r="H80" i="2"/>
  <c r="K79" i="2"/>
  <c r="H79" i="2"/>
  <c r="K78" i="2"/>
  <c r="H78" i="2"/>
  <c r="K77" i="2"/>
  <c r="H77" i="2"/>
  <c r="K76" i="2"/>
  <c r="H76" i="2"/>
  <c r="K75" i="2"/>
  <c r="H75" i="2"/>
  <c r="K74" i="2"/>
  <c r="H74" i="2"/>
  <c r="K73" i="2"/>
  <c r="H73" i="2"/>
  <c r="K72" i="2"/>
  <c r="H72" i="2"/>
  <c r="K71" i="2"/>
  <c r="H71" i="2"/>
  <c r="K70" i="2"/>
  <c r="H70" i="2"/>
  <c r="K69" i="2"/>
  <c r="H69" i="2"/>
  <c r="K68" i="2"/>
  <c r="H68" i="2"/>
  <c r="K67" i="2"/>
  <c r="H67" i="2"/>
  <c r="K66" i="2"/>
  <c r="H66" i="2"/>
  <c r="K65" i="2"/>
  <c r="H65" i="2"/>
  <c r="K64" i="2"/>
  <c r="H64" i="2"/>
  <c r="K63" i="2"/>
  <c r="H63" i="2"/>
  <c r="K62" i="2"/>
  <c r="H62" i="2"/>
  <c r="K61" i="2"/>
  <c r="H61" i="2"/>
  <c r="K60" i="2"/>
  <c r="H60" i="2"/>
  <c r="K59" i="2"/>
  <c r="H59" i="2"/>
  <c r="H58" i="2"/>
  <c r="H57" i="2"/>
  <c r="K56" i="2"/>
  <c r="H56" i="2"/>
  <c r="K55" i="2"/>
  <c r="H55" i="2"/>
  <c r="K54" i="2"/>
  <c r="H54" i="2"/>
  <c r="H53" i="2"/>
  <c r="K52" i="2"/>
  <c r="H52" i="2"/>
  <c r="K51" i="2"/>
  <c r="H51" i="2"/>
  <c r="K50" i="2"/>
  <c r="H50" i="2"/>
  <c r="K49" i="2"/>
  <c r="H49" i="2"/>
  <c r="K48" i="2"/>
  <c r="H48" i="2"/>
  <c r="K47" i="2"/>
  <c r="H47" i="2"/>
  <c r="K46" i="2"/>
  <c r="H46" i="2"/>
  <c r="K45" i="2"/>
  <c r="H45" i="2"/>
  <c r="K44" i="2"/>
  <c r="H44" i="2"/>
  <c r="K43" i="2"/>
  <c r="H43" i="2"/>
  <c r="K42" i="2"/>
  <c r="H42" i="2"/>
  <c r="H42" i="1"/>
  <c r="H43" i="1"/>
  <c r="H44" i="1"/>
  <c r="H45" i="1"/>
  <c r="H46" i="1"/>
  <c r="H47" i="1"/>
  <c r="H48" i="1"/>
  <c r="H49" i="1"/>
  <c r="H50" i="1"/>
  <c r="H51" i="1"/>
  <c r="H52" i="1"/>
  <c r="H11" i="1"/>
  <c r="H7" i="1"/>
  <c r="H53" i="1"/>
  <c r="H54" i="1"/>
  <c r="H24" i="1"/>
  <c r="H55" i="1"/>
  <c r="H56" i="1"/>
  <c r="H57" i="1"/>
  <c r="H58" i="1"/>
  <c r="H59" i="1"/>
  <c r="H2" i="1"/>
  <c r="H3" i="1"/>
  <c r="H60" i="1"/>
  <c r="H61" i="1"/>
  <c r="H62" i="1"/>
  <c r="H4" i="1"/>
  <c r="H63" i="1"/>
  <c r="H64" i="1"/>
  <c r="H65" i="1"/>
  <c r="H15" i="1"/>
  <c r="H16" i="1"/>
  <c r="H17" i="1"/>
  <c r="H18" i="1"/>
  <c r="H27" i="1"/>
  <c r="H26" i="1"/>
  <c r="H28" i="1"/>
  <c r="H66" i="1"/>
  <c r="H67" i="1"/>
  <c r="H68" i="1"/>
  <c r="H69" i="1"/>
  <c r="H70" i="1"/>
  <c r="H71" i="1"/>
  <c r="H72" i="1"/>
  <c r="H73" i="1"/>
  <c r="H74" i="1"/>
  <c r="H19" i="1"/>
  <c r="H22" i="1"/>
  <c r="H23" i="1"/>
  <c r="H21" i="1"/>
  <c r="H20" i="1"/>
  <c r="H75" i="1"/>
  <c r="H6" i="1"/>
  <c r="H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13" i="1"/>
  <c r="H12" i="1"/>
  <c r="H14" i="1"/>
  <c r="H10" i="1"/>
  <c r="H8" i="1"/>
  <c r="H98" i="1"/>
  <c r="H99" i="1"/>
  <c r="H100" i="1"/>
  <c r="H101" i="1"/>
  <c r="H102" i="1"/>
  <c r="H103" i="1"/>
  <c r="H104" i="1"/>
  <c r="H105" i="1"/>
  <c r="H114" i="1"/>
  <c r="H115" i="1"/>
  <c r="H116" i="1"/>
  <c r="H117" i="1"/>
  <c r="H118" i="1"/>
  <c r="H119" i="1"/>
  <c r="H106" i="1"/>
  <c r="H107" i="1"/>
  <c r="H120" i="1"/>
  <c r="H110" i="1"/>
  <c r="H111" i="1"/>
  <c r="H112" i="1"/>
  <c r="H113" i="1"/>
  <c r="H121" i="1"/>
  <c r="H122" i="1"/>
  <c r="H123" i="1"/>
  <c r="H124" i="1"/>
  <c r="H125" i="1"/>
  <c r="H126" i="1"/>
  <c r="H108" i="1"/>
  <c r="H109" i="1"/>
  <c r="K42" i="1"/>
  <c r="K43" i="1"/>
  <c r="K44" i="1"/>
  <c r="K45" i="1"/>
  <c r="K46" i="1"/>
  <c r="K47" i="1"/>
  <c r="K48" i="1"/>
  <c r="K100" i="1"/>
  <c r="K101" i="1"/>
  <c r="K49" i="1"/>
  <c r="K50" i="1"/>
  <c r="K51" i="1"/>
  <c r="K52" i="1"/>
  <c r="K11" i="1"/>
  <c r="K7" i="1"/>
  <c r="K53" i="1"/>
  <c r="K102" i="1"/>
  <c r="K103" i="1"/>
  <c r="K54" i="1"/>
  <c r="K25" i="1"/>
  <c r="K24" i="1"/>
  <c r="K55" i="1"/>
  <c r="K56" i="1"/>
  <c r="K104" i="1"/>
  <c r="K105" i="1"/>
  <c r="K114" i="1"/>
  <c r="K115" i="1"/>
  <c r="K116" i="1"/>
  <c r="K117" i="1"/>
  <c r="K118" i="1"/>
  <c r="K119" i="1"/>
  <c r="K106" i="1"/>
  <c r="K107" i="1"/>
  <c r="K120" i="1"/>
  <c r="K57" i="1"/>
  <c r="K58" i="1"/>
  <c r="K29" i="1"/>
  <c r="K30" i="1"/>
  <c r="K59" i="1"/>
  <c r="K2" i="1"/>
  <c r="K3" i="1"/>
  <c r="K60" i="1"/>
  <c r="K61" i="1"/>
  <c r="K62" i="1"/>
  <c r="K4" i="1"/>
  <c r="K31" i="1"/>
  <c r="K32" i="1"/>
  <c r="K33" i="1"/>
  <c r="K34" i="1"/>
  <c r="K63" i="1"/>
  <c r="K64" i="1"/>
  <c r="K65" i="1"/>
  <c r="K35" i="1"/>
  <c r="K36" i="1"/>
  <c r="K37" i="1"/>
  <c r="K38" i="1"/>
  <c r="K39" i="1"/>
  <c r="K40" i="1"/>
  <c r="K41" i="1"/>
  <c r="K15" i="1"/>
  <c r="K16" i="1"/>
  <c r="K17" i="1"/>
  <c r="K18" i="1"/>
  <c r="K27" i="1"/>
  <c r="K26" i="1"/>
  <c r="K28" i="1"/>
  <c r="K66" i="1"/>
  <c r="K67" i="1"/>
  <c r="K68" i="1"/>
  <c r="K69" i="1"/>
  <c r="K70" i="1"/>
  <c r="K71" i="1"/>
  <c r="K72" i="1"/>
  <c r="K73" i="1"/>
  <c r="K74" i="1"/>
  <c r="K19" i="1"/>
  <c r="K22" i="1"/>
  <c r="K23" i="1"/>
  <c r="K21" i="1"/>
  <c r="K20" i="1"/>
  <c r="K110" i="1"/>
  <c r="K111" i="1"/>
  <c r="K112" i="1"/>
  <c r="K113" i="1"/>
  <c r="K121" i="1"/>
  <c r="K122" i="1"/>
  <c r="K75" i="1"/>
  <c r="K6" i="1"/>
  <c r="K123" i="1"/>
  <c r="K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13" i="1"/>
  <c r="K12" i="1"/>
  <c r="K14" i="1"/>
  <c r="K10" i="1"/>
  <c r="K8" i="1"/>
  <c r="K124" i="1"/>
  <c r="K125" i="1"/>
  <c r="K126" i="1"/>
  <c r="K108" i="1"/>
  <c r="K98" i="1"/>
  <c r="K109" i="1"/>
  <c r="K99" i="1"/>
</calcChain>
</file>

<file path=xl/sharedStrings.xml><?xml version="1.0" encoding="utf-8"?>
<sst xmlns="http://schemas.openxmlformats.org/spreadsheetml/2006/main" count="1479" uniqueCount="282">
  <si>
    <t>零部件号</t>
  </si>
  <si>
    <t>零件名称</t>
  </si>
  <si>
    <t>河北现调货供应商</t>
  </si>
  <si>
    <t>供应商</t>
  </si>
  <si>
    <t>采购负责人</t>
  </si>
  <si>
    <r>
      <rPr>
        <sz val="8"/>
        <color theme="1"/>
        <rFont val="等线"/>
        <family val="3"/>
        <charset val="134"/>
        <scheme val="minor"/>
      </rPr>
      <t xml:space="preserve">原潍坊价目表
</t>
    </r>
    <r>
      <rPr>
        <sz val="8"/>
        <color rgb="FFFF0000"/>
        <rFont val="等线"/>
        <family val="3"/>
        <charset val="134"/>
        <scheme val="minor"/>
      </rPr>
      <t>仅供参考</t>
    </r>
  </si>
  <si>
    <t>价格协议核对</t>
  </si>
  <si>
    <t>发票价格 潍坊</t>
  </si>
  <si>
    <t>山东金达汽车部件制造股份有限公司</t>
  </si>
  <si>
    <t>周建</t>
  </si>
  <si>
    <t>SBS0010154</t>
  </si>
  <si>
    <t>K1标准头枕布套米黄色</t>
  </si>
  <si>
    <t>SBS0010155</t>
  </si>
  <si>
    <t>k1标准窄车三排三人座米黄色</t>
  </si>
  <si>
    <t>SBS0010156</t>
  </si>
  <si>
    <t>k1标准窄车三排三人背米黄色</t>
  </si>
  <si>
    <t>SBS0010157</t>
  </si>
  <si>
    <t>K1标准（上小背）布套米黄色</t>
  </si>
  <si>
    <t>SBS0010158</t>
  </si>
  <si>
    <t>K1标准（中间背）布套米黄色</t>
  </si>
  <si>
    <t>SBS0010185</t>
  </si>
  <si>
    <t>K1标准窄车一排三人座米黄色</t>
  </si>
  <si>
    <t>SBS0010186</t>
  </si>
  <si>
    <t>K1标准双人座布套米黄色</t>
  </si>
  <si>
    <t>SBS0010251</t>
  </si>
  <si>
    <t>K1宽车中间靠背护面总成标准面料</t>
  </si>
  <si>
    <t>没价格</t>
  </si>
  <si>
    <t>未生产</t>
  </si>
  <si>
    <t>SBS0010252</t>
  </si>
  <si>
    <t>K1宽车中间座垫护面总成标准面料</t>
  </si>
  <si>
    <t>SLT0000453</t>
  </si>
  <si>
    <t>K1标准二三排单人背布套</t>
  </si>
  <si>
    <t>SLT0000454</t>
  </si>
  <si>
    <t>K1标准二排单人座布套</t>
  </si>
  <si>
    <t>SLT0000455</t>
  </si>
  <si>
    <t>K1标准三排单人座布套</t>
  </si>
  <si>
    <t>SLT0000512</t>
  </si>
  <si>
    <t>k1短拉带</t>
  </si>
  <si>
    <t>SLT0000540</t>
  </si>
  <si>
    <t>K1宽车标准侧翻右座布套</t>
  </si>
  <si>
    <t>SLT0000573</t>
  </si>
  <si>
    <t>k1右舵一排三人座布套分体（新面料）出口泰国</t>
  </si>
  <si>
    <t>SLT0000593</t>
  </si>
  <si>
    <t>k1小侧翻拉带(长的）</t>
  </si>
  <si>
    <t>SLT0000624</t>
  </si>
  <si>
    <t>标准窄车侧翻左背布套K11.5</t>
  </si>
  <si>
    <t>SLT0000625</t>
  </si>
  <si>
    <t>标准窄车侧翻左座布套K11.5</t>
  </si>
  <si>
    <t>SLT0000655</t>
  </si>
  <si>
    <t>K1标准窄车一排三人座加长14人</t>
  </si>
  <si>
    <t>SLT0000672</t>
  </si>
  <si>
    <t>k1宽车中间座布套新面料</t>
  </si>
  <si>
    <t>SLT0000673</t>
  </si>
  <si>
    <t>k1宽车中间背布套新面料</t>
  </si>
  <si>
    <t>SLT0000851</t>
  </si>
  <si>
    <t>k1标准窄车三排三人背护面总成</t>
  </si>
  <si>
    <t>SLT0000852</t>
  </si>
  <si>
    <t>k1标准窄车三排三人座护面总成</t>
  </si>
  <si>
    <t>SLT0001033</t>
  </si>
  <si>
    <t>k1一排三人座布套新面料带安全带</t>
  </si>
  <si>
    <t>SLT0001034</t>
  </si>
  <si>
    <t>k1一排三人背布套（新面料）</t>
  </si>
  <si>
    <t>SLT0001046</t>
  </si>
  <si>
    <t>K1窄车右舵双人座垫马来</t>
  </si>
  <si>
    <t>报价已提交</t>
  </si>
  <si>
    <t>SLT0001047</t>
  </si>
  <si>
    <t>k1右舵双人左背布套（新面料）</t>
  </si>
  <si>
    <t>SLT0001048</t>
  </si>
  <si>
    <t>k1右舵双人右背布套（新面料）</t>
  </si>
  <si>
    <t>SLT0001055</t>
  </si>
  <si>
    <t>K1窄车右舵单人二排座马来</t>
  </si>
  <si>
    <t>SLT0001059</t>
  </si>
  <si>
    <t>k1右舵双人左背布套（新面料）无背板</t>
  </si>
  <si>
    <t>SLT0001064</t>
  </si>
  <si>
    <t>k1右舵双人右背布套（新面料）无背板</t>
  </si>
  <si>
    <t>SLT0001077</t>
  </si>
  <si>
    <t>K1标准1.5窄车侧翻右背布</t>
  </si>
  <si>
    <t>SLT0001078</t>
  </si>
  <si>
    <t>K1标准1.5窄车侧翻右座布</t>
  </si>
  <si>
    <t>SLT0001728</t>
  </si>
  <si>
    <t>K1窄车右舵单人三排座</t>
  </si>
  <si>
    <t>SLT0002567</t>
  </si>
  <si>
    <t>K1一排三座</t>
  </si>
  <si>
    <t>SLT0002568</t>
  </si>
  <si>
    <t>K1一排三人背</t>
  </si>
  <si>
    <t>SLT0002571</t>
  </si>
  <si>
    <t>k1正司机背布套新面料宽车</t>
  </si>
  <si>
    <t>SLT0002572</t>
  </si>
  <si>
    <t>k1司机座布套（新面料）</t>
  </si>
  <si>
    <t>SLT0002573</t>
  </si>
  <si>
    <t>k1头枕布套（新面料）</t>
  </si>
  <si>
    <t>SLT0002575</t>
  </si>
  <si>
    <t>k1右舵二三上小背布套（新面料）</t>
  </si>
  <si>
    <t>SLT0002576</t>
  </si>
  <si>
    <t>k1右舵二三中间背布套(新面料）</t>
  </si>
  <si>
    <t>SLT0002577</t>
  </si>
  <si>
    <t>k1右舵双人座布套新面料</t>
  </si>
  <si>
    <t>SLT0002578</t>
  </si>
  <si>
    <t>k1右舵二排单人座布套（新面料）</t>
  </si>
  <si>
    <t>SLT0002579</t>
  </si>
  <si>
    <t>k1右舵三排单人座布套（新面料）</t>
  </si>
  <si>
    <t>SLT0002580</t>
  </si>
  <si>
    <t>k1右舵二三排单人背布套（新面料）</t>
  </si>
  <si>
    <t>SLT0002581</t>
  </si>
  <si>
    <t>k1左侧翻背布套新面料</t>
  </si>
  <si>
    <t>SLT0002582</t>
  </si>
  <si>
    <t>k1左侧翻座布套新面料</t>
  </si>
  <si>
    <t>SLT0002583</t>
  </si>
  <si>
    <t>k1右侧翻背布套新面料</t>
  </si>
  <si>
    <t>SLT0002584</t>
  </si>
  <si>
    <t>k1右侧翻座布套新面料</t>
  </si>
  <si>
    <t>SLT0002585</t>
  </si>
  <si>
    <t>k1窄车中间背布套新面料</t>
  </si>
  <si>
    <t>SLT0002586</t>
  </si>
  <si>
    <t>k1窄车中间座布套新</t>
  </si>
  <si>
    <t>SLT0002587</t>
  </si>
  <si>
    <t>k1窄车中间头枕布套新</t>
  </si>
  <si>
    <t>SLT0002588</t>
  </si>
  <si>
    <t>k1宽车左舵双人座布套新面料</t>
  </si>
  <si>
    <t>SLT0002589</t>
  </si>
  <si>
    <t>k1左舵二三上小背布套（新面料）</t>
  </si>
  <si>
    <t>SLT0002590</t>
  </si>
  <si>
    <t>k1左舵二三中间背布套(新面料）</t>
  </si>
  <si>
    <t>SLT0002591</t>
  </si>
  <si>
    <t>k1宽车左一排三人座布套（新面料）新状态</t>
  </si>
  <si>
    <t>SLT0002592</t>
  </si>
  <si>
    <t>k1左舵二排单人座布套新面料</t>
  </si>
  <si>
    <t>SLT0002593</t>
  </si>
  <si>
    <t>k1左舵三排单人座布套新面料</t>
  </si>
  <si>
    <t>SLT0002594</t>
  </si>
  <si>
    <t>k1左舵二三排单人背布套（新面料）</t>
  </si>
  <si>
    <t>SLT0002595</t>
  </si>
  <si>
    <t>k1左舵四人联体右座布套（新面料）</t>
  </si>
  <si>
    <t>SLT0002596</t>
  </si>
  <si>
    <t>k1左舵四人联体右背布套（新面料）</t>
  </si>
  <si>
    <t>SLT0002597</t>
  </si>
  <si>
    <t>k1左舵四人联体左座布套（新面料）</t>
  </si>
  <si>
    <t>SLT0002598</t>
  </si>
  <si>
    <t>k1左舵四人联体左背布套（新面料）</t>
  </si>
  <si>
    <t>k1窄车460司机座布套（新面料）左舵</t>
  </si>
  <si>
    <t>SLT0002600</t>
  </si>
  <si>
    <t>k1窄车460司机背布套（新面料）</t>
  </si>
  <si>
    <t>SLT0002601</t>
  </si>
  <si>
    <t>k1窄车460副背布套（新面料）司机</t>
  </si>
  <si>
    <t>SLT0002602</t>
  </si>
  <si>
    <t>k1窄车双人座布套（新面料）</t>
  </si>
  <si>
    <t>SLT0002603</t>
  </si>
  <si>
    <t>k1窄车双人背布套新面料</t>
  </si>
  <si>
    <t>SLT0002604</t>
  </si>
  <si>
    <t>k1窄车三排单人座布套（新面料）</t>
  </si>
  <si>
    <t>SLT0002605</t>
  </si>
  <si>
    <t>k1窄车三排单人背布套（新面料）</t>
  </si>
  <si>
    <t>SLT0002606</t>
  </si>
  <si>
    <t>k1窄车左侧翻背布套（新面料）</t>
  </si>
  <si>
    <t>SLT0002607</t>
  </si>
  <si>
    <t>k1窄车一排三人座布套（新面料）</t>
  </si>
  <si>
    <t>SLT0002608</t>
  </si>
  <si>
    <t>k1窄车一排三人背布套（新面料)</t>
  </si>
  <si>
    <t>SLT0002609</t>
  </si>
  <si>
    <t>k1跨背布套（新面料）</t>
  </si>
  <si>
    <t>SLT0002610</t>
  </si>
  <si>
    <t>k1跨坐布套（新面料）</t>
  </si>
  <si>
    <t>SLT0002611</t>
  </si>
  <si>
    <t>k1四排单人背</t>
  </si>
  <si>
    <r>
      <rPr>
        <sz val="8"/>
        <color rgb="FF000000"/>
        <rFont val="宋体"/>
        <family val="3"/>
        <charset val="134"/>
      </rPr>
      <t>山东金达汽车部件制造股份有限公司</t>
    </r>
    <r>
      <rPr>
        <sz val="8"/>
        <color rgb="FF000000"/>
        <rFont val="Arial"/>
        <family val="2"/>
      </rPr>
      <t xml:space="preserve">
</t>
    </r>
    <r>
      <rPr>
        <sz val="8"/>
        <color rgb="FF000000"/>
        <rFont val="宋体"/>
        <family val="3"/>
        <charset val="134"/>
      </rPr>
      <t>青岛福基纺织有限公司</t>
    </r>
  </si>
  <si>
    <t>k1一排四人背（新面料）</t>
  </si>
  <si>
    <t>SLT0002613</t>
  </si>
  <si>
    <t>k1一排四人座（新面料）</t>
  </si>
  <si>
    <t>SLT0002614</t>
  </si>
  <si>
    <t>k1四排双人上小背（新面料）</t>
  </si>
  <si>
    <t>SLT0002615</t>
  </si>
  <si>
    <t>K1四排双人中间背布套（新面料）</t>
  </si>
  <si>
    <t>SLT0002616</t>
  </si>
  <si>
    <t>k11.5左侧翻背布套（新面料）</t>
  </si>
  <si>
    <t>SLT0002617</t>
  </si>
  <si>
    <t>k11.5左侧翻座布套（新面料）</t>
  </si>
  <si>
    <t>SLT0002618</t>
  </si>
  <si>
    <t>k11.5右侧翻背布套（新面料）</t>
  </si>
  <si>
    <t>SLT0002619</t>
  </si>
  <si>
    <t>k11.5右侧翻座布套（新面料）</t>
  </si>
  <si>
    <t>SLT0002620</t>
  </si>
  <si>
    <t>k1窄车三排三人座布套（新面料）</t>
  </si>
  <si>
    <t>SLT0002621</t>
  </si>
  <si>
    <t>k1窄车三排三人背布套（新面料）</t>
  </si>
  <si>
    <t>SLT0002622</t>
  </si>
  <si>
    <t>K1窄车右舵双人座垫护面</t>
  </si>
  <si>
    <t>SLT0002623</t>
  </si>
  <si>
    <t>K1窄车右舵第一排三人座连体垫护面总成</t>
  </si>
  <si>
    <t>SLT0002624</t>
  </si>
  <si>
    <t>K1窄车四排双人侧翻右背护面总成</t>
  </si>
  <si>
    <t>SLT0002625</t>
  </si>
  <si>
    <t>K1窄车右舵一排三人背</t>
  </si>
  <si>
    <t>SLT0002626</t>
  </si>
  <si>
    <t>K1窄车右舵双人背</t>
  </si>
  <si>
    <t>SLT0002627</t>
  </si>
  <si>
    <t>K1窄车右舵单人背</t>
  </si>
  <si>
    <t>SLT0002628</t>
  </si>
  <si>
    <t>K1窄车右舵单人二排座</t>
  </si>
  <si>
    <t>SLT0002630</t>
  </si>
  <si>
    <t>G7窄车前翻双人背窄车三点式老</t>
  </si>
  <si>
    <t>SLT0002631</t>
  </si>
  <si>
    <t>G7窄车前翻三排双人座窄车三点</t>
  </si>
  <si>
    <t>SLT0002632</t>
  </si>
  <si>
    <t>G7窄车前翻二排双人座窄车三点</t>
  </si>
  <si>
    <t>SLT0002633</t>
  </si>
  <si>
    <t>K1经济型司机背布套标准面料（标准面）</t>
  </si>
  <si>
    <t>SLT0002634</t>
  </si>
  <si>
    <t>K1经济型司机座布套标准面料（标准面）</t>
  </si>
  <si>
    <t>SLT0002635</t>
  </si>
  <si>
    <t>K1经济型头枕布套（标准面料）</t>
  </si>
  <si>
    <t>SLT0002637</t>
  </si>
  <si>
    <t>G9宽车前翻二排双人座宽车三点式</t>
  </si>
  <si>
    <t>SLT0002638</t>
  </si>
  <si>
    <t>G9宽车前翻三排双人座宽车三点式</t>
  </si>
  <si>
    <t>SLT0002639</t>
  </si>
  <si>
    <t>G7窄车前翻一排三人背窄车三点式</t>
  </si>
  <si>
    <t>SLT0002640</t>
  </si>
  <si>
    <t>G7窄车前翻一排三人座窄车三点式</t>
  </si>
  <si>
    <t>SLT0002641</t>
  </si>
  <si>
    <t>G7窄车前翻三排三人座窄车三点式</t>
  </si>
  <si>
    <t>SLT0002643</t>
  </si>
  <si>
    <t>G9宽车前翻一排三人座宽车三点式</t>
  </si>
  <si>
    <t>SLT0002644</t>
  </si>
  <si>
    <t>G9宽车前三排三人座宽车三点式</t>
  </si>
  <si>
    <t>SLT0002645</t>
  </si>
  <si>
    <t>K1标准宽车司机座布套</t>
  </si>
  <si>
    <t>SLT0002646</t>
  </si>
  <si>
    <t>K1标准宽车司机背布套</t>
  </si>
  <si>
    <t>SLT0002647</t>
  </si>
  <si>
    <t>K1标准头枕布套</t>
  </si>
  <si>
    <t>SLT0002648</t>
  </si>
  <si>
    <t>K1标准窄车司机背布套</t>
  </si>
  <si>
    <t>SLT0002649</t>
  </si>
  <si>
    <t>K1标准窄车副司机背布套</t>
  </si>
  <si>
    <t>SLT0002650</t>
  </si>
  <si>
    <t>K1标准窄车司机座布套</t>
  </si>
  <si>
    <t>SLT0002651</t>
  </si>
  <si>
    <t>K1标准（上小背）布套双人左背</t>
  </si>
  <si>
    <t>SLT0002652</t>
  </si>
  <si>
    <t>K1标准（中间背）布套双人右背</t>
  </si>
  <si>
    <t>SLT0002653</t>
  </si>
  <si>
    <t>K1标准双人座布套</t>
  </si>
  <si>
    <t>SLT0002654</t>
  </si>
  <si>
    <t>K1宽车标准侧翻左座布套</t>
  </si>
  <si>
    <t>SLT0002655</t>
  </si>
  <si>
    <t>K1宽车标准侧翻左背布套</t>
  </si>
  <si>
    <t>SLT0002656</t>
  </si>
  <si>
    <t>k1窄车中间背布套(标准面料）</t>
  </si>
  <si>
    <t>SLT0002657</t>
  </si>
  <si>
    <t>k1窄车中间座布套（标准面料）</t>
  </si>
  <si>
    <t>SLT0002658</t>
  </si>
  <si>
    <t>k1窄车中间头枕布套（标准面料）</t>
  </si>
  <si>
    <t>SLT0002720</t>
  </si>
  <si>
    <t>k1左舵四人联体右背布套标准面料</t>
  </si>
  <si>
    <t>SLT0002721</t>
  </si>
  <si>
    <t>k1左舵四人联体左背布套标准面料</t>
  </si>
  <si>
    <t>SLT0002722</t>
  </si>
  <si>
    <t>k1左舵四人联体右座布套标准面料</t>
  </si>
  <si>
    <t>SLT0002723</t>
  </si>
  <si>
    <t>k1左舵四人联体左座布套标准面料</t>
  </si>
  <si>
    <t>SLT0000541</t>
    <phoneticPr fontId="10" type="noConversion"/>
  </si>
  <si>
    <t>价格协议情况</t>
    <phoneticPr fontId="10" type="noConversion"/>
  </si>
  <si>
    <t>有</t>
    <phoneticPr fontId="10" type="noConversion"/>
  </si>
  <si>
    <t>有</t>
    <phoneticPr fontId="10" type="noConversion"/>
  </si>
  <si>
    <t>有</t>
    <phoneticPr fontId="10" type="noConversion"/>
  </si>
  <si>
    <t>有</t>
    <phoneticPr fontId="10" type="noConversion"/>
  </si>
  <si>
    <t>有</t>
    <phoneticPr fontId="10" type="noConversion"/>
  </si>
  <si>
    <t>有</t>
    <phoneticPr fontId="10" type="noConversion"/>
  </si>
  <si>
    <t>有</t>
    <phoneticPr fontId="10" type="noConversion"/>
  </si>
  <si>
    <t>有</t>
    <phoneticPr fontId="10" type="noConversion"/>
  </si>
  <si>
    <t>有</t>
    <phoneticPr fontId="10" type="noConversion"/>
  </si>
  <si>
    <t>有</t>
    <phoneticPr fontId="10" type="noConversion"/>
  </si>
  <si>
    <t>SLT0002612</t>
    <phoneticPr fontId="10" type="noConversion"/>
  </si>
  <si>
    <t>SLT0002599</t>
    <phoneticPr fontId="10" type="noConversion"/>
  </si>
  <si>
    <t>有</t>
    <phoneticPr fontId="10" type="noConversion"/>
  </si>
  <si>
    <r>
      <t>K1</t>
    </r>
    <r>
      <rPr>
        <sz val="8.25"/>
        <color theme="1"/>
        <rFont val="宋体"/>
        <family val="3"/>
        <charset val="134"/>
      </rPr>
      <t>宽车标准侧翻右背布套</t>
    </r>
    <phoneticPr fontId="10" type="noConversion"/>
  </si>
  <si>
    <t>无价格协议，有开票记录</t>
    <phoneticPr fontId="10" type="noConversion"/>
  </si>
  <si>
    <t>金达系统价格</t>
    <phoneticPr fontId="18" type="noConversion"/>
  </si>
  <si>
    <t>潍坊工厂系统价格</t>
    <phoneticPr fontId="18" type="noConversion"/>
  </si>
  <si>
    <r>
      <t xml:space="preserve">原潍坊价目表
</t>
    </r>
    <r>
      <rPr>
        <b/>
        <sz val="8"/>
        <color rgb="FFFF0000"/>
        <rFont val="等线"/>
        <family val="3"/>
        <charset val="134"/>
        <scheme val="minor"/>
      </rPr>
      <t>仅供参考</t>
    </r>
  </si>
  <si>
    <r>
      <t>K1</t>
    </r>
    <r>
      <rPr>
        <b/>
        <sz val="8.25"/>
        <color theme="1"/>
        <rFont val="宋体"/>
        <family val="3"/>
        <charset val="134"/>
      </rPr>
      <t>宽车标准侧翻右背布套</t>
    </r>
    <phoneticPr fontId="10" type="noConversion"/>
  </si>
  <si>
    <r>
      <t>山东金达汽车部件制造股份有限公司</t>
    </r>
    <r>
      <rPr>
        <b/>
        <sz val="8"/>
        <color rgb="FF000000"/>
        <rFont val="Arial"/>
        <family val="2"/>
      </rPr>
      <t xml:space="preserve">
</t>
    </r>
    <r>
      <rPr>
        <b/>
        <sz val="8"/>
        <color rgb="FF000000"/>
        <rFont val="宋体"/>
        <family val="3"/>
        <charset val="134"/>
      </rPr>
      <t>青岛福基纺织有限公司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</si>
</sst>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 * #,##0.00_ ;_ * \-#,##0.00_ ;_ * &quot;-&quot;??_ ;_ @_ "/>
    <numFmt numFmtId="176" formatCode="#,##0.0000_ "/>
    <numFmt numFmtId="177" formatCode="[$-804]aaaa;@"/>
    <numFmt numFmtId="178" formatCode="0.0000_ "/>
  </numFmts>
  <fonts count="30" x14ac:knownFonts="1">
    <font>
      <sz val="11"/>
      <color theme="1"/>
      <name val="等线"/>
      <charset val="134"/>
      <scheme val="minor"/>
    </font>
    <font>
      <sz val="8"/>
      <color rgb="FF000000"/>
      <name val="宋体"/>
      <family val="3"/>
      <charset val="134"/>
    </font>
    <font>
      <sz val="8"/>
      <color theme="1"/>
      <name val="等线"/>
      <family val="3"/>
      <charset val="134"/>
      <scheme val="minor"/>
    </font>
    <font>
      <sz val="8.25"/>
      <color indexed="4"/>
      <name val="Microsoft Sans Serif"/>
      <family val="2"/>
    </font>
    <font>
      <sz val="8.5"/>
      <color rgb="FF000000"/>
      <name val="Microsoft Sans Serif"/>
      <family val="2"/>
    </font>
    <font>
      <sz val="8"/>
      <color rgb="FF000000"/>
      <name val="Arial"/>
      <family val="2"/>
    </font>
    <font>
      <b/>
      <sz val="11"/>
      <color theme="1"/>
      <name val="等线"/>
      <family val="3"/>
      <charset val="134"/>
      <scheme val="minor"/>
    </font>
    <font>
      <sz val="10"/>
      <color theme="1"/>
      <name val="微软雅黑"/>
      <family val="2"/>
      <charset val="134"/>
    </font>
    <font>
      <sz val="11"/>
      <color theme="1"/>
      <name val="等线"/>
      <family val="3"/>
      <charset val="134"/>
      <scheme val="minor"/>
    </font>
    <font>
      <sz val="8"/>
      <color rgb="FFFF0000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8"/>
      <color rgb="FF000000"/>
      <name val="宋体"/>
      <family val="3"/>
      <charset val="134"/>
    </font>
    <font>
      <sz val="8.25"/>
      <color rgb="FFFF0000"/>
      <name val="Microsoft Sans Serif"/>
      <family val="2"/>
    </font>
    <font>
      <sz val="8"/>
      <color theme="1"/>
      <name val="宋体"/>
      <family val="3"/>
      <charset val="134"/>
    </font>
    <font>
      <sz val="8.25"/>
      <color theme="1"/>
      <name val="Microsoft Sans Serif"/>
      <family val="2"/>
    </font>
    <font>
      <sz val="8.25"/>
      <color theme="1"/>
      <name val="宋体"/>
      <family val="3"/>
      <charset val="134"/>
    </font>
    <font>
      <sz val="8.25"/>
      <color rgb="FF0070C0"/>
      <name val="Microsoft Sans Serif"/>
      <family val="2"/>
    </font>
    <font>
      <sz val="9"/>
      <name val="等线"/>
      <family val="3"/>
      <charset val="134"/>
      <scheme val="minor"/>
    </font>
    <font>
      <b/>
      <sz val="8"/>
      <color rgb="FF000000"/>
      <name val="宋体"/>
      <family val="3"/>
      <charset val="134"/>
    </font>
    <font>
      <b/>
      <sz val="8"/>
      <color theme="1"/>
      <name val="宋体"/>
      <family val="3"/>
      <charset val="134"/>
    </font>
    <font>
      <b/>
      <sz val="8"/>
      <color theme="1"/>
      <name val="等线"/>
      <family val="3"/>
      <charset val="134"/>
      <scheme val="minor"/>
    </font>
    <font>
      <b/>
      <sz val="8"/>
      <color rgb="FFFF0000"/>
      <name val="等线"/>
      <family val="3"/>
      <charset val="134"/>
      <scheme val="minor"/>
    </font>
    <font>
      <b/>
      <sz val="8.25"/>
      <color rgb="FFFF0000"/>
      <name val="Microsoft Sans Serif"/>
      <family val="2"/>
    </font>
    <font>
      <b/>
      <sz val="8.5"/>
      <color rgb="FF000000"/>
      <name val="Microsoft Sans Serif"/>
      <family val="2"/>
    </font>
    <font>
      <b/>
      <sz val="8"/>
      <color rgb="FF000000"/>
      <name val="Arial"/>
      <family val="2"/>
    </font>
    <font>
      <b/>
      <sz val="8.25"/>
      <color theme="1"/>
      <name val="Microsoft Sans Serif"/>
      <family val="2"/>
    </font>
    <font>
      <b/>
      <sz val="8.25"/>
      <color theme="1"/>
      <name val="宋体"/>
      <family val="3"/>
      <charset val="134"/>
    </font>
    <font>
      <b/>
      <sz val="8.25"/>
      <color rgb="FF0070C0"/>
      <name val="Microsoft Sans Serif"/>
      <family val="2"/>
    </font>
    <font>
      <b/>
      <sz val="10"/>
      <color theme="1"/>
      <name val="微软雅黑"/>
      <family val="2"/>
      <charset val="134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FFFF00"/>
        <bgColor indexed="9"/>
      </patternFill>
    </fill>
    <fill>
      <patternFill patternType="solid">
        <fgColor rgb="FFFFC000"/>
        <bgColor indexed="9"/>
      </patternFill>
    </fill>
    <fill>
      <patternFill patternType="solid">
        <fgColor theme="0"/>
        <bgColor indexed="9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177" fontId="0" fillId="0" borderId="0">
      <alignment vertical="center"/>
    </xf>
    <xf numFmtId="43" fontId="8" fillId="0" borderId="0" applyFont="0" applyFill="0" applyBorder="0" applyAlignment="0" applyProtection="0">
      <alignment vertical="center"/>
    </xf>
  </cellStyleXfs>
  <cellXfs count="121">
    <xf numFmtId="177" fontId="0" fillId="0" borderId="0" xfId="0">
      <alignment vertical="center"/>
    </xf>
    <xf numFmtId="177" fontId="0" fillId="2" borderId="0" xfId="0" applyFill="1">
      <alignment vertical="center"/>
    </xf>
    <xf numFmtId="177" fontId="0" fillId="3" borderId="0" xfId="0" applyFill="1">
      <alignment vertical="center"/>
    </xf>
    <xf numFmtId="177" fontId="0" fillId="4" borderId="0" xfId="0" applyFill="1">
      <alignment vertical="center"/>
    </xf>
    <xf numFmtId="0" fontId="0" fillId="0" borderId="0" xfId="0" applyNumberFormat="1">
      <alignment vertical="center"/>
    </xf>
    <xf numFmtId="177" fontId="1" fillId="0" borderId="1" xfId="0" applyFont="1" applyFill="1" applyBorder="1" applyAlignment="1">
      <alignment horizontal="left" vertical="center"/>
    </xf>
    <xf numFmtId="177" fontId="1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177" fontId="4" fillId="0" borderId="1" xfId="0" applyFont="1" applyFill="1" applyBorder="1" applyAlignment="1">
      <alignment horizontal="center" vertical="center"/>
    </xf>
    <xf numFmtId="177" fontId="1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right" wrapText="1"/>
    </xf>
    <xf numFmtId="0" fontId="0" fillId="0" borderId="1" xfId="0" applyNumberFormat="1" applyBorder="1">
      <alignment vertical="center"/>
    </xf>
    <xf numFmtId="177" fontId="4" fillId="0" borderId="1" xfId="0" applyNumberFormat="1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right" wrapText="1"/>
    </xf>
    <xf numFmtId="177" fontId="3" fillId="2" borderId="1" xfId="0" applyFont="1" applyFill="1" applyBorder="1" applyAlignment="1">
      <alignment horizontal="left" vertical="center"/>
    </xf>
    <xf numFmtId="177" fontId="4" fillId="2" borderId="1" xfId="0" applyFont="1" applyFill="1" applyBorder="1" applyAlignment="1">
      <alignment horizontal="center" vertical="center"/>
    </xf>
    <xf numFmtId="177" fontId="1" fillId="2" borderId="1" xfId="0" applyFont="1" applyFill="1" applyBorder="1" applyAlignment="1">
      <alignment horizontal="center" vertical="center"/>
    </xf>
    <xf numFmtId="177" fontId="1" fillId="2" borderId="1" xfId="0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right" wrapText="1"/>
    </xf>
    <xf numFmtId="0" fontId="0" fillId="2" borderId="1" xfId="0" applyNumberFormat="1" applyFill="1" applyBorder="1">
      <alignment vertical="center"/>
    </xf>
    <xf numFmtId="0" fontId="0" fillId="2" borderId="0" xfId="0" applyNumberFormat="1" applyFill="1">
      <alignment vertical="center"/>
    </xf>
    <xf numFmtId="177" fontId="4" fillId="3" borderId="1" xfId="0" applyFont="1" applyFill="1" applyBorder="1" applyAlignment="1">
      <alignment horizontal="center" vertical="center"/>
    </xf>
    <xf numFmtId="177" fontId="1" fillId="3" borderId="1" xfId="0" applyFont="1" applyFill="1" applyBorder="1" applyAlignment="1">
      <alignment horizontal="center" vertical="center" wrapText="1"/>
    </xf>
    <xf numFmtId="176" fontId="5" fillId="3" borderId="1" xfId="0" applyNumberFormat="1" applyFont="1" applyFill="1" applyBorder="1" applyAlignment="1">
      <alignment horizontal="right" wrapText="1"/>
    </xf>
    <xf numFmtId="0" fontId="0" fillId="3" borderId="1" xfId="0" applyNumberFormat="1" applyFill="1" applyBorder="1">
      <alignment vertical="center"/>
    </xf>
    <xf numFmtId="0" fontId="0" fillId="3" borderId="0" xfId="0" applyNumberFormat="1" applyFill="1">
      <alignment vertical="center"/>
    </xf>
    <xf numFmtId="177" fontId="3" fillId="4" borderId="1" xfId="0" applyFont="1" applyFill="1" applyBorder="1" applyAlignment="1">
      <alignment horizontal="left" vertical="center"/>
    </xf>
    <xf numFmtId="177" fontId="4" fillId="4" borderId="1" xfId="0" applyFont="1" applyFill="1" applyBorder="1" applyAlignment="1">
      <alignment horizontal="center" vertical="center"/>
    </xf>
    <xf numFmtId="177" fontId="1" fillId="4" borderId="1" xfId="0" applyFont="1" applyFill="1" applyBorder="1" applyAlignment="1">
      <alignment horizontal="center" vertical="center" wrapText="1"/>
    </xf>
    <xf numFmtId="176" fontId="5" fillId="4" borderId="1" xfId="0" applyNumberFormat="1" applyFont="1" applyFill="1" applyBorder="1" applyAlignment="1">
      <alignment horizontal="right" wrapText="1"/>
    </xf>
    <xf numFmtId="0" fontId="0" fillId="4" borderId="1" xfId="0" applyNumberFormat="1" applyFill="1" applyBorder="1">
      <alignment vertical="center"/>
    </xf>
    <xf numFmtId="0" fontId="0" fillId="4" borderId="0" xfId="0" applyNumberFormat="1" applyFill="1">
      <alignment vertical="center"/>
    </xf>
    <xf numFmtId="177" fontId="3" fillId="6" borderId="1" xfId="0" applyFont="1" applyFill="1" applyBorder="1" applyAlignment="1">
      <alignment horizontal="left" vertical="center"/>
    </xf>
    <xf numFmtId="177" fontId="3" fillId="7" borderId="1" xfId="0" applyFont="1" applyFill="1" applyBorder="1" applyAlignment="1">
      <alignment horizontal="left" vertical="center"/>
    </xf>
    <xf numFmtId="178" fontId="0" fillId="0" borderId="1" xfId="0" applyNumberFormat="1" applyBorder="1">
      <alignment vertical="center"/>
    </xf>
    <xf numFmtId="0" fontId="1" fillId="0" borderId="0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right" vertical="center"/>
    </xf>
    <xf numFmtId="0" fontId="0" fillId="0" borderId="0" xfId="0" applyNumberFormat="1" applyAlignment="1">
      <alignment horizontal="right" vertical="center"/>
    </xf>
    <xf numFmtId="176" fontId="5" fillId="3" borderId="1" xfId="0" applyNumberFormat="1" applyFont="1" applyFill="1" applyBorder="1" applyAlignment="1">
      <alignment horizontal="right" vertical="center" wrapText="1"/>
    </xf>
    <xf numFmtId="0" fontId="0" fillId="0" borderId="0" xfId="0" applyNumberFormat="1" applyBorder="1">
      <alignment vertical="center"/>
    </xf>
    <xf numFmtId="0" fontId="0" fillId="3" borderId="0" xfId="0" applyNumberFormat="1" applyFill="1" applyBorder="1">
      <alignment vertical="center"/>
    </xf>
    <xf numFmtId="0" fontId="0" fillId="4" borderId="0" xfId="0" applyNumberFormat="1" applyFill="1" applyBorder="1">
      <alignment vertical="center"/>
    </xf>
    <xf numFmtId="178" fontId="7" fillId="3" borderId="1" xfId="1" applyNumberFormat="1" applyFont="1" applyFill="1" applyBorder="1" applyAlignment="1">
      <alignment horizontal="right" vertical="center"/>
    </xf>
    <xf numFmtId="0" fontId="0" fillId="4" borderId="0" xfId="0" applyNumberFormat="1" applyFill="1" applyAlignment="1">
      <alignment horizontal="right" vertical="center"/>
    </xf>
    <xf numFmtId="0" fontId="6" fillId="4" borderId="1" xfId="0" applyNumberFormat="1" applyFont="1" applyFill="1" applyBorder="1">
      <alignment vertical="center"/>
    </xf>
    <xf numFmtId="0" fontId="6" fillId="4" borderId="0" xfId="0" applyNumberFormat="1" applyFont="1" applyFill="1">
      <alignment vertical="center"/>
    </xf>
    <xf numFmtId="0" fontId="0" fillId="3" borderId="0" xfId="0" applyNumberFormat="1" applyFill="1" applyAlignment="1">
      <alignment horizontal="right" vertical="center"/>
    </xf>
    <xf numFmtId="0" fontId="0" fillId="4" borderId="0" xfId="0" applyNumberFormat="1" applyFill="1" applyAlignment="1">
      <alignment horizontal="center" vertical="center"/>
    </xf>
    <xf numFmtId="0" fontId="12" fillId="0" borderId="0" xfId="0" applyNumberFormat="1" applyFont="1" applyFill="1" applyBorder="1" applyAlignment="1">
      <alignment horizontal="center" vertical="center"/>
    </xf>
    <xf numFmtId="0" fontId="11" fillId="0" borderId="0" xfId="0" applyNumberFormat="1" applyFont="1">
      <alignment vertical="center"/>
    </xf>
    <xf numFmtId="0" fontId="0" fillId="0" borderId="0" xfId="0" applyNumberFormat="1" applyFont="1">
      <alignment vertical="center"/>
    </xf>
    <xf numFmtId="177" fontId="13" fillId="5" borderId="1" xfId="0" applyFont="1" applyFill="1" applyBorder="1" applyAlignment="1">
      <alignment horizontal="left" vertical="center"/>
    </xf>
    <xf numFmtId="177" fontId="13" fillId="0" borderId="1" xfId="0" applyFont="1" applyFill="1" applyBorder="1" applyAlignment="1">
      <alignment horizontal="left" vertical="center"/>
    </xf>
    <xf numFmtId="177" fontId="13" fillId="3" borderId="1" xfId="0" applyFont="1" applyFill="1" applyBorder="1" applyAlignment="1">
      <alignment horizontal="left" vertical="center" wrapText="1"/>
    </xf>
    <xf numFmtId="177" fontId="13" fillId="8" borderId="1" xfId="0" applyFont="1" applyFill="1" applyBorder="1" applyAlignment="1">
      <alignment horizontal="left" vertical="center" wrapText="1"/>
    </xf>
    <xf numFmtId="177" fontId="14" fillId="3" borderId="1" xfId="0" applyFont="1" applyFill="1" applyBorder="1" applyAlignment="1">
      <alignment horizontal="left" vertical="center" wrapText="1"/>
    </xf>
    <xf numFmtId="177" fontId="15" fillId="3" borderId="1" xfId="0" applyFont="1" applyFill="1" applyBorder="1" applyAlignment="1">
      <alignment horizontal="left" vertical="center" wrapText="1"/>
    </xf>
    <xf numFmtId="177" fontId="15" fillId="8" borderId="1" xfId="0" applyFont="1" applyFill="1" applyBorder="1" applyAlignment="1">
      <alignment horizontal="left" vertical="center" wrapText="1"/>
    </xf>
    <xf numFmtId="177" fontId="15" fillId="8" borderId="1" xfId="0" applyNumberFormat="1" applyFont="1" applyFill="1" applyBorder="1" applyAlignment="1">
      <alignment horizontal="left" vertical="center" wrapText="1"/>
    </xf>
    <xf numFmtId="177" fontId="11" fillId="3" borderId="0" xfId="0" applyFont="1" applyFill="1">
      <alignment vertical="center"/>
    </xf>
    <xf numFmtId="177" fontId="15" fillId="0" borderId="1" xfId="0" applyFont="1" applyFill="1" applyBorder="1" applyAlignment="1">
      <alignment horizontal="left" vertical="center"/>
    </xf>
    <xf numFmtId="177" fontId="15" fillId="5" borderId="1" xfId="0" applyFont="1" applyFill="1" applyBorder="1" applyAlignment="1">
      <alignment horizontal="left" vertical="center"/>
    </xf>
    <xf numFmtId="177" fontId="17" fillId="0" borderId="1" xfId="0" applyFont="1" applyFill="1" applyBorder="1" applyAlignment="1">
      <alignment horizontal="left" vertical="center"/>
    </xf>
    <xf numFmtId="177" fontId="17" fillId="5" borderId="1" xfId="0" applyFont="1" applyFill="1" applyBorder="1" applyAlignment="1">
      <alignment horizontal="left" vertical="center"/>
    </xf>
    <xf numFmtId="177" fontId="15" fillId="2" borderId="1" xfId="0" applyFont="1" applyFill="1" applyBorder="1" applyAlignment="1">
      <alignment horizontal="left" vertical="center"/>
    </xf>
    <xf numFmtId="177" fontId="13" fillId="3" borderId="1" xfId="0" applyFont="1" applyFill="1" applyBorder="1" applyAlignment="1">
      <alignment horizontal="left" vertical="center"/>
    </xf>
    <xf numFmtId="177" fontId="15" fillId="5" borderId="1" xfId="0" applyNumberFormat="1" applyFont="1" applyFill="1" applyBorder="1" applyAlignment="1">
      <alignment horizontal="left" vertical="center"/>
    </xf>
    <xf numFmtId="177" fontId="15" fillId="3" borderId="1" xfId="0" applyFont="1" applyFill="1" applyBorder="1" applyAlignment="1">
      <alignment horizontal="left" vertical="center"/>
    </xf>
    <xf numFmtId="177" fontId="15" fillId="8" borderId="1" xfId="0" applyFont="1" applyFill="1" applyBorder="1" applyAlignment="1">
      <alignment horizontal="left" vertical="center"/>
    </xf>
    <xf numFmtId="0" fontId="0" fillId="3" borderId="0" xfId="0" applyNumberFormat="1" applyFill="1" applyAlignment="1">
      <alignment horizontal="center" vertical="center"/>
    </xf>
    <xf numFmtId="0" fontId="6" fillId="4" borderId="0" xfId="0" applyNumberFormat="1" applyFont="1" applyFill="1" applyAlignment="1">
      <alignment horizontal="center" vertical="center"/>
    </xf>
    <xf numFmtId="0" fontId="0" fillId="3" borderId="0" xfId="0" applyNumberFormat="1" applyFill="1" applyAlignment="1">
      <alignment horizontal="left" vertical="center"/>
    </xf>
    <xf numFmtId="177" fontId="15" fillId="2" borderId="2" xfId="0" applyFont="1" applyFill="1" applyBorder="1" applyAlignment="1">
      <alignment horizontal="left" vertical="center"/>
    </xf>
    <xf numFmtId="177" fontId="15" fillId="3" borderId="2" xfId="0" applyFont="1" applyFill="1" applyBorder="1" applyAlignment="1">
      <alignment horizontal="left" vertical="center" wrapText="1"/>
    </xf>
    <xf numFmtId="177" fontId="4" fillId="2" borderId="2" xfId="0" applyFont="1" applyFill="1" applyBorder="1" applyAlignment="1">
      <alignment horizontal="center" vertical="center"/>
    </xf>
    <xf numFmtId="177" fontId="1" fillId="2" borderId="2" xfId="0" applyFont="1" applyFill="1" applyBorder="1" applyAlignment="1">
      <alignment horizontal="center" vertical="center"/>
    </xf>
    <xf numFmtId="177" fontId="1" fillId="2" borderId="2" xfId="0" applyFont="1" applyFill="1" applyBorder="1" applyAlignment="1">
      <alignment horizontal="center" vertical="center" wrapText="1"/>
    </xf>
    <xf numFmtId="176" fontId="5" fillId="2" borderId="2" xfId="0" applyNumberFormat="1" applyFont="1" applyFill="1" applyBorder="1" applyAlignment="1">
      <alignment horizontal="right" wrapText="1"/>
    </xf>
    <xf numFmtId="0" fontId="0" fillId="3" borderId="2" xfId="0" applyNumberFormat="1" applyFill="1" applyBorder="1">
      <alignment vertical="center"/>
    </xf>
    <xf numFmtId="0" fontId="6" fillId="4" borderId="1" xfId="0" applyNumberFormat="1" applyFont="1" applyFill="1" applyBorder="1" applyAlignment="1">
      <alignment horizontal="center" vertical="center"/>
    </xf>
    <xf numFmtId="177" fontId="19" fillId="0" borderId="1" xfId="0" applyFont="1" applyFill="1" applyBorder="1" applyAlignment="1">
      <alignment horizontal="left" vertical="center"/>
    </xf>
    <xf numFmtId="177" fontId="20" fillId="3" borderId="1" xfId="0" applyFont="1" applyFill="1" applyBorder="1" applyAlignment="1">
      <alignment horizontal="left" vertical="center" wrapText="1"/>
    </xf>
    <xf numFmtId="177" fontId="19" fillId="0" borderId="1" xfId="0" applyFont="1" applyFill="1" applyBorder="1" applyAlignment="1">
      <alignment horizontal="center" vertical="center"/>
    </xf>
    <xf numFmtId="176" fontId="21" fillId="0" borderId="1" xfId="0" applyNumberFormat="1" applyFont="1" applyFill="1" applyBorder="1" applyAlignment="1">
      <alignment horizontal="center" vertical="center" wrapText="1"/>
    </xf>
    <xf numFmtId="0" fontId="19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Border="1">
      <alignment vertical="center"/>
    </xf>
    <xf numFmtId="0" fontId="19" fillId="0" borderId="1" xfId="0" applyNumberFormat="1" applyFont="1" applyFill="1" applyBorder="1" applyAlignment="1">
      <alignment horizontal="right" vertical="center"/>
    </xf>
    <xf numFmtId="177" fontId="23" fillId="0" borderId="1" xfId="0" applyFont="1" applyFill="1" applyBorder="1" applyAlignment="1">
      <alignment horizontal="left" vertical="center"/>
    </xf>
    <xf numFmtId="177" fontId="23" fillId="3" borderId="1" xfId="0" applyFont="1" applyFill="1" applyBorder="1" applyAlignment="1">
      <alignment horizontal="left" vertical="center" wrapText="1"/>
    </xf>
    <xf numFmtId="177" fontId="24" fillId="0" borderId="1" xfId="0" applyFont="1" applyFill="1" applyBorder="1" applyAlignment="1">
      <alignment horizontal="center" vertical="center"/>
    </xf>
    <xf numFmtId="177" fontId="19" fillId="0" borderId="1" xfId="0" applyFont="1" applyFill="1" applyBorder="1" applyAlignment="1">
      <alignment horizontal="center" vertical="center" wrapText="1"/>
    </xf>
    <xf numFmtId="176" fontId="25" fillId="0" borderId="1" xfId="0" applyNumberFormat="1" applyFont="1" applyFill="1" applyBorder="1" applyAlignment="1">
      <alignment horizontal="right" wrapText="1"/>
    </xf>
    <xf numFmtId="0" fontId="6" fillId="4" borderId="1" xfId="0" applyNumberFormat="1" applyFont="1" applyFill="1" applyBorder="1" applyAlignment="1">
      <alignment horizontal="right" vertical="center"/>
    </xf>
    <xf numFmtId="177" fontId="23" fillId="5" borderId="1" xfId="0" applyFont="1" applyFill="1" applyBorder="1" applyAlignment="1">
      <alignment horizontal="left" vertical="center"/>
    </xf>
    <xf numFmtId="177" fontId="23" fillId="8" borderId="1" xfId="0" applyFont="1" applyFill="1" applyBorder="1" applyAlignment="1">
      <alignment horizontal="left" vertical="center" wrapText="1"/>
    </xf>
    <xf numFmtId="177" fontId="26" fillId="3" borderId="1" xfId="0" applyFont="1" applyFill="1" applyBorder="1" applyAlignment="1">
      <alignment horizontal="left" vertical="center" wrapText="1"/>
    </xf>
    <xf numFmtId="177" fontId="23" fillId="3" borderId="1" xfId="0" applyFont="1" applyFill="1" applyBorder="1" applyAlignment="1">
      <alignment horizontal="left" vertical="center"/>
    </xf>
    <xf numFmtId="177" fontId="26" fillId="8" borderId="1" xfId="0" applyFont="1" applyFill="1" applyBorder="1" applyAlignment="1">
      <alignment horizontal="left" vertical="center" wrapText="1"/>
    </xf>
    <xf numFmtId="177" fontId="24" fillId="2" borderId="1" xfId="0" applyFont="1" applyFill="1" applyBorder="1" applyAlignment="1">
      <alignment horizontal="center" vertical="center"/>
    </xf>
    <xf numFmtId="177" fontId="19" fillId="2" borderId="1" xfId="0" applyFont="1" applyFill="1" applyBorder="1" applyAlignment="1">
      <alignment horizontal="center" vertical="center" wrapText="1"/>
    </xf>
    <xf numFmtId="177" fontId="28" fillId="5" borderId="1" xfId="0" applyFont="1" applyFill="1" applyBorder="1" applyAlignment="1">
      <alignment horizontal="left" vertical="center"/>
    </xf>
    <xf numFmtId="177" fontId="28" fillId="0" borderId="1" xfId="0" applyFont="1" applyFill="1" applyBorder="1" applyAlignment="1">
      <alignment horizontal="left" vertical="center"/>
    </xf>
    <xf numFmtId="177" fontId="26" fillId="5" borderId="1" xfId="0" applyNumberFormat="1" applyFont="1" applyFill="1" applyBorder="1" applyAlignment="1">
      <alignment horizontal="left" vertical="center"/>
    </xf>
    <xf numFmtId="177" fontId="26" fillId="8" borderId="1" xfId="0" applyNumberFormat="1" applyFont="1" applyFill="1" applyBorder="1" applyAlignment="1">
      <alignment horizontal="left" vertical="center" wrapText="1"/>
    </xf>
    <xf numFmtId="177" fontId="24" fillId="0" borderId="1" xfId="0" applyNumberFormat="1" applyFont="1" applyFill="1" applyBorder="1" applyAlignment="1">
      <alignment horizontal="center" vertical="center"/>
    </xf>
    <xf numFmtId="177" fontId="19" fillId="0" borderId="1" xfId="0" applyNumberFormat="1" applyFont="1" applyFill="1" applyBorder="1" applyAlignment="1">
      <alignment horizontal="center" vertical="center" wrapText="1"/>
    </xf>
    <xf numFmtId="177" fontId="25" fillId="0" borderId="1" xfId="0" applyNumberFormat="1" applyFont="1" applyFill="1" applyBorder="1" applyAlignment="1">
      <alignment horizontal="right" wrapText="1"/>
    </xf>
    <xf numFmtId="0" fontId="6" fillId="2" borderId="1" xfId="0" applyNumberFormat="1" applyFont="1" applyFill="1" applyBorder="1">
      <alignment vertical="center"/>
    </xf>
    <xf numFmtId="0" fontId="6" fillId="2" borderId="1" xfId="0" applyNumberFormat="1" applyFont="1" applyFill="1" applyBorder="1" applyAlignment="1">
      <alignment horizontal="right" vertical="center"/>
    </xf>
    <xf numFmtId="177" fontId="26" fillId="5" borderId="1" xfId="0" applyFont="1" applyFill="1" applyBorder="1" applyAlignment="1">
      <alignment horizontal="left" vertical="center"/>
    </xf>
    <xf numFmtId="177" fontId="26" fillId="0" borderId="1" xfId="0" applyFont="1" applyFill="1" applyBorder="1" applyAlignment="1">
      <alignment horizontal="left" vertical="center"/>
    </xf>
    <xf numFmtId="177" fontId="26" fillId="3" borderId="1" xfId="0" applyFont="1" applyFill="1" applyBorder="1" applyAlignment="1">
      <alignment horizontal="left" vertical="center"/>
    </xf>
    <xf numFmtId="177" fontId="24" fillId="3" borderId="1" xfId="0" applyFont="1" applyFill="1" applyBorder="1" applyAlignment="1">
      <alignment horizontal="center" vertical="center"/>
    </xf>
    <xf numFmtId="177" fontId="19" fillId="3" borderId="1" xfId="0" applyFont="1" applyFill="1" applyBorder="1" applyAlignment="1">
      <alignment horizontal="center" vertical="center" wrapText="1"/>
    </xf>
    <xf numFmtId="176" fontId="25" fillId="3" borderId="1" xfId="0" applyNumberFormat="1" applyFont="1" applyFill="1" applyBorder="1" applyAlignment="1">
      <alignment horizontal="right" wrapText="1"/>
    </xf>
    <xf numFmtId="177" fontId="26" fillId="8" borderId="1" xfId="0" applyFont="1" applyFill="1" applyBorder="1" applyAlignment="1">
      <alignment horizontal="left" vertical="center"/>
    </xf>
    <xf numFmtId="176" fontId="25" fillId="3" borderId="1" xfId="0" applyNumberFormat="1" applyFont="1" applyFill="1" applyBorder="1" applyAlignment="1">
      <alignment horizontal="right" vertical="center" wrapText="1"/>
    </xf>
    <xf numFmtId="178" fontId="29" fillId="2" borderId="1" xfId="1" applyNumberFormat="1" applyFont="1" applyFill="1" applyBorder="1" applyAlignment="1">
      <alignment horizontal="right" vertical="center"/>
    </xf>
    <xf numFmtId="178" fontId="6" fillId="2" borderId="1" xfId="0" applyNumberFormat="1" applyFont="1" applyFill="1" applyBorder="1">
      <alignment vertical="center"/>
    </xf>
  </cellXfs>
  <cellStyles count="2">
    <cellStyle name="常规" xfId="0" builtinId="0"/>
    <cellStyle name="千位分隔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3665;&#19996;&#37329;&#36798;&#20215;&#26684;&#26680;&#2354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山东金达"/>
    </sheetNames>
    <sheetDataSet>
      <sheetData sheetId="0">
        <row r="2">
          <cell r="A2" t="str">
            <v>SBS0010251</v>
          </cell>
          <cell r="B2" t="str">
            <v>K1宽车中间靠背护面总成标准面料</v>
          </cell>
          <cell r="C2" t="str">
            <v>山东金达汽车部件制造股份有限公司</v>
          </cell>
          <cell r="D2" t="str">
            <v>山东金达汽车部件制造股份有限公司</v>
          </cell>
          <cell r="E2" t="str">
            <v>周建</v>
          </cell>
          <cell r="F2" t="e">
            <v>#N/A</v>
          </cell>
          <cell r="G2">
            <v>25.606000000000002</v>
          </cell>
          <cell r="I2" t="e">
            <v>#N/A</v>
          </cell>
        </row>
        <row r="3">
          <cell r="A3" t="str">
            <v>SBS0010252</v>
          </cell>
          <cell r="B3" t="str">
            <v>K1宽车中间座垫护面总成标准面料</v>
          </cell>
          <cell r="C3" t="str">
            <v>山东金达汽车部件制造股份有限公司</v>
          </cell>
          <cell r="D3" t="str">
            <v>山东金达汽车部件制造股份有限公司</v>
          </cell>
          <cell r="E3" t="str">
            <v>周建</v>
          </cell>
          <cell r="F3" t="e">
            <v>#N/A</v>
          </cell>
          <cell r="G3">
            <v>0</v>
          </cell>
          <cell r="I3" t="e">
            <v>#N/A</v>
          </cell>
        </row>
        <row r="4">
          <cell r="A4" t="str">
            <v>SLT0000512</v>
          </cell>
          <cell r="B4" t="str">
            <v>k1短拉带</v>
          </cell>
          <cell r="C4" t="str">
            <v>山东金达汽车部件制造股份有限公司</v>
          </cell>
          <cell r="D4" t="str">
            <v>山东金达汽车部件制造股份有限公司</v>
          </cell>
          <cell r="E4" t="str">
            <v>周建</v>
          </cell>
          <cell r="F4">
            <v>2.82</v>
          </cell>
          <cell r="G4">
            <v>0</v>
          </cell>
          <cell r="I4">
            <v>4.68</v>
          </cell>
        </row>
        <row r="5">
          <cell r="A5" t="str">
            <v>SLT0000655</v>
          </cell>
          <cell r="B5" t="str">
            <v>K1标准窄车一排三人座加长14人</v>
          </cell>
          <cell r="C5" t="str">
            <v>山东金达汽车部件制造股份有限公司</v>
          </cell>
          <cell r="D5" t="str">
            <v>山东金达汽车部件制造股份有限公司</v>
          </cell>
          <cell r="E5" t="str">
            <v>周建</v>
          </cell>
          <cell r="F5">
            <v>44.93</v>
          </cell>
          <cell r="G5">
            <v>0</v>
          </cell>
          <cell r="I5">
            <v>48.95</v>
          </cell>
        </row>
        <row r="6">
          <cell r="A6" t="str">
            <v>SLT0002647</v>
          </cell>
          <cell r="B6" t="str">
            <v>K1标准头枕布套</v>
          </cell>
          <cell r="C6" t="str">
            <v>山东金达汽车部件制造股份有限公司</v>
          </cell>
          <cell r="D6" t="str">
            <v>山东金达汽车部件制造股份有限公司</v>
          </cell>
          <cell r="E6" t="str">
            <v>周建</v>
          </cell>
          <cell r="F6">
            <v>5.79</v>
          </cell>
          <cell r="G6">
            <v>0</v>
          </cell>
          <cell r="I6">
            <v>4.2750000000000004</v>
          </cell>
        </row>
        <row r="7">
          <cell r="A7" t="str">
            <v>SLT0002651</v>
          </cell>
          <cell r="B7" t="str">
            <v>K1标准（上小背）布套双人左背</v>
          </cell>
          <cell r="C7" t="str">
            <v>山东金达汽车部件制造股份有限公司</v>
          </cell>
          <cell r="D7" t="str">
            <v>山东金达汽车部件制造股份有限公司</v>
          </cell>
          <cell r="E7" t="str">
            <v>周建</v>
          </cell>
          <cell r="F7">
            <v>19.21</v>
          </cell>
          <cell r="G7">
            <v>18.36</v>
          </cell>
          <cell r="I7">
            <v>18.36</v>
          </cell>
        </row>
        <row r="8">
          <cell r="A8" t="str">
            <v>SLT0002652</v>
          </cell>
          <cell r="B8" t="str">
            <v>K1标准（中间背）布套双人右背</v>
          </cell>
          <cell r="C8" t="str">
            <v>山东金达汽车部件制造股份有限公司</v>
          </cell>
          <cell r="D8" t="str">
            <v>山东金达汽车部件制造股份有限公司</v>
          </cell>
          <cell r="E8" t="str">
            <v>周建</v>
          </cell>
          <cell r="F8">
            <v>19.21</v>
          </cell>
          <cell r="G8">
            <v>18.36</v>
          </cell>
          <cell r="I8">
            <v>18.36</v>
          </cell>
        </row>
        <row r="9">
          <cell r="A9" t="str">
            <v>SLT0002653</v>
          </cell>
          <cell r="B9" t="str">
            <v>K1标准双人座布套</v>
          </cell>
          <cell r="C9" t="str">
            <v>山东金达汽车部件制造股份有限公司</v>
          </cell>
          <cell r="D9" t="str">
            <v>山东金达汽车部件制造股份有限公司</v>
          </cell>
          <cell r="E9" t="str">
            <v>周建</v>
          </cell>
          <cell r="F9">
            <v>27.83</v>
          </cell>
          <cell r="G9">
            <v>28.7699</v>
          </cell>
          <cell r="I9">
            <v>28.7699</v>
          </cell>
        </row>
        <row r="10">
          <cell r="A10" t="str">
            <v>SLT0000851</v>
          </cell>
          <cell r="B10" t="str">
            <v>k1标准窄车三排三人背护面总成</v>
          </cell>
          <cell r="C10" t="str">
            <v>山东金达汽车部件制造股份有限公司</v>
          </cell>
          <cell r="D10" t="str">
            <v>山东金达汽车部件制造股份有限公司</v>
          </cell>
          <cell r="E10" t="str">
            <v>周建</v>
          </cell>
          <cell r="F10">
            <v>43.42</v>
          </cell>
          <cell r="G10">
            <v>0</v>
          </cell>
          <cell r="I10">
            <v>46.42</v>
          </cell>
        </row>
        <row r="11">
          <cell r="A11" t="str">
            <v>SLT0000852</v>
          </cell>
          <cell r="B11" t="str">
            <v>k1标准窄车三排三人座护面总成</v>
          </cell>
          <cell r="C11" t="str">
            <v>山东金达汽车部件制造股份有限公司</v>
          </cell>
          <cell r="D11" t="str">
            <v>山东金达汽车部件制造股份有限公司</v>
          </cell>
          <cell r="E11" t="str">
            <v>周建</v>
          </cell>
          <cell r="F11">
            <v>39.700000000000003</v>
          </cell>
          <cell r="G11">
            <v>0</v>
          </cell>
          <cell r="I11">
            <v>47.89</v>
          </cell>
        </row>
        <row r="12">
          <cell r="A12" t="str">
            <v>SBS0010154</v>
          </cell>
          <cell r="B12" t="str">
            <v>K1标准头枕布套米黄色</v>
          </cell>
          <cell r="C12" t="str">
            <v>山东金达汽车部件制造股份有限公司</v>
          </cell>
          <cell r="D12" t="str">
            <v>山东金达汽车部件制造股份有限公司</v>
          </cell>
          <cell r="E12" t="str">
            <v>周建</v>
          </cell>
          <cell r="F12" t="e">
            <v>#N/A</v>
          </cell>
          <cell r="G12">
            <v>0</v>
          </cell>
          <cell r="I12">
            <v>4.9800000000000004</v>
          </cell>
        </row>
        <row r="13">
          <cell r="A13" t="str">
            <v>SBS0010157</v>
          </cell>
          <cell r="B13" t="str">
            <v>K1标准（上小背）布套米黄色</v>
          </cell>
          <cell r="C13" t="str">
            <v>山东金达汽车部件制造股份有限公司</v>
          </cell>
          <cell r="D13" t="str">
            <v>山东金达汽车部件制造股份有限公司</v>
          </cell>
          <cell r="E13" t="str">
            <v>周建</v>
          </cell>
          <cell r="F13" t="e">
            <v>#N/A</v>
          </cell>
          <cell r="G13">
            <v>0</v>
          </cell>
          <cell r="I13">
            <v>19.420000000000002</v>
          </cell>
        </row>
        <row r="14">
          <cell r="A14" t="str">
            <v>SBS0010158</v>
          </cell>
          <cell r="B14" t="str">
            <v>K1标准（中间背）布套米黄色</v>
          </cell>
          <cell r="C14" t="str">
            <v>山东金达汽车部件制造股份有限公司</v>
          </cell>
          <cell r="D14" t="str">
            <v>山东金达汽车部件制造股份有限公司</v>
          </cell>
          <cell r="E14" t="str">
            <v>周建</v>
          </cell>
          <cell r="F14" t="e">
            <v>#N/A</v>
          </cell>
          <cell r="G14">
            <v>0</v>
          </cell>
          <cell r="I14">
            <v>19.420000000000002</v>
          </cell>
        </row>
        <row r="15">
          <cell r="A15" t="str">
            <v>SBS0010185</v>
          </cell>
          <cell r="B15" t="str">
            <v>K1标准窄车一排三人座米黄色</v>
          </cell>
          <cell r="C15" t="str">
            <v>山东金达汽车部件制造股份有限公司</v>
          </cell>
          <cell r="D15" t="str">
            <v>山东金达汽车部件制造股份有限公司</v>
          </cell>
          <cell r="E15" t="str">
            <v>周建</v>
          </cell>
          <cell r="F15" t="e">
            <v>#N/A</v>
          </cell>
          <cell r="G15">
            <v>0</v>
          </cell>
          <cell r="I15">
            <v>44.17</v>
          </cell>
        </row>
        <row r="16">
          <cell r="A16" t="str">
            <v>SBS0010186</v>
          </cell>
          <cell r="B16" t="str">
            <v>K1标准双人座布套米黄色</v>
          </cell>
          <cell r="C16" t="str">
            <v>山东金达汽车部件制造股份有限公司</v>
          </cell>
          <cell r="D16" t="str">
            <v>山东金达汽车部件制造股份有限公司</v>
          </cell>
          <cell r="E16" t="str">
            <v>周建</v>
          </cell>
          <cell r="F16" t="e">
            <v>#N/A</v>
          </cell>
          <cell r="G16">
            <v>0</v>
          </cell>
          <cell r="I16">
            <v>30.187899999999999</v>
          </cell>
        </row>
        <row r="17">
          <cell r="A17" t="str">
            <v>SBS0010155</v>
          </cell>
          <cell r="B17" t="str">
            <v>k1标准窄车三排三人座米黄色</v>
          </cell>
          <cell r="C17" t="str">
            <v>山东金达汽车部件制造股份有限公司</v>
          </cell>
          <cell r="D17" t="str">
            <v>山东金达汽车部件制造股份有限公司</v>
          </cell>
          <cell r="E17" t="str">
            <v>周建</v>
          </cell>
          <cell r="F17" t="e">
            <v>#N/A</v>
          </cell>
          <cell r="G17">
            <v>0</v>
          </cell>
          <cell r="I17">
            <v>46.07</v>
          </cell>
        </row>
        <row r="18">
          <cell r="A18" t="str">
            <v>SBS0010156</v>
          </cell>
          <cell r="B18" t="str">
            <v>k1标准窄车三排三人背米黄色</v>
          </cell>
          <cell r="C18" t="str">
            <v>山东金达汽车部件制造股份有限公司</v>
          </cell>
          <cell r="D18" t="str">
            <v>山东金达汽车部件制造股份有限公司</v>
          </cell>
          <cell r="E18" t="str">
            <v>周建</v>
          </cell>
          <cell r="F18" t="e">
            <v>#N/A</v>
          </cell>
          <cell r="G18">
            <v>0</v>
          </cell>
          <cell r="I18">
            <v>46.13</v>
          </cell>
        </row>
        <row r="19">
          <cell r="A19" t="str">
            <v>SLT0002645</v>
          </cell>
          <cell r="B19" t="str">
            <v>K1标准宽车司机座布套</v>
          </cell>
          <cell r="C19" t="str">
            <v>山东金达汽车部件制造股份有限公司</v>
          </cell>
          <cell r="D19" t="str">
            <v>山东金达汽车部件制造股份有限公司</v>
          </cell>
          <cell r="E19" t="str">
            <v>周建</v>
          </cell>
          <cell r="F19">
            <v>17.16</v>
          </cell>
          <cell r="G19">
            <v>0</v>
          </cell>
          <cell r="I19">
            <v>14.3688</v>
          </cell>
        </row>
        <row r="20">
          <cell r="A20" t="str">
            <v>SLT0002646</v>
          </cell>
          <cell r="B20" t="str">
            <v>K1标准宽车司机背布套</v>
          </cell>
          <cell r="C20" t="str">
            <v>山东金达汽车部件制造股份有限公司</v>
          </cell>
          <cell r="D20" t="str">
            <v>山东金达汽车部件制造股份有限公司</v>
          </cell>
          <cell r="E20" t="str">
            <v>周建</v>
          </cell>
          <cell r="F20">
            <v>19.55</v>
          </cell>
          <cell r="G20">
            <v>0</v>
          </cell>
          <cell r="I20">
            <v>18.809999999999999</v>
          </cell>
        </row>
        <row r="21">
          <cell r="A21" t="str">
            <v>SLT0002571</v>
          </cell>
          <cell r="B21" t="str">
            <v>k1正司机背布套新面料宽车</v>
          </cell>
          <cell r="C21" t="str">
            <v>山东金达汽车部件制造股份有限公司</v>
          </cell>
          <cell r="D21" t="str">
            <v>山东金达汽车部件制造股份有限公司</v>
          </cell>
          <cell r="E21" t="str">
            <v>周建</v>
          </cell>
          <cell r="F21">
            <v>33.799999999999997</v>
          </cell>
          <cell r="G21">
            <v>0</v>
          </cell>
          <cell r="I21">
            <v>24.51</v>
          </cell>
        </row>
        <row r="22">
          <cell r="A22" t="str">
            <v>SLT0002572</v>
          </cell>
          <cell r="B22" t="str">
            <v>k1司机座布套（新面料）</v>
          </cell>
          <cell r="C22" t="str">
            <v>山东金达汽车部件制造股份有限公司</v>
          </cell>
          <cell r="D22" t="str">
            <v>山东金达汽车部件制造股份有限公司</v>
          </cell>
          <cell r="E22" t="str">
            <v>周建</v>
          </cell>
          <cell r="F22">
            <v>23.25</v>
          </cell>
          <cell r="G22">
            <v>19.235099999999999</v>
          </cell>
          <cell r="I22">
            <v>18.3231</v>
          </cell>
        </row>
        <row r="23">
          <cell r="A23" t="str">
            <v>SLT0002573</v>
          </cell>
          <cell r="B23" t="str">
            <v>k1头枕布套（新面料）</v>
          </cell>
          <cell r="C23" t="str">
            <v>山东金达汽车部件制造股份有限公司</v>
          </cell>
          <cell r="D23" t="str">
            <v>山东金达汽车部件制造股份有限公司</v>
          </cell>
          <cell r="E23" t="str">
            <v>周建</v>
          </cell>
          <cell r="F23">
            <v>17.02</v>
          </cell>
          <cell r="G23">
            <v>0</v>
          </cell>
          <cell r="I23">
            <v>5.1894</v>
          </cell>
        </row>
        <row r="24">
          <cell r="A24" t="str">
            <v>SLT0002633</v>
          </cell>
          <cell r="B24" t="str">
            <v>K1经济型司机背布套标准面料（标准面）</v>
          </cell>
          <cell r="C24" t="str">
            <v>山东金达汽车部件制造股份有限公司</v>
          </cell>
          <cell r="D24" t="str">
            <v>山东金达汽车部件制造股份有限公司</v>
          </cell>
          <cell r="E24" t="str">
            <v>周建</v>
          </cell>
          <cell r="F24">
            <v>19.739999999999998</v>
          </cell>
          <cell r="G24">
            <v>0</v>
          </cell>
          <cell r="I24">
            <v>14.0481</v>
          </cell>
        </row>
        <row r="25">
          <cell r="A25" t="str">
            <v>SLT0002634</v>
          </cell>
          <cell r="B25" t="str">
            <v>K1经济型司机座布套标准面料（标准面）</v>
          </cell>
          <cell r="C25" t="str">
            <v>山东金达汽车部件制造股份有限公司</v>
          </cell>
          <cell r="D25" t="str">
            <v>山东金达汽车部件制造股份有限公司</v>
          </cell>
          <cell r="E25" t="str">
            <v>周建</v>
          </cell>
          <cell r="F25">
            <v>18.579999999999998</v>
          </cell>
          <cell r="G25">
            <v>0</v>
          </cell>
          <cell r="I25">
            <v>12.373799999999999</v>
          </cell>
        </row>
        <row r="26">
          <cell r="A26" t="str">
            <v>SLT0002635</v>
          </cell>
          <cell r="B26" t="str">
            <v>K1经济型头枕布套（标准面料）</v>
          </cell>
          <cell r="C26" t="str">
            <v>山东金达汽车部件制造股份有限公司</v>
          </cell>
          <cell r="D26" t="str">
            <v>山东金达汽车部件制造股份有限公司</v>
          </cell>
          <cell r="E26" t="str">
            <v>周建</v>
          </cell>
          <cell r="F26">
            <v>4.1500000000000004</v>
          </cell>
          <cell r="G26">
            <v>0</v>
          </cell>
          <cell r="I26">
            <v>3.9188000000000001</v>
          </cell>
        </row>
        <row r="27">
          <cell r="A27" t="str">
            <v>SLT0002599</v>
          </cell>
          <cell r="B27" t="str">
            <v>k1窄车460司机座布套（新面料）左舵</v>
          </cell>
          <cell r="C27" t="str">
            <v>山东金达汽车部件制造股份有限公司</v>
          </cell>
          <cell r="D27" t="str">
            <v>山东金达汽车部件制造股份有限公司</v>
          </cell>
          <cell r="E27" t="str">
            <v>周建</v>
          </cell>
          <cell r="F27">
            <v>20.260000000000002</v>
          </cell>
          <cell r="G27">
            <v>19.197399999999998</v>
          </cell>
          <cell r="I27">
            <v>19.197399999999998</v>
          </cell>
        </row>
        <row r="28">
          <cell r="A28" t="str">
            <v>SLT0002600</v>
          </cell>
          <cell r="B28" t="str">
            <v>k1窄车460司机背布套（新面料）</v>
          </cell>
          <cell r="C28" t="str">
            <v>山东金达汽车部件制造股份有限公司</v>
          </cell>
          <cell r="D28" t="str">
            <v>山东金达汽车部件制造股份有限公司</v>
          </cell>
          <cell r="E28" t="str">
            <v>周建</v>
          </cell>
          <cell r="F28">
            <v>24.34</v>
          </cell>
          <cell r="G28">
            <v>23.814699999999998</v>
          </cell>
          <cell r="I28">
            <v>23.814699999999998</v>
          </cell>
        </row>
        <row r="29">
          <cell r="A29" t="str">
            <v>SLT0002648</v>
          </cell>
          <cell r="B29" t="str">
            <v>K1标准窄车司机背布套</v>
          </cell>
          <cell r="C29" t="str">
            <v>山东金达汽车部件制造股份有限公司</v>
          </cell>
          <cell r="D29" t="str">
            <v>山东金达汽车部件制造股份有限公司</v>
          </cell>
          <cell r="E29" t="str">
            <v>周建</v>
          </cell>
          <cell r="F29">
            <v>19.37</v>
          </cell>
          <cell r="G29">
            <v>0</v>
          </cell>
          <cell r="I29">
            <v>17.503799999999998</v>
          </cell>
        </row>
        <row r="30">
          <cell r="A30" t="str">
            <v>SLT0002650</v>
          </cell>
          <cell r="B30" t="str">
            <v>K1标准窄车司机座布套</v>
          </cell>
          <cell r="C30" t="str">
            <v>山东金达汽车部件制造股份有限公司</v>
          </cell>
          <cell r="D30" t="str">
            <v>山东金达汽车部件制造股份有限公司</v>
          </cell>
          <cell r="E30" t="str">
            <v>周建</v>
          </cell>
          <cell r="F30">
            <v>16.73</v>
          </cell>
          <cell r="G30">
            <v>0</v>
          </cell>
          <cell r="I30">
            <v>13.5731</v>
          </cell>
        </row>
        <row r="31">
          <cell r="A31" t="str">
            <v>SLT0002601</v>
          </cell>
          <cell r="B31" t="str">
            <v>k1窄车460副背布套（新面料）司机</v>
          </cell>
          <cell r="C31" t="str">
            <v>山东金达汽车部件制造股份有限公司</v>
          </cell>
          <cell r="D31" t="str">
            <v>山东金达汽车部件制造股份有限公司</v>
          </cell>
          <cell r="E31" t="str">
            <v>周建</v>
          </cell>
          <cell r="F31">
            <v>35.86</v>
          </cell>
          <cell r="G31">
            <v>27.0381</v>
          </cell>
          <cell r="I31">
            <v>27.0381</v>
          </cell>
        </row>
        <row r="32">
          <cell r="A32" t="str">
            <v>SLT0002649</v>
          </cell>
          <cell r="B32" t="str">
            <v>K1标准窄车副司机背布套</v>
          </cell>
          <cell r="C32" t="str">
            <v>山东金达汽车部件制造股份有限公司</v>
          </cell>
          <cell r="D32" t="str">
            <v>山东金达汽车部件制造股份有限公司</v>
          </cell>
          <cell r="E32" t="str">
            <v>周建</v>
          </cell>
          <cell r="F32">
            <v>28.26</v>
          </cell>
          <cell r="G32">
            <v>0</v>
          </cell>
          <cell r="I32">
            <v>20.234999999999999</v>
          </cell>
        </row>
        <row r="33">
          <cell r="A33" t="str">
            <v>SLT0002588</v>
          </cell>
          <cell r="B33" t="str">
            <v>k1宽车左舵双人座布套新面料</v>
          </cell>
          <cell r="C33" t="str">
            <v>山东金达汽车部件制造股份有限公司</v>
          </cell>
          <cell r="D33" t="str">
            <v>山东金达汽车部件制造股份有限公司</v>
          </cell>
          <cell r="E33" t="str">
            <v>周建</v>
          </cell>
          <cell r="F33">
            <v>35.369999999999997</v>
          </cell>
          <cell r="G33">
            <v>35.140999999999998</v>
          </cell>
          <cell r="I33">
            <v>32.965000000000003</v>
          </cell>
        </row>
        <row r="34">
          <cell r="A34" t="str">
            <v>SLT0002589</v>
          </cell>
          <cell r="B34" t="str">
            <v>k1左舵二三上小背布套（新面料）</v>
          </cell>
          <cell r="C34" t="str">
            <v>山东金达汽车部件制造股份有限公司</v>
          </cell>
          <cell r="D34" t="str">
            <v>山东金达汽车部件制造股份有限公司</v>
          </cell>
          <cell r="E34" t="str">
            <v>周建</v>
          </cell>
          <cell r="F34">
            <v>22.82</v>
          </cell>
          <cell r="G34">
            <v>23.989599999999999</v>
          </cell>
          <cell r="I34">
            <v>23.785599999999999</v>
          </cell>
        </row>
        <row r="35">
          <cell r="A35" t="str">
            <v>SLT0002590</v>
          </cell>
          <cell r="B35" t="str">
            <v>k1左舵二三中间背布套(新面料）</v>
          </cell>
          <cell r="C35" t="str">
            <v>山东金达汽车部件制造股份有限公司</v>
          </cell>
          <cell r="D35" t="str">
            <v>山东金达汽车部件制造股份有限公司</v>
          </cell>
          <cell r="E35" t="str">
            <v>周建</v>
          </cell>
          <cell r="F35">
            <v>22.82</v>
          </cell>
          <cell r="G35">
            <v>23.989599999999999</v>
          </cell>
          <cell r="I35">
            <v>23.785599999999999</v>
          </cell>
        </row>
        <row r="36">
          <cell r="A36" t="str">
            <v>SLT0002592</v>
          </cell>
          <cell r="B36" t="str">
            <v>k1左舵二排单人座布套新面料</v>
          </cell>
          <cell r="C36" t="str">
            <v>山东金达汽车部件制造股份有限公司</v>
          </cell>
          <cell r="D36" t="str">
            <v>山东金达汽车部件制造股份有限公司</v>
          </cell>
          <cell r="E36" t="str">
            <v>周建</v>
          </cell>
          <cell r="F36">
            <v>18.649999999999999</v>
          </cell>
          <cell r="G36">
            <v>17.421299999999999</v>
          </cell>
          <cell r="I36">
            <v>16.221299999999999</v>
          </cell>
        </row>
        <row r="37">
          <cell r="A37" t="str">
            <v>SLT0002594</v>
          </cell>
          <cell r="B37" t="str">
            <v>k1左舵二三排单人背布套（新面料）</v>
          </cell>
          <cell r="C37" t="str">
            <v>山东金达汽车部件制造股份有限公司</v>
          </cell>
          <cell r="D37" t="str">
            <v>山东金达汽车部件制造股份有限公司</v>
          </cell>
          <cell r="E37" t="str">
            <v>周建</v>
          </cell>
          <cell r="F37">
            <v>23.89</v>
          </cell>
          <cell r="G37">
            <v>22.0184</v>
          </cell>
          <cell r="I37">
            <v>21.814399999999999</v>
          </cell>
        </row>
        <row r="38">
          <cell r="A38" t="str">
            <v>SLT0002593</v>
          </cell>
          <cell r="B38" t="str">
            <v>k1左舵三排单人座布套新面料</v>
          </cell>
          <cell r="C38" t="str">
            <v>山东金达汽车部件制造股份有限公司</v>
          </cell>
          <cell r="D38" t="str">
            <v>山东金达汽车部件制造股份有限公司</v>
          </cell>
          <cell r="E38" t="str">
            <v>周建</v>
          </cell>
          <cell r="F38">
            <v>18.739999999999998</v>
          </cell>
          <cell r="G38">
            <v>17.516300000000001</v>
          </cell>
          <cell r="I38">
            <v>16.316299999999998</v>
          </cell>
        </row>
        <row r="39">
          <cell r="A39" t="str">
            <v>SLT0002630</v>
          </cell>
          <cell r="B39" t="str">
            <v>G7窄车前翻双人背窄车三点式老</v>
          </cell>
          <cell r="C39" t="str">
            <v>山东金达汽车部件制造股份有限公司</v>
          </cell>
          <cell r="D39" t="str">
            <v>山东金达汽车部件制造股份有限公司</v>
          </cell>
          <cell r="E39" t="str">
            <v>周建</v>
          </cell>
          <cell r="F39">
            <v>50.25</v>
          </cell>
          <cell r="G39">
            <v>0</v>
          </cell>
          <cell r="I39">
            <v>35.981299999999997</v>
          </cell>
        </row>
        <row r="40">
          <cell r="A40" t="str">
            <v>SLT0002637</v>
          </cell>
          <cell r="B40" t="str">
            <v>G9宽车前翻二排双人座宽车三点式</v>
          </cell>
          <cell r="C40" t="str">
            <v>山东金达汽车部件制造股份有限公司</v>
          </cell>
          <cell r="D40" t="str">
            <v>山东金达汽车部件制造股份有限公司</v>
          </cell>
          <cell r="E40" t="str">
            <v>周建</v>
          </cell>
          <cell r="F40">
            <v>41.48</v>
          </cell>
          <cell r="G40">
            <v>0</v>
          </cell>
          <cell r="I40">
            <v>31.5519</v>
          </cell>
        </row>
        <row r="41">
          <cell r="A41" t="str">
            <v>SLT0002638</v>
          </cell>
          <cell r="B41" t="str">
            <v>G9宽车前翻三排双人座宽车三点式</v>
          </cell>
          <cell r="C41" t="str">
            <v>山东金达汽车部件制造股份有限公司</v>
          </cell>
          <cell r="D41" t="str">
            <v>山东金达汽车部件制造股份有限公司</v>
          </cell>
          <cell r="E41" t="str">
            <v>周建</v>
          </cell>
          <cell r="F41">
            <v>41.02</v>
          </cell>
          <cell r="G41">
            <v>0</v>
          </cell>
          <cell r="I41">
            <v>31.5519</v>
          </cell>
        </row>
        <row r="42">
          <cell r="A42" t="str">
            <v>SLT0002597</v>
          </cell>
          <cell r="B42" t="str">
            <v>k1左舵四人联体左座布套（新面料）</v>
          </cell>
          <cell r="C42" t="str">
            <v>山东金达汽车部件制造股份有限公司</v>
          </cell>
          <cell r="D42" t="str">
            <v>山东金达汽车部件制造股份有限公司</v>
          </cell>
          <cell r="E42" t="str">
            <v>周建</v>
          </cell>
          <cell r="F42">
            <v>36.39</v>
          </cell>
          <cell r="G42">
            <v>35.769399999999997</v>
          </cell>
          <cell r="I42">
            <v>35.769399999999997</v>
          </cell>
        </row>
        <row r="43">
          <cell r="A43" t="str">
            <v>SLT0002598</v>
          </cell>
          <cell r="B43" t="str">
            <v>k1左舵四人联体左背布套（新面料）</v>
          </cell>
          <cell r="C43" t="str">
            <v>山东金达汽车部件制造股份有限公司</v>
          </cell>
          <cell r="D43" t="str">
            <v>山东金达汽车部件制造股份有限公司</v>
          </cell>
          <cell r="E43" t="str">
            <v>周建</v>
          </cell>
          <cell r="F43">
            <v>43.65</v>
          </cell>
          <cell r="G43">
            <v>35.769399999999997</v>
          </cell>
          <cell r="I43">
            <v>35.769399999999997</v>
          </cell>
        </row>
        <row r="44">
          <cell r="A44" t="str">
            <v>SLT0000453</v>
          </cell>
          <cell r="B44" t="str">
            <v>K1标准二三排单人背布套</v>
          </cell>
          <cell r="C44" t="str">
            <v>山东金达汽车部件制造股份有限公司</v>
          </cell>
          <cell r="D44" t="str">
            <v>山东金达汽车部件制造股份有限公司</v>
          </cell>
          <cell r="E44" t="str">
            <v>周建</v>
          </cell>
          <cell r="F44">
            <v>19.2</v>
          </cell>
          <cell r="G44">
            <v>0</v>
          </cell>
          <cell r="I44">
            <v>18.28</v>
          </cell>
        </row>
        <row r="45">
          <cell r="A45" t="str">
            <v>SLT0000454</v>
          </cell>
          <cell r="B45" t="str">
            <v>K1标准二排单人座布套</v>
          </cell>
          <cell r="C45" t="str">
            <v>山东金达汽车部件制造股份有限公司</v>
          </cell>
          <cell r="D45" t="str">
            <v>山东金达汽车部件制造股份有限公司</v>
          </cell>
          <cell r="E45" t="str">
            <v>周建</v>
          </cell>
          <cell r="F45">
            <v>15.215999999999999</v>
          </cell>
          <cell r="G45">
            <v>0</v>
          </cell>
          <cell r="I45">
            <v>15.6</v>
          </cell>
        </row>
        <row r="46">
          <cell r="A46" t="str">
            <v>SLT0000455</v>
          </cell>
          <cell r="B46" t="str">
            <v>K1标准三排单人座布套</v>
          </cell>
          <cell r="C46" t="str">
            <v>山东金达汽车部件制造股份有限公司</v>
          </cell>
          <cell r="D46" t="str">
            <v>山东金达汽车部件制造股份有限公司</v>
          </cell>
          <cell r="E46" t="str">
            <v>周建</v>
          </cell>
          <cell r="F46">
            <v>14.72</v>
          </cell>
          <cell r="G46">
            <v>0</v>
          </cell>
          <cell r="I46">
            <v>15.6</v>
          </cell>
        </row>
        <row r="47">
          <cell r="A47" t="str">
            <v>SLT0002595</v>
          </cell>
          <cell r="B47" t="str">
            <v>k1左舵四人联体右座布套（新面料）</v>
          </cell>
          <cell r="C47" t="str">
            <v>山东金达汽车部件制造股份有限公司</v>
          </cell>
          <cell r="D47" t="str">
            <v>山东金达汽车部件制造股份有限公司</v>
          </cell>
          <cell r="E47" t="str">
            <v>周建</v>
          </cell>
          <cell r="F47">
            <v>36.39</v>
          </cell>
          <cell r="G47">
            <v>35.5623</v>
          </cell>
          <cell r="I47">
            <v>35.5623</v>
          </cell>
        </row>
        <row r="48">
          <cell r="A48" t="str">
            <v>SLT0002596</v>
          </cell>
          <cell r="B48" t="str">
            <v>k1左舵四人联体右背布套（新面料）</v>
          </cell>
          <cell r="C48" t="str">
            <v>山东金达汽车部件制造股份有限公司</v>
          </cell>
          <cell r="D48" t="str">
            <v>山东金达汽车部件制造股份有限公司</v>
          </cell>
          <cell r="E48" t="str">
            <v>周建</v>
          </cell>
          <cell r="F48">
            <v>43.65</v>
          </cell>
          <cell r="G48">
            <v>35.5623</v>
          </cell>
          <cell r="I48">
            <v>35.5623</v>
          </cell>
        </row>
        <row r="49">
          <cell r="A49" t="str">
            <v>SLT0002614</v>
          </cell>
          <cell r="B49" t="str">
            <v>k1四排双人上小背（新面料）</v>
          </cell>
          <cell r="C49" t="str">
            <v>山东金达汽车部件制造股份有限公司</v>
          </cell>
          <cell r="D49" t="str">
            <v>山东金达汽车部件制造股份有限公司</v>
          </cell>
          <cell r="E49" t="str">
            <v>周建</v>
          </cell>
          <cell r="F49">
            <v>21.796399999999998</v>
          </cell>
          <cell r="G49">
            <v>21.796399999999998</v>
          </cell>
          <cell r="I49">
            <v>21.796399999999998</v>
          </cell>
        </row>
        <row r="50">
          <cell r="A50" t="str">
            <v>SLT0002615</v>
          </cell>
          <cell r="B50" t="str">
            <v>K1四排双人中间背布套（新面料）</v>
          </cell>
          <cell r="C50" t="str">
            <v>山东金达汽车部件制造股份有限公司</v>
          </cell>
          <cell r="D50" t="str">
            <v>山东金达汽车部件制造股份有限公司</v>
          </cell>
          <cell r="E50" t="str">
            <v>周建</v>
          </cell>
          <cell r="F50">
            <v>21.796399999999998</v>
          </cell>
          <cell r="G50">
            <v>21.796399999999998</v>
          </cell>
          <cell r="I50">
            <v>21.796399999999998</v>
          </cell>
        </row>
        <row r="51">
          <cell r="A51" t="str">
            <v>SLT0002591</v>
          </cell>
          <cell r="B51" t="str">
            <v>k1宽车左一排三人座布套（新面料）新状态</v>
          </cell>
          <cell r="C51" t="str">
            <v>山东金达汽车部件制造股份有限公司</v>
          </cell>
          <cell r="D51" t="str">
            <v>山东金达汽车部件制造股份有限公司</v>
          </cell>
          <cell r="E51" t="str">
            <v>周建</v>
          </cell>
          <cell r="F51">
            <v>51.06</v>
          </cell>
          <cell r="G51">
            <v>49.8</v>
          </cell>
          <cell r="I51">
            <v>46.9</v>
          </cell>
        </row>
        <row r="52">
          <cell r="A52" t="str">
            <v>SLT0002607</v>
          </cell>
          <cell r="B52" t="str">
            <v>k1窄车一排三人座布套（新面料）</v>
          </cell>
          <cell r="C52" t="str">
            <v>山东金达汽车部件制造股份有限公司</v>
          </cell>
          <cell r="D52" t="str">
            <v>山东金达汽车部件制造股份有限公司</v>
          </cell>
          <cell r="E52" t="str">
            <v>周建</v>
          </cell>
          <cell r="F52">
            <v>45.16</v>
          </cell>
          <cell r="G52">
            <v>0</v>
          </cell>
          <cell r="I52">
            <v>47.86</v>
          </cell>
        </row>
        <row r="53">
          <cell r="A53" t="str">
            <v>SLT0002608</v>
          </cell>
          <cell r="B53" t="str">
            <v>k1窄车一排三人背布套（新面料)</v>
          </cell>
          <cell r="C53" t="str">
            <v>山东金达汽车部件制造股份有限公司</v>
          </cell>
          <cell r="D53" t="str">
            <v>山东金达汽车部件制造股份有限公司</v>
          </cell>
          <cell r="E53" t="str">
            <v>周建</v>
          </cell>
          <cell r="F53">
            <v>49.36</v>
          </cell>
          <cell r="G53">
            <v>0</v>
          </cell>
          <cell r="I53">
            <v>46.46</v>
          </cell>
        </row>
        <row r="54">
          <cell r="A54" t="str">
            <v>SLT0002609</v>
          </cell>
          <cell r="B54" t="str">
            <v>k1跨背布套（新面料）</v>
          </cell>
          <cell r="C54" t="str">
            <v>山东金达汽车部件制造股份有限公司</v>
          </cell>
          <cell r="D54" t="str">
            <v>山东金达汽车部件制造股份有限公司</v>
          </cell>
          <cell r="E54" t="str">
            <v>周建</v>
          </cell>
          <cell r="F54">
            <v>21.64</v>
          </cell>
          <cell r="G54">
            <v>0</v>
          </cell>
          <cell r="I54">
            <v>9.0844000000000005</v>
          </cell>
        </row>
        <row r="55">
          <cell r="A55" t="str">
            <v>SLT0002610</v>
          </cell>
          <cell r="B55" t="str">
            <v>k1跨坐布套（新面料）</v>
          </cell>
          <cell r="C55" t="str">
            <v>山东金达汽车部件制造股份有限公司</v>
          </cell>
          <cell r="D55" t="str">
            <v>山东金达汽车部件制造股份有限公司</v>
          </cell>
          <cell r="E55" t="str">
            <v>周建</v>
          </cell>
          <cell r="F55">
            <v>26.13</v>
          </cell>
          <cell r="G55">
            <v>0</v>
          </cell>
          <cell r="I55">
            <v>13.87</v>
          </cell>
        </row>
        <row r="56">
          <cell r="A56" t="str">
            <v>SLT0002639</v>
          </cell>
          <cell r="B56" t="str">
            <v>G7窄车前翻一排三人背窄车三点式</v>
          </cell>
          <cell r="C56" t="str">
            <v>山东金达汽车部件制造股份有限公司</v>
          </cell>
          <cell r="D56" t="str">
            <v>山东金达汽车部件制造股份有限公司</v>
          </cell>
          <cell r="E56" t="str">
            <v>周建</v>
          </cell>
          <cell r="F56">
            <v>57.57</v>
          </cell>
          <cell r="G56">
            <v>0</v>
          </cell>
          <cell r="I56">
            <v>36.67</v>
          </cell>
        </row>
        <row r="57">
          <cell r="A57" t="str">
            <v>SLT0002643</v>
          </cell>
          <cell r="B57" t="str">
            <v>G9宽车前翻一排三人座宽车三点式</v>
          </cell>
          <cell r="C57" t="str">
            <v>山东金达汽车部件制造股份有限公司</v>
          </cell>
          <cell r="D57" t="str">
            <v>山东金达汽车部件制造股份有限公司</v>
          </cell>
          <cell r="E57" t="str">
            <v>周建</v>
          </cell>
          <cell r="F57">
            <v>43.41</v>
          </cell>
          <cell r="G57">
            <v>0</v>
          </cell>
          <cell r="I57">
            <v>33.428100000000001</v>
          </cell>
        </row>
        <row r="58">
          <cell r="A58" t="str">
            <v>SLT0002581</v>
          </cell>
          <cell r="B58" t="str">
            <v>k1左侧翻背布套新面料</v>
          </cell>
          <cell r="C58" t="str">
            <v>山东金达汽车部件制造股份有限公司</v>
          </cell>
          <cell r="D58" t="str">
            <v>山东金达汽车部件制造股份有限公司</v>
          </cell>
          <cell r="E58" t="str">
            <v>周建</v>
          </cell>
          <cell r="F58">
            <v>41.87</v>
          </cell>
          <cell r="G58">
            <v>35.9313</v>
          </cell>
          <cell r="I58">
            <v>35.031300000000002</v>
          </cell>
        </row>
        <row r="59">
          <cell r="A59" t="str">
            <v>SLT0002582</v>
          </cell>
          <cell r="B59" t="str">
            <v>k1左侧翻座布套新面料</v>
          </cell>
          <cell r="C59" t="str">
            <v>山东金达汽车部件制造股份有限公司</v>
          </cell>
          <cell r="D59" t="str">
            <v>山东金达汽车部件制造股份有限公司</v>
          </cell>
          <cell r="E59" t="str">
            <v>周建</v>
          </cell>
          <cell r="F59">
            <v>34.479999999999997</v>
          </cell>
          <cell r="G59">
            <v>25.5593</v>
          </cell>
          <cell r="I59">
            <v>25.151299999999999</v>
          </cell>
        </row>
        <row r="60">
          <cell r="A60" t="str">
            <v>SLT0002583</v>
          </cell>
          <cell r="B60" t="str">
            <v>k1右侧翻背布套新面料</v>
          </cell>
          <cell r="C60" t="str">
            <v>山东金达汽车部件制造股份有限公司</v>
          </cell>
          <cell r="D60" t="str">
            <v>山东金达汽车部件制造股份有限公司</v>
          </cell>
          <cell r="E60" t="str">
            <v>周建</v>
          </cell>
          <cell r="F60">
            <v>41.87</v>
          </cell>
          <cell r="G60">
            <v>35.439300000000003</v>
          </cell>
          <cell r="I60">
            <v>35.031300000000002</v>
          </cell>
        </row>
        <row r="61">
          <cell r="A61" t="str">
            <v>SLT0002584</v>
          </cell>
          <cell r="B61" t="str">
            <v>k1右侧翻座布套新面料</v>
          </cell>
          <cell r="C61" t="str">
            <v>山东金达汽车部件制造股份有限公司</v>
          </cell>
          <cell r="D61" t="str">
            <v>山东金达汽车部件制造股份有限公司</v>
          </cell>
          <cell r="E61" t="str">
            <v>周建</v>
          </cell>
          <cell r="F61">
            <v>34.479999999999997</v>
          </cell>
          <cell r="G61">
            <v>26.05125</v>
          </cell>
          <cell r="I61">
            <v>25.151299999999999</v>
          </cell>
        </row>
        <row r="62">
          <cell r="A62" t="str">
            <v>SLT0002654</v>
          </cell>
          <cell r="B62" t="str">
            <v>K1宽车标准侧翻左座布套</v>
          </cell>
          <cell r="C62" t="str">
            <v>山东金达汽车部件制造股份有限公司</v>
          </cell>
          <cell r="D62" t="str">
            <v>山东金达汽车部件制造股份有限公司</v>
          </cell>
          <cell r="E62" t="str">
            <v>周建</v>
          </cell>
          <cell r="F62">
            <v>28.1</v>
          </cell>
          <cell r="G62">
            <v>24.4513</v>
          </cell>
          <cell r="I62">
            <v>24.4513</v>
          </cell>
        </row>
        <row r="63">
          <cell r="A63" t="str">
            <v>SLT0002655</v>
          </cell>
          <cell r="B63" t="str">
            <v>K1宽车标准侧翻左背布套</v>
          </cell>
          <cell r="C63" t="str">
            <v>山东金达汽车部件制造股份有限公司</v>
          </cell>
          <cell r="D63" t="str">
            <v>山东金达汽车部件制造股份有限公司</v>
          </cell>
          <cell r="E63" t="str">
            <v>周建</v>
          </cell>
          <cell r="F63">
            <v>33.6</v>
          </cell>
          <cell r="G63">
            <v>27.212299999999999</v>
          </cell>
          <cell r="I63">
            <v>27.212299999999999</v>
          </cell>
        </row>
        <row r="64">
          <cell r="A64" t="str">
            <v>SLT0000540</v>
          </cell>
          <cell r="B64" t="str">
            <v>K1宽车标准侧翻右座布套</v>
          </cell>
          <cell r="C64" t="str">
            <v>山东金达汽车部件制造股份有限公司</v>
          </cell>
          <cell r="D64" t="str">
            <v>山东金达汽车部件制造股份有限公司</v>
          </cell>
          <cell r="E64" t="str">
            <v>周建</v>
          </cell>
          <cell r="F64">
            <v>22.82</v>
          </cell>
          <cell r="G64">
            <v>24.4513</v>
          </cell>
          <cell r="I64">
            <v>24.4513</v>
          </cell>
        </row>
        <row r="65">
          <cell r="A65">
            <v>27.212299999999999</v>
          </cell>
          <cell r="B65" t="str">
            <v>K1宽车标准侧翻右背布套</v>
          </cell>
          <cell r="C65" t="str">
            <v>山东金达汽车部件制造股份有限公司</v>
          </cell>
          <cell r="D65" t="str">
            <v>山东金达汽车部件制造股份有限公司</v>
          </cell>
          <cell r="E65" t="str">
            <v>周建</v>
          </cell>
          <cell r="F65">
            <v>31.4</v>
          </cell>
          <cell r="G65">
            <v>0</v>
          </cell>
          <cell r="I65" t="e">
            <v>#N/A</v>
          </cell>
        </row>
        <row r="66">
          <cell r="A66" t="str">
            <v>SLT0002612</v>
          </cell>
          <cell r="B66" t="str">
            <v>k1一排四人背（新面料）</v>
          </cell>
          <cell r="C66" t="str">
            <v>山东金达汽车部件制造股份有限公司</v>
          </cell>
          <cell r="D66" t="str">
            <v>山东金达汽车部件制造股份有限公司</v>
          </cell>
          <cell r="E66" t="str">
            <v>周建</v>
          </cell>
          <cell r="F66">
            <v>66.12</v>
          </cell>
          <cell r="G66">
            <v>46.950400000000002</v>
          </cell>
          <cell r="I66">
            <v>46.950400000000002</v>
          </cell>
        </row>
        <row r="67">
          <cell r="A67" t="str">
            <v>SLT0002613</v>
          </cell>
          <cell r="B67" t="str">
            <v>k1一排四人座（新面料）</v>
          </cell>
          <cell r="C67" t="str">
            <v>山东金达汽车部件制造股份有限公司</v>
          </cell>
          <cell r="D67" t="str">
            <v>山东金达汽车部件制造股份有限公司</v>
          </cell>
          <cell r="E67" t="str">
            <v>周建</v>
          </cell>
          <cell r="F67">
            <v>64.42</v>
          </cell>
          <cell r="G67">
            <v>56.305500000000002</v>
          </cell>
          <cell r="I67">
            <v>56.305500000000002</v>
          </cell>
        </row>
        <row r="68">
          <cell r="A68" t="str">
            <v>SLT0002578</v>
          </cell>
          <cell r="B68" t="str">
            <v>k1右舵二排单人座布套（新面料）</v>
          </cell>
          <cell r="C68" t="str">
            <v>山东金达汽车部件制造股份有限公司</v>
          </cell>
          <cell r="D68" t="str">
            <v>山东金达汽车部件制造股份有限公司</v>
          </cell>
          <cell r="E68" t="str">
            <v>周建</v>
          </cell>
          <cell r="F68">
            <v>18.649999999999999</v>
          </cell>
          <cell r="G68">
            <v>0</v>
          </cell>
          <cell r="I68">
            <v>19.13</v>
          </cell>
        </row>
        <row r="69">
          <cell r="A69" t="str">
            <v>SLT0002579</v>
          </cell>
          <cell r="B69" t="str">
            <v>k1右舵三排单人座布套（新面料）</v>
          </cell>
          <cell r="C69" t="str">
            <v>山东金达汽车部件制造股份有限公司</v>
          </cell>
          <cell r="D69" t="str">
            <v>山东金达汽车部件制造股份有限公司</v>
          </cell>
          <cell r="E69" t="str">
            <v>周建</v>
          </cell>
          <cell r="F69">
            <v>18.739999999999998</v>
          </cell>
          <cell r="G69">
            <v>0</v>
          </cell>
          <cell r="I69">
            <v>19.170000000000002</v>
          </cell>
        </row>
        <row r="70">
          <cell r="A70" t="str">
            <v>SLT0000573</v>
          </cell>
          <cell r="B70" t="str">
            <v>k1右舵一排三人座布套分体（新面料）出口泰国</v>
          </cell>
          <cell r="C70" t="str">
            <v>山东金达汽车部件制造股份有限公司</v>
          </cell>
          <cell r="D70" t="str">
            <v>山东金达汽车部件制造股份有限公司</v>
          </cell>
          <cell r="E70" t="str">
            <v>周建</v>
          </cell>
          <cell r="F70">
            <v>38.130000000000003</v>
          </cell>
          <cell r="G70">
            <v>46.911499999999997</v>
          </cell>
          <cell r="I70">
            <v>46.911499999999997</v>
          </cell>
        </row>
        <row r="71">
          <cell r="A71" t="str">
            <v>SLT0002575</v>
          </cell>
          <cell r="B71" t="str">
            <v>k1右舵二三上小背布套（新面料）</v>
          </cell>
          <cell r="C71" t="str">
            <v>山东金达汽车部件制造股份有限公司</v>
          </cell>
          <cell r="D71" t="str">
            <v>山东金达汽车部件制造股份有限公司</v>
          </cell>
          <cell r="E71" t="str">
            <v>周建</v>
          </cell>
          <cell r="F71">
            <v>25.12</v>
          </cell>
          <cell r="G71">
            <v>23.805299999999999</v>
          </cell>
          <cell r="I71">
            <v>23.805299999999999</v>
          </cell>
        </row>
        <row r="72">
          <cell r="A72" t="str">
            <v>SLT0002576</v>
          </cell>
          <cell r="B72" t="str">
            <v>k1右舵二三中间背布套(新面料）</v>
          </cell>
          <cell r="C72" t="str">
            <v>山东金达汽车部件制造股份有限公司</v>
          </cell>
          <cell r="D72" t="str">
            <v>山东金达汽车部件制造股份有限公司</v>
          </cell>
          <cell r="E72" t="str">
            <v>周建</v>
          </cell>
          <cell r="F72">
            <v>25.13</v>
          </cell>
          <cell r="G72">
            <v>23.840699999999998</v>
          </cell>
          <cell r="I72">
            <v>23.840699999999998</v>
          </cell>
        </row>
        <row r="73">
          <cell r="A73" t="str">
            <v>SLT0002577</v>
          </cell>
          <cell r="B73" t="str">
            <v>k1右舵双人座布套新面料</v>
          </cell>
          <cell r="C73" t="str">
            <v>山东金达汽车部件制造股份有限公司</v>
          </cell>
          <cell r="D73" t="str">
            <v>山东金达汽车部件制造股份有限公司</v>
          </cell>
          <cell r="E73" t="str">
            <v>周建</v>
          </cell>
          <cell r="F73">
            <v>34.590000000000003</v>
          </cell>
          <cell r="G73">
            <v>0</v>
          </cell>
          <cell r="I73">
            <v>34.6</v>
          </cell>
        </row>
        <row r="74">
          <cell r="A74" t="str">
            <v>SLT0002580</v>
          </cell>
          <cell r="B74" t="str">
            <v>k1右舵二三排单人背布套（新面料）</v>
          </cell>
          <cell r="C74" t="str">
            <v>山东金达汽车部件制造股份有限公司</v>
          </cell>
          <cell r="D74" t="str">
            <v>山东金达汽车部件制造股份有限公司</v>
          </cell>
          <cell r="E74" t="str">
            <v>周建</v>
          </cell>
          <cell r="F74">
            <v>23.89</v>
          </cell>
          <cell r="G74">
            <v>21.796500000000002</v>
          </cell>
          <cell r="I74">
            <v>21.796500000000002</v>
          </cell>
        </row>
        <row r="75">
          <cell r="A75" t="str">
            <v>SLT0002721</v>
          </cell>
          <cell r="B75" t="str">
            <v>k1左舵四人联体左背布套标准面料</v>
          </cell>
          <cell r="C75" t="str">
            <v>山东金达汽车部件制造股份有限公司</v>
          </cell>
          <cell r="D75" t="str">
            <v>山东金达汽车部件制造股份有限公司</v>
          </cell>
          <cell r="E75" t="str">
            <v>周建</v>
          </cell>
          <cell r="F75" t="e">
            <v>#N/A</v>
          </cell>
          <cell r="G75">
            <v>0</v>
          </cell>
          <cell r="I75">
            <v>36</v>
          </cell>
        </row>
        <row r="76">
          <cell r="A76" t="str">
            <v>SLT0002723</v>
          </cell>
          <cell r="B76" t="str">
            <v>k1左舵四人联体左座布套标准面料</v>
          </cell>
          <cell r="C76" t="str">
            <v>山东金达汽车部件制造股份有限公司</v>
          </cell>
          <cell r="D76" t="str">
            <v>山东金达汽车部件制造股份有限公司</v>
          </cell>
          <cell r="E76" t="str">
            <v>周建</v>
          </cell>
          <cell r="F76" t="e">
            <v>#N/A</v>
          </cell>
          <cell r="G76">
            <v>0</v>
          </cell>
          <cell r="I76">
            <v>35.700000000000003</v>
          </cell>
        </row>
        <row r="77">
          <cell r="A77" t="str">
            <v>SLT0002720</v>
          </cell>
          <cell r="B77" t="str">
            <v>k1左舵四人联体右背布套标准面料</v>
          </cell>
          <cell r="C77" t="str">
            <v>山东金达汽车部件制造股份有限公司</v>
          </cell>
          <cell r="D77" t="str">
            <v>山东金达汽车部件制造股份有限公司</v>
          </cell>
          <cell r="E77" t="str">
            <v>周建</v>
          </cell>
          <cell r="F77" t="e">
            <v>#N/A</v>
          </cell>
          <cell r="G77">
            <v>0</v>
          </cell>
          <cell r="I77" t="e">
            <v>#N/A</v>
          </cell>
        </row>
        <row r="78">
          <cell r="A78" t="str">
            <v>SLT0002722</v>
          </cell>
          <cell r="B78" t="str">
            <v>k1左舵四人联体右座布套标准面料</v>
          </cell>
          <cell r="C78" t="str">
            <v>山东金达汽车部件制造股份有限公司</v>
          </cell>
          <cell r="D78" t="str">
            <v>山东金达汽车部件制造股份有限公司</v>
          </cell>
          <cell r="E78" t="str">
            <v>周建</v>
          </cell>
          <cell r="F78" t="e">
            <v>#N/A</v>
          </cell>
          <cell r="G78">
            <v>0</v>
          </cell>
          <cell r="I78" t="e">
            <v>#N/A</v>
          </cell>
        </row>
        <row r="79">
          <cell r="A79" t="str">
            <v>SLT0000593</v>
          </cell>
          <cell r="B79" t="str">
            <v>k1小侧翻拉带(长的）</v>
          </cell>
          <cell r="C79" t="str">
            <v>山东金达汽车部件制造股份有限公司</v>
          </cell>
          <cell r="D79" t="str">
            <v>山东金达汽车部件制造股份有限公司</v>
          </cell>
          <cell r="E79" t="str">
            <v>周建</v>
          </cell>
          <cell r="F79">
            <v>2.77</v>
          </cell>
          <cell r="G79">
            <v>0</v>
          </cell>
          <cell r="I79" t="e">
            <v>#N/A</v>
          </cell>
        </row>
        <row r="80">
          <cell r="A80" t="str">
            <v>SLT0002616</v>
          </cell>
          <cell r="B80" t="str">
            <v>k11.5左侧翻背布套（新面料）</v>
          </cell>
          <cell r="C80" t="str">
            <v>山东金达汽车部件制造股份有限公司</v>
          </cell>
          <cell r="D80" t="str">
            <v>山东金达汽车部件制造股份有限公司</v>
          </cell>
          <cell r="E80" t="str">
            <v>周建</v>
          </cell>
          <cell r="F80" t="e">
            <v>#N/A</v>
          </cell>
          <cell r="G80">
            <v>0</v>
          </cell>
          <cell r="I80" t="e">
            <v>#N/A</v>
          </cell>
        </row>
        <row r="81">
          <cell r="A81" t="str">
            <v>SLT0002617</v>
          </cell>
          <cell r="B81" t="str">
            <v>k11.5左侧翻座布套（新面料）</v>
          </cell>
          <cell r="C81" t="str">
            <v>山东金达汽车部件制造股份有限公司</v>
          </cell>
          <cell r="D81" t="str">
            <v>山东金达汽车部件制造股份有限公司</v>
          </cell>
          <cell r="E81" t="str">
            <v>周建</v>
          </cell>
          <cell r="F81" t="e">
            <v>#N/A</v>
          </cell>
          <cell r="G81">
            <v>0</v>
          </cell>
          <cell r="I81" t="e">
            <v>#N/A</v>
          </cell>
        </row>
        <row r="82">
          <cell r="A82" t="str">
            <v>SLT0002618</v>
          </cell>
          <cell r="B82" t="str">
            <v>k11.5右侧翻背布套（新面料）</v>
          </cell>
          <cell r="C82" t="str">
            <v>山东金达汽车部件制造股份有限公司</v>
          </cell>
          <cell r="D82" t="str">
            <v>山东金达汽车部件制造股份有限公司</v>
          </cell>
          <cell r="E82" t="str">
            <v>周建</v>
          </cell>
          <cell r="F82" t="e">
            <v>#N/A</v>
          </cell>
          <cell r="G82">
            <v>0</v>
          </cell>
          <cell r="I82" t="e">
            <v>#N/A</v>
          </cell>
        </row>
        <row r="83">
          <cell r="A83" t="str">
            <v>SLT0002619</v>
          </cell>
          <cell r="B83" t="str">
            <v>k11.5右侧翻座布套（新面料）</v>
          </cell>
          <cell r="C83" t="str">
            <v>山东金达汽车部件制造股份有限公司</v>
          </cell>
          <cell r="D83" t="str">
            <v>山东金达汽车部件制造股份有限公司</v>
          </cell>
          <cell r="E83" t="str">
            <v>周建</v>
          </cell>
          <cell r="F83" t="e">
            <v>#N/A</v>
          </cell>
          <cell r="G83">
            <v>0</v>
          </cell>
          <cell r="I83" t="e">
            <v>#N/A</v>
          </cell>
        </row>
        <row r="84">
          <cell r="A84" t="str">
            <v>SLT0002602</v>
          </cell>
          <cell r="B84" t="str">
            <v>k1窄车双人座布套（新面料）</v>
          </cell>
          <cell r="C84" t="str">
            <v>山东金达汽车部件制造股份有限公司</v>
          </cell>
          <cell r="D84" t="str">
            <v>山东金达汽车部件制造股份有限公司</v>
          </cell>
          <cell r="E84" t="str">
            <v>周建</v>
          </cell>
          <cell r="F84">
            <v>35.1</v>
          </cell>
          <cell r="G84">
            <v>0</v>
          </cell>
          <cell r="I84">
            <v>34.270000000000003</v>
          </cell>
        </row>
        <row r="85">
          <cell r="A85" t="str">
            <v>SLT0002603</v>
          </cell>
          <cell r="B85" t="str">
            <v>k1窄车双人背布套新面料</v>
          </cell>
          <cell r="C85" t="str">
            <v>山东金达汽车部件制造股份有限公司</v>
          </cell>
          <cell r="D85" t="str">
            <v>山东金达汽车部件制造股份有限公司</v>
          </cell>
          <cell r="E85" t="str">
            <v>周建</v>
          </cell>
          <cell r="F85">
            <v>42.94</v>
          </cell>
          <cell r="G85">
            <v>0</v>
          </cell>
          <cell r="I85">
            <v>36.020000000000003</v>
          </cell>
        </row>
        <row r="86">
          <cell r="A86" t="str">
            <v>SLT0002632</v>
          </cell>
          <cell r="B86" t="str">
            <v>G7窄车前翻二排双人座窄车三点</v>
          </cell>
          <cell r="C86" t="str">
            <v>山东金达汽车部件制造股份有限公司</v>
          </cell>
          <cell r="D86" t="str">
            <v>山东金达汽车部件制造股份有限公司</v>
          </cell>
          <cell r="E86" t="str">
            <v>周建</v>
          </cell>
          <cell r="F86">
            <v>41.02</v>
          </cell>
          <cell r="G86">
            <v>0</v>
          </cell>
          <cell r="I86">
            <v>31.5519</v>
          </cell>
        </row>
        <row r="87">
          <cell r="A87" t="str">
            <v>SLT0002631</v>
          </cell>
          <cell r="B87" t="str">
            <v>G7窄车前翻三排双人座窄车三点</v>
          </cell>
          <cell r="C87" t="str">
            <v>山东金达汽车部件制造股份有限公司</v>
          </cell>
          <cell r="D87" t="str">
            <v>山东金达汽车部件制造股份有限公司</v>
          </cell>
          <cell r="E87" t="str">
            <v>周建</v>
          </cell>
          <cell r="F87">
            <v>41.48</v>
          </cell>
          <cell r="G87">
            <v>0</v>
          </cell>
          <cell r="I87">
            <v>31.5519</v>
          </cell>
        </row>
        <row r="88">
          <cell r="A88" t="str">
            <v>SLT0000624</v>
          </cell>
          <cell r="B88" t="str">
            <v>标准窄车侧翻左背布套K11.5</v>
          </cell>
          <cell r="C88" t="str">
            <v>山东金达汽车部件制造股份有限公司</v>
          </cell>
          <cell r="D88" t="str">
            <v>山东金达汽车部件制造股份有限公司</v>
          </cell>
          <cell r="E88" t="str">
            <v>周建</v>
          </cell>
          <cell r="F88">
            <v>31.94</v>
          </cell>
          <cell r="G88">
            <v>0</v>
          </cell>
          <cell r="I88">
            <v>31.4</v>
          </cell>
        </row>
        <row r="89">
          <cell r="A89" t="str">
            <v>SLT0000625</v>
          </cell>
          <cell r="B89" t="str">
            <v>标准窄车侧翻左座布套K11.5</v>
          </cell>
          <cell r="C89" t="str">
            <v>山东金达汽车部件制造股份有限公司</v>
          </cell>
          <cell r="D89" t="str">
            <v>山东金达汽车部件制造股份有限公司</v>
          </cell>
          <cell r="E89" t="str">
            <v>周建</v>
          </cell>
          <cell r="F89">
            <v>27.94</v>
          </cell>
          <cell r="G89">
            <v>0</v>
          </cell>
          <cell r="I89">
            <v>27.94</v>
          </cell>
        </row>
        <row r="90">
          <cell r="A90" t="str">
            <v>SLT0002620</v>
          </cell>
          <cell r="B90" t="str">
            <v>k1窄车三排三人座布套（新面料）</v>
          </cell>
          <cell r="C90" t="str">
            <v>山东金达汽车部件制造股份有限公司</v>
          </cell>
          <cell r="D90" t="str">
            <v>山东金达汽车部件制造股份有限公司</v>
          </cell>
          <cell r="E90" t="str">
            <v>周建</v>
          </cell>
          <cell r="F90">
            <v>50.27</v>
          </cell>
          <cell r="G90">
            <v>0</v>
          </cell>
          <cell r="I90">
            <v>50.27</v>
          </cell>
        </row>
        <row r="91">
          <cell r="A91" t="str">
            <v>SLT0002621</v>
          </cell>
          <cell r="B91" t="str">
            <v>k1窄车三排三人背布套（新面料）</v>
          </cell>
          <cell r="C91" t="str">
            <v>山东金达汽车部件制造股份有限公司</v>
          </cell>
          <cell r="D91" t="str">
            <v>山东金达汽车部件制造股份有限公司</v>
          </cell>
          <cell r="E91" t="str">
            <v>周建</v>
          </cell>
          <cell r="F91">
            <v>62.94</v>
          </cell>
          <cell r="G91">
            <v>0</v>
          </cell>
          <cell r="I91">
            <v>62.94</v>
          </cell>
        </row>
        <row r="92">
          <cell r="A92" t="str">
            <v>SLT0002640</v>
          </cell>
          <cell r="B92" t="str">
            <v>G7窄车前翻一排三人座窄车三点式</v>
          </cell>
          <cell r="C92" t="str">
            <v>山东金达汽车部件制造股份有限公司</v>
          </cell>
          <cell r="D92" t="str">
            <v>山东金达汽车部件制造股份有限公司</v>
          </cell>
          <cell r="E92" t="str">
            <v>周建</v>
          </cell>
          <cell r="F92">
            <v>43.41</v>
          </cell>
          <cell r="G92">
            <v>0</v>
          </cell>
          <cell r="I92">
            <v>33.428100000000001</v>
          </cell>
        </row>
        <row r="93">
          <cell r="A93" t="str">
            <v>SLT0002604</v>
          </cell>
          <cell r="B93" t="str">
            <v>k1窄车三排单人座布套（新面料）</v>
          </cell>
          <cell r="C93" t="str">
            <v>山东金达汽车部件制造股份有限公司</v>
          </cell>
          <cell r="D93" t="str">
            <v>山东金达汽车部件制造股份有限公司</v>
          </cell>
          <cell r="E93" t="str">
            <v>周建</v>
          </cell>
          <cell r="F93">
            <v>18.64</v>
          </cell>
          <cell r="G93">
            <v>0</v>
          </cell>
          <cell r="I93">
            <v>19.170000000000002</v>
          </cell>
        </row>
        <row r="94">
          <cell r="A94" t="str">
            <v>SLT0002605</v>
          </cell>
          <cell r="B94" t="str">
            <v>k1窄车三排单人背布套（新面料）</v>
          </cell>
          <cell r="C94" t="str">
            <v>山东金达汽车部件制造股份有限公司</v>
          </cell>
          <cell r="D94" t="str">
            <v>山东金达汽车部件制造股份有限公司</v>
          </cell>
          <cell r="E94" t="str">
            <v>周建</v>
          </cell>
          <cell r="F94">
            <v>23.14</v>
          </cell>
          <cell r="G94">
            <v>0</v>
          </cell>
          <cell r="I94">
            <v>23.13</v>
          </cell>
        </row>
        <row r="95">
          <cell r="A95" t="str">
            <v>SLT0002606</v>
          </cell>
          <cell r="B95" t="str">
            <v>k1窄车左侧翻背布套（新面料）</v>
          </cell>
          <cell r="C95" t="str">
            <v>山东金达汽车部件制造股份有限公司</v>
          </cell>
          <cell r="D95" t="str">
            <v>山东金达汽车部件制造股份有限公司</v>
          </cell>
          <cell r="E95" t="str">
            <v>周建</v>
          </cell>
          <cell r="F95">
            <v>41.12</v>
          </cell>
          <cell r="G95">
            <v>0</v>
          </cell>
          <cell r="I95">
            <v>38.450000000000003</v>
          </cell>
        </row>
        <row r="96">
          <cell r="A96" t="str">
            <v>SLT0002585</v>
          </cell>
          <cell r="B96" t="str">
            <v>k1窄车中间背布套新面料</v>
          </cell>
          <cell r="C96" t="str">
            <v>山东金达汽车部件制造股份有限公司</v>
          </cell>
          <cell r="D96" t="str">
            <v>山东金达汽车部件制造股份有限公司</v>
          </cell>
          <cell r="E96" t="str">
            <v>周建</v>
          </cell>
          <cell r="F96">
            <v>17.079999999999998</v>
          </cell>
          <cell r="G96">
            <v>0</v>
          </cell>
          <cell r="I96">
            <v>17.079999999999998</v>
          </cell>
        </row>
        <row r="97">
          <cell r="A97" t="str">
            <v>SLT0002586</v>
          </cell>
          <cell r="B97" t="str">
            <v>k1窄车中间座布套新</v>
          </cell>
          <cell r="C97" t="str">
            <v>山东金达汽车部件制造股份有限公司</v>
          </cell>
          <cell r="D97" t="str">
            <v>山东金达汽车部件制造股份有限公司</v>
          </cell>
          <cell r="E97" t="str">
            <v>周建</v>
          </cell>
          <cell r="F97">
            <v>15.56</v>
          </cell>
          <cell r="G97">
            <v>0</v>
          </cell>
          <cell r="I97">
            <v>16.63</v>
          </cell>
        </row>
        <row r="98">
          <cell r="A98" t="str">
            <v>SLT0002587</v>
          </cell>
          <cell r="B98" t="str">
            <v>k1窄车中间头枕布套新</v>
          </cell>
          <cell r="C98" t="str">
            <v>山东金达汽车部件制造股份有限公司</v>
          </cell>
          <cell r="D98" t="str">
            <v>山东金达汽车部件制造股份有限公司</v>
          </cell>
          <cell r="E98" t="str">
            <v>周建</v>
          </cell>
          <cell r="F98">
            <v>7.75</v>
          </cell>
          <cell r="G98">
            <v>0</v>
          </cell>
          <cell r="I98">
            <v>5.48</v>
          </cell>
        </row>
        <row r="99">
          <cell r="A99" t="str">
            <v>SLT0000672</v>
          </cell>
          <cell r="B99" t="str">
            <v>k1宽车中间座布套新面料</v>
          </cell>
          <cell r="C99" t="str">
            <v>山东金达汽车部件制造股份有限公司</v>
          </cell>
          <cell r="D99" t="str">
            <v>山东金达汽车部件制造股份有限公司</v>
          </cell>
          <cell r="E99" t="str">
            <v>周建</v>
          </cell>
          <cell r="F99">
            <v>16.48</v>
          </cell>
          <cell r="G99">
            <v>15.46</v>
          </cell>
          <cell r="H99">
            <v>15.528</v>
          </cell>
          <cell r="I99">
            <v>14.56</v>
          </cell>
        </row>
        <row r="100">
          <cell r="A100" t="str">
            <v>SLT0000673</v>
          </cell>
          <cell r="B100" t="str">
            <v>k1宽车中间背布套新面料</v>
          </cell>
          <cell r="C100" t="str">
            <v>山东金达汽车部件制造股份有限公司</v>
          </cell>
          <cell r="D100" t="str">
            <v>山东金达汽车部件制造股份有限公司</v>
          </cell>
          <cell r="E100" t="str">
            <v>周建</v>
          </cell>
          <cell r="F100">
            <v>17.989999999999998</v>
          </cell>
          <cell r="G100">
            <v>13.3185</v>
          </cell>
          <cell r="H100">
            <v>15.5275</v>
          </cell>
          <cell r="I100">
            <v>13.3185</v>
          </cell>
        </row>
        <row r="101">
          <cell r="A101" t="str">
            <v>SLT0002656</v>
          </cell>
          <cell r="B101" t="str">
            <v>k1窄车中间背布套(标准面料）</v>
          </cell>
          <cell r="C101" t="str">
            <v>山东金达汽车部件制造股份有限公司</v>
          </cell>
          <cell r="D101" t="str">
            <v>山东金达汽车部件制造股份有限公司</v>
          </cell>
          <cell r="E101" t="str">
            <v>周建</v>
          </cell>
          <cell r="F101">
            <v>16.829830000000001</v>
          </cell>
          <cell r="G101">
            <v>0</v>
          </cell>
          <cell r="I101">
            <v>21.601369999999999</v>
          </cell>
        </row>
        <row r="102">
          <cell r="A102" t="str">
            <v>SLT0002657</v>
          </cell>
          <cell r="B102" t="str">
            <v>k1窄车中间座布套（标准面料）</v>
          </cell>
          <cell r="C102" t="str">
            <v>山东金达汽车部件制造股份有限公司</v>
          </cell>
          <cell r="D102" t="str">
            <v>山东金达汽车部件制造股份有限公司</v>
          </cell>
          <cell r="E102" t="str">
            <v>周建</v>
          </cell>
          <cell r="F102">
            <v>16.399999999999999</v>
          </cell>
          <cell r="G102">
            <v>0</v>
          </cell>
          <cell r="I102">
            <v>16.399999999999999</v>
          </cell>
        </row>
        <row r="103">
          <cell r="A103" t="str">
            <v>SLT0002658</v>
          </cell>
          <cell r="B103" t="str">
            <v>k1窄车中间头枕布套（标准面料）</v>
          </cell>
          <cell r="C103" t="str">
            <v>山东金达汽车部件制造股份有限公司</v>
          </cell>
          <cell r="D103" t="str">
            <v>山东金达汽车部件制造股份有限公司</v>
          </cell>
          <cell r="E103" t="str">
            <v>周建</v>
          </cell>
          <cell r="F103">
            <v>6.67</v>
          </cell>
          <cell r="G103">
            <v>0</v>
          </cell>
          <cell r="I103">
            <v>6.67</v>
          </cell>
        </row>
        <row r="104">
          <cell r="A104" t="str">
            <v>SLT0002567</v>
          </cell>
          <cell r="B104" t="str">
            <v>K1一排三座</v>
          </cell>
          <cell r="C104" t="str">
            <v>山东金达汽车部件制造股份有限公司</v>
          </cell>
          <cell r="D104" t="str">
            <v>山东金达汽车部件制造股份有限公司</v>
          </cell>
          <cell r="E104" t="str">
            <v>周建</v>
          </cell>
          <cell r="F104" t="e">
            <v>#N/A</v>
          </cell>
          <cell r="G104">
            <v>0</v>
          </cell>
          <cell r="I104" t="e">
            <v>#N/A</v>
          </cell>
        </row>
        <row r="105">
          <cell r="A105" t="str">
            <v>SLT0002568</v>
          </cell>
          <cell r="B105" t="str">
            <v>K1一排三人背</v>
          </cell>
          <cell r="C105" t="str">
            <v>山东金达汽车部件制造股份有限公司</v>
          </cell>
          <cell r="D105" t="str">
            <v>山东金达汽车部件制造股份有限公司</v>
          </cell>
          <cell r="E105" t="str">
            <v>周建</v>
          </cell>
          <cell r="F105" t="e">
            <v>#N/A</v>
          </cell>
          <cell r="G105">
            <v>0</v>
          </cell>
          <cell r="I105" t="e">
            <v>#N/A</v>
          </cell>
        </row>
        <row r="106">
          <cell r="A106" t="str">
            <v>SLT0001033</v>
          </cell>
          <cell r="B106" t="str">
            <v>k1一排三人座布套新面料带安全带</v>
          </cell>
          <cell r="C106" t="str">
            <v>山东金达汽车部件制造股份有限公司</v>
          </cell>
          <cell r="D106" t="str">
            <v>山东金达汽车部件制造股份有限公司</v>
          </cell>
          <cell r="E106" t="str">
            <v>周建</v>
          </cell>
          <cell r="F106" t="e">
            <v>#N/A</v>
          </cell>
          <cell r="G106">
            <v>0</v>
          </cell>
          <cell r="I106" t="e">
            <v>#N/A</v>
          </cell>
        </row>
        <row r="107">
          <cell r="A107" t="str">
            <v>SLT0001034</v>
          </cell>
          <cell r="B107" t="str">
            <v>k1一排三人背布套（新面料）</v>
          </cell>
          <cell r="C107" t="str">
            <v>山东金达汽车部件制造股份有限公司</v>
          </cell>
          <cell r="D107" t="str">
            <v>山东金达汽车部件制造股份有限公司</v>
          </cell>
          <cell r="E107" t="str">
            <v>周建</v>
          </cell>
          <cell r="F107" t="e">
            <v>#N/A</v>
          </cell>
          <cell r="G107">
            <v>0</v>
          </cell>
          <cell r="I107" t="e">
            <v>#N/A</v>
          </cell>
        </row>
        <row r="108">
          <cell r="A108" t="str">
            <v>SLT0001046</v>
          </cell>
          <cell r="B108" t="str">
            <v>K1窄车右舵双人座垫马来</v>
          </cell>
          <cell r="C108" t="str">
            <v>山东金达汽车部件制造股份有限公司</v>
          </cell>
          <cell r="D108" t="str">
            <v>山东金达汽车部件制造股份有限公司</v>
          </cell>
          <cell r="E108" t="str">
            <v>周建</v>
          </cell>
          <cell r="F108">
            <v>25.93</v>
          </cell>
          <cell r="G108">
            <v>0</v>
          </cell>
          <cell r="I108" t="e">
            <v>#N/A</v>
          </cell>
        </row>
        <row r="109">
          <cell r="A109" t="str">
            <v>SLT0001047</v>
          </cell>
          <cell r="B109" t="str">
            <v>k1右舵双人左背布套（新面料）</v>
          </cell>
          <cell r="C109" t="str">
            <v>山东金达汽车部件制造股份有限公司</v>
          </cell>
          <cell r="D109" t="str">
            <v>山东金达汽车部件制造股份有限公司</v>
          </cell>
          <cell r="E109" t="str">
            <v>周建</v>
          </cell>
          <cell r="F109">
            <v>24.38</v>
          </cell>
          <cell r="G109">
            <v>0</v>
          </cell>
          <cell r="I109" t="e">
            <v>#N/A</v>
          </cell>
        </row>
        <row r="110">
          <cell r="A110" t="str">
            <v>SLT0001048</v>
          </cell>
          <cell r="B110" t="str">
            <v>k1右舵双人右背布套（新面料）</v>
          </cell>
          <cell r="C110" t="str">
            <v>山东金达汽车部件制造股份有限公司</v>
          </cell>
          <cell r="D110" t="str">
            <v>山东金达汽车部件制造股份有限公司</v>
          </cell>
          <cell r="E110" t="str">
            <v>周建</v>
          </cell>
          <cell r="F110">
            <v>24.38</v>
          </cell>
          <cell r="G110">
            <v>0</v>
          </cell>
          <cell r="I110" t="e">
            <v>#N/A</v>
          </cell>
        </row>
        <row r="111">
          <cell r="A111" t="str">
            <v>SLT0001055</v>
          </cell>
          <cell r="B111" t="str">
            <v>K1窄车右舵单人二排座马来</v>
          </cell>
          <cell r="C111" t="str">
            <v>山东金达汽车部件制造股份有限公司</v>
          </cell>
          <cell r="D111" t="str">
            <v>山东金达汽车部件制造股份有限公司</v>
          </cell>
          <cell r="E111" t="str">
            <v>周建</v>
          </cell>
          <cell r="F111">
            <v>19.04</v>
          </cell>
          <cell r="G111">
            <v>0</v>
          </cell>
          <cell r="I111" t="e">
            <v>#N/A</v>
          </cell>
        </row>
        <row r="112">
          <cell r="A112" t="str">
            <v>SLT0001059</v>
          </cell>
          <cell r="B112" t="str">
            <v>k1右舵双人左背布套（新面料）无背板</v>
          </cell>
          <cell r="C112" t="str">
            <v>山东金达汽车部件制造股份有限公司</v>
          </cell>
          <cell r="D112" t="str">
            <v>山东金达汽车部件制造股份有限公司</v>
          </cell>
          <cell r="E112" t="str">
            <v>周建</v>
          </cell>
          <cell r="F112">
            <v>24.26</v>
          </cell>
          <cell r="G112">
            <v>0</v>
          </cell>
          <cell r="I112" t="e">
            <v>#N/A</v>
          </cell>
        </row>
        <row r="113">
          <cell r="A113" t="str">
            <v>SLT0001064</v>
          </cell>
          <cell r="B113" t="str">
            <v>k1右舵双人右背布套（新面料）无背板</v>
          </cell>
          <cell r="C113" t="str">
            <v>山东金达汽车部件制造股份有限公司</v>
          </cell>
          <cell r="D113" t="str">
            <v>山东金达汽车部件制造股份有限公司</v>
          </cell>
          <cell r="E113" t="str">
            <v>周建</v>
          </cell>
          <cell r="F113">
            <v>24.26</v>
          </cell>
          <cell r="G113">
            <v>0</v>
          </cell>
          <cell r="I113" t="e">
            <v>#N/A</v>
          </cell>
        </row>
        <row r="114">
          <cell r="A114" t="str">
            <v>SLT0002641</v>
          </cell>
          <cell r="B114" t="str">
            <v>G7窄车前翻三排三人座窄车三点式</v>
          </cell>
          <cell r="C114" t="str">
            <v>山东金达汽车部件制造股份有限公司</v>
          </cell>
          <cell r="D114" t="str">
            <v>山东金达汽车部件制造股份有限公司</v>
          </cell>
          <cell r="E114" t="str">
            <v>周建</v>
          </cell>
          <cell r="F114">
            <v>33.428100000000001</v>
          </cell>
          <cell r="G114">
            <v>0</v>
          </cell>
          <cell r="I114">
            <v>33.428100000000001</v>
          </cell>
        </row>
        <row r="115">
          <cell r="A115" t="str">
            <v>SLT0002644</v>
          </cell>
          <cell r="B115" t="str">
            <v>G9宽车前三排三人座宽车三点式</v>
          </cell>
          <cell r="C115" t="str">
            <v>山东金达汽车部件制造股份有限公司</v>
          </cell>
          <cell r="D115" t="str">
            <v>山东金达汽车部件制造股份有限公司</v>
          </cell>
          <cell r="E115" t="str">
            <v>周建</v>
          </cell>
          <cell r="F115">
            <v>43.41</v>
          </cell>
          <cell r="G115">
            <v>0</v>
          </cell>
          <cell r="I115">
            <v>33.428100000000001</v>
          </cell>
        </row>
        <row r="116">
          <cell r="A116" t="str">
            <v>SLT0001077</v>
          </cell>
          <cell r="B116" t="str">
            <v>K1标准1.5窄车侧翻右背布</v>
          </cell>
          <cell r="C116" t="str">
            <v>山东金达汽车部件制造股份有限公司</v>
          </cell>
          <cell r="D116" t="str">
            <v>山东金达汽车部件制造股份有限公司</v>
          </cell>
          <cell r="E116" t="str">
            <v>周建</v>
          </cell>
          <cell r="F116" t="e">
            <v>#N/A</v>
          </cell>
          <cell r="G116">
            <v>0</v>
          </cell>
          <cell r="I116">
            <v>27.4</v>
          </cell>
        </row>
        <row r="117">
          <cell r="A117" t="str">
            <v>SLT0001078</v>
          </cell>
          <cell r="B117" t="str">
            <v>K1标准1.5窄车侧翻右座布</v>
          </cell>
          <cell r="C117" t="str">
            <v>山东金达汽车部件制造股份有限公司</v>
          </cell>
          <cell r="D117" t="str">
            <v>山东金达汽车部件制造股份有限公司</v>
          </cell>
          <cell r="E117" t="str">
            <v>周建</v>
          </cell>
          <cell r="F117" t="e">
            <v>#N/A</v>
          </cell>
          <cell r="G117">
            <v>0</v>
          </cell>
          <cell r="I117">
            <v>22.22</v>
          </cell>
        </row>
        <row r="118">
          <cell r="A118" t="str">
            <v>SLT0002623</v>
          </cell>
          <cell r="B118" t="str">
            <v>K1窄车右舵第一排三人座连体垫护面总成</v>
          </cell>
          <cell r="C118" t="str">
            <v>山东金达汽车部件制造股份有限公司</v>
          </cell>
          <cell r="D118" t="str">
            <v>山东金达汽车部件制造股份有限公司</v>
          </cell>
          <cell r="E118" t="str">
            <v>周建</v>
          </cell>
          <cell r="F118">
            <v>43.504399999999997</v>
          </cell>
          <cell r="G118">
            <v>43.504399999999997</v>
          </cell>
          <cell r="I118">
            <v>43.504399999999997</v>
          </cell>
        </row>
        <row r="119">
          <cell r="A119" t="str">
            <v>SLT0002625</v>
          </cell>
          <cell r="B119" t="str">
            <v>K1窄车右舵一排三人背</v>
          </cell>
          <cell r="C119" t="str">
            <v>山东金达汽车部件制造股份有限公司</v>
          </cell>
          <cell r="D119" t="str">
            <v>山东金达汽车部件制造股份有限公司</v>
          </cell>
          <cell r="E119" t="str">
            <v>周建</v>
          </cell>
          <cell r="F119">
            <v>41.734499999999997</v>
          </cell>
          <cell r="G119">
            <v>41.734499999999997</v>
          </cell>
          <cell r="I119">
            <v>41.734499999999997</v>
          </cell>
        </row>
        <row r="120">
          <cell r="A120" t="str">
            <v>SLT0002627</v>
          </cell>
          <cell r="B120" t="str">
            <v>K1窄车右舵单人背</v>
          </cell>
          <cell r="C120" t="str">
            <v>山东金达汽车部件制造股份有限公司</v>
          </cell>
          <cell r="D120" t="str">
            <v>山东金达汽车部件制造股份有限公司</v>
          </cell>
          <cell r="E120" t="str">
            <v>周建</v>
          </cell>
          <cell r="F120" t="e">
            <v>#N/A</v>
          </cell>
          <cell r="G120">
            <v>0</v>
          </cell>
          <cell r="I120">
            <v>21.7</v>
          </cell>
        </row>
        <row r="121">
          <cell r="A121" t="str">
            <v>SLT0002628</v>
          </cell>
          <cell r="B121" t="str">
            <v>K1窄车右舵单人二排座</v>
          </cell>
          <cell r="C121" t="str">
            <v>山东金达汽车部件制造股份有限公司</v>
          </cell>
          <cell r="D121" t="str">
            <v>山东金达汽车部件制造股份有限公司</v>
          </cell>
          <cell r="E121" t="str">
            <v>周建</v>
          </cell>
          <cell r="F121" t="e">
            <v>#N/A</v>
          </cell>
          <cell r="G121">
            <v>0</v>
          </cell>
          <cell r="I121">
            <v>17.899999999999999</v>
          </cell>
        </row>
        <row r="122">
          <cell r="A122" t="str">
            <v>SLT0002622</v>
          </cell>
          <cell r="B122" t="str">
            <v>K1窄车右舵双人座垫护面</v>
          </cell>
          <cell r="C122" t="str">
            <v>山东金达汽车部件制造股份有限公司</v>
          </cell>
          <cell r="D122" t="str">
            <v>山东金达汽车部件制造股份有限公司</v>
          </cell>
          <cell r="E122" t="str">
            <v>周建</v>
          </cell>
          <cell r="F122" t="e">
            <v>#N/A</v>
          </cell>
          <cell r="G122">
            <v>0</v>
          </cell>
          <cell r="I122">
            <v>34.6</v>
          </cell>
        </row>
        <row r="123">
          <cell r="A123" t="str">
            <v>SLT0002626</v>
          </cell>
          <cell r="B123" t="str">
            <v>K1窄车右舵双人背</v>
          </cell>
          <cell r="C123" t="str">
            <v>山东金达汽车部件制造股份有限公司</v>
          </cell>
          <cell r="D123" t="str">
            <v>山东金达汽车部件制造股份有限公司</v>
          </cell>
          <cell r="E123" t="str">
            <v>周建</v>
          </cell>
          <cell r="F123" t="e">
            <v>#N/A</v>
          </cell>
          <cell r="G123">
            <v>0</v>
          </cell>
          <cell r="I123">
            <v>29.162500000000001</v>
          </cell>
        </row>
        <row r="124">
          <cell r="A124" t="str">
            <v>SLT0002624</v>
          </cell>
          <cell r="B124" t="str">
            <v>K1窄车四排双人侧翻右背护面总成</v>
          </cell>
          <cell r="C124" t="str">
            <v>山东金达汽车部件制造股份有限公司</v>
          </cell>
          <cell r="D124" t="str">
            <v>山东金达汽车部件制造股份有限公司</v>
          </cell>
          <cell r="E124" t="str">
            <v>周建</v>
          </cell>
          <cell r="F124">
            <v>21.19</v>
          </cell>
          <cell r="G124">
            <v>0</v>
          </cell>
          <cell r="I124">
            <v>21.19</v>
          </cell>
        </row>
        <row r="125">
          <cell r="A125" t="str">
            <v>SLT0001728</v>
          </cell>
          <cell r="B125" t="str">
            <v>K1窄车右舵单人三排座</v>
          </cell>
          <cell r="C125" t="str">
            <v>山东金达汽车部件制造股份有限公司</v>
          </cell>
          <cell r="D125" t="str">
            <v>山东金达汽车部件制造股份有限公司</v>
          </cell>
          <cell r="E125" t="str">
            <v>周建</v>
          </cell>
          <cell r="F125">
            <v>18.64</v>
          </cell>
          <cell r="G125">
            <v>0</v>
          </cell>
          <cell r="I125" t="e">
            <v>#N/A</v>
          </cell>
        </row>
        <row r="126">
          <cell r="A126" t="str">
            <v>SLT0002611</v>
          </cell>
          <cell r="B126" t="str">
            <v>k1四排单人背</v>
          </cell>
          <cell r="C126" t="str">
            <v>山东金达汽车部件制造股份有限公司</v>
          </cell>
          <cell r="D126" t="str">
            <v>山东金达汽车部件制造股份有限公司
青岛福基纺织有限公司</v>
          </cell>
          <cell r="E126" t="str">
            <v>周建</v>
          </cell>
          <cell r="F126">
            <v>23.89</v>
          </cell>
          <cell r="G126">
            <v>21.796399999999998</v>
          </cell>
          <cell r="I126">
            <v>21.796399999999998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26"/>
  <sheetViews>
    <sheetView topLeftCell="A79" workbookViewId="0">
      <selection activeCell="B140" sqref="B140"/>
    </sheetView>
  </sheetViews>
  <sheetFormatPr defaultColWidth="9" defaultRowHeight="14.25" x14ac:dyDescent="0.2"/>
  <cols>
    <col min="2" max="2" width="32.5" style="61" customWidth="1"/>
    <col min="3" max="3" width="29.75" customWidth="1"/>
    <col min="4" max="4" width="25.375" customWidth="1"/>
    <col min="5" max="5" width="11.75" customWidth="1"/>
    <col min="6" max="6" width="14" customWidth="1"/>
    <col min="7" max="8" width="13.75" style="4" customWidth="1"/>
    <col min="9" max="9" width="9" style="4"/>
    <col min="10" max="10" width="12.75" style="4" customWidth="1"/>
    <col min="11" max="11" width="12.75" style="39" customWidth="1"/>
    <col min="12" max="12" width="12.75" style="4" customWidth="1"/>
    <col min="13" max="31" width="9" style="4"/>
  </cols>
  <sheetData>
    <row r="1" spans="1:12" ht="22.5" x14ac:dyDescent="0.2">
      <c r="A1" s="5" t="s">
        <v>0</v>
      </c>
      <c r="B1" s="57" t="s">
        <v>1</v>
      </c>
      <c r="C1" s="6" t="s">
        <v>2</v>
      </c>
      <c r="D1" s="6" t="s">
        <v>3</v>
      </c>
      <c r="E1" s="6" t="s">
        <v>4</v>
      </c>
      <c r="F1" s="7" t="s">
        <v>5</v>
      </c>
      <c r="G1" s="8" t="s">
        <v>6</v>
      </c>
      <c r="H1" s="37"/>
      <c r="J1" s="8" t="s">
        <v>7</v>
      </c>
      <c r="K1" s="38"/>
      <c r="L1" s="50" t="s">
        <v>261</v>
      </c>
    </row>
    <row r="2" spans="1:12" x14ac:dyDescent="0.2">
      <c r="A2" s="54" t="s">
        <v>91</v>
      </c>
      <c r="B2" s="55" t="s">
        <v>92</v>
      </c>
      <c r="C2" s="9" t="s">
        <v>8</v>
      </c>
      <c r="D2" s="10" t="s">
        <v>8</v>
      </c>
      <c r="E2" s="10" t="s">
        <v>9</v>
      </c>
      <c r="F2" s="11">
        <v>25.12</v>
      </c>
      <c r="G2" s="32">
        <v>23.805299999999999</v>
      </c>
      <c r="H2" s="43">
        <f>VLOOKUP(A2,[1]山东金达!$A$2:$G$126,7,0)</f>
        <v>23.805299999999999</v>
      </c>
      <c r="I2" s="33"/>
      <c r="J2" s="33"/>
      <c r="K2" s="45">
        <f>VLOOKUP(A2,[1]山东金达!$A$2:$I$126,9,0)</f>
        <v>23.805299999999999</v>
      </c>
      <c r="L2" s="51" t="s">
        <v>264</v>
      </c>
    </row>
    <row r="3" spans="1:12" x14ac:dyDescent="0.2">
      <c r="A3" s="53" t="s">
        <v>93</v>
      </c>
      <c r="B3" s="56" t="s">
        <v>94</v>
      </c>
      <c r="C3" s="9" t="s">
        <v>8</v>
      </c>
      <c r="D3" s="10" t="s">
        <v>8</v>
      </c>
      <c r="E3" s="10" t="s">
        <v>9</v>
      </c>
      <c r="F3" s="11">
        <v>25.13</v>
      </c>
      <c r="G3" s="32">
        <v>23.840699999999998</v>
      </c>
      <c r="H3" s="43">
        <f>VLOOKUP(A3,[1]山东金达!$A$2:$G$126,7,0)</f>
        <v>23.840699999999998</v>
      </c>
      <c r="I3" s="33"/>
      <c r="J3" s="33"/>
      <c r="K3" s="45">
        <f>VLOOKUP(A3,[1]山东金达!$A$2:$I$126,9,0)</f>
        <v>23.840699999999998</v>
      </c>
      <c r="L3" s="51" t="s">
        <v>263</v>
      </c>
    </row>
    <row r="4" spans="1:12" x14ac:dyDescent="0.2">
      <c r="A4" s="53" t="s">
        <v>101</v>
      </c>
      <c r="B4" s="56" t="s">
        <v>102</v>
      </c>
      <c r="C4" s="9" t="s">
        <v>8</v>
      </c>
      <c r="D4" s="10" t="s">
        <v>8</v>
      </c>
      <c r="E4" s="10" t="s">
        <v>9</v>
      </c>
      <c r="F4" s="11">
        <v>23.89</v>
      </c>
      <c r="G4" s="32">
        <v>21.796500000000002</v>
      </c>
      <c r="H4" s="43">
        <f>VLOOKUP(A4,[1]山东金达!$A$2:$G$126,7,0)</f>
        <v>21.796500000000002</v>
      </c>
      <c r="I4" s="33"/>
      <c r="J4" s="33"/>
      <c r="K4" s="45">
        <f>VLOOKUP(A4,[1]山东金达!$A$2:$I$126,9,0)</f>
        <v>21.796500000000002</v>
      </c>
      <c r="L4" s="51" t="s">
        <v>262</v>
      </c>
    </row>
    <row r="5" spans="1:12" x14ac:dyDescent="0.2">
      <c r="A5" s="54" t="s">
        <v>190</v>
      </c>
      <c r="B5" s="55" t="s">
        <v>191</v>
      </c>
      <c r="C5" s="9" t="s">
        <v>8</v>
      </c>
      <c r="D5" s="10" t="s">
        <v>8</v>
      </c>
      <c r="E5" s="10" t="s">
        <v>9</v>
      </c>
      <c r="F5" s="11">
        <v>41.734499999999997</v>
      </c>
      <c r="G5" s="32">
        <v>41.734499999999997</v>
      </c>
      <c r="H5" s="43">
        <f>VLOOKUP(A5,[1]山东金达!$A$2:$G$126,7,0)</f>
        <v>41.734499999999997</v>
      </c>
      <c r="I5" s="33"/>
      <c r="J5" s="33"/>
      <c r="K5" s="45">
        <f>VLOOKUP(A5,[1]山东金达!$A$2:$I$126,9,0)</f>
        <v>41.734499999999997</v>
      </c>
      <c r="L5" s="51" t="s">
        <v>262</v>
      </c>
    </row>
    <row r="6" spans="1:12" x14ac:dyDescent="0.2">
      <c r="A6" s="53" t="s">
        <v>186</v>
      </c>
      <c r="B6" s="56" t="s">
        <v>187</v>
      </c>
      <c r="C6" s="9" t="s">
        <v>8</v>
      </c>
      <c r="D6" s="10" t="s">
        <v>8</v>
      </c>
      <c r="E6" s="10" t="s">
        <v>9</v>
      </c>
      <c r="F6" s="11">
        <v>43.504399999999997</v>
      </c>
      <c r="G6" s="32">
        <v>43.504399999999997</v>
      </c>
      <c r="H6" s="43">
        <f>VLOOKUP(A6,[1]山东金达!$A$2:$G$126,7,0)</f>
        <v>43.504399999999997</v>
      </c>
      <c r="I6" s="33"/>
      <c r="J6" s="33"/>
      <c r="K6" s="45">
        <f>VLOOKUP(A6,[1]山东金达!$A$2:$I$126,9,0)</f>
        <v>43.504399999999997</v>
      </c>
      <c r="L6" s="51" t="s">
        <v>265</v>
      </c>
    </row>
    <row r="7" spans="1:12" x14ac:dyDescent="0.2">
      <c r="A7" s="54" t="s">
        <v>40</v>
      </c>
      <c r="B7" s="58" t="s">
        <v>41</v>
      </c>
      <c r="C7" s="9" t="s">
        <v>8</v>
      </c>
      <c r="D7" s="10" t="s">
        <v>8</v>
      </c>
      <c r="E7" s="10" t="s">
        <v>9</v>
      </c>
      <c r="F7" s="11">
        <v>38.130000000000003</v>
      </c>
      <c r="G7" s="32">
        <v>46.911499999999997</v>
      </c>
      <c r="H7" s="43">
        <f>VLOOKUP(A7,[1]山东金达!$A$2:$G$126,7,0)</f>
        <v>46.911499999999997</v>
      </c>
      <c r="I7" s="33"/>
      <c r="J7" s="33"/>
      <c r="K7" s="45">
        <f>VLOOKUP(A7,[1]山东金达!$A$2:$I$126,9,0)</f>
        <v>46.911499999999997</v>
      </c>
      <c r="L7" s="51" t="s">
        <v>263</v>
      </c>
    </row>
    <row r="8" spans="1:12" x14ac:dyDescent="0.2">
      <c r="A8" s="54" t="s">
        <v>244</v>
      </c>
      <c r="B8" s="58" t="s">
        <v>245</v>
      </c>
      <c r="C8" s="9" t="s">
        <v>8</v>
      </c>
      <c r="D8" s="10" t="s">
        <v>8</v>
      </c>
      <c r="E8" s="10" t="s">
        <v>9</v>
      </c>
      <c r="F8" s="11">
        <v>33.6</v>
      </c>
      <c r="G8" s="32">
        <v>27.212299999999999</v>
      </c>
      <c r="H8" s="43">
        <f>VLOOKUP(A8,[1]山东金达!$A$2:$G$126,7,0)</f>
        <v>27.212299999999999</v>
      </c>
      <c r="I8" s="33"/>
      <c r="J8" s="33"/>
      <c r="K8" s="45">
        <f>VLOOKUP(A8,[1]山东金达!$A$2:$I$126,9,0)</f>
        <v>27.212299999999999</v>
      </c>
      <c r="L8" s="51" t="s">
        <v>266</v>
      </c>
    </row>
    <row r="9" spans="1:12" x14ac:dyDescent="0.2">
      <c r="A9" s="67" t="s">
        <v>260</v>
      </c>
      <c r="B9" s="59" t="s">
        <v>275</v>
      </c>
      <c r="C9" s="9" t="s">
        <v>8</v>
      </c>
      <c r="D9" s="10" t="s">
        <v>8</v>
      </c>
      <c r="E9" s="10" t="s">
        <v>9</v>
      </c>
      <c r="F9" s="11">
        <v>31.4</v>
      </c>
      <c r="G9" s="32">
        <v>27.212299999999999</v>
      </c>
      <c r="H9" s="43">
        <v>27.212299999999999</v>
      </c>
      <c r="I9" s="33"/>
      <c r="J9" s="33"/>
      <c r="K9" s="45">
        <v>27.212299999999999</v>
      </c>
      <c r="L9" s="51" t="s">
        <v>267</v>
      </c>
    </row>
    <row r="10" spans="1:12" x14ac:dyDescent="0.2">
      <c r="A10" s="53" t="s">
        <v>242</v>
      </c>
      <c r="B10" s="59" t="s">
        <v>243</v>
      </c>
      <c r="C10" s="9" t="s">
        <v>8</v>
      </c>
      <c r="D10" s="10" t="s">
        <v>8</v>
      </c>
      <c r="E10" s="10" t="s">
        <v>9</v>
      </c>
      <c r="F10" s="11">
        <v>28.1</v>
      </c>
      <c r="G10" s="32">
        <v>24.4513</v>
      </c>
      <c r="H10" s="43">
        <f>VLOOKUP(A10,[1]山东金达!$A$2:$G$126,7,0)</f>
        <v>24.4513</v>
      </c>
      <c r="I10" s="33"/>
      <c r="J10" s="33"/>
      <c r="K10" s="45">
        <f>VLOOKUP(A10,[1]山东金达!$A$2:$I$126,9,0)</f>
        <v>24.4513</v>
      </c>
      <c r="L10" s="51" t="s">
        <v>263</v>
      </c>
    </row>
    <row r="11" spans="1:12" x14ac:dyDescent="0.2">
      <c r="A11" s="54" t="s">
        <v>38</v>
      </c>
      <c r="B11" s="58" t="s">
        <v>39</v>
      </c>
      <c r="C11" s="9" t="s">
        <v>8</v>
      </c>
      <c r="D11" s="10" t="s">
        <v>8</v>
      </c>
      <c r="E11" s="10" t="s">
        <v>9</v>
      </c>
      <c r="F11" s="11">
        <v>22.82</v>
      </c>
      <c r="G11" s="32">
        <v>24.4513</v>
      </c>
      <c r="H11" s="43">
        <f>VLOOKUP(A11,[1]山东金达!$A$2:$G$126,7,0)</f>
        <v>24.4513</v>
      </c>
      <c r="I11" s="33"/>
      <c r="J11" s="33"/>
      <c r="K11" s="45">
        <f>VLOOKUP(A11,[1]山东金达!$A$2:$I$126,9,0)</f>
        <v>24.4513</v>
      </c>
      <c r="L11" s="51" t="s">
        <v>266</v>
      </c>
    </row>
    <row r="12" spans="1:12" x14ac:dyDescent="0.2">
      <c r="A12" s="53" t="s">
        <v>238</v>
      </c>
      <c r="B12" s="59" t="s">
        <v>239</v>
      </c>
      <c r="C12" s="9" t="s">
        <v>8</v>
      </c>
      <c r="D12" s="10" t="s">
        <v>8</v>
      </c>
      <c r="E12" s="10" t="s">
        <v>9</v>
      </c>
      <c r="F12" s="11">
        <v>19.21</v>
      </c>
      <c r="G12" s="32">
        <v>18.36</v>
      </c>
      <c r="H12" s="43">
        <f>VLOOKUP(A12,[1]山东金达!$A$2:$G$126,7,0)</f>
        <v>18.36</v>
      </c>
      <c r="I12" s="33"/>
      <c r="J12" s="33"/>
      <c r="K12" s="45">
        <f>VLOOKUP(A12,[1]山东金达!$A$2:$I$126,9,0)</f>
        <v>18.36</v>
      </c>
      <c r="L12" s="51" t="s">
        <v>268</v>
      </c>
    </row>
    <row r="13" spans="1:12" x14ac:dyDescent="0.2">
      <c r="A13" s="54" t="s">
        <v>236</v>
      </c>
      <c r="B13" s="58" t="s">
        <v>237</v>
      </c>
      <c r="C13" s="9" t="s">
        <v>8</v>
      </c>
      <c r="D13" s="10" t="s">
        <v>8</v>
      </c>
      <c r="E13" s="10" t="s">
        <v>9</v>
      </c>
      <c r="F13" s="11">
        <v>19.21</v>
      </c>
      <c r="G13" s="32">
        <v>18.36</v>
      </c>
      <c r="H13" s="43">
        <f>VLOOKUP(A13,[1]山东金达!$A$2:$G$126,7,0)</f>
        <v>18.36</v>
      </c>
      <c r="I13" s="33"/>
      <c r="J13" s="33"/>
      <c r="K13" s="45">
        <f>VLOOKUP(A13,[1]山东金达!$A$2:$I$126,9,0)</f>
        <v>18.36</v>
      </c>
      <c r="L13" s="51" t="s">
        <v>263</v>
      </c>
    </row>
    <row r="14" spans="1:12" x14ac:dyDescent="0.2">
      <c r="A14" s="54" t="s">
        <v>240</v>
      </c>
      <c r="B14" s="58" t="s">
        <v>241</v>
      </c>
      <c r="C14" s="9" t="s">
        <v>8</v>
      </c>
      <c r="D14" s="10" t="s">
        <v>8</v>
      </c>
      <c r="E14" s="10" t="s">
        <v>9</v>
      </c>
      <c r="F14" s="11">
        <v>27.83</v>
      </c>
      <c r="G14" s="32">
        <v>28.7699</v>
      </c>
      <c r="H14" s="43">
        <f>VLOOKUP(A14,[1]山东金达!$A$2:$G$126,7,0)</f>
        <v>28.7699</v>
      </c>
      <c r="I14" s="33"/>
      <c r="J14" s="33"/>
      <c r="K14" s="45">
        <f>VLOOKUP(A14,[1]山东金达!$A$2:$I$126,9,0)</f>
        <v>28.7699</v>
      </c>
      <c r="L14" s="51" t="s">
        <v>263</v>
      </c>
    </row>
    <row r="15" spans="1:12" x14ac:dyDescent="0.2">
      <c r="A15" s="54" t="s">
        <v>131</v>
      </c>
      <c r="B15" s="58" t="s">
        <v>132</v>
      </c>
      <c r="C15" s="9" t="s">
        <v>8</v>
      </c>
      <c r="D15" s="10" t="s">
        <v>8</v>
      </c>
      <c r="E15" s="10" t="s">
        <v>9</v>
      </c>
      <c r="F15" s="11">
        <v>36.39</v>
      </c>
      <c r="G15" s="32">
        <v>35.5623</v>
      </c>
      <c r="H15" s="43">
        <f>VLOOKUP(A15,[1]山东金达!$A$2:$G$126,7,0)</f>
        <v>35.5623</v>
      </c>
      <c r="I15" s="33"/>
      <c r="J15" s="33"/>
      <c r="K15" s="45">
        <f>VLOOKUP(A15,[1]山东金达!$A$2:$I$126,9,0)</f>
        <v>35.5623</v>
      </c>
      <c r="L15" s="51" t="s">
        <v>269</v>
      </c>
    </row>
    <row r="16" spans="1:12" x14ac:dyDescent="0.2">
      <c r="A16" s="53" t="s">
        <v>133</v>
      </c>
      <c r="B16" s="59" t="s">
        <v>134</v>
      </c>
      <c r="C16" s="9" t="s">
        <v>8</v>
      </c>
      <c r="D16" s="10" t="s">
        <v>8</v>
      </c>
      <c r="E16" s="10" t="s">
        <v>9</v>
      </c>
      <c r="F16" s="11">
        <v>43.65</v>
      </c>
      <c r="G16" s="32">
        <v>35.5623</v>
      </c>
      <c r="H16" s="43">
        <f>VLOOKUP(A16,[1]山东金达!$A$2:$G$126,7,0)</f>
        <v>35.5623</v>
      </c>
      <c r="I16" s="33"/>
      <c r="J16" s="33"/>
      <c r="K16" s="45">
        <f>VLOOKUP(A16,[1]山东金达!$A$2:$I$126,9,0)</f>
        <v>35.5623</v>
      </c>
      <c r="L16" s="51" t="s">
        <v>263</v>
      </c>
    </row>
    <row r="17" spans="1:12" x14ac:dyDescent="0.2">
      <c r="A17" s="54" t="s">
        <v>135</v>
      </c>
      <c r="B17" s="58" t="s">
        <v>136</v>
      </c>
      <c r="C17" s="9" t="s">
        <v>8</v>
      </c>
      <c r="D17" s="10" t="s">
        <v>8</v>
      </c>
      <c r="E17" s="10" t="s">
        <v>9</v>
      </c>
      <c r="F17" s="11">
        <v>36.39</v>
      </c>
      <c r="G17" s="32">
        <v>35.769399999999997</v>
      </c>
      <c r="H17" s="43">
        <f>VLOOKUP(A17,[1]山东金达!$A$2:$G$126,7,0)</f>
        <v>35.769399999999997</v>
      </c>
      <c r="I17" s="33"/>
      <c r="J17" s="33"/>
      <c r="K17" s="45">
        <f>VLOOKUP(A17,[1]山东金达!$A$2:$I$126,9,0)</f>
        <v>35.769399999999997</v>
      </c>
      <c r="L17" s="51" t="s">
        <v>270</v>
      </c>
    </row>
    <row r="18" spans="1:12" x14ac:dyDescent="0.2">
      <c r="A18" s="53" t="s">
        <v>137</v>
      </c>
      <c r="B18" s="59" t="s">
        <v>138</v>
      </c>
      <c r="C18" s="9" t="s">
        <v>8</v>
      </c>
      <c r="D18" s="10" t="s">
        <v>8</v>
      </c>
      <c r="E18" s="10" t="s">
        <v>9</v>
      </c>
      <c r="F18" s="11">
        <v>43.65</v>
      </c>
      <c r="G18" s="32">
        <v>35.769399999999997</v>
      </c>
      <c r="H18" s="43">
        <f>VLOOKUP(A18,[1]山东金达!$A$2:$G$126,7,0)</f>
        <v>35.769399999999997</v>
      </c>
      <c r="I18" s="33"/>
      <c r="J18" s="33"/>
      <c r="K18" s="45">
        <f>VLOOKUP(A18,[1]山东金达!$A$2:$I$126,9,0)</f>
        <v>35.769399999999997</v>
      </c>
      <c r="L18" s="51" t="s">
        <v>271</v>
      </c>
    </row>
    <row r="19" spans="1:12" ht="21.75" x14ac:dyDescent="0.2">
      <c r="A19" s="53" t="s">
        <v>162</v>
      </c>
      <c r="B19" s="59" t="s">
        <v>163</v>
      </c>
      <c r="C19" s="17" t="s">
        <v>8</v>
      </c>
      <c r="D19" s="19" t="s">
        <v>164</v>
      </c>
      <c r="E19" s="10" t="s">
        <v>9</v>
      </c>
      <c r="F19" s="11">
        <v>23.89</v>
      </c>
      <c r="G19" s="32">
        <v>21.796399999999998</v>
      </c>
      <c r="H19" s="43">
        <f>VLOOKUP(A19,[1]山东金达!$A$2:$G$126,7,0)</f>
        <v>21.796399999999998</v>
      </c>
      <c r="I19" s="33"/>
      <c r="J19" s="33"/>
      <c r="K19" s="45">
        <f>VLOOKUP(A19,[1]山东金达!$A$2:$I$126,9,0)</f>
        <v>21.796399999999998</v>
      </c>
      <c r="L19" s="51" t="s">
        <v>263</v>
      </c>
    </row>
    <row r="20" spans="1:12" x14ac:dyDescent="0.2">
      <c r="A20" s="54" t="s">
        <v>170</v>
      </c>
      <c r="B20" s="58" t="s">
        <v>171</v>
      </c>
      <c r="C20" s="9" t="s">
        <v>8</v>
      </c>
      <c r="D20" s="10" t="s">
        <v>8</v>
      </c>
      <c r="E20" s="10" t="s">
        <v>9</v>
      </c>
      <c r="F20" s="11">
        <v>21.796399999999998</v>
      </c>
      <c r="G20" s="32">
        <v>21.796399999999998</v>
      </c>
      <c r="H20" s="43">
        <f>VLOOKUP(A20,[1]山东金达!$A$2:$G$126,7,0)</f>
        <v>21.796399999999998</v>
      </c>
      <c r="I20" s="33"/>
      <c r="J20" s="33"/>
      <c r="K20" s="45">
        <f>VLOOKUP(A20,[1]山东金达!$A$2:$I$126,9,0)</f>
        <v>21.796399999999998</v>
      </c>
      <c r="L20" s="51" t="s">
        <v>263</v>
      </c>
    </row>
    <row r="21" spans="1:12" x14ac:dyDescent="0.2">
      <c r="A21" s="53" t="s">
        <v>168</v>
      </c>
      <c r="B21" s="59" t="s">
        <v>169</v>
      </c>
      <c r="C21" s="9" t="s">
        <v>8</v>
      </c>
      <c r="D21" s="10" t="s">
        <v>8</v>
      </c>
      <c r="E21" s="10" t="s">
        <v>9</v>
      </c>
      <c r="F21" s="11">
        <v>21.796399999999998</v>
      </c>
      <c r="G21" s="32">
        <v>21.796399999999998</v>
      </c>
      <c r="H21" s="43">
        <f>VLOOKUP(A21,[1]山东金达!$A$2:$G$126,7,0)</f>
        <v>21.796399999999998</v>
      </c>
      <c r="I21" s="33"/>
      <c r="J21" s="33"/>
      <c r="K21" s="45">
        <f>VLOOKUP(A21,[1]山东金达!$A$2:$I$126,9,0)</f>
        <v>21.796399999999998</v>
      </c>
      <c r="L21" s="51" t="s">
        <v>263</v>
      </c>
    </row>
    <row r="22" spans="1:12" x14ac:dyDescent="0.2">
      <c r="A22" s="53" t="s">
        <v>272</v>
      </c>
      <c r="B22" s="59" t="s">
        <v>165</v>
      </c>
      <c r="C22" s="9" t="s">
        <v>8</v>
      </c>
      <c r="D22" s="10" t="s">
        <v>8</v>
      </c>
      <c r="E22" s="10" t="s">
        <v>9</v>
      </c>
      <c r="F22" s="11">
        <v>66.12</v>
      </c>
      <c r="G22" s="32">
        <v>46.950400000000002</v>
      </c>
      <c r="H22" s="43">
        <f>VLOOKUP(A22,[1]山东金达!$A$2:$G$126,7,0)</f>
        <v>46.950400000000002</v>
      </c>
      <c r="I22" s="33"/>
      <c r="J22" s="33"/>
      <c r="K22" s="45">
        <f>VLOOKUP(A22,[1]山东金达!$A$2:$I$126,9,0)</f>
        <v>46.950400000000002</v>
      </c>
      <c r="L22" s="51" t="s">
        <v>263</v>
      </c>
    </row>
    <row r="23" spans="1:12" x14ac:dyDescent="0.2">
      <c r="A23" s="54" t="s">
        <v>166</v>
      </c>
      <c r="B23" s="58" t="s">
        <v>167</v>
      </c>
      <c r="C23" s="9" t="s">
        <v>8</v>
      </c>
      <c r="D23" s="10" t="s">
        <v>8</v>
      </c>
      <c r="E23" s="10" t="s">
        <v>9</v>
      </c>
      <c r="F23" s="11">
        <v>64.42</v>
      </c>
      <c r="G23" s="32">
        <v>56.305500000000002</v>
      </c>
      <c r="H23" s="43">
        <f>VLOOKUP(A23,[1]山东金达!$A$2:$G$126,7,0)</f>
        <v>56.305500000000002</v>
      </c>
      <c r="I23" s="33"/>
      <c r="J23" s="33"/>
      <c r="K23" s="45">
        <f>VLOOKUP(A23,[1]山东金达!$A$2:$I$126,9,0)</f>
        <v>56.305500000000002</v>
      </c>
      <c r="L23" s="51" t="s">
        <v>269</v>
      </c>
    </row>
    <row r="24" spans="1:12" x14ac:dyDescent="0.2">
      <c r="A24" s="54" t="s">
        <v>52</v>
      </c>
      <c r="B24" s="59" t="s">
        <v>53</v>
      </c>
      <c r="C24" s="9" t="s">
        <v>8</v>
      </c>
      <c r="D24" s="10" t="s">
        <v>8</v>
      </c>
      <c r="E24" s="10" t="s">
        <v>9</v>
      </c>
      <c r="F24" s="11">
        <v>17.989999999999998</v>
      </c>
      <c r="G24" s="46">
        <v>13.3185</v>
      </c>
      <c r="H24" s="43">
        <f>VLOOKUP(A24,[1]山东金达!$A$2:$G$126,7,0)</f>
        <v>13.3185</v>
      </c>
      <c r="I24" s="33"/>
      <c r="J24" s="33"/>
      <c r="K24" s="45">
        <f>VLOOKUP(A24,[1]山东金达!$A$2:$I$126,9,0)</f>
        <v>13.3185</v>
      </c>
      <c r="L24" s="51" t="s">
        <v>263</v>
      </c>
    </row>
    <row r="25" spans="1:12" x14ac:dyDescent="0.2">
      <c r="A25" s="54" t="s">
        <v>50</v>
      </c>
      <c r="B25" s="58" t="s">
        <v>51</v>
      </c>
      <c r="C25" s="9" t="s">
        <v>8</v>
      </c>
      <c r="D25" s="10" t="s">
        <v>8</v>
      </c>
      <c r="E25" s="10" t="s">
        <v>9</v>
      </c>
      <c r="F25" s="11">
        <v>16.48</v>
      </c>
      <c r="G25" s="32">
        <v>14.56</v>
      </c>
      <c r="H25" s="43">
        <v>14.56</v>
      </c>
      <c r="I25" s="49">
        <v>15.528</v>
      </c>
      <c r="J25" s="72" t="s">
        <v>27</v>
      </c>
      <c r="K25" s="45">
        <f>VLOOKUP(A25,[1]山东金达!$A$2:$I$126,9,0)</f>
        <v>14.56</v>
      </c>
      <c r="L25" s="51" t="s">
        <v>263</v>
      </c>
    </row>
    <row r="26" spans="1:12" x14ac:dyDescent="0.2">
      <c r="A26" s="53" t="s">
        <v>140</v>
      </c>
      <c r="B26" s="59" t="s">
        <v>141</v>
      </c>
      <c r="C26" s="9" t="s">
        <v>8</v>
      </c>
      <c r="D26" s="10" t="s">
        <v>8</v>
      </c>
      <c r="E26" s="10" t="s">
        <v>9</v>
      </c>
      <c r="F26" s="11">
        <v>24.34</v>
      </c>
      <c r="G26" s="32">
        <v>23.814699999999998</v>
      </c>
      <c r="H26" s="43">
        <f>VLOOKUP(A26,[1]山东金达!$A$2:$G$126,7,0)</f>
        <v>23.814699999999998</v>
      </c>
      <c r="I26" s="33"/>
      <c r="J26" s="33"/>
      <c r="K26" s="45">
        <f>VLOOKUP(A26,[1]山东金达!$A$2:$I$126,9,0)</f>
        <v>23.814699999999998</v>
      </c>
      <c r="L26" s="52" t="s">
        <v>269</v>
      </c>
    </row>
    <row r="27" spans="1:12" x14ac:dyDescent="0.2">
      <c r="A27" s="54" t="s">
        <v>273</v>
      </c>
      <c r="B27" s="58" t="s">
        <v>139</v>
      </c>
      <c r="C27" s="9" t="s">
        <v>8</v>
      </c>
      <c r="D27" s="10" t="s">
        <v>8</v>
      </c>
      <c r="E27" s="10" t="s">
        <v>9</v>
      </c>
      <c r="F27" s="11">
        <v>20.260000000000002</v>
      </c>
      <c r="G27" s="32">
        <v>19.197399999999998</v>
      </c>
      <c r="H27" s="43">
        <f>VLOOKUP(A27,[1]山东金达!$A$2:$G$126,7,0)</f>
        <v>19.197399999999998</v>
      </c>
      <c r="I27" s="33"/>
      <c r="J27" s="33"/>
      <c r="K27" s="45">
        <f>VLOOKUP(A27,[1]山东金达!$A$2:$I$126,9,0)</f>
        <v>19.197399999999998</v>
      </c>
      <c r="L27" s="51" t="s">
        <v>274</v>
      </c>
    </row>
    <row r="28" spans="1:12" x14ac:dyDescent="0.2">
      <c r="A28" s="53" t="s">
        <v>142</v>
      </c>
      <c r="B28" s="59" t="s">
        <v>143</v>
      </c>
      <c r="C28" s="9" t="s">
        <v>8</v>
      </c>
      <c r="D28" s="10" t="s">
        <v>8</v>
      </c>
      <c r="E28" s="10" t="s">
        <v>9</v>
      </c>
      <c r="F28" s="11">
        <v>35.86</v>
      </c>
      <c r="G28" s="32">
        <v>27.0381</v>
      </c>
      <c r="H28" s="43">
        <f>VLOOKUP(A28,[1]山东金达!$A$2:$G$126,7,0)</f>
        <v>27.0381</v>
      </c>
      <c r="I28" s="33"/>
      <c r="J28" s="33"/>
      <c r="K28" s="45">
        <f>VLOOKUP(A28,[1]山东金达!$A$2:$I$126,9,0)</f>
        <v>27.0381</v>
      </c>
      <c r="L28" s="52" t="s">
        <v>269</v>
      </c>
    </row>
    <row r="29" spans="1:12" x14ac:dyDescent="0.2">
      <c r="A29" s="65" t="s">
        <v>85</v>
      </c>
      <c r="B29" s="59" t="s">
        <v>86</v>
      </c>
      <c r="C29" s="9" t="s">
        <v>8</v>
      </c>
      <c r="D29" s="10" t="s">
        <v>8</v>
      </c>
      <c r="E29" s="10" t="s">
        <v>9</v>
      </c>
      <c r="F29" s="11">
        <v>33.799999999999997</v>
      </c>
      <c r="G29" s="32">
        <v>24.51</v>
      </c>
      <c r="H29" s="45">
        <v>24.51</v>
      </c>
      <c r="I29" s="33"/>
      <c r="J29" s="33"/>
      <c r="K29" s="45">
        <f>VLOOKUP(A29,[1]山东金达!$A$2:$I$126,9,0)</f>
        <v>24.51</v>
      </c>
      <c r="L29" s="51" t="s">
        <v>269</v>
      </c>
    </row>
    <row r="30" spans="1:12" x14ac:dyDescent="0.2">
      <c r="A30" s="64" t="s">
        <v>87</v>
      </c>
      <c r="B30" s="58" t="s">
        <v>88</v>
      </c>
      <c r="C30" s="9" t="s">
        <v>8</v>
      </c>
      <c r="D30" s="10" t="s">
        <v>8</v>
      </c>
      <c r="E30" s="10" t="s">
        <v>9</v>
      </c>
      <c r="F30" s="11">
        <v>23.25</v>
      </c>
      <c r="G30" s="32">
        <v>19.235099999999999</v>
      </c>
      <c r="H30" s="45">
        <v>18.3231</v>
      </c>
      <c r="I30" s="47"/>
      <c r="J30" s="33"/>
      <c r="K30" s="45">
        <f>VLOOKUP(A30,[1]山东金达!$A$2:$I$126,9,0)</f>
        <v>18.3231</v>
      </c>
      <c r="L30" s="52" t="s">
        <v>269</v>
      </c>
    </row>
    <row r="31" spans="1:12" x14ac:dyDescent="0.2">
      <c r="A31" s="65" t="s">
        <v>103</v>
      </c>
      <c r="B31" s="59" t="s">
        <v>104</v>
      </c>
      <c r="C31" s="9" t="s">
        <v>8</v>
      </c>
      <c r="D31" s="10" t="s">
        <v>8</v>
      </c>
      <c r="E31" s="10" t="s">
        <v>9</v>
      </c>
      <c r="F31" s="11">
        <v>41.87</v>
      </c>
      <c r="G31" s="32">
        <v>35.9313</v>
      </c>
      <c r="H31" s="45">
        <v>35.031300000000002</v>
      </c>
      <c r="I31" s="47"/>
      <c r="J31" s="33"/>
      <c r="K31" s="45">
        <f>VLOOKUP(A31,[1]山东金达!$A$2:$I$126,9,0)</f>
        <v>35.031300000000002</v>
      </c>
      <c r="L31" s="51" t="s">
        <v>274</v>
      </c>
    </row>
    <row r="32" spans="1:12" x14ac:dyDescent="0.2">
      <c r="A32" s="64" t="s">
        <v>105</v>
      </c>
      <c r="B32" s="58" t="s">
        <v>106</v>
      </c>
      <c r="C32" s="9" t="s">
        <v>8</v>
      </c>
      <c r="D32" s="10" t="s">
        <v>8</v>
      </c>
      <c r="E32" s="10" t="s">
        <v>9</v>
      </c>
      <c r="F32" s="11">
        <v>34.479999999999997</v>
      </c>
      <c r="G32" s="32">
        <v>25.5593</v>
      </c>
      <c r="H32" s="45">
        <v>25.151299999999999</v>
      </c>
      <c r="I32" s="47"/>
      <c r="J32" s="33"/>
      <c r="K32" s="45">
        <f>VLOOKUP(A32,[1]山东金达!$A$2:$I$126,9,0)</f>
        <v>25.151299999999999</v>
      </c>
      <c r="L32" s="52" t="s">
        <v>269</v>
      </c>
    </row>
    <row r="33" spans="1:12" x14ac:dyDescent="0.2">
      <c r="A33" s="65" t="s">
        <v>107</v>
      </c>
      <c r="B33" s="59" t="s">
        <v>108</v>
      </c>
      <c r="C33" s="9" t="s">
        <v>8</v>
      </c>
      <c r="D33" s="10" t="s">
        <v>8</v>
      </c>
      <c r="E33" s="10" t="s">
        <v>9</v>
      </c>
      <c r="F33" s="11">
        <v>41.87</v>
      </c>
      <c r="G33" s="32">
        <v>35.439300000000003</v>
      </c>
      <c r="H33" s="45">
        <v>35.031300000000002</v>
      </c>
      <c r="I33" s="47"/>
      <c r="J33" s="33"/>
      <c r="K33" s="45">
        <f>VLOOKUP(A33,[1]山东金达!$A$2:$I$126,9,0)</f>
        <v>35.031300000000002</v>
      </c>
      <c r="L33" s="51" t="s">
        <v>274</v>
      </c>
    </row>
    <row r="34" spans="1:12" x14ac:dyDescent="0.2">
      <c r="A34" s="64" t="s">
        <v>109</v>
      </c>
      <c r="B34" s="58" t="s">
        <v>110</v>
      </c>
      <c r="C34" s="9" t="s">
        <v>8</v>
      </c>
      <c r="D34" s="10" t="s">
        <v>8</v>
      </c>
      <c r="E34" s="10" t="s">
        <v>9</v>
      </c>
      <c r="F34" s="11">
        <v>34.479999999999997</v>
      </c>
      <c r="G34" s="32">
        <v>26.05125</v>
      </c>
      <c r="H34" s="45">
        <v>25.151299999999999</v>
      </c>
      <c r="I34" s="47"/>
      <c r="J34" s="33"/>
      <c r="K34" s="45">
        <f>VLOOKUP(A34,[1]山东金达!$A$2:$I$126,9,0)</f>
        <v>25.151299999999999</v>
      </c>
      <c r="L34" s="52" t="s">
        <v>269</v>
      </c>
    </row>
    <row r="35" spans="1:12" x14ac:dyDescent="0.2">
      <c r="A35" s="65" t="s">
        <v>117</v>
      </c>
      <c r="B35" s="59" t="s">
        <v>118</v>
      </c>
      <c r="C35" s="9" t="s">
        <v>8</v>
      </c>
      <c r="D35" s="10" t="s">
        <v>8</v>
      </c>
      <c r="E35" s="10" t="s">
        <v>9</v>
      </c>
      <c r="F35" s="11">
        <v>35.369999999999997</v>
      </c>
      <c r="G35" s="32">
        <v>35.140999999999998</v>
      </c>
      <c r="H35" s="45">
        <v>32.965000000000003</v>
      </c>
      <c r="I35" s="47"/>
      <c r="J35" s="33"/>
      <c r="K35" s="45">
        <f>VLOOKUP(A35,[1]山东金达!$A$2:$I$126,9,0)</f>
        <v>32.965000000000003</v>
      </c>
      <c r="L35" s="51" t="s">
        <v>274</v>
      </c>
    </row>
    <row r="36" spans="1:12" x14ac:dyDescent="0.2">
      <c r="A36" s="64" t="s">
        <v>119</v>
      </c>
      <c r="B36" s="58" t="s">
        <v>120</v>
      </c>
      <c r="C36" s="9" t="s">
        <v>8</v>
      </c>
      <c r="D36" s="10" t="s">
        <v>8</v>
      </c>
      <c r="E36" s="10" t="s">
        <v>9</v>
      </c>
      <c r="F36" s="11">
        <v>22.82</v>
      </c>
      <c r="G36" s="32">
        <v>23.989599999999999</v>
      </c>
      <c r="H36" s="45">
        <v>23.785599999999999</v>
      </c>
      <c r="I36" s="47"/>
      <c r="J36" s="33"/>
      <c r="K36" s="45">
        <f>VLOOKUP(A36,[1]山东金达!$A$2:$I$126,9,0)</f>
        <v>23.785599999999999</v>
      </c>
      <c r="L36" s="52" t="s">
        <v>269</v>
      </c>
    </row>
    <row r="37" spans="1:12" x14ac:dyDescent="0.2">
      <c r="A37" s="65" t="s">
        <v>121</v>
      </c>
      <c r="B37" s="59" t="s">
        <v>122</v>
      </c>
      <c r="C37" s="9" t="s">
        <v>8</v>
      </c>
      <c r="D37" s="10" t="s">
        <v>8</v>
      </c>
      <c r="E37" s="10" t="s">
        <v>9</v>
      </c>
      <c r="F37" s="11">
        <v>22.82</v>
      </c>
      <c r="G37" s="32">
        <v>23.989599999999999</v>
      </c>
      <c r="H37" s="45">
        <v>23.785599999999999</v>
      </c>
      <c r="I37" s="47"/>
      <c r="J37" s="33"/>
      <c r="K37" s="45">
        <f>VLOOKUP(A37,[1]山东金达!$A$2:$I$126,9,0)</f>
        <v>23.785599999999999</v>
      </c>
      <c r="L37" s="51" t="s">
        <v>274</v>
      </c>
    </row>
    <row r="38" spans="1:12" x14ac:dyDescent="0.2">
      <c r="A38" s="64" t="s">
        <v>123</v>
      </c>
      <c r="B38" s="58" t="s">
        <v>124</v>
      </c>
      <c r="C38" s="9" t="s">
        <v>8</v>
      </c>
      <c r="D38" s="10" t="s">
        <v>8</v>
      </c>
      <c r="E38" s="10" t="s">
        <v>9</v>
      </c>
      <c r="F38" s="11">
        <v>51.06</v>
      </c>
      <c r="G38" s="32">
        <v>49.8</v>
      </c>
      <c r="H38" s="45">
        <v>46.9</v>
      </c>
      <c r="I38" s="47"/>
      <c r="J38" s="33"/>
      <c r="K38" s="45">
        <f>VLOOKUP(A38,[1]山东金达!$A$2:$I$126,9,0)</f>
        <v>46.9</v>
      </c>
      <c r="L38" s="52" t="s">
        <v>269</v>
      </c>
    </row>
    <row r="39" spans="1:12" x14ac:dyDescent="0.2">
      <c r="A39" s="64" t="s">
        <v>125</v>
      </c>
      <c r="B39" s="58" t="s">
        <v>126</v>
      </c>
      <c r="C39" s="9" t="s">
        <v>8</v>
      </c>
      <c r="D39" s="10" t="s">
        <v>8</v>
      </c>
      <c r="E39" s="10" t="s">
        <v>9</v>
      </c>
      <c r="F39" s="11">
        <v>18.649999999999999</v>
      </c>
      <c r="G39" s="32">
        <v>17.421299999999999</v>
      </c>
      <c r="H39" s="45">
        <v>16.221299999999999</v>
      </c>
      <c r="I39" s="47"/>
      <c r="J39" s="33"/>
      <c r="K39" s="45">
        <f>VLOOKUP(A39,[1]山东金达!$A$2:$I$126,9,0)</f>
        <v>16.221299999999999</v>
      </c>
      <c r="L39" s="51" t="s">
        <v>274</v>
      </c>
    </row>
    <row r="40" spans="1:12" x14ac:dyDescent="0.2">
      <c r="A40" s="65" t="s">
        <v>127</v>
      </c>
      <c r="B40" s="59" t="s">
        <v>128</v>
      </c>
      <c r="C40" s="9" t="s">
        <v>8</v>
      </c>
      <c r="D40" s="10" t="s">
        <v>8</v>
      </c>
      <c r="E40" s="10" t="s">
        <v>9</v>
      </c>
      <c r="F40" s="11">
        <v>18.739999999999998</v>
      </c>
      <c r="G40" s="32">
        <v>17.516300000000001</v>
      </c>
      <c r="H40" s="45">
        <v>16.316299999999998</v>
      </c>
      <c r="I40" s="47"/>
      <c r="J40" s="33"/>
      <c r="K40" s="45">
        <f>VLOOKUP(A40,[1]山东金达!$A$2:$I$126,9,0)</f>
        <v>16.316299999999998</v>
      </c>
      <c r="L40" s="52" t="s">
        <v>269</v>
      </c>
    </row>
    <row r="41" spans="1:12" x14ac:dyDescent="0.2">
      <c r="A41" s="65" t="s">
        <v>129</v>
      </c>
      <c r="B41" s="59" t="s">
        <v>130</v>
      </c>
      <c r="C41" s="9" t="s">
        <v>8</v>
      </c>
      <c r="D41" s="10" t="s">
        <v>8</v>
      </c>
      <c r="E41" s="10" t="s">
        <v>9</v>
      </c>
      <c r="F41" s="11">
        <v>23.89</v>
      </c>
      <c r="G41" s="32">
        <v>22.0184</v>
      </c>
      <c r="H41" s="45">
        <v>21.814399999999999</v>
      </c>
      <c r="I41" s="47"/>
      <c r="J41" s="33"/>
      <c r="K41" s="45">
        <f>VLOOKUP(A41,[1]山东金达!$A$2:$I$126,9,0)</f>
        <v>21.814399999999999</v>
      </c>
      <c r="L41" s="51" t="s">
        <v>274</v>
      </c>
    </row>
    <row r="42" spans="1:12" x14ac:dyDescent="0.2">
      <c r="A42" s="68" t="s">
        <v>10</v>
      </c>
      <c r="B42" s="60" t="s">
        <v>11</v>
      </c>
      <c r="C42" s="13" t="s">
        <v>8</v>
      </c>
      <c r="D42" s="14" t="s">
        <v>8</v>
      </c>
      <c r="E42" s="14" t="s">
        <v>9</v>
      </c>
      <c r="F42" s="15" t="e">
        <v>#N/A</v>
      </c>
      <c r="G42" s="12">
        <v>4.9800000000000004</v>
      </c>
      <c r="H42" s="41">
        <f>VLOOKUP(A42,[1]山东金达!$A$2:$G$126,7,0)</f>
        <v>0</v>
      </c>
      <c r="K42" s="39">
        <f>VLOOKUP(A42,[1]山东金达!$A$2:$I$126,9,0)</f>
        <v>4.9800000000000004</v>
      </c>
    </row>
    <row r="43" spans="1:12" x14ac:dyDescent="0.2">
      <c r="A43" s="63" t="s">
        <v>12</v>
      </c>
      <c r="B43" s="59" t="s">
        <v>13</v>
      </c>
      <c r="C43" s="9" t="s">
        <v>8</v>
      </c>
      <c r="D43" s="10" t="s">
        <v>8</v>
      </c>
      <c r="E43" s="10" t="s">
        <v>9</v>
      </c>
      <c r="F43" s="11" t="e">
        <v>#N/A</v>
      </c>
      <c r="G43" s="12">
        <v>46.07</v>
      </c>
      <c r="H43" s="41">
        <f>VLOOKUP(A43,[1]山东金达!$A$2:$G$126,7,0)</f>
        <v>0</v>
      </c>
      <c r="K43" s="39">
        <f>VLOOKUP(A43,[1]山东金达!$A$2:$I$126,9,0)</f>
        <v>46.07</v>
      </c>
    </row>
    <row r="44" spans="1:12" x14ac:dyDescent="0.2">
      <c r="A44" s="62" t="s">
        <v>14</v>
      </c>
      <c r="B44" s="58" t="s">
        <v>15</v>
      </c>
      <c r="C44" s="9" t="s">
        <v>8</v>
      </c>
      <c r="D44" s="10" t="s">
        <v>8</v>
      </c>
      <c r="E44" s="10" t="s">
        <v>9</v>
      </c>
      <c r="F44" s="11" t="e">
        <v>#N/A</v>
      </c>
      <c r="G44" s="12">
        <v>46.13</v>
      </c>
      <c r="H44" s="41">
        <f>VLOOKUP(A44,[1]山东金达!$A$2:$G$126,7,0)</f>
        <v>0</v>
      </c>
      <c r="K44" s="39">
        <f>VLOOKUP(A44,[1]山东金达!$A$2:$I$126,9,0)</f>
        <v>46.13</v>
      </c>
    </row>
    <row r="45" spans="1:12" x14ac:dyDescent="0.2">
      <c r="A45" s="62" t="s">
        <v>16</v>
      </c>
      <c r="B45" s="58" t="s">
        <v>17</v>
      </c>
      <c r="C45" s="9" t="s">
        <v>8</v>
      </c>
      <c r="D45" s="10" t="s">
        <v>8</v>
      </c>
      <c r="E45" s="10" t="s">
        <v>9</v>
      </c>
      <c r="F45" s="11" t="e">
        <v>#N/A</v>
      </c>
      <c r="G45" s="12">
        <v>19.420000000000002</v>
      </c>
      <c r="H45" s="41">
        <f>VLOOKUP(A45,[1]山东金达!$A$2:$G$126,7,0)</f>
        <v>0</v>
      </c>
      <c r="K45" s="39">
        <f>VLOOKUP(A45,[1]山东金达!$A$2:$I$126,9,0)</f>
        <v>19.420000000000002</v>
      </c>
    </row>
    <row r="46" spans="1:12" x14ac:dyDescent="0.2">
      <c r="A46" s="63" t="s">
        <v>18</v>
      </c>
      <c r="B46" s="59" t="s">
        <v>19</v>
      </c>
      <c r="C46" s="9" t="s">
        <v>8</v>
      </c>
      <c r="D46" s="10" t="s">
        <v>8</v>
      </c>
      <c r="E46" s="10" t="s">
        <v>9</v>
      </c>
      <c r="F46" s="11" t="e">
        <v>#N/A</v>
      </c>
      <c r="G46" s="12">
        <v>19.420000000000002</v>
      </c>
      <c r="H46" s="41">
        <f>VLOOKUP(A46,[1]山东金达!$A$2:$G$126,7,0)</f>
        <v>0</v>
      </c>
      <c r="K46" s="39">
        <f>VLOOKUP(A46,[1]山东金达!$A$2:$I$126,9,0)</f>
        <v>19.420000000000002</v>
      </c>
    </row>
    <row r="47" spans="1:12" x14ac:dyDescent="0.2">
      <c r="A47" s="63" t="s">
        <v>20</v>
      </c>
      <c r="B47" s="59" t="s">
        <v>21</v>
      </c>
      <c r="C47" s="9" t="s">
        <v>8</v>
      </c>
      <c r="D47" s="10" t="s">
        <v>8</v>
      </c>
      <c r="E47" s="10" t="s">
        <v>9</v>
      </c>
      <c r="F47" s="11" t="e">
        <v>#N/A</v>
      </c>
      <c r="G47" s="12">
        <v>44.17</v>
      </c>
      <c r="H47" s="41">
        <f>VLOOKUP(A47,[1]山东金达!$A$2:$G$126,7,0)</f>
        <v>0</v>
      </c>
      <c r="K47" s="39">
        <f>VLOOKUP(A47,[1]山东金达!$A$2:$I$126,9,0)</f>
        <v>44.17</v>
      </c>
    </row>
    <row r="48" spans="1:12" x14ac:dyDescent="0.2">
      <c r="A48" s="62" t="s">
        <v>22</v>
      </c>
      <c r="B48" s="58" t="s">
        <v>23</v>
      </c>
      <c r="C48" s="9" t="s">
        <v>8</v>
      </c>
      <c r="D48" s="10" t="s">
        <v>8</v>
      </c>
      <c r="E48" s="10" t="s">
        <v>9</v>
      </c>
      <c r="F48" s="11" t="e">
        <v>#N/A</v>
      </c>
      <c r="G48" s="12">
        <v>30.187899999999999</v>
      </c>
      <c r="H48" s="41">
        <f>VLOOKUP(A48,[1]山东金达!$A$2:$G$126,7,0)</f>
        <v>0</v>
      </c>
      <c r="K48" s="39">
        <f>VLOOKUP(A48,[1]山东金达!$A$2:$I$126,9,0)</f>
        <v>30.187899999999999</v>
      </c>
    </row>
    <row r="49" spans="1:31" x14ac:dyDescent="0.2">
      <c r="A49" s="62" t="s">
        <v>30</v>
      </c>
      <c r="B49" s="58" t="s">
        <v>31</v>
      </c>
      <c r="C49" s="9" t="s">
        <v>8</v>
      </c>
      <c r="D49" s="10" t="s">
        <v>8</v>
      </c>
      <c r="E49" s="10" t="s">
        <v>9</v>
      </c>
      <c r="F49" s="11">
        <v>19.2</v>
      </c>
      <c r="G49" s="12">
        <v>18.28</v>
      </c>
      <c r="H49" s="41">
        <f>VLOOKUP(A49,[1]山东金达!$A$2:$G$126,7,0)</f>
        <v>0</v>
      </c>
      <c r="K49" s="39">
        <f>VLOOKUP(A49,[1]山东金达!$A$2:$I$126,9,0)</f>
        <v>18.28</v>
      </c>
    </row>
    <row r="50" spans="1:31" x14ac:dyDescent="0.2">
      <c r="A50" s="63" t="s">
        <v>32</v>
      </c>
      <c r="B50" s="59" t="s">
        <v>33</v>
      </c>
      <c r="C50" s="9" t="s">
        <v>8</v>
      </c>
      <c r="D50" s="10" t="s">
        <v>8</v>
      </c>
      <c r="E50" s="10" t="s">
        <v>9</v>
      </c>
      <c r="F50" s="11">
        <v>15.215999999999999</v>
      </c>
      <c r="G50" s="12">
        <v>15.6</v>
      </c>
      <c r="H50" s="41">
        <f>VLOOKUP(A50,[1]山东金达!$A$2:$G$126,7,0)</f>
        <v>0</v>
      </c>
      <c r="K50" s="39">
        <f>VLOOKUP(A50,[1]山东金达!$A$2:$I$126,9,0)</f>
        <v>15.6</v>
      </c>
    </row>
    <row r="51" spans="1:31" x14ac:dyDescent="0.2">
      <c r="A51" s="63" t="s">
        <v>34</v>
      </c>
      <c r="B51" s="59" t="s">
        <v>35</v>
      </c>
      <c r="C51" s="9" t="s">
        <v>8</v>
      </c>
      <c r="D51" s="10" t="s">
        <v>8</v>
      </c>
      <c r="E51" s="10" t="s">
        <v>9</v>
      </c>
      <c r="F51" s="11">
        <v>14.72</v>
      </c>
      <c r="G51" s="12">
        <v>15.6</v>
      </c>
      <c r="H51" s="41">
        <f>VLOOKUP(A51,[1]山东金达!$A$2:$G$126,7,0)</f>
        <v>0</v>
      </c>
      <c r="K51" s="39">
        <f>VLOOKUP(A51,[1]山东金达!$A$2:$I$126,9,0)</f>
        <v>15.6</v>
      </c>
    </row>
    <row r="52" spans="1:31" x14ac:dyDescent="0.2">
      <c r="A52" s="63" t="s">
        <v>36</v>
      </c>
      <c r="B52" s="59" t="s">
        <v>37</v>
      </c>
      <c r="C52" s="9" t="s">
        <v>8</v>
      </c>
      <c r="D52" s="10" t="s">
        <v>8</v>
      </c>
      <c r="E52" s="10" t="s">
        <v>9</v>
      </c>
      <c r="F52" s="11">
        <v>2.82</v>
      </c>
      <c r="G52" s="12">
        <v>4.68</v>
      </c>
      <c r="H52" s="41">
        <f>VLOOKUP(A52,[1]山东金达!$A$2:$G$126,7,0)</f>
        <v>0</v>
      </c>
      <c r="K52" s="39">
        <f>VLOOKUP(A52,[1]山东金达!$A$2:$I$126,9,0)</f>
        <v>4.68</v>
      </c>
    </row>
    <row r="53" spans="1:31" x14ac:dyDescent="0.2">
      <c r="A53" s="62" t="s">
        <v>42</v>
      </c>
      <c r="B53" s="58" t="s">
        <v>43</v>
      </c>
      <c r="C53" s="9" t="s">
        <v>8</v>
      </c>
      <c r="D53" s="10" t="s">
        <v>8</v>
      </c>
      <c r="E53" s="10" t="s">
        <v>9</v>
      </c>
      <c r="F53" s="11">
        <v>2.77</v>
      </c>
      <c r="G53" s="12">
        <v>4.68</v>
      </c>
      <c r="H53" s="41">
        <f>VLOOKUP(A53,[1]山东金达!$A$2:$G$126,7,0)</f>
        <v>0</v>
      </c>
      <c r="K53" s="39" t="e">
        <f>VLOOKUP(A53,[1]山东金达!$A$2:$I$126,9,0)</f>
        <v>#N/A</v>
      </c>
    </row>
    <row r="54" spans="1:31" s="2" customFormat="1" x14ac:dyDescent="0.2">
      <c r="A54" s="69" t="s">
        <v>48</v>
      </c>
      <c r="B54" s="58" t="s">
        <v>49</v>
      </c>
      <c r="C54" s="23" t="s">
        <v>8</v>
      </c>
      <c r="D54" s="24" t="s">
        <v>8</v>
      </c>
      <c r="E54" s="24" t="s">
        <v>9</v>
      </c>
      <c r="F54" s="25">
        <v>44.93</v>
      </c>
      <c r="G54" s="26">
        <v>48.95</v>
      </c>
      <c r="H54" s="41">
        <f>VLOOKUP(A54,[1]山东金达!$A$2:$G$126,7,0)</f>
        <v>0</v>
      </c>
      <c r="I54" s="27"/>
      <c r="J54" s="27"/>
      <c r="K54" s="39">
        <f>VLOOKUP(A54,[1]山东金达!$A$2:$I$126,9,0)</f>
        <v>48.95</v>
      </c>
      <c r="L54" s="4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  <c r="AD54" s="27"/>
      <c r="AE54" s="27"/>
    </row>
    <row r="55" spans="1:31" x14ac:dyDescent="0.2">
      <c r="A55" s="62" t="s">
        <v>54</v>
      </c>
      <c r="B55" s="58" t="s">
        <v>55</v>
      </c>
      <c r="C55" s="9" t="s">
        <v>8</v>
      </c>
      <c r="D55" s="10" t="s">
        <v>8</v>
      </c>
      <c r="E55" s="10" t="s">
        <v>9</v>
      </c>
      <c r="F55" s="11">
        <v>43.42</v>
      </c>
      <c r="G55" s="12">
        <v>46.42</v>
      </c>
      <c r="H55" s="41">
        <f>VLOOKUP(A55,[1]山东金达!$A$2:$G$126,7,0)</f>
        <v>0</v>
      </c>
      <c r="K55" s="39">
        <f>VLOOKUP(A55,[1]山东金达!$A$2:$I$126,9,0)</f>
        <v>46.42</v>
      </c>
    </row>
    <row r="56" spans="1:31" x14ac:dyDescent="0.2">
      <c r="A56" s="63" t="s">
        <v>56</v>
      </c>
      <c r="B56" s="59" t="s">
        <v>57</v>
      </c>
      <c r="C56" s="9" t="s">
        <v>8</v>
      </c>
      <c r="D56" s="10" t="s">
        <v>8</v>
      </c>
      <c r="E56" s="10" t="s">
        <v>9</v>
      </c>
      <c r="F56" s="11">
        <v>39.700000000000003</v>
      </c>
      <c r="G56" s="12">
        <v>47.89</v>
      </c>
      <c r="H56" s="41">
        <f>VLOOKUP(A56,[1]山东金达!$A$2:$G$126,7,0)</f>
        <v>0</v>
      </c>
      <c r="K56" s="39">
        <f>VLOOKUP(A56,[1]山东金达!$A$2:$I$126,9,0)</f>
        <v>47.89</v>
      </c>
    </row>
    <row r="57" spans="1:31" x14ac:dyDescent="0.2">
      <c r="A57" s="62" t="s">
        <v>81</v>
      </c>
      <c r="B57" s="58" t="s">
        <v>82</v>
      </c>
      <c r="C57" s="9" t="s">
        <v>8</v>
      </c>
      <c r="D57" s="10" t="s">
        <v>8</v>
      </c>
      <c r="E57" s="10" t="s">
        <v>9</v>
      </c>
      <c r="F57" s="11" t="e">
        <v>#N/A</v>
      </c>
      <c r="G57" s="12">
        <v>46.7</v>
      </c>
      <c r="H57" s="41">
        <f>VLOOKUP(A57,[1]山东金达!$A$2:$G$126,7,0)</f>
        <v>0</v>
      </c>
      <c r="K57" s="39" t="e">
        <f>VLOOKUP(A57,[1]山东金达!$A$2:$I$126,9,0)</f>
        <v>#N/A</v>
      </c>
    </row>
    <row r="58" spans="1:31" x14ac:dyDescent="0.2">
      <c r="A58" s="63" t="s">
        <v>83</v>
      </c>
      <c r="B58" s="59" t="s">
        <v>84</v>
      </c>
      <c r="C58" s="9" t="s">
        <v>8</v>
      </c>
      <c r="D58" s="10" t="s">
        <v>8</v>
      </c>
      <c r="E58" s="10" t="s">
        <v>9</v>
      </c>
      <c r="F58" s="11" t="e">
        <v>#N/A</v>
      </c>
      <c r="G58" s="12">
        <v>42.3</v>
      </c>
      <c r="H58" s="41">
        <f>VLOOKUP(A58,[1]山东金达!$A$2:$G$126,7,0)</f>
        <v>0</v>
      </c>
      <c r="K58" s="39" t="e">
        <f>VLOOKUP(A58,[1]山东金达!$A$2:$I$126,9,0)</f>
        <v>#N/A</v>
      </c>
    </row>
    <row r="59" spans="1:31" s="2" customFormat="1" x14ac:dyDescent="0.2">
      <c r="A59" s="70" t="s">
        <v>89</v>
      </c>
      <c r="B59" s="59" t="s">
        <v>90</v>
      </c>
      <c r="C59" s="23" t="s">
        <v>8</v>
      </c>
      <c r="D59" s="24" t="s">
        <v>8</v>
      </c>
      <c r="E59" s="24" t="s">
        <v>9</v>
      </c>
      <c r="F59" s="40">
        <v>17.02</v>
      </c>
      <c r="G59" s="26">
        <v>5.1894</v>
      </c>
      <c r="H59" s="41">
        <f>VLOOKUP(A59,[1]山东金达!$A$2:$G$126,7,0)</f>
        <v>0</v>
      </c>
      <c r="I59" s="27"/>
      <c r="J59" s="27"/>
      <c r="K59" s="39">
        <f>VLOOKUP(A59,[1]山东金达!$A$2:$I$126,9,0)</f>
        <v>5.1894</v>
      </c>
      <c r="L59" s="4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  <c r="AA59" s="27"/>
      <c r="AB59" s="27"/>
      <c r="AC59" s="27"/>
      <c r="AD59" s="27"/>
      <c r="AE59" s="27"/>
    </row>
    <row r="60" spans="1:31" x14ac:dyDescent="0.2">
      <c r="A60" s="63" t="s">
        <v>95</v>
      </c>
      <c r="B60" s="59" t="s">
        <v>96</v>
      </c>
      <c r="C60" s="9" t="s">
        <v>8</v>
      </c>
      <c r="D60" s="10" t="s">
        <v>8</v>
      </c>
      <c r="E60" s="10" t="s">
        <v>9</v>
      </c>
      <c r="F60" s="11">
        <v>34.590000000000003</v>
      </c>
      <c r="G60" s="12">
        <v>34.6</v>
      </c>
      <c r="H60" s="41">
        <f>VLOOKUP(A60,[1]山东金达!$A$2:$G$126,7,0)</f>
        <v>0</v>
      </c>
      <c r="K60" s="39">
        <f>VLOOKUP(A60,[1]山东金达!$A$2:$I$126,9,0)</f>
        <v>34.6</v>
      </c>
    </row>
    <row r="61" spans="1:31" x14ac:dyDescent="0.2">
      <c r="A61" s="63" t="s">
        <v>97</v>
      </c>
      <c r="B61" s="59" t="s">
        <v>98</v>
      </c>
      <c r="C61" s="9" t="s">
        <v>8</v>
      </c>
      <c r="D61" s="10" t="s">
        <v>8</v>
      </c>
      <c r="E61" s="10" t="s">
        <v>9</v>
      </c>
      <c r="F61" s="11">
        <v>18.649999999999999</v>
      </c>
      <c r="G61" s="12">
        <v>19.13</v>
      </c>
      <c r="H61" s="41">
        <f>VLOOKUP(A61,[1]山东金达!$A$2:$G$126,7,0)</f>
        <v>0</v>
      </c>
      <c r="K61" s="39">
        <f>VLOOKUP(A61,[1]山东金达!$A$2:$I$126,9,0)</f>
        <v>19.13</v>
      </c>
    </row>
    <row r="62" spans="1:31" x14ac:dyDescent="0.2">
      <c r="A62" s="63" t="s">
        <v>99</v>
      </c>
      <c r="B62" s="59" t="s">
        <v>100</v>
      </c>
      <c r="C62" s="9" t="s">
        <v>8</v>
      </c>
      <c r="D62" s="10" t="s">
        <v>8</v>
      </c>
      <c r="E62" s="10" t="s">
        <v>9</v>
      </c>
      <c r="F62" s="11">
        <v>18.739999999999998</v>
      </c>
      <c r="G62" s="12">
        <v>19.170000000000002</v>
      </c>
      <c r="H62" s="41">
        <f>VLOOKUP(A62,[1]山东金达!$A$2:$G$126,7,0)</f>
        <v>0</v>
      </c>
      <c r="K62" s="39">
        <f>VLOOKUP(A62,[1]山东金达!$A$2:$I$126,9,0)</f>
        <v>19.170000000000002</v>
      </c>
    </row>
    <row r="63" spans="1:31" s="2" customFormat="1" x14ac:dyDescent="0.2">
      <c r="A63" s="70" t="s">
        <v>111</v>
      </c>
      <c r="B63" s="59" t="s">
        <v>112</v>
      </c>
      <c r="C63" s="23" t="s">
        <v>8</v>
      </c>
      <c r="D63" s="24" t="s">
        <v>8</v>
      </c>
      <c r="E63" s="24" t="s">
        <v>9</v>
      </c>
      <c r="F63" s="25">
        <v>17.079999999999998</v>
      </c>
      <c r="G63" s="26">
        <v>17.079999999999998</v>
      </c>
      <c r="H63" s="41">
        <f>VLOOKUP(A63,[1]山东金达!$A$2:$G$126,7,0)</f>
        <v>0</v>
      </c>
      <c r="I63" s="27"/>
      <c r="J63" s="27"/>
      <c r="K63" s="39">
        <f>VLOOKUP(A63,[1]山东金达!$A$2:$I$126,9,0)</f>
        <v>17.079999999999998</v>
      </c>
      <c r="L63" s="4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  <c r="AA63" s="27"/>
      <c r="AB63" s="27"/>
      <c r="AC63" s="27"/>
      <c r="AD63" s="27"/>
      <c r="AE63" s="27"/>
    </row>
    <row r="64" spans="1:31" x14ac:dyDescent="0.2">
      <c r="A64" s="62" t="s">
        <v>113</v>
      </c>
      <c r="B64" s="58" t="s">
        <v>114</v>
      </c>
      <c r="C64" s="9" t="s">
        <v>8</v>
      </c>
      <c r="D64" s="10" t="s">
        <v>8</v>
      </c>
      <c r="E64" s="10" t="s">
        <v>9</v>
      </c>
      <c r="F64" s="11">
        <v>15.56</v>
      </c>
      <c r="G64" s="12">
        <v>16.63</v>
      </c>
      <c r="H64" s="41">
        <f>VLOOKUP(A64,[1]山东金达!$A$2:$G$126,7,0)</f>
        <v>0</v>
      </c>
      <c r="K64" s="39">
        <f>VLOOKUP(A64,[1]山东金达!$A$2:$I$126,9,0)</f>
        <v>16.63</v>
      </c>
    </row>
    <row r="65" spans="1:11" x14ac:dyDescent="0.2">
      <c r="A65" s="63" t="s">
        <v>115</v>
      </c>
      <c r="B65" s="59" t="s">
        <v>116</v>
      </c>
      <c r="C65" s="9" t="s">
        <v>8</v>
      </c>
      <c r="D65" s="10" t="s">
        <v>8</v>
      </c>
      <c r="E65" s="10" t="s">
        <v>9</v>
      </c>
      <c r="F65" s="11">
        <v>7.75</v>
      </c>
      <c r="G65" s="12">
        <v>5.48</v>
      </c>
      <c r="H65" s="41">
        <f>VLOOKUP(A65,[1]山东金达!$A$2:$G$126,7,0)</f>
        <v>0</v>
      </c>
      <c r="K65" s="39">
        <f>VLOOKUP(A65,[1]山东金达!$A$2:$I$126,9,0)</f>
        <v>5.48</v>
      </c>
    </row>
    <row r="66" spans="1:11" ht="16.5" x14ac:dyDescent="0.2">
      <c r="A66" s="62" t="s">
        <v>144</v>
      </c>
      <c r="B66" s="58" t="s">
        <v>145</v>
      </c>
      <c r="C66" s="9" t="s">
        <v>8</v>
      </c>
      <c r="D66" s="10" t="s">
        <v>8</v>
      </c>
      <c r="E66" s="10" t="s">
        <v>9</v>
      </c>
      <c r="F66" s="11">
        <v>35.1</v>
      </c>
      <c r="G66" s="44">
        <v>34.270000000000003</v>
      </c>
      <c r="H66" s="41">
        <f>VLOOKUP(A66,[1]山东金达!$A$2:$G$126,7,0)</f>
        <v>0</v>
      </c>
      <c r="K66" s="39">
        <f>VLOOKUP(A66,[1]山东金达!$A$2:$I$126,9,0)</f>
        <v>34.270000000000003</v>
      </c>
    </row>
    <row r="67" spans="1:11" ht="16.5" x14ac:dyDescent="0.2">
      <c r="A67" s="63" t="s">
        <v>146</v>
      </c>
      <c r="B67" s="59" t="s">
        <v>147</v>
      </c>
      <c r="C67" s="9" t="s">
        <v>8</v>
      </c>
      <c r="D67" s="10" t="s">
        <v>8</v>
      </c>
      <c r="E67" s="10" t="s">
        <v>9</v>
      </c>
      <c r="F67" s="11">
        <v>42.94</v>
      </c>
      <c r="G67" s="44">
        <v>31.5519</v>
      </c>
      <c r="H67" s="41">
        <f>VLOOKUP(A67,[1]山东金达!$A$2:$G$126,7,0)</f>
        <v>0</v>
      </c>
      <c r="K67" s="39">
        <f>VLOOKUP(A67,[1]山东金达!$A$2:$I$126,9,0)</f>
        <v>36.020000000000003</v>
      </c>
    </row>
    <row r="68" spans="1:11" ht="16.5" x14ac:dyDescent="0.2">
      <c r="A68" s="62" t="s">
        <v>148</v>
      </c>
      <c r="B68" s="58" t="s">
        <v>149</v>
      </c>
      <c r="C68" s="9" t="s">
        <v>8</v>
      </c>
      <c r="D68" s="10" t="s">
        <v>8</v>
      </c>
      <c r="E68" s="10" t="s">
        <v>9</v>
      </c>
      <c r="F68" s="11">
        <v>18.64</v>
      </c>
      <c r="G68" s="44">
        <v>19.170000000000002</v>
      </c>
      <c r="H68" s="41">
        <f>VLOOKUP(A68,[1]山东金达!$A$2:$G$126,7,0)</f>
        <v>0</v>
      </c>
      <c r="K68" s="39">
        <f>VLOOKUP(A68,[1]山东金达!$A$2:$I$126,9,0)</f>
        <v>19.170000000000002</v>
      </c>
    </row>
    <row r="69" spans="1:11" ht="16.5" x14ac:dyDescent="0.2">
      <c r="A69" s="63" t="s">
        <v>150</v>
      </c>
      <c r="B69" s="59" t="s">
        <v>151</v>
      </c>
      <c r="C69" s="9" t="s">
        <v>8</v>
      </c>
      <c r="D69" s="10" t="s">
        <v>8</v>
      </c>
      <c r="E69" s="10" t="s">
        <v>9</v>
      </c>
      <c r="F69" s="11">
        <v>23.14</v>
      </c>
      <c r="G69" s="44">
        <v>23.13</v>
      </c>
      <c r="H69" s="41">
        <f>VLOOKUP(A69,[1]山东金达!$A$2:$G$126,7,0)</f>
        <v>0</v>
      </c>
      <c r="K69" s="39">
        <f>VLOOKUP(A69,[1]山东金达!$A$2:$I$126,9,0)</f>
        <v>23.13</v>
      </c>
    </row>
    <row r="70" spans="1:11" ht="16.5" x14ac:dyDescent="0.2">
      <c r="A70" s="63" t="s">
        <v>152</v>
      </c>
      <c r="B70" s="59" t="s">
        <v>153</v>
      </c>
      <c r="C70" s="9" t="s">
        <v>8</v>
      </c>
      <c r="D70" s="10" t="s">
        <v>8</v>
      </c>
      <c r="E70" s="10" t="s">
        <v>9</v>
      </c>
      <c r="F70" s="11">
        <v>41.12</v>
      </c>
      <c r="G70" s="44">
        <v>38.450000000000003</v>
      </c>
      <c r="H70" s="41">
        <f>VLOOKUP(A70,[1]山东金达!$A$2:$G$126,7,0)</f>
        <v>0</v>
      </c>
      <c r="K70" s="39">
        <f>VLOOKUP(A70,[1]山东金达!$A$2:$I$126,9,0)</f>
        <v>38.450000000000003</v>
      </c>
    </row>
    <row r="71" spans="1:11" ht="16.5" x14ac:dyDescent="0.2">
      <c r="A71" s="63" t="s">
        <v>154</v>
      </c>
      <c r="B71" s="59" t="s">
        <v>155</v>
      </c>
      <c r="C71" s="9" t="s">
        <v>8</v>
      </c>
      <c r="D71" s="10" t="s">
        <v>8</v>
      </c>
      <c r="E71" s="10" t="s">
        <v>9</v>
      </c>
      <c r="F71" s="11">
        <v>45.16</v>
      </c>
      <c r="G71" s="44">
        <v>47.86</v>
      </c>
      <c r="H71" s="41">
        <f>VLOOKUP(A71,[1]山东金达!$A$2:$G$126,7,0)</f>
        <v>0</v>
      </c>
      <c r="K71" s="39">
        <f>VLOOKUP(A71,[1]山东金达!$A$2:$I$126,9,0)</f>
        <v>47.86</v>
      </c>
    </row>
    <row r="72" spans="1:11" ht="16.5" x14ac:dyDescent="0.2">
      <c r="A72" s="62" t="s">
        <v>156</v>
      </c>
      <c r="B72" s="58" t="s">
        <v>157</v>
      </c>
      <c r="C72" s="9" t="s">
        <v>8</v>
      </c>
      <c r="D72" s="10" t="s">
        <v>8</v>
      </c>
      <c r="E72" s="10" t="s">
        <v>9</v>
      </c>
      <c r="F72" s="11">
        <v>49.36</v>
      </c>
      <c r="G72" s="44">
        <v>46.46</v>
      </c>
      <c r="H72" s="41">
        <f>VLOOKUP(A72,[1]山东金达!$A$2:$G$126,7,0)</f>
        <v>0</v>
      </c>
      <c r="K72" s="39">
        <f>VLOOKUP(A72,[1]山东金达!$A$2:$I$126,9,0)</f>
        <v>46.46</v>
      </c>
    </row>
    <row r="73" spans="1:11" ht="16.5" x14ac:dyDescent="0.2">
      <c r="A73" s="63" t="s">
        <v>158</v>
      </c>
      <c r="B73" s="59" t="s">
        <v>159</v>
      </c>
      <c r="C73" s="9" t="s">
        <v>8</v>
      </c>
      <c r="D73" s="10" t="s">
        <v>8</v>
      </c>
      <c r="E73" s="10" t="s">
        <v>9</v>
      </c>
      <c r="F73" s="11">
        <v>21.64</v>
      </c>
      <c r="G73" s="44">
        <v>9.0844000000000005</v>
      </c>
      <c r="H73" s="41">
        <f>VLOOKUP(A73,[1]山东金达!$A$2:$G$126,7,0)</f>
        <v>0</v>
      </c>
      <c r="K73" s="39">
        <f>VLOOKUP(A73,[1]山东金达!$A$2:$I$126,9,0)</f>
        <v>9.0844000000000005</v>
      </c>
    </row>
    <row r="74" spans="1:11" ht="16.5" x14ac:dyDescent="0.2">
      <c r="A74" s="62" t="s">
        <v>160</v>
      </c>
      <c r="B74" s="58" t="s">
        <v>161</v>
      </c>
      <c r="C74" s="9" t="s">
        <v>8</v>
      </c>
      <c r="D74" s="10" t="s">
        <v>8</v>
      </c>
      <c r="E74" s="10" t="s">
        <v>9</v>
      </c>
      <c r="F74" s="11">
        <v>26.13</v>
      </c>
      <c r="G74" s="44">
        <v>13.87</v>
      </c>
      <c r="H74" s="41">
        <f>VLOOKUP(A74,[1]山东金达!$A$2:$G$126,7,0)</f>
        <v>0</v>
      </c>
      <c r="K74" s="39">
        <f>VLOOKUP(A74,[1]山东金达!$A$2:$I$126,9,0)</f>
        <v>13.87</v>
      </c>
    </row>
    <row r="75" spans="1:11" x14ac:dyDescent="0.2">
      <c r="A75" s="63" t="s">
        <v>184</v>
      </c>
      <c r="B75" s="59" t="s">
        <v>185</v>
      </c>
      <c r="C75" s="9" t="s">
        <v>8</v>
      </c>
      <c r="D75" s="10" t="s">
        <v>8</v>
      </c>
      <c r="E75" s="10" t="s">
        <v>9</v>
      </c>
      <c r="F75" s="11" t="e">
        <v>#N/A</v>
      </c>
      <c r="G75" s="12">
        <v>34.6</v>
      </c>
      <c r="H75" s="41">
        <f>VLOOKUP(A75,[1]山东金达!$A$2:$G$126,7,0)</f>
        <v>0</v>
      </c>
      <c r="K75" s="39">
        <f>VLOOKUP(A75,[1]山东金达!$A$2:$I$126,9,0)</f>
        <v>34.6</v>
      </c>
    </row>
    <row r="76" spans="1:11" x14ac:dyDescent="0.2">
      <c r="A76" s="62" t="s">
        <v>192</v>
      </c>
      <c r="B76" s="58" t="s">
        <v>193</v>
      </c>
      <c r="C76" s="9" t="s">
        <v>8</v>
      </c>
      <c r="D76" s="10" t="s">
        <v>8</v>
      </c>
      <c r="E76" s="10" t="s">
        <v>9</v>
      </c>
      <c r="F76" s="11" t="e">
        <v>#N/A</v>
      </c>
      <c r="G76" s="12">
        <v>29.162500000000001</v>
      </c>
      <c r="H76" s="41">
        <f>VLOOKUP(A76,[1]山东金达!$A$2:$G$126,7,0)</f>
        <v>0</v>
      </c>
      <c r="K76" s="39">
        <f>VLOOKUP(A76,[1]山东金达!$A$2:$I$126,9,0)</f>
        <v>29.162500000000001</v>
      </c>
    </row>
    <row r="77" spans="1:11" x14ac:dyDescent="0.2">
      <c r="A77" s="63" t="s">
        <v>194</v>
      </c>
      <c r="B77" s="59" t="s">
        <v>195</v>
      </c>
      <c r="C77" s="9" t="s">
        <v>8</v>
      </c>
      <c r="D77" s="10" t="s">
        <v>8</v>
      </c>
      <c r="E77" s="10" t="s">
        <v>9</v>
      </c>
      <c r="F77" s="11" t="e">
        <v>#N/A</v>
      </c>
      <c r="G77" s="12">
        <v>21.7</v>
      </c>
      <c r="H77" s="41">
        <f>VLOOKUP(A77,[1]山东金达!$A$2:$G$126,7,0)</f>
        <v>0</v>
      </c>
      <c r="K77" s="39">
        <f>VLOOKUP(A77,[1]山东金达!$A$2:$I$126,9,0)</f>
        <v>21.7</v>
      </c>
    </row>
    <row r="78" spans="1:11" x14ac:dyDescent="0.2">
      <c r="A78" s="62" t="s">
        <v>196</v>
      </c>
      <c r="B78" s="58" t="s">
        <v>197</v>
      </c>
      <c r="C78" s="9" t="s">
        <v>8</v>
      </c>
      <c r="D78" s="10" t="s">
        <v>8</v>
      </c>
      <c r="E78" s="10" t="s">
        <v>9</v>
      </c>
      <c r="F78" s="11" t="e">
        <v>#N/A</v>
      </c>
      <c r="G78" s="12">
        <v>17.899999999999999</v>
      </c>
      <c r="H78" s="41">
        <f>VLOOKUP(A78,[1]山东金达!$A$2:$G$126,7,0)</f>
        <v>0</v>
      </c>
      <c r="K78" s="39">
        <f>VLOOKUP(A78,[1]山东金达!$A$2:$I$126,9,0)</f>
        <v>17.899999999999999</v>
      </c>
    </row>
    <row r="79" spans="1:11" x14ac:dyDescent="0.2">
      <c r="A79" s="63" t="s">
        <v>198</v>
      </c>
      <c r="B79" s="59" t="s">
        <v>199</v>
      </c>
      <c r="C79" s="9" t="s">
        <v>8</v>
      </c>
      <c r="D79" s="10" t="s">
        <v>8</v>
      </c>
      <c r="E79" s="10" t="s">
        <v>9</v>
      </c>
      <c r="F79" s="11">
        <v>50.25</v>
      </c>
      <c r="G79" s="12">
        <v>35.981299999999997</v>
      </c>
      <c r="H79" s="41">
        <f>VLOOKUP(A79,[1]山东金达!$A$2:$G$126,7,0)</f>
        <v>0</v>
      </c>
      <c r="K79" s="39">
        <f>VLOOKUP(A79,[1]山东金达!$A$2:$I$126,9,0)</f>
        <v>35.981299999999997</v>
      </c>
    </row>
    <row r="80" spans="1:11" x14ac:dyDescent="0.2">
      <c r="A80" s="62" t="s">
        <v>200</v>
      </c>
      <c r="B80" s="58" t="s">
        <v>201</v>
      </c>
      <c r="C80" s="9" t="s">
        <v>8</v>
      </c>
      <c r="D80" s="10" t="s">
        <v>8</v>
      </c>
      <c r="E80" s="10" t="s">
        <v>9</v>
      </c>
      <c r="F80" s="11">
        <v>41.48</v>
      </c>
      <c r="G80" s="12">
        <v>31.5519</v>
      </c>
      <c r="H80" s="41">
        <f>VLOOKUP(A80,[1]山东金达!$A$2:$G$126,7,0)</f>
        <v>0</v>
      </c>
      <c r="K80" s="39">
        <f>VLOOKUP(A80,[1]山东金达!$A$2:$I$126,9,0)</f>
        <v>31.5519</v>
      </c>
    </row>
    <row r="81" spans="1:11" x14ac:dyDescent="0.2">
      <c r="A81" s="62" t="s">
        <v>202</v>
      </c>
      <c r="B81" s="58" t="s">
        <v>203</v>
      </c>
      <c r="C81" s="9" t="s">
        <v>8</v>
      </c>
      <c r="D81" s="10" t="s">
        <v>8</v>
      </c>
      <c r="E81" s="10" t="s">
        <v>9</v>
      </c>
      <c r="F81" s="11">
        <v>41.02</v>
      </c>
      <c r="G81" s="12">
        <v>31.5519</v>
      </c>
      <c r="H81" s="41">
        <f>VLOOKUP(A81,[1]山东金达!$A$2:$G$126,7,0)</f>
        <v>0</v>
      </c>
      <c r="K81" s="39">
        <f>VLOOKUP(A81,[1]山东金达!$A$2:$I$126,9,0)</f>
        <v>31.5519</v>
      </c>
    </row>
    <row r="82" spans="1:11" x14ac:dyDescent="0.2">
      <c r="A82" s="62" t="s">
        <v>204</v>
      </c>
      <c r="B82" s="58" t="s">
        <v>205</v>
      </c>
      <c r="C82" s="9" t="s">
        <v>8</v>
      </c>
      <c r="D82" s="10" t="s">
        <v>8</v>
      </c>
      <c r="E82" s="10" t="s">
        <v>9</v>
      </c>
      <c r="F82" s="11">
        <v>19.739999999999998</v>
      </c>
      <c r="G82" s="12">
        <v>14.0481</v>
      </c>
      <c r="H82" s="41">
        <f>VLOOKUP(A82,[1]山东金达!$A$2:$G$126,7,0)</f>
        <v>0</v>
      </c>
      <c r="K82" s="39">
        <f>VLOOKUP(A82,[1]山东金达!$A$2:$I$126,9,0)</f>
        <v>14.0481</v>
      </c>
    </row>
    <row r="83" spans="1:11" x14ac:dyDescent="0.2">
      <c r="A83" s="63" t="s">
        <v>206</v>
      </c>
      <c r="B83" s="59" t="s">
        <v>207</v>
      </c>
      <c r="C83" s="9" t="s">
        <v>8</v>
      </c>
      <c r="D83" s="10" t="s">
        <v>8</v>
      </c>
      <c r="E83" s="10" t="s">
        <v>9</v>
      </c>
      <c r="F83" s="11">
        <v>18.579999999999998</v>
      </c>
      <c r="G83" s="12">
        <v>12.373799999999999</v>
      </c>
      <c r="H83" s="41">
        <f>VLOOKUP(A83,[1]山东金达!$A$2:$G$126,7,0)</f>
        <v>0</v>
      </c>
      <c r="K83" s="39">
        <f>VLOOKUP(A83,[1]山东金达!$A$2:$I$126,9,0)</f>
        <v>12.373799999999999</v>
      </c>
    </row>
    <row r="84" spans="1:11" x14ac:dyDescent="0.2">
      <c r="A84" s="62" t="s">
        <v>208</v>
      </c>
      <c r="B84" s="58" t="s">
        <v>209</v>
      </c>
      <c r="C84" s="9" t="s">
        <v>8</v>
      </c>
      <c r="D84" s="10" t="s">
        <v>8</v>
      </c>
      <c r="E84" s="10" t="s">
        <v>9</v>
      </c>
      <c r="F84" s="11">
        <v>4.1500000000000004</v>
      </c>
      <c r="G84" s="12">
        <v>3.9188000000000001</v>
      </c>
      <c r="H84" s="41">
        <f>VLOOKUP(A84,[1]山东金达!$A$2:$G$126,7,0)</f>
        <v>0</v>
      </c>
      <c r="K84" s="39">
        <f>VLOOKUP(A84,[1]山东金达!$A$2:$I$126,9,0)</f>
        <v>3.9188000000000001</v>
      </c>
    </row>
    <row r="85" spans="1:11" x14ac:dyDescent="0.2">
      <c r="A85" s="62" t="s">
        <v>210</v>
      </c>
      <c r="B85" s="58" t="s">
        <v>211</v>
      </c>
      <c r="C85" s="9" t="s">
        <v>8</v>
      </c>
      <c r="D85" s="10" t="s">
        <v>8</v>
      </c>
      <c r="E85" s="10" t="s">
        <v>9</v>
      </c>
      <c r="F85" s="11">
        <v>41.48</v>
      </c>
      <c r="G85" s="12">
        <v>31.5519</v>
      </c>
      <c r="H85" s="41">
        <f>VLOOKUP(A85,[1]山东金达!$A$2:$G$126,7,0)</f>
        <v>0</v>
      </c>
      <c r="K85" s="39">
        <f>VLOOKUP(A85,[1]山东金达!$A$2:$I$126,9,0)</f>
        <v>31.5519</v>
      </c>
    </row>
    <row r="86" spans="1:11" x14ac:dyDescent="0.2">
      <c r="A86" s="63" t="s">
        <v>212</v>
      </c>
      <c r="B86" s="59" t="s">
        <v>213</v>
      </c>
      <c r="C86" s="9" t="s">
        <v>8</v>
      </c>
      <c r="D86" s="10" t="s">
        <v>8</v>
      </c>
      <c r="E86" s="10" t="s">
        <v>9</v>
      </c>
      <c r="F86" s="11">
        <v>41.02</v>
      </c>
      <c r="G86" s="12">
        <v>31.5519</v>
      </c>
      <c r="H86" s="41">
        <f>VLOOKUP(A86,[1]山东金达!$A$2:$G$126,7,0)</f>
        <v>0</v>
      </c>
      <c r="K86" s="39">
        <f>VLOOKUP(A86,[1]山东金达!$A$2:$I$126,9,0)</f>
        <v>31.5519</v>
      </c>
    </row>
    <row r="87" spans="1:11" x14ac:dyDescent="0.2">
      <c r="A87" s="63" t="s">
        <v>214</v>
      </c>
      <c r="B87" s="59" t="s">
        <v>215</v>
      </c>
      <c r="C87" s="9" t="s">
        <v>8</v>
      </c>
      <c r="D87" s="10" t="s">
        <v>8</v>
      </c>
      <c r="E87" s="10" t="s">
        <v>9</v>
      </c>
      <c r="F87" s="11">
        <v>57.57</v>
      </c>
      <c r="G87" s="12">
        <v>36.67</v>
      </c>
      <c r="H87" s="41">
        <f>VLOOKUP(A87,[1]山东金达!$A$2:$G$126,7,0)</f>
        <v>0</v>
      </c>
      <c r="K87" s="39">
        <f>VLOOKUP(A87,[1]山东金达!$A$2:$I$126,9,0)</f>
        <v>36.67</v>
      </c>
    </row>
    <row r="88" spans="1:11" x14ac:dyDescent="0.2">
      <c r="A88" s="63" t="s">
        <v>216</v>
      </c>
      <c r="B88" s="59" t="s">
        <v>217</v>
      </c>
      <c r="C88" s="9" t="s">
        <v>8</v>
      </c>
      <c r="D88" s="10" t="s">
        <v>8</v>
      </c>
      <c r="E88" s="10" t="s">
        <v>9</v>
      </c>
      <c r="F88" s="11">
        <v>43.41</v>
      </c>
      <c r="G88" s="12">
        <v>33.428100000000001</v>
      </c>
      <c r="H88" s="41">
        <f>VLOOKUP(A88,[1]山东金达!$A$2:$G$126,7,0)</f>
        <v>0</v>
      </c>
      <c r="K88" s="39">
        <f>VLOOKUP(A88,[1]山东金达!$A$2:$I$126,9,0)</f>
        <v>33.428100000000001</v>
      </c>
    </row>
    <row r="89" spans="1:11" x14ac:dyDescent="0.2">
      <c r="A89" s="63" t="s">
        <v>218</v>
      </c>
      <c r="B89" s="59" t="s">
        <v>219</v>
      </c>
      <c r="C89" s="9" t="s">
        <v>8</v>
      </c>
      <c r="D89" s="10" t="s">
        <v>8</v>
      </c>
      <c r="E89" s="10" t="s">
        <v>9</v>
      </c>
      <c r="F89" s="11">
        <v>33.428100000000001</v>
      </c>
      <c r="G89" s="12">
        <v>33.428100000000001</v>
      </c>
      <c r="H89" s="41">
        <f>VLOOKUP(A89,[1]山东金达!$A$2:$G$126,7,0)</f>
        <v>0</v>
      </c>
      <c r="K89" s="39">
        <f>VLOOKUP(A89,[1]山东金达!$A$2:$I$126,9,0)</f>
        <v>33.428100000000001</v>
      </c>
    </row>
    <row r="90" spans="1:11" x14ac:dyDescent="0.2">
      <c r="A90" s="62" t="s">
        <v>220</v>
      </c>
      <c r="B90" s="58" t="s">
        <v>221</v>
      </c>
      <c r="C90" s="9" t="s">
        <v>8</v>
      </c>
      <c r="D90" s="10" t="s">
        <v>8</v>
      </c>
      <c r="E90" s="10" t="s">
        <v>9</v>
      </c>
      <c r="F90" s="11">
        <v>43.41</v>
      </c>
      <c r="G90" s="12">
        <v>33.428100000000001</v>
      </c>
      <c r="H90" s="41">
        <f>VLOOKUP(A90,[1]山东金达!$A$2:$G$126,7,0)</f>
        <v>0</v>
      </c>
      <c r="K90" s="39">
        <f>VLOOKUP(A90,[1]山东金达!$A$2:$I$126,9,0)</f>
        <v>33.428100000000001</v>
      </c>
    </row>
    <row r="91" spans="1:11" x14ac:dyDescent="0.2">
      <c r="A91" s="62" t="s">
        <v>222</v>
      </c>
      <c r="B91" s="58" t="s">
        <v>223</v>
      </c>
      <c r="C91" s="9" t="s">
        <v>8</v>
      </c>
      <c r="D91" s="10" t="s">
        <v>8</v>
      </c>
      <c r="E91" s="10" t="s">
        <v>9</v>
      </c>
      <c r="F91" s="11">
        <v>43.41</v>
      </c>
      <c r="G91" s="12">
        <v>33.428100000000001</v>
      </c>
      <c r="H91" s="41">
        <f>VLOOKUP(A91,[1]山东金达!$A$2:$G$126,7,0)</f>
        <v>0</v>
      </c>
      <c r="K91" s="39">
        <f>VLOOKUP(A91,[1]山东金达!$A$2:$I$126,9,0)</f>
        <v>33.428100000000001</v>
      </c>
    </row>
    <row r="92" spans="1:11" x14ac:dyDescent="0.2">
      <c r="A92" s="62" t="s">
        <v>224</v>
      </c>
      <c r="B92" s="58" t="s">
        <v>225</v>
      </c>
      <c r="C92" s="9" t="s">
        <v>8</v>
      </c>
      <c r="D92" s="10" t="s">
        <v>8</v>
      </c>
      <c r="E92" s="10" t="s">
        <v>9</v>
      </c>
      <c r="F92" s="11">
        <v>17.16</v>
      </c>
      <c r="G92" s="12">
        <v>14.3688</v>
      </c>
      <c r="H92" s="41">
        <f>VLOOKUP(A92,[1]山东金达!$A$2:$G$126,7,0)</f>
        <v>0</v>
      </c>
      <c r="K92" s="39">
        <f>VLOOKUP(A92,[1]山东金达!$A$2:$I$126,9,0)</f>
        <v>14.3688</v>
      </c>
    </row>
    <row r="93" spans="1:11" x14ac:dyDescent="0.2">
      <c r="A93" s="63" t="s">
        <v>226</v>
      </c>
      <c r="B93" s="59" t="s">
        <v>227</v>
      </c>
      <c r="C93" s="9" t="s">
        <v>8</v>
      </c>
      <c r="D93" s="10" t="s">
        <v>8</v>
      </c>
      <c r="E93" s="10" t="s">
        <v>9</v>
      </c>
      <c r="F93" s="11">
        <v>19.55</v>
      </c>
      <c r="G93" s="36">
        <v>18.809999999999999</v>
      </c>
      <c r="H93" s="41">
        <f>VLOOKUP(A93,[1]山东金达!$A$2:$G$126,7,0)</f>
        <v>0</v>
      </c>
      <c r="K93" s="39">
        <f>VLOOKUP(A93,[1]山东金达!$A$2:$I$126,9,0)</f>
        <v>18.809999999999999</v>
      </c>
    </row>
    <row r="94" spans="1:11" x14ac:dyDescent="0.2">
      <c r="A94" s="63" t="s">
        <v>228</v>
      </c>
      <c r="B94" s="59" t="s">
        <v>229</v>
      </c>
      <c r="C94" s="9" t="s">
        <v>8</v>
      </c>
      <c r="D94" s="10" t="s">
        <v>8</v>
      </c>
      <c r="E94" s="10" t="s">
        <v>9</v>
      </c>
      <c r="F94" s="11">
        <v>5.79</v>
      </c>
      <c r="G94" s="36">
        <v>4.2750000000000004</v>
      </c>
      <c r="H94" s="41">
        <f>VLOOKUP(A94,[1]山东金达!$A$2:$G$126,7,0)</f>
        <v>0</v>
      </c>
      <c r="K94" s="39">
        <f>VLOOKUP(A94,[1]山东金达!$A$2:$I$126,9,0)</f>
        <v>4.2750000000000004</v>
      </c>
    </row>
    <row r="95" spans="1:11" x14ac:dyDescent="0.2">
      <c r="A95" s="63" t="s">
        <v>230</v>
      </c>
      <c r="B95" s="59" t="s">
        <v>231</v>
      </c>
      <c r="C95" s="9" t="s">
        <v>8</v>
      </c>
      <c r="D95" s="10" t="s">
        <v>8</v>
      </c>
      <c r="E95" s="10" t="s">
        <v>9</v>
      </c>
      <c r="F95" s="11">
        <v>19.37</v>
      </c>
      <c r="G95" s="12">
        <v>17.503799999999998</v>
      </c>
      <c r="H95" s="41">
        <f>VLOOKUP(A95,[1]山东金达!$A$2:$G$126,7,0)</f>
        <v>0</v>
      </c>
      <c r="K95" s="39">
        <f>VLOOKUP(A95,[1]山东金达!$A$2:$I$126,9,0)</f>
        <v>17.503799999999998</v>
      </c>
    </row>
    <row r="96" spans="1:11" x14ac:dyDescent="0.2">
      <c r="A96" s="63" t="s">
        <v>232</v>
      </c>
      <c r="B96" s="59" t="s">
        <v>233</v>
      </c>
      <c r="C96" s="9" t="s">
        <v>8</v>
      </c>
      <c r="D96" s="10" t="s">
        <v>8</v>
      </c>
      <c r="E96" s="10" t="s">
        <v>9</v>
      </c>
      <c r="F96" s="11">
        <v>28.26</v>
      </c>
      <c r="G96" s="36">
        <v>20.234999999999999</v>
      </c>
      <c r="H96" s="41">
        <f>VLOOKUP(A96,[1]山东金达!$A$2:$G$126,7,0)</f>
        <v>0</v>
      </c>
      <c r="K96" s="39">
        <f>VLOOKUP(A96,[1]山东金达!$A$2:$I$126,9,0)</f>
        <v>20.234999999999999</v>
      </c>
    </row>
    <row r="97" spans="1:31" x14ac:dyDescent="0.2">
      <c r="A97" s="62" t="s">
        <v>234</v>
      </c>
      <c r="B97" s="58" t="s">
        <v>235</v>
      </c>
      <c r="C97" s="9" t="s">
        <v>8</v>
      </c>
      <c r="D97" s="10" t="s">
        <v>8</v>
      </c>
      <c r="E97" s="10" t="s">
        <v>9</v>
      </c>
      <c r="F97" s="11">
        <v>16.73</v>
      </c>
      <c r="G97" s="12">
        <v>13.5731</v>
      </c>
      <c r="H97" s="41">
        <f>VLOOKUP(A97,[1]山东金达!$A$2:$G$126,7,0)</f>
        <v>0</v>
      </c>
      <c r="K97" s="39">
        <f>VLOOKUP(A97,[1]山东金达!$A$2:$I$126,9,0)</f>
        <v>13.5731</v>
      </c>
    </row>
    <row r="98" spans="1:31" x14ac:dyDescent="0.2">
      <c r="A98" s="63" t="s">
        <v>254</v>
      </c>
      <c r="B98" s="59" t="s">
        <v>255</v>
      </c>
      <c r="C98" s="9" t="s">
        <v>8</v>
      </c>
      <c r="D98" s="10" t="s">
        <v>8</v>
      </c>
      <c r="E98" s="10" t="s">
        <v>9</v>
      </c>
      <c r="F98" s="11" t="e">
        <v>#N/A</v>
      </c>
      <c r="G98" s="12">
        <v>36</v>
      </c>
      <c r="H98" s="41">
        <f>VLOOKUP(A98,[1]山东金达!$A$2:$G$126,7,0)</f>
        <v>0</v>
      </c>
      <c r="K98" s="39">
        <f>VLOOKUP(A98,[1]山东金达!$A$2:$I$126,9,0)</f>
        <v>36</v>
      </c>
    </row>
    <row r="99" spans="1:31" x14ac:dyDescent="0.2">
      <c r="A99" s="62" t="s">
        <v>258</v>
      </c>
      <c r="B99" s="58" t="s">
        <v>259</v>
      </c>
      <c r="C99" s="9" t="s">
        <v>8</v>
      </c>
      <c r="D99" s="10" t="s">
        <v>8</v>
      </c>
      <c r="E99" s="10" t="s">
        <v>9</v>
      </c>
      <c r="F99" s="11" t="e">
        <v>#N/A</v>
      </c>
      <c r="G99" s="12">
        <v>35.700000000000003</v>
      </c>
      <c r="H99" s="41">
        <f>VLOOKUP(A99,[1]山东金达!$A$2:$G$126,7,0)</f>
        <v>0</v>
      </c>
      <c r="K99" s="39">
        <f>VLOOKUP(A99,[1]山东金达!$A$2:$I$126,9,0)</f>
        <v>35.700000000000003</v>
      </c>
    </row>
    <row r="100" spans="1:31" s="1" customFormat="1" x14ac:dyDescent="0.2">
      <c r="A100" s="66" t="s">
        <v>24</v>
      </c>
      <c r="B100" s="58" t="s">
        <v>25</v>
      </c>
      <c r="C100" s="17" t="s">
        <v>8</v>
      </c>
      <c r="D100" s="18" t="s">
        <v>8</v>
      </c>
      <c r="E100" s="19" t="s">
        <v>9</v>
      </c>
      <c r="F100" s="20" t="e">
        <v>#N/A</v>
      </c>
      <c r="G100" s="26">
        <v>25.606000000000002</v>
      </c>
      <c r="H100" s="42">
        <f>VLOOKUP(A100,[1]山东金达!$A$2:$G$126,7,0)</f>
        <v>25.606000000000002</v>
      </c>
      <c r="I100" s="73" t="s">
        <v>26</v>
      </c>
      <c r="J100" s="71" t="s">
        <v>27</v>
      </c>
      <c r="K100" s="48" t="e">
        <f>VLOOKUP(A100,[1]山东金达!$A$2:$I$126,9,0)</f>
        <v>#N/A</v>
      </c>
      <c r="L100" s="4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</row>
    <row r="101" spans="1:31" s="1" customFormat="1" x14ac:dyDescent="0.2">
      <c r="A101" s="16" t="s">
        <v>28</v>
      </c>
      <c r="B101" s="58" t="s">
        <v>29</v>
      </c>
      <c r="C101" s="17" t="s">
        <v>8</v>
      </c>
      <c r="D101" s="18" t="s">
        <v>8</v>
      </c>
      <c r="E101" s="19" t="s">
        <v>9</v>
      </c>
      <c r="F101" s="20" t="e">
        <v>#N/A</v>
      </c>
      <c r="G101" s="21"/>
      <c r="H101" s="41">
        <f>VLOOKUP(A101,[1]山东金达!$A$2:$G$126,7,0)</f>
        <v>0</v>
      </c>
      <c r="I101" s="22" t="s">
        <v>26</v>
      </c>
      <c r="J101" s="22" t="s">
        <v>27</v>
      </c>
      <c r="K101" s="39" t="e">
        <f>VLOOKUP(A101,[1]山东金达!$A$2:$I$126,9,0)</f>
        <v>#N/A</v>
      </c>
      <c r="L101" s="4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</row>
    <row r="102" spans="1:31" s="1" customFormat="1" x14ac:dyDescent="0.2">
      <c r="A102" s="16" t="s">
        <v>44</v>
      </c>
      <c r="B102" s="58" t="s">
        <v>45</v>
      </c>
      <c r="C102" s="17" t="s">
        <v>8</v>
      </c>
      <c r="D102" s="19" t="s">
        <v>8</v>
      </c>
      <c r="E102" s="19" t="s">
        <v>9</v>
      </c>
      <c r="F102" s="20">
        <v>31.94</v>
      </c>
      <c r="G102" s="21"/>
      <c r="H102" s="41">
        <f>VLOOKUP(A102,[1]山东金达!$A$2:$G$126,7,0)</f>
        <v>0</v>
      </c>
      <c r="I102" s="22" t="s">
        <v>26</v>
      </c>
      <c r="J102" s="22" t="s">
        <v>27</v>
      </c>
      <c r="K102" s="39">
        <f>VLOOKUP(A102,[1]山东金达!$A$2:$I$126,9,0)</f>
        <v>31.4</v>
      </c>
      <c r="L102" s="4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D102" s="22"/>
      <c r="AE102" s="22"/>
    </row>
    <row r="103" spans="1:31" s="1" customFormat="1" x14ac:dyDescent="0.2">
      <c r="A103" s="16" t="s">
        <v>46</v>
      </c>
      <c r="B103" s="58" t="s">
        <v>47</v>
      </c>
      <c r="C103" s="17" t="s">
        <v>8</v>
      </c>
      <c r="D103" s="19" t="s">
        <v>8</v>
      </c>
      <c r="E103" s="19" t="s">
        <v>9</v>
      </c>
      <c r="F103" s="20">
        <v>27.94</v>
      </c>
      <c r="G103" s="21"/>
      <c r="H103" s="41">
        <f>VLOOKUP(A103,[1]山东金达!$A$2:$G$126,7,0)</f>
        <v>0</v>
      </c>
      <c r="I103" s="22" t="s">
        <v>26</v>
      </c>
      <c r="J103" s="22" t="s">
        <v>27</v>
      </c>
      <c r="K103" s="39">
        <f>VLOOKUP(A103,[1]山东金达!$A$2:$I$126,9,0)</f>
        <v>27.94</v>
      </c>
      <c r="L103" s="4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</row>
    <row r="104" spans="1:31" s="1" customFormat="1" x14ac:dyDescent="0.2">
      <c r="A104" s="16" t="s">
        <v>58</v>
      </c>
      <c r="B104" s="58" t="s">
        <v>59</v>
      </c>
      <c r="C104" s="17" t="s">
        <v>8</v>
      </c>
      <c r="D104" s="19" t="s">
        <v>8</v>
      </c>
      <c r="E104" s="19" t="s">
        <v>9</v>
      </c>
      <c r="F104" s="20" t="e">
        <v>#N/A</v>
      </c>
      <c r="G104" s="21"/>
      <c r="H104" s="41">
        <f>VLOOKUP(A104,[1]山东金达!$A$2:$G$126,7,0)</f>
        <v>0</v>
      </c>
      <c r="I104" s="22" t="s">
        <v>26</v>
      </c>
      <c r="J104" s="22" t="s">
        <v>27</v>
      </c>
      <c r="K104" s="39" t="e">
        <f>VLOOKUP(A104,[1]山东金达!$A$2:$I$126,9,0)</f>
        <v>#N/A</v>
      </c>
      <c r="L104" s="4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</row>
    <row r="105" spans="1:31" s="1" customFormat="1" x14ac:dyDescent="0.2">
      <c r="A105" s="16" t="s">
        <v>60</v>
      </c>
      <c r="B105" s="59" t="s">
        <v>61</v>
      </c>
      <c r="C105" s="17" t="s">
        <v>8</v>
      </c>
      <c r="D105" s="19" t="s">
        <v>8</v>
      </c>
      <c r="E105" s="19" t="s">
        <v>9</v>
      </c>
      <c r="F105" s="20" t="e">
        <v>#N/A</v>
      </c>
      <c r="G105" s="21"/>
      <c r="H105" s="41">
        <f>VLOOKUP(A105,[1]山东金达!$A$2:$G$126,7,0)</f>
        <v>0</v>
      </c>
      <c r="I105" s="22" t="s">
        <v>26</v>
      </c>
      <c r="J105" s="22" t="s">
        <v>27</v>
      </c>
      <c r="K105" s="39" t="e">
        <f>VLOOKUP(A105,[1]山东金达!$A$2:$I$126,9,0)</f>
        <v>#N/A</v>
      </c>
      <c r="L105" s="4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</row>
    <row r="106" spans="1:31" s="1" customFormat="1" x14ac:dyDescent="0.2">
      <c r="A106" s="16" t="s">
        <v>75</v>
      </c>
      <c r="B106" s="59" t="s">
        <v>76</v>
      </c>
      <c r="C106" s="17" t="s">
        <v>8</v>
      </c>
      <c r="D106" s="19" t="s">
        <v>8</v>
      </c>
      <c r="E106" s="19" t="s">
        <v>9</v>
      </c>
      <c r="F106" s="20" t="e">
        <v>#N/A</v>
      </c>
      <c r="G106" s="21"/>
      <c r="H106" s="41">
        <f>VLOOKUP(A106,[1]山东金达!$A$2:$G$126,7,0)</f>
        <v>0</v>
      </c>
      <c r="I106" s="22" t="s">
        <v>26</v>
      </c>
      <c r="J106" s="22" t="s">
        <v>27</v>
      </c>
      <c r="K106" s="39">
        <f>VLOOKUP(A106,[1]山东金达!$A$2:$I$126,9,0)</f>
        <v>27.4</v>
      </c>
      <c r="L106" s="4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</row>
    <row r="107" spans="1:31" s="1" customFormat="1" x14ac:dyDescent="0.2">
      <c r="A107" s="16" t="s">
        <v>77</v>
      </c>
      <c r="B107" s="58" t="s">
        <v>78</v>
      </c>
      <c r="C107" s="17" t="s">
        <v>8</v>
      </c>
      <c r="D107" s="19" t="s">
        <v>8</v>
      </c>
      <c r="E107" s="19" t="s">
        <v>9</v>
      </c>
      <c r="F107" s="20" t="e">
        <v>#N/A</v>
      </c>
      <c r="G107" s="21"/>
      <c r="H107" s="41">
        <f>VLOOKUP(A107,[1]山东金达!$A$2:$G$126,7,0)</f>
        <v>0</v>
      </c>
      <c r="I107" s="22" t="s">
        <v>26</v>
      </c>
      <c r="J107" s="22" t="s">
        <v>27</v>
      </c>
      <c r="K107" s="39">
        <f>VLOOKUP(A107,[1]山东金达!$A$2:$I$126,9,0)</f>
        <v>22.22</v>
      </c>
      <c r="L107" s="4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</row>
    <row r="108" spans="1:31" s="1" customFormat="1" x14ac:dyDescent="0.2">
      <c r="A108" s="34" t="s">
        <v>252</v>
      </c>
      <c r="B108" s="59" t="s">
        <v>253</v>
      </c>
      <c r="C108" s="17" t="s">
        <v>8</v>
      </c>
      <c r="D108" s="19" t="s">
        <v>8</v>
      </c>
      <c r="E108" s="19" t="s">
        <v>9</v>
      </c>
      <c r="F108" s="20" t="e">
        <v>#N/A</v>
      </c>
      <c r="G108" s="21"/>
      <c r="H108" s="41">
        <f>VLOOKUP(A108,[1]山东金达!$A$2:$G$126,7,0)</f>
        <v>0</v>
      </c>
      <c r="I108" s="22" t="s">
        <v>27</v>
      </c>
      <c r="J108" s="22"/>
      <c r="K108" s="39" t="e">
        <f>VLOOKUP(A108,[1]山东金达!$A$2:$I$126,9,0)</f>
        <v>#N/A</v>
      </c>
      <c r="L108" s="4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</row>
    <row r="109" spans="1:31" s="1" customFormat="1" x14ac:dyDescent="0.2">
      <c r="A109" s="16" t="s">
        <v>256</v>
      </c>
      <c r="B109" s="58" t="s">
        <v>257</v>
      </c>
      <c r="C109" s="17" t="s">
        <v>8</v>
      </c>
      <c r="D109" s="19" t="s">
        <v>8</v>
      </c>
      <c r="E109" s="19" t="s">
        <v>9</v>
      </c>
      <c r="F109" s="20" t="e">
        <v>#N/A</v>
      </c>
      <c r="G109" s="21"/>
      <c r="H109" s="41">
        <f>VLOOKUP(A109,[1]山东金达!$A$2:$G$126,7,0)</f>
        <v>0</v>
      </c>
      <c r="I109" s="22" t="s">
        <v>27</v>
      </c>
      <c r="J109" s="22"/>
      <c r="K109" s="39" t="e">
        <f>VLOOKUP(A109,[1]山东金达!$A$2:$I$126,9,0)</f>
        <v>#N/A</v>
      </c>
      <c r="L109" s="4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  <c r="AD109" s="22"/>
      <c r="AE109" s="22"/>
    </row>
    <row r="110" spans="1:31" s="1" customFormat="1" x14ac:dyDescent="0.2">
      <c r="A110" s="34" t="s">
        <v>172</v>
      </c>
      <c r="B110" s="59" t="s">
        <v>173</v>
      </c>
      <c r="C110" s="17" t="s">
        <v>8</v>
      </c>
      <c r="D110" s="19" t="s">
        <v>8</v>
      </c>
      <c r="E110" s="19" t="s">
        <v>9</v>
      </c>
      <c r="F110" s="20" t="e">
        <v>#N/A</v>
      </c>
      <c r="G110" s="21"/>
      <c r="H110" s="41">
        <f>VLOOKUP(A110,[1]山东金达!$A$2:$G$126,7,0)</f>
        <v>0</v>
      </c>
      <c r="I110" s="22" t="s">
        <v>26</v>
      </c>
      <c r="J110" s="22"/>
      <c r="K110" s="39" t="e">
        <f>VLOOKUP(A110,[1]山东金达!$A$2:$I$126,9,0)</f>
        <v>#N/A</v>
      </c>
      <c r="L110" s="4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22"/>
      <c r="AE110" s="22"/>
    </row>
    <row r="111" spans="1:31" s="1" customFormat="1" x14ac:dyDescent="0.2">
      <c r="A111" s="16" t="s">
        <v>174</v>
      </c>
      <c r="B111" s="58" t="s">
        <v>175</v>
      </c>
      <c r="C111" s="17" t="s">
        <v>8</v>
      </c>
      <c r="D111" s="19" t="s">
        <v>8</v>
      </c>
      <c r="E111" s="19" t="s">
        <v>9</v>
      </c>
      <c r="F111" s="20" t="e">
        <v>#N/A</v>
      </c>
      <c r="G111" s="21"/>
      <c r="H111" s="41">
        <f>VLOOKUP(A111,[1]山东金达!$A$2:$G$126,7,0)</f>
        <v>0</v>
      </c>
      <c r="I111" s="22" t="s">
        <v>26</v>
      </c>
      <c r="J111" s="22"/>
      <c r="K111" s="39" t="e">
        <f>VLOOKUP(A111,[1]山东金达!$A$2:$I$126,9,0)</f>
        <v>#N/A</v>
      </c>
      <c r="L111" s="4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22"/>
      <c r="AD111" s="22"/>
      <c r="AE111" s="22"/>
    </row>
    <row r="112" spans="1:31" s="1" customFormat="1" x14ac:dyDescent="0.2">
      <c r="A112" s="34" t="s">
        <v>176</v>
      </c>
      <c r="B112" s="59" t="s">
        <v>177</v>
      </c>
      <c r="C112" s="17" t="s">
        <v>8</v>
      </c>
      <c r="D112" s="19" t="s">
        <v>8</v>
      </c>
      <c r="E112" s="19" t="s">
        <v>9</v>
      </c>
      <c r="F112" s="20" t="e">
        <v>#N/A</v>
      </c>
      <c r="G112" s="21"/>
      <c r="H112" s="41">
        <f>VLOOKUP(A112,[1]山东金达!$A$2:$G$126,7,0)</f>
        <v>0</v>
      </c>
      <c r="I112" s="22" t="s">
        <v>26</v>
      </c>
      <c r="J112" s="22"/>
      <c r="K112" s="39" t="e">
        <f>VLOOKUP(A112,[1]山东金达!$A$2:$I$126,9,0)</f>
        <v>#N/A</v>
      </c>
      <c r="L112" s="4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</row>
    <row r="113" spans="1:31" s="1" customFormat="1" x14ac:dyDescent="0.2">
      <c r="A113" s="16" t="s">
        <v>178</v>
      </c>
      <c r="B113" s="58" t="s">
        <v>179</v>
      </c>
      <c r="C113" s="17" t="s">
        <v>8</v>
      </c>
      <c r="D113" s="19" t="s">
        <v>8</v>
      </c>
      <c r="E113" s="19" t="s">
        <v>9</v>
      </c>
      <c r="F113" s="20" t="e">
        <v>#N/A</v>
      </c>
      <c r="G113" s="21"/>
      <c r="H113" s="41">
        <f>VLOOKUP(A113,[1]山东金达!$A$2:$G$126,7,0)</f>
        <v>0</v>
      </c>
      <c r="I113" s="22" t="s">
        <v>26</v>
      </c>
      <c r="J113" s="22"/>
      <c r="K113" s="39" t="e">
        <f>VLOOKUP(A113,[1]山东金达!$A$2:$I$126,9,0)</f>
        <v>#N/A</v>
      </c>
      <c r="L113" s="4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22"/>
      <c r="AE113" s="22"/>
    </row>
    <row r="114" spans="1:31" s="3" customFormat="1" x14ac:dyDescent="0.2">
      <c r="A114" s="28" t="s">
        <v>62</v>
      </c>
      <c r="B114" s="59" t="s">
        <v>63</v>
      </c>
      <c r="C114" s="29" t="s">
        <v>8</v>
      </c>
      <c r="D114" s="30" t="s">
        <v>8</v>
      </c>
      <c r="E114" s="30" t="s">
        <v>9</v>
      </c>
      <c r="F114" s="31">
        <v>25.93</v>
      </c>
      <c r="G114" s="32"/>
      <c r="H114" s="41">
        <f>VLOOKUP(A114,[1]山东金达!$A$2:$G$126,7,0)</f>
        <v>0</v>
      </c>
      <c r="I114" s="33" t="s">
        <v>64</v>
      </c>
      <c r="J114" s="33"/>
      <c r="K114" s="39" t="e">
        <f>VLOOKUP(A114,[1]山东金达!$A$2:$I$126,9,0)</f>
        <v>#N/A</v>
      </c>
      <c r="L114" s="4"/>
      <c r="M114" s="33"/>
      <c r="N114" s="33"/>
      <c r="O114" s="33"/>
      <c r="P114" s="33"/>
      <c r="Q114" s="33"/>
      <c r="R114" s="3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</row>
    <row r="115" spans="1:31" s="3" customFormat="1" x14ac:dyDescent="0.2">
      <c r="A115" s="28" t="s">
        <v>65</v>
      </c>
      <c r="B115" s="58" t="s">
        <v>66</v>
      </c>
      <c r="C115" s="29" t="s">
        <v>8</v>
      </c>
      <c r="D115" s="30" t="s">
        <v>8</v>
      </c>
      <c r="E115" s="30" t="s">
        <v>9</v>
      </c>
      <c r="F115" s="31">
        <v>24.38</v>
      </c>
      <c r="G115" s="32"/>
      <c r="H115" s="41">
        <f>VLOOKUP(A115,[1]山东金达!$A$2:$G$126,7,0)</f>
        <v>0</v>
      </c>
      <c r="I115" s="33" t="s">
        <v>64</v>
      </c>
      <c r="J115" s="33"/>
      <c r="K115" s="39" t="e">
        <f>VLOOKUP(A115,[1]山东金达!$A$2:$I$126,9,0)</f>
        <v>#N/A</v>
      </c>
      <c r="L115" s="4"/>
      <c r="M115" s="33"/>
      <c r="N115" s="33"/>
      <c r="O115" s="33"/>
      <c r="P115" s="33"/>
      <c r="Q115" s="33"/>
      <c r="R115" s="33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</row>
    <row r="116" spans="1:31" s="3" customFormat="1" x14ac:dyDescent="0.2">
      <c r="A116" s="28" t="s">
        <v>67</v>
      </c>
      <c r="B116" s="59" t="s">
        <v>68</v>
      </c>
      <c r="C116" s="29" t="s">
        <v>8</v>
      </c>
      <c r="D116" s="30" t="s">
        <v>8</v>
      </c>
      <c r="E116" s="30" t="s">
        <v>9</v>
      </c>
      <c r="F116" s="31">
        <v>24.38</v>
      </c>
      <c r="G116" s="32"/>
      <c r="H116" s="41">
        <f>VLOOKUP(A116,[1]山东金达!$A$2:$G$126,7,0)</f>
        <v>0</v>
      </c>
      <c r="I116" s="33" t="s">
        <v>64</v>
      </c>
      <c r="J116" s="33"/>
      <c r="K116" s="39" t="e">
        <f>VLOOKUP(A116,[1]山东金达!$A$2:$I$126,9,0)</f>
        <v>#N/A</v>
      </c>
      <c r="L116" s="4"/>
      <c r="M116" s="33"/>
      <c r="N116" s="33"/>
      <c r="O116" s="33"/>
      <c r="P116" s="33"/>
      <c r="Q116" s="33"/>
      <c r="R116" s="3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</row>
    <row r="117" spans="1:31" s="3" customFormat="1" x14ac:dyDescent="0.2">
      <c r="A117" s="28" t="s">
        <v>69</v>
      </c>
      <c r="B117" s="58" t="s">
        <v>70</v>
      </c>
      <c r="C117" s="29" t="s">
        <v>8</v>
      </c>
      <c r="D117" s="30" t="s">
        <v>8</v>
      </c>
      <c r="E117" s="30" t="s">
        <v>9</v>
      </c>
      <c r="F117" s="31">
        <v>19.04</v>
      </c>
      <c r="G117" s="32"/>
      <c r="H117" s="41">
        <f>VLOOKUP(A117,[1]山东金达!$A$2:$G$126,7,0)</f>
        <v>0</v>
      </c>
      <c r="I117" s="33" t="s">
        <v>64</v>
      </c>
      <c r="J117" s="33"/>
      <c r="K117" s="39" t="e">
        <f>VLOOKUP(A117,[1]山东金达!$A$2:$I$126,9,0)</f>
        <v>#N/A</v>
      </c>
      <c r="L117" s="4"/>
      <c r="M117" s="33"/>
      <c r="N117" s="33"/>
      <c r="O117" s="33"/>
      <c r="P117" s="33"/>
      <c r="Q117" s="33"/>
      <c r="R117" s="3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</row>
    <row r="118" spans="1:31" s="3" customFormat="1" x14ac:dyDescent="0.2">
      <c r="A118" s="28" t="s">
        <v>71</v>
      </c>
      <c r="B118" s="59" t="s">
        <v>72</v>
      </c>
      <c r="C118" s="29" t="s">
        <v>8</v>
      </c>
      <c r="D118" s="30" t="s">
        <v>8</v>
      </c>
      <c r="E118" s="30" t="s">
        <v>9</v>
      </c>
      <c r="F118" s="31">
        <v>24.26</v>
      </c>
      <c r="G118" s="32"/>
      <c r="H118" s="41">
        <f>VLOOKUP(A118,[1]山东金达!$A$2:$G$126,7,0)</f>
        <v>0</v>
      </c>
      <c r="I118" s="33" t="s">
        <v>64</v>
      </c>
      <c r="J118" s="33"/>
      <c r="K118" s="39" t="e">
        <f>VLOOKUP(A118,[1]山东金达!$A$2:$I$126,9,0)</f>
        <v>#N/A</v>
      </c>
      <c r="L118" s="4"/>
      <c r="M118" s="33"/>
      <c r="N118" s="33"/>
      <c r="O118" s="33"/>
      <c r="P118" s="33"/>
      <c r="Q118" s="33"/>
      <c r="R118" s="3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</row>
    <row r="119" spans="1:31" s="3" customFormat="1" x14ac:dyDescent="0.2">
      <c r="A119" s="28" t="s">
        <v>73</v>
      </c>
      <c r="B119" s="58" t="s">
        <v>74</v>
      </c>
      <c r="C119" s="29" t="s">
        <v>8</v>
      </c>
      <c r="D119" s="30" t="s">
        <v>8</v>
      </c>
      <c r="E119" s="30" t="s">
        <v>9</v>
      </c>
      <c r="F119" s="31">
        <v>24.26</v>
      </c>
      <c r="G119" s="32"/>
      <c r="H119" s="41">
        <f>VLOOKUP(A119,[1]山东金达!$A$2:$G$126,7,0)</f>
        <v>0</v>
      </c>
      <c r="I119" s="33" t="s">
        <v>64</v>
      </c>
      <c r="J119" s="33"/>
      <c r="K119" s="39" t="e">
        <f>VLOOKUP(A119,[1]山东金达!$A$2:$I$126,9,0)</f>
        <v>#N/A</v>
      </c>
      <c r="L119" s="4"/>
      <c r="M119" s="33"/>
      <c r="N119" s="33"/>
      <c r="O119" s="33"/>
      <c r="P119" s="33"/>
      <c r="Q119" s="33"/>
      <c r="R119" s="3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</row>
    <row r="120" spans="1:31" s="3" customFormat="1" x14ac:dyDescent="0.2">
      <c r="A120" s="28" t="s">
        <v>79</v>
      </c>
      <c r="B120" s="58" t="s">
        <v>80</v>
      </c>
      <c r="C120" s="29" t="s">
        <v>8</v>
      </c>
      <c r="D120" s="30" t="s">
        <v>8</v>
      </c>
      <c r="E120" s="30" t="s">
        <v>9</v>
      </c>
      <c r="F120" s="31">
        <v>18.64</v>
      </c>
      <c r="G120" s="32"/>
      <c r="H120" s="41">
        <f>VLOOKUP(A120,[1]山东金达!$A$2:$G$126,7,0)</f>
        <v>0</v>
      </c>
      <c r="I120" s="33" t="s">
        <v>64</v>
      </c>
      <c r="J120" s="33"/>
      <c r="K120" s="39" t="e">
        <f>VLOOKUP(A120,[1]山东金达!$A$2:$I$126,9,0)</f>
        <v>#N/A</v>
      </c>
      <c r="L120" s="4"/>
      <c r="M120" s="33"/>
      <c r="N120" s="33"/>
      <c r="O120" s="33"/>
      <c r="P120" s="33"/>
      <c r="Q120" s="33"/>
      <c r="R120" s="3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</row>
    <row r="121" spans="1:31" s="3" customFormat="1" x14ac:dyDescent="0.2">
      <c r="A121" s="35" t="s">
        <v>180</v>
      </c>
      <c r="B121" s="59" t="s">
        <v>181</v>
      </c>
      <c r="C121" s="29" t="s">
        <v>8</v>
      </c>
      <c r="D121" s="30" t="s">
        <v>8</v>
      </c>
      <c r="E121" s="30" t="s">
        <v>9</v>
      </c>
      <c r="F121" s="31">
        <v>50.27</v>
      </c>
      <c r="G121" s="32"/>
      <c r="H121" s="41">
        <f>VLOOKUP(A121,[1]山东金达!$A$2:$G$126,7,0)</f>
        <v>0</v>
      </c>
      <c r="I121" s="33" t="s">
        <v>64</v>
      </c>
      <c r="J121" s="33"/>
      <c r="K121" s="39">
        <f>VLOOKUP(A121,[1]山东金达!$A$2:$I$126,9,0)</f>
        <v>50.27</v>
      </c>
      <c r="L121" s="4"/>
      <c r="M121" s="33"/>
      <c r="N121" s="33"/>
      <c r="O121" s="33"/>
      <c r="P121" s="33"/>
      <c r="Q121" s="33"/>
      <c r="R121" s="33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</row>
    <row r="122" spans="1:31" s="3" customFormat="1" x14ac:dyDescent="0.2">
      <c r="A122" s="28" t="s">
        <v>182</v>
      </c>
      <c r="B122" s="58" t="s">
        <v>183</v>
      </c>
      <c r="C122" s="29" t="s">
        <v>8</v>
      </c>
      <c r="D122" s="30" t="s">
        <v>8</v>
      </c>
      <c r="E122" s="30" t="s">
        <v>9</v>
      </c>
      <c r="F122" s="31">
        <v>62.94</v>
      </c>
      <c r="G122" s="32"/>
      <c r="H122" s="41">
        <f>VLOOKUP(A122,[1]山东金达!$A$2:$G$126,7,0)</f>
        <v>0</v>
      </c>
      <c r="I122" s="33" t="s">
        <v>64</v>
      </c>
      <c r="J122" s="33"/>
      <c r="K122" s="39">
        <f>VLOOKUP(A122,[1]山东金达!$A$2:$I$126,9,0)</f>
        <v>62.94</v>
      </c>
      <c r="L122" s="4"/>
      <c r="M122" s="33"/>
      <c r="N122" s="33"/>
      <c r="O122" s="33"/>
      <c r="P122" s="33"/>
      <c r="Q122" s="33"/>
      <c r="R122" s="33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</row>
    <row r="123" spans="1:31" s="3" customFormat="1" x14ac:dyDescent="0.2">
      <c r="A123" s="28" t="s">
        <v>188</v>
      </c>
      <c r="B123" s="58" t="s">
        <v>189</v>
      </c>
      <c r="C123" s="29" t="s">
        <v>8</v>
      </c>
      <c r="D123" s="30" t="s">
        <v>8</v>
      </c>
      <c r="E123" s="30" t="s">
        <v>9</v>
      </c>
      <c r="F123" s="31">
        <v>21.19</v>
      </c>
      <c r="G123" s="32"/>
      <c r="H123" s="41">
        <f>VLOOKUP(A123,[1]山东金达!$A$2:$G$126,7,0)</f>
        <v>0</v>
      </c>
      <c r="I123" s="33" t="s">
        <v>64</v>
      </c>
      <c r="J123" s="33"/>
      <c r="K123" s="39">
        <f>VLOOKUP(A123,[1]山东金达!$A$2:$I$126,9,0)</f>
        <v>21.19</v>
      </c>
      <c r="L123" s="4"/>
      <c r="M123" s="33"/>
      <c r="N123" s="33"/>
      <c r="O123" s="33"/>
      <c r="P123" s="33"/>
      <c r="Q123" s="33"/>
      <c r="R123" s="33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</row>
    <row r="124" spans="1:31" s="3" customFormat="1" x14ac:dyDescent="0.2">
      <c r="A124" s="28" t="s">
        <v>246</v>
      </c>
      <c r="B124" s="58" t="s">
        <v>247</v>
      </c>
      <c r="C124" s="29" t="s">
        <v>8</v>
      </c>
      <c r="D124" s="30" t="s">
        <v>8</v>
      </c>
      <c r="E124" s="30" t="s">
        <v>9</v>
      </c>
      <c r="F124" s="31">
        <v>16.829830000000001</v>
      </c>
      <c r="G124" s="32"/>
      <c r="H124" s="41">
        <f>VLOOKUP(A124,[1]山东金达!$A$2:$G$126,7,0)</f>
        <v>0</v>
      </c>
      <c r="I124" s="33" t="s">
        <v>64</v>
      </c>
      <c r="J124" s="33"/>
      <c r="K124" s="39">
        <f>VLOOKUP(A124,[1]山东金达!$A$2:$I$126,9,0)</f>
        <v>21.601369999999999</v>
      </c>
      <c r="L124" s="4"/>
      <c r="M124" s="33"/>
      <c r="N124" s="33"/>
      <c r="O124" s="33"/>
      <c r="P124" s="33"/>
      <c r="Q124" s="33"/>
      <c r="R124" s="33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</row>
    <row r="125" spans="1:31" s="3" customFormat="1" x14ac:dyDescent="0.2">
      <c r="A125" s="28" t="s">
        <v>248</v>
      </c>
      <c r="B125" s="58" t="s">
        <v>249</v>
      </c>
      <c r="C125" s="29" t="s">
        <v>8</v>
      </c>
      <c r="D125" s="30" t="s">
        <v>8</v>
      </c>
      <c r="E125" s="30" t="s">
        <v>9</v>
      </c>
      <c r="F125" s="31">
        <v>16.399999999999999</v>
      </c>
      <c r="G125" s="32"/>
      <c r="H125" s="41">
        <f>VLOOKUP(A125,[1]山东金达!$A$2:$G$126,7,0)</f>
        <v>0</v>
      </c>
      <c r="I125" s="33" t="s">
        <v>64</v>
      </c>
      <c r="J125" s="33"/>
      <c r="K125" s="39">
        <f>VLOOKUP(A125,[1]山东金达!$A$2:$I$126,9,0)</f>
        <v>16.399999999999999</v>
      </c>
      <c r="L125" s="4"/>
      <c r="M125" s="33"/>
      <c r="N125" s="33"/>
      <c r="O125" s="33"/>
      <c r="P125" s="33"/>
      <c r="Q125" s="33"/>
      <c r="R125" s="33"/>
      <c r="S125" s="33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</row>
    <row r="126" spans="1:31" s="3" customFormat="1" x14ac:dyDescent="0.2">
      <c r="A126" s="28" t="s">
        <v>250</v>
      </c>
      <c r="B126" s="58" t="s">
        <v>251</v>
      </c>
      <c r="C126" s="29" t="s">
        <v>8</v>
      </c>
      <c r="D126" s="30" t="s">
        <v>8</v>
      </c>
      <c r="E126" s="30" t="s">
        <v>9</v>
      </c>
      <c r="F126" s="31">
        <v>6.67</v>
      </c>
      <c r="G126" s="32"/>
      <c r="H126" s="41">
        <f>VLOOKUP(A126,[1]山东金达!$A$2:$G$126,7,0)</f>
        <v>0</v>
      </c>
      <c r="I126" s="33" t="s">
        <v>64</v>
      </c>
      <c r="J126" s="33"/>
      <c r="K126" s="39">
        <f>VLOOKUP(A126,[1]山东金达!$A$2:$I$126,9,0)</f>
        <v>6.67</v>
      </c>
      <c r="L126" s="4"/>
      <c r="M126" s="33"/>
      <c r="N126" s="33"/>
      <c r="O126" s="33"/>
      <c r="P126" s="33"/>
      <c r="Q126" s="33"/>
      <c r="R126" s="33"/>
      <c r="S126" s="33"/>
      <c r="T126" s="33"/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</row>
  </sheetData>
  <autoFilter ref="A1:M126"/>
  <phoneticPr fontId="10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27"/>
  <sheetViews>
    <sheetView tabSelected="1" topLeftCell="A60" workbookViewId="0">
      <selection activeCell="M53" sqref="M53"/>
    </sheetView>
  </sheetViews>
  <sheetFormatPr defaultColWidth="9" defaultRowHeight="14.25" x14ac:dyDescent="0.2"/>
  <cols>
    <col min="2" max="2" width="32.5" style="61" customWidth="1"/>
    <col min="3" max="3" width="29.75" customWidth="1"/>
    <col min="4" max="4" width="25.375" customWidth="1"/>
    <col min="5" max="5" width="11.75" customWidth="1"/>
    <col min="6" max="6" width="14" customWidth="1"/>
    <col min="7" max="7" width="13.75" style="4" customWidth="1"/>
    <col min="8" max="8" width="13.75" style="4" hidden="1" customWidth="1"/>
    <col min="9" max="9" width="0" style="4" hidden="1" customWidth="1"/>
    <col min="10" max="10" width="12.75" style="4" hidden="1" customWidth="1"/>
    <col min="11" max="11" width="15.625" style="39" customWidth="1"/>
    <col min="12" max="12" width="23.375" style="4" customWidth="1"/>
    <col min="13" max="31" width="9" style="4"/>
  </cols>
  <sheetData>
    <row r="1" spans="1:12" ht="22.5" x14ac:dyDescent="0.2">
      <c r="A1" s="82" t="s">
        <v>0</v>
      </c>
      <c r="B1" s="83" t="s">
        <v>1</v>
      </c>
      <c r="C1" s="84" t="s">
        <v>2</v>
      </c>
      <c r="D1" s="84" t="s">
        <v>3</v>
      </c>
      <c r="E1" s="84" t="s">
        <v>4</v>
      </c>
      <c r="F1" s="85" t="s">
        <v>279</v>
      </c>
      <c r="G1" s="86" t="s">
        <v>277</v>
      </c>
      <c r="H1" s="86"/>
      <c r="I1" s="87"/>
      <c r="J1" s="86" t="s">
        <v>7</v>
      </c>
      <c r="K1" s="88" t="s">
        <v>278</v>
      </c>
      <c r="L1" s="86" t="s">
        <v>261</v>
      </c>
    </row>
    <row r="2" spans="1:12" hidden="1" x14ac:dyDescent="0.2">
      <c r="A2" s="89" t="s">
        <v>91</v>
      </c>
      <c r="B2" s="90" t="s">
        <v>92</v>
      </c>
      <c r="C2" s="91" t="s">
        <v>8</v>
      </c>
      <c r="D2" s="92" t="s">
        <v>8</v>
      </c>
      <c r="E2" s="92" t="s">
        <v>9</v>
      </c>
      <c r="F2" s="93">
        <v>25.12</v>
      </c>
      <c r="G2" s="46">
        <v>23.805299999999999</v>
      </c>
      <c r="H2" s="46">
        <f>VLOOKUP(A2,[1]山东金达!$A$2:$G$126,7,0)</f>
        <v>23.805299999999999</v>
      </c>
      <c r="I2" s="46"/>
      <c r="J2" s="46"/>
      <c r="K2" s="94">
        <f>VLOOKUP(A2,[1]山东金达!$A$2:$I$126,9,0)</f>
        <v>23.805299999999999</v>
      </c>
      <c r="L2" s="87" t="s">
        <v>262</v>
      </c>
    </row>
    <row r="3" spans="1:12" hidden="1" x14ac:dyDescent="0.2">
      <c r="A3" s="95" t="s">
        <v>93</v>
      </c>
      <c r="B3" s="96" t="s">
        <v>94</v>
      </c>
      <c r="C3" s="91" t="s">
        <v>8</v>
      </c>
      <c r="D3" s="92" t="s">
        <v>8</v>
      </c>
      <c r="E3" s="92" t="s">
        <v>9</v>
      </c>
      <c r="F3" s="93">
        <v>25.13</v>
      </c>
      <c r="G3" s="46">
        <v>23.840699999999998</v>
      </c>
      <c r="H3" s="46">
        <f>VLOOKUP(A3,[1]山东金达!$A$2:$G$126,7,0)</f>
        <v>23.840699999999998</v>
      </c>
      <c r="I3" s="46"/>
      <c r="J3" s="46"/>
      <c r="K3" s="94">
        <f>VLOOKUP(A3,[1]山东金达!$A$2:$I$126,9,0)</f>
        <v>23.840699999999998</v>
      </c>
      <c r="L3" s="87" t="s">
        <v>262</v>
      </c>
    </row>
    <row r="4" spans="1:12" hidden="1" x14ac:dyDescent="0.2">
      <c r="A4" s="95" t="s">
        <v>101</v>
      </c>
      <c r="B4" s="96" t="s">
        <v>102</v>
      </c>
      <c r="C4" s="91" t="s">
        <v>8</v>
      </c>
      <c r="D4" s="92" t="s">
        <v>8</v>
      </c>
      <c r="E4" s="92" t="s">
        <v>9</v>
      </c>
      <c r="F4" s="93">
        <v>23.89</v>
      </c>
      <c r="G4" s="46">
        <v>21.796500000000002</v>
      </c>
      <c r="H4" s="46">
        <f>VLOOKUP(A4,[1]山东金达!$A$2:$G$126,7,0)</f>
        <v>21.796500000000002</v>
      </c>
      <c r="I4" s="46"/>
      <c r="J4" s="46"/>
      <c r="K4" s="94">
        <f>VLOOKUP(A4,[1]山东金达!$A$2:$I$126,9,0)</f>
        <v>21.796500000000002</v>
      </c>
      <c r="L4" s="87" t="s">
        <v>262</v>
      </c>
    </row>
    <row r="5" spans="1:12" hidden="1" x14ac:dyDescent="0.2">
      <c r="A5" s="89" t="s">
        <v>190</v>
      </c>
      <c r="B5" s="90" t="s">
        <v>191</v>
      </c>
      <c r="C5" s="91" t="s">
        <v>8</v>
      </c>
      <c r="D5" s="92" t="s">
        <v>8</v>
      </c>
      <c r="E5" s="92" t="s">
        <v>9</v>
      </c>
      <c r="F5" s="93">
        <v>41.734499999999997</v>
      </c>
      <c r="G5" s="46">
        <v>41.734499999999997</v>
      </c>
      <c r="H5" s="46">
        <f>VLOOKUP(A5,[1]山东金达!$A$2:$G$126,7,0)</f>
        <v>41.734499999999997</v>
      </c>
      <c r="I5" s="46"/>
      <c r="J5" s="46"/>
      <c r="K5" s="94">
        <f>VLOOKUP(A5,[1]山东金达!$A$2:$I$126,9,0)</f>
        <v>41.734499999999997</v>
      </c>
      <c r="L5" s="87" t="s">
        <v>262</v>
      </c>
    </row>
    <row r="6" spans="1:12" hidden="1" x14ac:dyDescent="0.2">
      <c r="A6" s="95" t="s">
        <v>186</v>
      </c>
      <c r="B6" s="96" t="s">
        <v>187</v>
      </c>
      <c r="C6" s="91" t="s">
        <v>8</v>
      </c>
      <c r="D6" s="92" t="s">
        <v>8</v>
      </c>
      <c r="E6" s="92" t="s">
        <v>9</v>
      </c>
      <c r="F6" s="93">
        <v>43.504399999999997</v>
      </c>
      <c r="G6" s="46">
        <v>43.504399999999997</v>
      </c>
      <c r="H6" s="46">
        <f>VLOOKUP(A6,[1]山东金达!$A$2:$G$126,7,0)</f>
        <v>43.504399999999997</v>
      </c>
      <c r="I6" s="46"/>
      <c r="J6" s="46"/>
      <c r="K6" s="94">
        <f>VLOOKUP(A6,[1]山东金达!$A$2:$I$126,9,0)</f>
        <v>43.504399999999997</v>
      </c>
      <c r="L6" s="87" t="s">
        <v>262</v>
      </c>
    </row>
    <row r="7" spans="1:12" hidden="1" x14ac:dyDescent="0.2">
      <c r="A7" s="89" t="s">
        <v>40</v>
      </c>
      <c r="B7" s="97" t="s">
        <v>41</v>
      </c>
      <c r="C7" s="91" t="s">
        <v>8</v>
      </c>
      <c r="D7" s="92" t="s">
        <v>8</v>
      </c>
      <c r="E7" s="92" t="s">
        <v>9</v>
      </c>
      <c r="F7" s="93">
        <v>38.130000000000003</v>
      </c>
      <c r="G7" s="46">
        <v>46.911499999999997</v>
      </c>
      <c r="H7" s="46">
        <f>VLOOKUP(A7,[1]山东金达!$A$2:$G$126,7,0)</f>
        <v>46.911499999999997</v>
      </c>
      <c r="I7" s="46"/>
      <c r="J7" s="46"/>
      <c r="K7" s="94">
        <f>VLOOKUP(A7,[1]山东金达!$A$2:$I$126,9,0)</f>
        <v>46.911499999999997</v>
      </c>
      <c r="L7" s="87" t="s">
        <v>262</v>
      </c>
    </row>
    <row r="8" spans="1:12" hidden="1" x14ac:dyDescent="0.2">
      <c r="A8" s="89" t="s">
        <v>244</v>
      </c>
      <c r="B8" s="97" t="s">
        <v>245</v>
      </c>
      <c r="C8" s="91" t="s">
        <v>8</v>
      </c>
      <c r="D8" s="92" t="s">
        <v>8</v>
      </c>
      <c r="E8" s="92" t="s">
        <v>9</v>
      </c>
      <c r="F8" s="93">
        <v>33.6</v>
      </c>
      <c r="G8" s="46">
        <v>27.212299999999999</v>
      </c>
      <c r="H8" s="46">
        <f>VLOOKUP(A8,[1]山东金达!$A$2:$G$126,7,0)</f>
        <v>27.212299999999999</v>
      </c>
      <c r="I8" s="46"/>
      <c r="J8" s="46"/>
      <c r="K8" s="94">
        <f>VLOOKUP(A8,[1]山东金达!$A$2:$I$126,9,0)</f>
        <v>27.212299999999999</v>
      </c>
      <c r="L8" s="87" t="s">
        <v>262</v>
      </c>
    </row>
    <row r="9" spans="1:12" hidden="1" x14ac:dyDescent="0.2">
      <c r="A9" s="98" t="s">
        <v>260</v>
      </c>
      <c r="B9" s="99" t="s">
        <v>280</v>
      </c>
      <c r="C9" s="91" t="s">
        <v>8</v>
      </c>
      <c r="D9" s="92" t="s">
        <v>8</v>
      </c>
      <c r="E9" s="92" t="s">
        <v>9</v>
      </c>
      <c r="F9" s="93">
        <v>31.4</v>
      </c>
      <c r="G9" s="46">
        <v>27.212299999999999</v>
      </c>
      <c r="H9" s="46">
        <v>27.212299999999999</v>
      </c>
      <c r="I9" s="46"/>
      <c r="J9" s="46"/>
      <c r="K9" s="94">
        <v>27.212299999999999</v>
      </c>
      <c r="L9" s="87" t="s">
        <v>262</v>
      </c>
    </row>
    <row r="10" spans="1:12" hidden="1" x14ac:dyDescent="0.2">
      <c r="A10" s="95" t="s">
        <v>242</v>
      </c>
      <c r="B10" s="99" t="s">
        <v>243</v>
      </c>
      <c r="C10" s="91" t="s">
        <v>8</v>
      </c>
      <c r="D10" s="92" t="s">
        <v>8</v>
      </c>
      <c r="E10" s="92" t="s">
        <v>9</v>
      </c>
      <c r="F10" s="93">
        <v>28.1</v>
      </c>
      <c r="G10" s="46">
        <v>24.4513</v>
      </c>
      <c r="H10" s="46">
        <f>VLOOKUP(A10,[1]山东金达!$A$2:$G$126,7,0)</f>
        <v>24.4513</v>
      </c>
      <c r="I10" s="46"/>
      <c r="J10" s="46"/>
      <c r="K10" s="94">
        <f>VLOOKUP(A10,[1]山东金达!$A$2:$I$126,9,0)</f>
        <v>24.4513</v>
      </c>
      <c r="L10" s="87" t="s">
        <v>262</v>
      </c>
    </row>
    <row r="11" spans="1:12" hidden="1" x14ac:dyDescent="0.2">
      <c r="A11" s="89" t="s">
        <v>38</v>
      </c>
      <c r="B11" s="97" t="s">
        <v>39</v>
      </c>
      <c r="C11" s="91" t="s">
        <v>8</v>
      </c>
      <c r="D11" s="92" t="s">
        <v>8</v>
      </c>
      <c r="E11" s="92" t="s">
        <v>9</v>
      </c>
      <c r="F11" s="93">
        <v>22.82</v>
      </c>
      <c r="G11" s="46">
        <v>24.4513</v>
      </c>
      <c r="H11" s="46">
        <f>VLOOKUP(A11,[1]山东金达!$A$2:$G$126,7,0)</f>
        <v>24.4513</v>
      </c>
      <c r="I11" s="46"/>
      <c r="J11" s="46"/>
      <c r="K11" s="94">
        <f>VLOOKUP(A11,[1]山东金达!$A$2:$I$126,9,0)</f>
        <v>24.4513</v>
      </c>
      <c r="L11" s="87" t="s">
        <v>262</v>
      </c>
    </row>
    <row r="12" spans="1:12" hidden="1" x14ac:dyDescent="0.2">
      <c r="A12" s="95" t="s">
        <v>238</v>
      </c>
      <c r="B12" s="99" t="s">
        <v>239</v>
      </c>
      <c r="C12" s="91" t="s">
        <v>8</v>
      </c>
      <c r="D12" s="92" t="s">
        <v>8</v>
      </c>
      <c r="E12" s="92" t="s">
        <v>9</v>
      </c>
      <c r="F12" s="93">
        <v>19.21</v>
      </c>
      <c r="G12" s="46">
        <v>18.36</v>
      </c>
      <c r="H12" s="46">
        <f>VLOOKUP(A12,[1]山东金达!$A$2:$G$126,7,0)</f>
        <v>18.36</v>
      </c>
      <c r="I12" s="46"/>
      <c r="J12" s="46"/>
      <c r="K12" s="94">
        <f>VLOOKUP(A12,[1]山东金达!$A$2:$I$126,9,0)</f>
        <v>18.36</v>
      </c>
      <c r="L12" s="87" t="s">
        <v>262</v>
      </c>
    </row>
    <row r="13" spans="1:12" hidden="1" x14ac:dyDescent="0.2">
      <c r="A13" s="89" t="s">
        <v>236</v>
      </c>
      <c r="B13" s="97" t="s">
        <v>237</v>
      </c>
      <c r="C13" s="91" t="s">
        <v>8</v>
      </c>
      <c r="D13" s="92" t="s">
        <v>8</v>
      </c>
      <c r="E13" s="92" t="s">
        <v>9</v>
      </c>
      <c r="F13" s="93">
        <v>19.21</v>
      </c>
      <c r="G13" s="46">
        <v>18.36</v>
      </c>
      <c r="H13" s="46">
        <f>VLOOKUP(A13,[1]山东金达!$A$2:$G$126,7,0)</f>
        <v>18.36</v>
      </c>
      <c r="I13" s="46"/>
      <c r="J13" s="46"/>
      <c r="K13" s="94">
        <f>VLOOKUP(A13,[1]山东金达!$A$2:$I$126,9,0)</f>
        <v>18.36</v>
      </c>
      <c r="L13" s="87" t="s">
        <v>262</v>
      </c>
    </row>
    <row r="14" spans="1:12" hidden="1" x14ac:dyDescent="0.2">
      <c r="A14" s="89" t="s">
        <v>240</v>
      </c>
      <c r="B14" s="97" t="s">
        <v>241</v>
      </c>
      <c r="C14" s="91" t="s">
        <v>8</v>
      </c>
      <c r="D14" s="92" t="s">
        <v>8</v>
      </c>
      <c r="E14" s="92" t="s">
        <v>9</v>
      </c>
      <c r="F14" s="93">
        <v>27.83</v>
      </c>
      <c r="G14" s="46">
        <v>28.7699</v>
      </c>
      <c r="H14" s="46">
        <f>VLOOKUP(A14,[1]山东金达!$A$2:$G$126,7,0)</f>
        <v>28.7699</v>
      </c>
      <c r="I14" s="46"/>
      <c r="J14" s="46"/>
      <c r="K14" s="94">
        <f>VLOOKUP(A14,[1]山东金达!$A$2:$I$126,9,0)</f>
        <v>28.7699</v>
      </c>
      <c r="L14" s="87" t="s">
        <v>262</v>
      </c>
    </row>
    <row r="15" spans="1:12" hidden="1" x14ac:dyDescent="0.2">
      <c r="A15" s="89" t="s">
        <v>131</v>
      </c>
      <c r="B15" s="97" t="s">
        <v>132</v>
      </c>
      <c r="C15" s="91" t="s">
        <v>8</v>
      </c>
      <c r="D15" s="92" t="s">
        <v>8</v>
      </c>
      <c r="E15" s="92" t="s">
        <v>9</v>
      </c>
      <c r="F15" s="93">
        <v>36.39</v>
      </c>
      <c r="G15" s="46">
        <v>35.5623</v>
      </c>
      <c r="H15" s="46">
        <f>VLOOKUP(A15,[1]山东金达!$A$2:$G$126,7,0)</f>
        <v>35.5623</v>
      </c>
      <c r="I15" s="46"/>
      <c r="J15" s="46"/>
      <c r="K15" s="94">
        <f>VLOOKUP(A15,[1]山东金达!$A$2:$I$126,9,0)</f>
        <v>35.5623</v>
      </c>
      <c r="L15" s="87" t="s">
        <v>262</v>
      </c>
    </row>
    <row r="16" spans="1:12" hidden="1" x14ac:dyDescent="0.2">
      <c r="A16" s="95" t="s">
        <v>133</v>
      </c>
      <c r="B16" s="99" t="s">
        <v>134</v>
      </c>
      <c r="C16" s="91" t="s">
        <v>8</v>
      </c>
      <c r="D16" s="92" t="s">
        <v>8</v>
      </c>
      <c r="E16" s="92" t="s">
        <v>9</v>
      </c>
      <c r="F16" s="93">
        <v>43.65</v>
      </c>
      <c r="G16" s="46">
        <v>35.5623</v>
      </c>
      <c r="H16" s="46">
        <f>VLOOKUP(A16,[1]山东金达!$A$2:$G$126,7,0)</f>
        <v>35.5623</v>
      </c>
      <c r="I16" s="46"/>
      <c r="J16" s="46"/>
      <c r="K16" s="94">
        <f>VLOOKUP(A16,[1]山东金达!$A$2:$I$126,9,0)</f>
        <v>35.5623</v>
      </c>
      <c r="L16" s="87" t="s">
        <v>262</v>
      </c>
    </row>
    <row r="17" spans="1:12" hidden="1" x14ac:dyDescent="0.2">
      <c r="A17" s="89" t="s">
        <v>135</v>
      </c>
      <c r="B17" s="97" t="s">
        <v>136</v>
      </c>
      <c r="C17" s="91" t="s">
        <v>8</v>
      </c>
      <c r="D17" s="92" t="s">
        <v>8</v>
      </c>
      <c r="E17" s="92" t="s">
        <v>9</v>
      </c>
      <c r="F17" s="93">
        <v>36.39</v>
      </c>
      <c r="G17" s="46">
        <v>35.769399999999997</v>
      </c>
      <c r="H17" s="46">
        <f>VLOOKUP(A17,[1]山东金达!$A$2:$G$126,7,0)</f>
        <v>35.769399999999997</v>
      </c>
      <c r="I17" s="46"/>
      <c r="J17" s="46"/>
      <c r="K17" s="94">
        <f>VLOOKUP(A17,[1]山东金达!$A$2:$I$126,9,0)</f>
        <v>35.769399999999997</v>
      </c>
      <c r="L17" s="87" t="s">
        <v>262</v>
      </c>
    </row>
    <row r="18" spans="1:12" hidden="1" x14ac:dyDescent="0.2">
      <c r="A18" s="95" t="s">
        <v>137</v>
      </c>
      <c r="B18" s="99" t="s">
        <v>138</v>
      </c>
      <c r="C18" s="91" t="s">
        <v>8</v>
      </c>
      <c r="D18" s="92" t="s">
        <v>8</v>
      </c>
      <c r="E18" s="92" t="s">
        <v>9</v>
      </c>
      <c r="F18" s="93">
        <v>43.65</v>
      </c>
      <c r="G18" s="46">
        <v>35.769399999999997</v>
      </c>
      <c r="H18" s="46">
        <f>VLOOKUP(A18,[1]山东金达!$A$2:$G$126,7,0)</f>
        <v>35.769399999999997</v>
      </c>
      <c r="I18" s="46"/>
      <c r="J18" s="46"/>
      <c r="K18" s="94">
        <f>VLOOKUP(A18,[1]山东金达!$A$2:$I$126,9,0)</f>
        <v>35.769399999999997</v>
      </c>
      <c r="L18" s="87" t="s">
        <v>262</v>
      </c>
    </row>
    <row r="19" spans="1:12" ht="21.75" hidden="1" x14ac:dyDescent="0.2">
      <c r="A19" s="95" t="s">
        <v>162</v>
      </c>
      <c r="B19" s="99" t="s">
        <v>163</v>
      </c>
      <c r="C19" s="100" t="s">
        <v>8</v>
      </c>
      <c r="D19" s="101" t="s">
        <v>281</v>
      </c>
      <c r="E19" s="92" t="s">
        <v>9</v>
      </c>
      <c r="F19" s="93">
        <v>23.89</v>
      </c>
      <c r="G19" s="46">
        <v>21.796399999999998</v>
      </c>
      <c r="H19" s="46">
        <f>VLOOKUP(A19,[1]山东金达!$A$2:$G$126,7,0)</f>
        <v>21.796399999999998</v>
      </c>
      <c r="I19" s="46"/>
      <c r="J19" s="46"/>
      <c r="K19" s="94">
        <f>VLOOKUP(A19,[1]山东金达!$A$2:$I$126,9,0)</f>
        <v>21.796399999999998</v>
      </c>
      <c r="L19" s="87" t="s">
        <v>262</v>
      </c>
    </row>
    <row r="20" spans="1:12" hidden="1" x14ac:dyDescent="0.2">
      <c r="A20" s="89" t="s">
        <v>170</v>
      </c>
      <c r="B20" s="97" t="s">
        <v>171</v>
      </c>
      <c r="C20" s="91" t="s">
        <v>8</v>
      </c>
      <c r="D20" s="92" t="s">
        <v>8</v>
      </c>
      <c r="E20" s="92" t="s">
        <v>9</v>
      </c>
      <c r="F20" s="93">
        <v>21.796399999999998</v>
      </c>
      <c r="G20" s="46">
        <v>21.796399999999998</v>
      </c>
      <c r="H20" s="46">
        <f>VLOOKUP(A20,[1]山东金达!$A$2:$G$126,7,0)</f>
        <v>21.796399999999998</v>
      </c>
      <c r="I20" s="46"/>
      <c r="J20" s="46"/>
      <c r="K20" s="94">
        <f>VLOOKUP(A20,[1]山东金达!$A$2:$I$126,9,0)</f>
        <v>21.796399999999998</v>
      </c>
      <c r="L20" s="87" t="s">
        <v>262</v>
      </c>
    </row>
    <row r="21" spans="1:12" hidden="1" x14ac:dyDescent="0.2">
      <c r="A21" s="95" t="s">
        <v>168</v>
      </c>
      <c r="B21" s="99" t="s">
        <v>169</v>
      </c>
      <c r="C21" s="91" t="s">
        <v>8</v>
      </c>
      <c r="D21" s="92" t="s">
        <v>8</v>
      </c>
      <c r="E21" s="92" t="s">
        <v>9</v>
      </c>
      <c r="F21" s="93">
        <v>21.796399999999998</v>
      </c>
      <c r="G21" s="46">
        <v>21.796399999999998</v>
      </c>
      <c r="H21" s="46">
        <f>VLOOKUP(A21,[1]山东金达!$A$2:$G$126,7,0)</f>
        <v>21.796399999999998</v>
      </c>
      <c r="I21" s="46"/>
      <c r="J21" s="46"/>
      <c r="K21" s="94">
        <f>VLOOKUP(A21,[1]山东金达!$A$2:$I$126,9,0)</f>
        <v>21.796399999999998</v>
      </c>
      <c r="L21" s="87" t="s">
        <v>262</v>
      </c>
    </row>
    <row r="22" spans="1:12" hidden="1" x14ac:dyDescent="0.2">
      <c r="A22" s="95" t="s">
        <v>272</v>
      </c>
      <c r="B22" s="99" t="s">
        <v>165</v>
      </c>
      <c r="C22" s="91" t="s">
        <v>8</v>
      </c>
      <c r="D22" s="92" t="s">
        <v>8</v>
      </c>
      <c r="E22" s="92" t="s">
        <v>9</v>
      </c>
      <c r="F22" s="93">
        <v>66.12</v>
      </c>
      <c r="G22" s="46">
        <v>46.950400000000002</v>
      </c>
      <c r="H22" s="46">
        <f>VLOOKUP(A22,[1]山东金达!$A$2:$G$126,7,0)</f>
        <v>46.950400000000002</v>
      </c>
      <c r="I22" s="46"/>
      <c r="J22" s="46"/>
      <c r="K22" s="94">
        <f>VLOOKUP(A22,[1]山东金达!$A$2:$I$126,9,0)</f>
        <v>46.950400000000002</v>
      </c>
      <c r="L22" s="87" t="s">
        <v>262</v>
      </c>
    </row>
    <row r="23" spans="1:12" hidden="1" x14ac:dyDescent="0.2">
      <c r="A23" s="89" t="s">
        <v>166</v>
      </c>
      <c r="B23" s="97" t="s">
        <v>167</v>
      </c>
      <c r="C23" s="91" t="s">
        <v>8</v>
      </c>
      <c r="D23" s="92" t="s">
        <v>8</v>
      </c>
      <c r="E23" s="92" t="s">
        <v>9</v>
      </c>
      <c r="F23" s="93">
        <v>64.42</v>
      </c>
      <c r="G23" s="46">
        <v>56.305500000000002</v>
      </c>
      <c r="H23" s="46">
        <f>VLOOKUP(A23,[1]山东金达!$A$2:$G$126,7,0)</f>
        <v>56.305500000000002</v>
      </c>
      <c r="I23" s="46"/>
      <c r="J23" s="46"/>
      <c r="K23" s="94">
        <f>VLOOKUP(A23,[1]山东金达!$A$2:$I$126,9,0)</f>
        <v>56.305500000000002</v>
      </c>
      <c r="L23" s="87" t="s">
        <v>262</v>
      </c>
    </row>
    <row r="24" spans="1:12" hidden="1" x14ac:dyDescent="0.2">
      <c r="A24" s="89" t="s">
        <v>52</v>
      </c>
      <c r="B24" s="99" t="s">
        <v>53</v>
      </c>
      <c r="C24" s="91" t="s">
        <v>8</v>
      </c>
      <c r="D24" s="92" t="s">
        <v>8</v>
      </c>
      <c r="E24" s="92" t="s">
        <v>9</v>
      </c>
      <c r="F24" s="93">
        <v>17.989999999999998</v>
      </c>
      <c r="G24" s="46">
        <v>13.3185</v>
      </c>
      <c r="H24" s="46">
        <f>VLOOKUP(A24,[1]山东金达!$A$2:$G$126,7,0)</f>
        <v>13.3185</v>
      </c>
      <c r="I24" s="46"/>
      <c r="J24" s="46"/>
      <c r="K24" s="94">
        <f>VLOOKUP(A24,[1]山东金达!$A$2:$I$126,9,0)</f>
        <v>13.3185</v>
      </c>
      <c r="L24" s="87" t="s">
        <v>262</v>
      </c>
    </row>
    <row r="25" spans="1:12" hidden="1" x14ac:dyDescent="0.2">
      <c r="A25" s="89" t="s">
        <v>50</v>
      </c>
      <c r="B25" s="97" t="s">
        <v>51</v>
      </c>
      <c r="C25" s="91" t="s">
        <v>8</v>
      </c>
      <c r="D25" s="92" t="s">
        <v>8</v>
      </c>
      <c r="E25" s="92" t="s">
        <v>9</v>
      </c>
      <c r="F25" s="93">
        <v>16.48</v>
      </c>
      <c r="G25" s="46">
        <v>14.56</v>
      </c>
      <c r="H25" s="46">
        <v>14.56</v>
      </c>
      <c r="I25" s="81">
        <v>15.528</v>
      </c>
      <c r="J25" s="81" t="s">
        <v>27</v>
      </c>
      <c r="K25" s="94">
        <f>VLOOKUP(A25,[1]山东金达!$A$2:$I$126,9,0)</f>
        <v>14.56</v>
      </c>
      <c r="L25" s="87" t="s">
        <v>262</v>
      </c>
    </row>
    <row r="26" spans="1:12" hidden="1" x14ac:dyDescent="0.2">
      <c r="A26" s="95" t="s">
        <v>140</v>
      </c>
      <c r="B26" s="99" t="s">
        <v>141</v>
      </c>
      <c r="C26" s="91" t="s">
        <v>8</v>
      </c>
      <c r="D26" s="92" t="s">
        <v>8</v>
      </c>
      <c r="E26" s="92" t="s">
        <v>9</v>
      </c>
      <c r="F26" s="93">
        <v>24.34</v>
      </c>
      <c r="G26" s="46">
        <v>23.814699999999998</v>
      </c>
      <c r="H26" s="46">
        <f>VLOOKUP(A26,[1]山东金达!$A$2:$G$126,7,0)</f>
        <v>23.814699999999998</v>
      </c>
      <c r="I26" s="46"/>
      <c r="J26" s="46"/>
      <c r="K26" s="94">
        <f>VLOOKUP(A26,[1]山东金达!$A$2:$I$126,9,0)</f>
        <v>23.814699999999998</v>
      </c>
      <c r="L26" s="87" t="s">
        <v>262</v>
      </c>
    </row>
    <row r="27" spans="1:12" hidden="1" x14ac:dyDescent="0.2">
      <c r="A27" s="89" t="s">
        <v>273</v>
      </c>
      <c r="B27" s="97" t="s">
        <v>139</v>
      </c>
      <c r="C27" s="91" t="s">
        <v>8</v>
      </c>
      <c r="D27" s="92" t="s">
        <v>8</v>
      </c>
      <c r="E27" s="92" t="s">
        <v>9</v>
      </c>
      <c r="F27" s="93">
        <v>20.260000000000002</v>
      </c>
      <c r="G27" s="46">
        <v>19.197399999999998</v>
      </c>
      <c r="H27" s="46">
        <f>VLOOKUP(A27,[1]山东金达!$A$2:$G$126,7,0)</f>
        <v>19.197399999999998</v>
      </c>
      <c r="I27" s="46"/>
      <c r="J27" s="46"/>
      <c r="K27" s="94">
        <f>VLOOKUP(A27,[1]山东金达!$A$2:$I$126,9,0)</f>
        <v>19.197399999999998</v>
      </c>
      <c r="L27" s="87" t="s">
        <v>262</v>
      </c>
    </row>
    <row r="28" spans="1:12" hidden="1" x14ac:dyDescent="0.2">
      <c r="A28" s="95" t="s">
        <v>142</v>
      </c>
      <c r="B28" s="99" t="s">
        <v>143</v>
      </c>
      <c r="C28" s="91" t="s">
        <v>8</v>
      </c>
      <c r="D28" s="92" t="s">
        <v>8</v>
      </c>
      <c r="E28" s="92" t="s">
        <v>9</v>
      </c>
      <c r="F28" s="93">
        <v>35.86</v>
      </c>
      <c r="G28" s="46">
        <v>27.0381</v>
      </c>
      <c r="H28" s="46">
        <f>VLOOKUP(A28,[1]山东金达!$A$2:$G$126,7,0)</f>
        <v>27.0381</v>
      </c>
      <c r="I28" s="46"/>
      <c r="J28" s="46"/>
      <c r="K28" s="94">
        <f>VLOOKUP(A28,[1]山东金达!$A$2:$I$126,9,0)</f>
        <v>27.0381</v>
      </c>
      <c r="L28" s="87" t="s">
        <v>262</v>
      </c>
    </row>
    <row r="29" spans="1:12" hidden="1" x14ac:dyDescent="0.2">
      <c r="A29" s="102" t="s">
        <v>85</v>
      </c>
      <c r="B29" s="99" t="s">
        <v>86</v>
      </c>
      <c r="C29" s="91" t="s">
        <v>8</v>
      </c>
      <c r="D29" s="92" t="s">
        <v>8</v>
      </c>
      <c r="E29" s="92" t="s">
        <v>9</v>
      </c>
      <c r="F29" s="93">
        <v>33.799999999999997</v>
      </c>
      <c r="G29" s="46">
        <v>24.51</v>
      </c>
      <c r="H29" s="94">
        <v>24.51</v>
      </c>
      <c r="I29" s="46"/>
      <c r="J29" s="46"/>
      <c r="K29" s="94">
        <f>VLOOKUP(A29,[1]山东金达!$A$2:$I$126,9,0)</f>
        <v>24.51</v>
      </c>
      <c r="L29" s="87" t="s">
        <v>262</v>
      </c>
    </row>
    <row r="30" spans="1:12" hidden="1" x14ac:dyDescent="0.2">
      <c r="A30" s="103" t="s">
        <v>87</v>
      </c>
      <c r="B30" s="97" t="s">
        <v>88</v>
      </c>
      <c r="C30" s="91" t="s">
        <v>8</v>
      </c>
      <c r="D30" s="92" t="s">
        <v>8</v>
      </c>
      <c r="E30" s="92" t="s">
        <v>9</v>
      </c>
      <c r="F30" s="93">
        <v>23.25</v>
      </c>
      <c r="G30" s="46">
        <v>19.235099999999999</v>
      </c>
      <c r="H30" s="94">
        <v>18.3231</v>
      </c>
      <c r="I30" s="46"/>
      <c r="J30" s="46"/>
      <c r="K30" s="94">
        <f>VLOOKUP(A30,[1]山东金达!$A$2:$I$126,9,0)</f>
        <v>18.3231</v>
      </c>
      <c r="L30" s="87" t="s">
        <v>262</v>
      </c>
    </row>
    <row r="31" spans="1:12" hidden="1" x14ac:dyDescent="0.2">
      <c r="A31" s="102" t="s">
        <v>103</v>
      </c>
      <c r="B31" s="99" t="s">
        <v>104</v>
      </c>
      <c r="C31" s="91" t="s">
        <v>8</v>
      </c>
      <c r="D31" s="92" t="s">
        <v>8</v>
      </c>
      <c r="E31" s="92" t="s">
        <v>9</v>
      </c>
      <c r="F31" s="93">
        <v>41.87</v>
      </c>
      <c r="G31" s="46">
        <v>35.9313</v>
      </c>
      <c r="H31" s="94">
        <v>35.031300000000002</v>
      </c>
      <c r="I31" s="46"/>
      <c r="J31" s="46"/>
      <c r="K31" s="94">
        <f>VLOOKUP(A31,[1]山东金达!$A$2:$I$126,9,0)</f>
        <v>35.031300000000002</v>
      </c>
      <c r="L31" s="87" t="s">
        <v>262</v>
      </c>
    </row>
    <row r="32" spans="1:12" hidden="1" x14ac:dyDescent="0.2">
      <c r="A32" s="103" t="s">
        <v>105</v>
      </c>
      <c r="B32" s="97" t="s">
        <v>106</v>
      </c>
      <c r="C32" s="91" t="s">
        <v>8</v>
      </c>
      <c r="D32" s="92" t="s">
        <v>8</v>
      </c>
      <c r="E32" s="92" t="s">
        <v>9</v>
      </c>
      <c r="F32" s="93">
        <v>34.479999999999997</v>
      </c>
      <c r="G32" s="46">
        <v>25.5593</v>
      </c>
      <c r="H32" s="94">
        <v>25.151299999999999</v>
      </c>
      <c r="I32" s="46"/>
      <c r="J32" s="46"/>
      <c r="K32" s="94">
        <f>VLOOKUP(A32,[1]山东金达!$A$2:$I$126,9,0)</f>
        <v>25.151299999999999</v>
      </c>
      <c r="L32" s="87" t="s">
        <v>262</v>
      </c>
    </row>
    <row r="33" spans="1:12" hidden="1" x14ac:dyDescent="0.2">
      <c r="A33" s="102" t="s">
        <v>107</v>
      </c>
      <c r="B33" s="99" t="s">
        <v>108</v>
      </c>
      <c r="C33" s="91" t="s">
        <v>8</v>
      </c>
      <c r="D33" s="92" t="s">
        <v>8</v>
      </c>
      <c r="E33" s="92" t="s">
        <v>9</v>
      </c>
      <c r="F33" s="93">
        <v>41.87</v>
      </c>
      <c r="G33" s="46">
        <v>35.439300000000003</v>
      </c>
      <c r="H33" s="94">
        <v>35.031300000000002</v>
      </c>
      <c r="I33" s="46"/>
      <c r="J33" s="46"/>
      <c r="K33" s="94">
        <f>VLOOKUP(A33,[1]山东金达!$A$2:$I$126,9,0)</f>
        <v>35.031300000000002</v>
      </c>
      <c r="L33" s="87" t="s">
        <v>262</v>
      </c>
    </row>
    <row r="34" spans="1:12" hidden="1" x14ac:dyDescent="0.2">
      <c r="A34" s="103" t="s">
        <v>109</v>
      </c>
      <c r="B34" s="97" t="s">
        <v>110</v>
      </c>
      <c r="C34" s="91" t="s">
        <v>8</v>
      </c>
      <c r="D34" s="92" t="s">
        <v>8</v>
      </c>
      <c r="E34" s="92" t="s">
        <v>9</v>
      </c>
      <c r="F34" s="93">
        <v>34.479999999999997</v>
      </c>
      <c r="G34" s="46">
        <v>26.05125</v>
      </c>
      <c r="H34" s="94">
        <v>25.151299999999999</v>
      </c>
      <c r="I34" s="46"/>
      <c r="J34" s="46"/>
      <c r="K34" s="94">
        <f>VLOOKUP(A34,[1]山东金达!$A$2:$I$126,9,0)</f>
        <v>25.151299999999999</v>
      </c>
      <c r="L34" s="87" t="s">
        <v>262</v>
      </c>
    </row>
    <row r="35" spans="1:12" hidden="1" x14ac:dyDescent="0.2">
      <c r="A35" s="102" t="s">
        <v>117</v>
      </c>
      <c r="B35" s="99" t="s">
        <v>118</v>
      </c>
      <c r="C35" s="91" t="s">
        <v>8</v>
      </c>
      <c r="D35" s="92" t="s">
        <v>8</v>
      </c>
      <c r="E35" s="92" t="s">
        <v>9</v>
      </c>
      <c r="F35" s="93">
        <v>35.369999999999997</v>
      </c>
      <c r="G35" s="46">
        <v>35.140999999999998</v>
      </c>
      <c r="H35" s="94">
        <v>32.965000000000003</v>
      </c>
      <c r="I35" s="46"/>
      <c r="J35" s="46"/>
      <c r="K35" s="94">
        <f>VLOOKUP(A35,[1]山东金达!$A$2:$I$126,9,0)</f>
        <v>32.965000000000003</v>
      </c>
      <c r="L35" s="87" t="s">
        <v>262</v>
      </c>
    </row>
    <row r="36" spans="1:12" hidden="1" x14ac:dyDescent="0.2">
      <c r="A36" s="103" t="s">
        <v>119</v>
      </c>
      <c r="B36" s="97" t="s">
        <v>120</v>
      </c>
      <c r="C36" s="91" t="s">
        <v>8</v>
      </c>
      <c r="D36" s="92" t="s">
        <v>8</v>
      </c>
      <c r="E36" s="92" t="s">
        <v>9</v>
      </c>
      <c r="F36" s="93">
        <v>22.82</v>
      </c>
      <c r="G36" s="46">
        <v>23.989599999999999</v>
      </c>
      <c r="H36" s="94">
        <v>23.785599999999999</v>
      </c>
      <c r="I36" s="46"/>
      <c r="J36" s="46"/>
      <c r="K36" s="94">
        <f>VLOOKUP(A36,[1]山东金达!$A$2:$I$126,9,0)</f>
        <v>23.785599999999999</v>
      </c>
      <c r="L36" s="87" t="s">
        <v>262</v>
      </c>
    </row>
    <row r="37" spans="1:12" hidden="1" x14ac:dyDescent="0.2">
      <c r="A37" s="102" t="s">
        <v>121</v>
      </c>
      <c r="B37" s="99" t="s">
        <v>122</v>
      </c>
      <c r="C37" s="91" t="s">
        <v>8</v>
      </c>
      <c r="D37" s="92" t="s">
        <v>8</v>
      </c>
      <c r="E37" s="92" t="s">
        <v>9</v>
      </c>
      <c r="F37" s="93">
        <v>22.82</v>
      </c>
      <c r="G37" s="46">
        <v>23.989599999999999</v>
      </c>
      <c r="H37" s="94">
        <v>23.785599999999999</v>
      </c>
      <c r="I37" s="46"/>
      <c r="J37" s="46"/>
      <c r="K37" s="94">
        <f>VLOOKUP(A37,[1]山东金达!$A$2:$I$126,9,0)</f>
        <v>23.785599999999999</v>
      </c>
      <c r="L37" s="87" t="s">
        <v>262</v>
      </c>
    </row>
    <row r="38" spans="1:12" hidden="1" x14ac:dyDescent="0.2">
      <c r="A38" s="103" t="s">
        <v>123</v>
      </c>
      <c r="B38" s="97" t="s">
        <v>124</v>
      </c>
      <c r="C38" s="91" t="s">
        <v>8</v>
      </c>
      <c r="D38" s="92" t="s">
        <v>8</v>
      </c>
      <c r="E38" s="92" t="s">
        <v>9</v>
      </c>
      <c r="F38" s="93">
        <v>51.06</v>
      </c>
      <c r="G38" s="46">
        <v>49.8</v>
      </c>
      <c r="H38" s="94">
        <v>46.9</v>
      </c>
      <c r="I38" s="46"/>
      <c r="J38" s="46"/>
      <c r="K38" s="94">
        <f>VLOOKUP(A38,[1]山东金达!$A$2:$I$126,9,0)</f>
        <v>46.9</v>
      </c>
      <c r="L38" s="87" t="s">
        <v>262</v>
      </c>
    </row>
    <row r="39" spans="1:12" hidden="1" x14ac:dyDescent="0.2">
      <c r="A39" s="103" t="s">
        <v>125</v>
      </c>
      <c r="B39" s="97" t="s">
        <v>126</v>
      </c>
      <c r="C39" s="91" t="s">
        <v>8</v>
      </c>
      <c r="D39" s="92" t="s">
        <v>8</v>
      </c>
      <c r="E39" s="92" t="s">
        <v>9</v>
      </c>
      <c r="F39" s="93">
        <v>18.649999999999999</v>
      </c>
      <c r="G39" s="46">
        <v>17.421299999999999</v>
      </c>
      <c r="H39" s="94">
        <v>16.221299999999999</v>
      </c>
      <c r="I39" s="46"/>
      <c r="J39" s="46"/>
      <c r="K39" s="94">
        <f>VLOOKUP(A39,[1]山东金达!$A$2:$I$126,9,0)</f>
        <v>16.221299999999999</v>
      </c>
      <c r="L39" s="87" t="s">
        <v>262</v>
      </c>
    </row>
    <row r="40" spans="1:12" hidden="1" x14ac:dyDescent="0.2">
      <c r="A40" s="102" t="s">
        <v>127</v>
      </c>
      <c r="B40" s="99" t="s">
        <v>128</v>
      </c>
      <c r="C40" s="91" t="s">
        <v>8</v>
      </c>
      <c r="D40" s="92" t="s">
        <v>8</v>
      </c>
      <c r="E40" s="92" t="s">
        <v>9</v>
      </c>
      <c r="F40" s="93">
        <v>18.739999999999998</v>
      </c>
      <c r="G40" s="46">
        <v>17.516300000000001</v>
      </c>
      <c r="H40" s="94">
        <v>16.316299999999998</v>
      </c>
      <c r="I40" s="46"/>
      <c r="J40" s="46"/>
      <c r="K40" s="94">
        <f>VLOOKUP(A40,[1]山东金达!$A$2:$I$126,9,0)</f>
        <v>16.316299999999998</v>
      </c>
      <c r="L40" s="87" t="s">
        <v>262</v>
      </c>
    </row>
    <row r="41" spans="1:12" hidden="1" x14ac:dyDescent="0.2">
      <c r="A41" s="102" t="s">
        <v>129</v>
      </c>
      <c r="B41" s="99" t="s">
        <v>130</v>
      </c>
      <c r="C41" s="91" t="s">
        <v>8</v>
      </c>
      <c r="D41" s="92" t="s">
        <v>8</v>
      </c>
      <c r="E41" s="92" t="s">
        <v>9</v>
      </c>
      <c r="F41" s="93">
        <v>23.89</v>
      </c>
      <c r="G41" s="46">
        <v>22.0184</v>
      </c>
      <c r="H41" s="94">
        <v>21.814399999999999</v>
      </c>
      <c r="I41" s="46"/>
      <c r="J41" s="46"/>
      <c r="K41" s="94">
        <f>VLOOKUP(A41,[1]山东金达!$A$2:$I$126,9,0)</f>
        <v>21.814399999999999</v>
      </c>
      <c r="L41" s="87" t="s">
        <v>262</v>
      </c>
    </row>
    <row r="42" spans="1:12" x14ac:dyDescent="0.2">
      <c r="A42" s="104" t="s">
        <v>10</v>
      </c>
      <c r="B42" s="105" t="s">
        <v>11</v>
      </c>
      <c r="C42" s="106" t="s">
        <v>8</v>
      </c>
      <c r="D42" s="107" t="s">
        <v>8</v>
      </c>
      <c r="E42" s="107" t="s">
        <v>9</v>
      </c>
      <c r="F42" s="108" t="e">
        <v>#N/A</v>
      </c>
      <c r="G42" s="109">
        <v>4.9800000000000004</v>
      </c>
      <c r="H42" s="109">
        <f>VLOOKUP(A42,[1]山东金达!$A$2:$G$126,7,0)</f>
        <v>0</v>
      </c>
      <c r="I42" s="109"/>
      <c r="J42" s="109"/>
      <c r="K42" s="110">
        <f>VLOOKUP(A42,[1]山东金达!$A$2:$I$126,9,0)</f>
        <v>4.9800000000000004</v>
      </c>
      <c r="L42" s="87" t="s">
        <v>276</v>
      </c>
    </row>
    <row r="43" spans="1:12" x14ac:dyDescent="0.2">
      <c r="A43" s="111" t="s">
        <v>12</v>
      </c>
      <c r="B43" s="99" t="s">
        <v>13</v>
      </c>
      <c r="C43" s="91" t="s">
        <v>8</v>
      </c>
      <c r="D43" s="92" t="s">
        <v>8</v>
      </c>
      <c r="E43" s="92" t="s">
        <v>9</v>
      </c>
      <c r="F43" s="93" t="e">
        <v>#N/A</v>
      </c>
      <c r="G43" s="109">
        <v>46.07</v>
      </c>
      <c r="H43" s="109">
        <f>VLOOKUP(A43,[1]山东金达!$A$2:$G$126,7,0)</f>
        <v>0</v>
      </c>
      <c r="I43" s="109"/>
      <c r="J43" s="109"/>
      <c r="K43" s="110">
        <f>VLOOKUP(A43,[1]山东金达!$A$2:$I$126,9,0)</f>
        <v>46.07</v>
      </c>
      <c r="L43" s="87" t="s">
        <v>276</v>
      </c>
    </row>
    <row r="44" spans="1:12" x14ac:dyDescent="0.2">
      <c r="A44" s="112" t="s">
        <v>14</v>
      </c>
      <c r="B44" s="97" t="s">
        <v>15</v>
      </c>
      <c r="C44" s="91" t="s">
        <v>8</v>
      </c>
      <c r="D44" s="92" t="s">
        <v>8</v>
      </c>
      <c r="E44" s="92" t="s">
        <v>9</v>
      </c>
      <c r="F44" s="93" t="e">
        <v>#N/A</v>
      </c>
      <c r="G44" s="109">
        <v>46.13</v>
      </c>
      <c r="H44" s="109">
        <f>VLOOKUP(A44,[1]山东金达!$A$2:$G$126,7,0)</f>
        <v>0</v>
      </c>
      <c r="I44" s="109"/>
      <c r="J44" s="109"/>
      <c r="K44" s="110">
        <f>VLOOKUP(A44,[1]山东金达!$A$2:$I$126,9,0)</f>
        <v>46.13</v>
      </c>
      <c r="L44" s="87" t="s">
        <v>276</v>
      </c>
    </row>
    <row r="45" spans="1:12" x14ac:dyDescent="0.2">
      <c r="A45" s="112" t="s">
        <v>16</v>
      </c>
      <c r="B45" s="97" t="s">
        <v>17</v>
      </c>
      <c r="C45" s="91" t="s">
        <v>8</v>
      </c>
      <c r="D45" s="92" t="s">
        <v>8</v>
      </c>
      <c r="E45" s="92" t="s">
        <v>9</v>
      </c>
      <c r="F45" s="93" t="e">
        <v>#N/A</v>
      </c>
      <c r="G45" s="109">
        <v>19.420000000000002</v>
      </c>
      <c r="H45" s="109">
        <f>VLOOKUP(A45,[1]山东金达!$A$2:$G$126,7,0)</f>
        <v>0</v>
      </c>
      <c r="I45" s="109"/>
      <c r="J45" s="109"/>
      <c r="K45" s="110">
        <f>VLOOKUP(A45,[1]山东金达!$A$2:$I$126,9,0)</f>
        <v>19.420000000000002</v>
      </c>
      <c r="L45" s="87" t="s">
        <v>276</v>
      </c>
    </row>
    <row r="46" spans="1:12" x14ac:dyDescent="0.2">
      <c r="A46" s="111" t="s">
        <v>18</v>
      </c>
      <c r="B46" s="99" t="s">
        <v>19</v>
      </c>
      <c r="C46" s="91" t="s">
        <v>8</v>
      </c>
      <c r="D46" s="92" t="s">
        <v>8</v>
      </c>
      <c r="E46" s="92" t="s">
        <v>9</v>
      </c>
      <c r="F46" s="93" t="e">
        <v>#N/A</v>
      </c>
      <c r="G46" s="109">
        <v>19.420000000000002</v>
      </c>
      <c r="H46" s="109">
        <f>VLOOKUP(A46,[1]山东金达!$A$2:$G$126,7,0)</f>
        <v>0</v>
      </c>
      <c r="I46" s="109"/>
      <c r="J46" s="109"/>
      <c r="K46" s="110">
        <f>VLOOKUP(A46,[1]山东金达!$A$2:$I$126,9,0)</f>
        <v>19.420000000000002</v>
      </c>
      <c r="L46" s="87" t="s">
        <v>276</v>
      </c>
    </row>
    <row r="47" spans="1:12" x14ac:dyDescent="0.2">
      <c r="A47" s="111" t="s">
        <v>20</v>
      </c>
      <c r="B47" s="99" t="s">
        <v>21</v>
      </c>
      <c r="C47" s="91" t="s">
        <v>8</v>
      </c>
      <c r="D47" s="92" t="s">
        <v>8</v>
      </c>
      <c r="E47" s="92" t="s">
        <v>9</v>
      </c>
      <c r="F47" s="93" t="e">
        <v>#N/A</v>
      </c>
      <c r="G47" s="109">
        <v>44.17</v>
      </c>
      <c r="H47" s="109">
        <f>VLOOKUP(A47,[1]山东金达!$A$2:$G$126,7,0)</f>
        <v>0</v>
      </c>
      <c r="I47" s="109"/>
      <c r="J47" s="109"/>
      <c r="K47" s="110">
        <f>VLOOKUP(A47,[1]山东金达!$A$2:$I$126,9,0)</f>
        <v>44.17</v>
      </c>
      <c r="L47" s="87" t="s">
        <v>276</v>
      </c>
    </row>
    <row r="48" spans="1:12" x14ac:dyDescent="0.2">
      <c r="A48" s="112" t="s">
        <v>22</v>
      </c>
      <c r="B48" s="97" t="s">
        <v>23</v>
      </c>
      <c r="C48" s="91" t="s">
        <v>8</v>
      </c>
      <c r="D48" s="92" t="s">
        <v>8</v>
      </c>
      <c r="E48" s="92" t="s">
        <v>9</v>
      </c>
      <c r="F48" s="93" t="e">
        <v>#N/A</v>
      </c>
      <c r="G48" s="109">
        <v>30.187899999999999</v>
      </c>
      <c r="H48" s="109">
        <f>VLOOKUP(A48,[1]山东金达!$A$2:$G$126,7,0)</f>
        <v>0</v>
      </c>
      <c r="I48" s="109"/>
      <c r="J48" s="109"/>
      <c r="K48" s="110">
        <f>VLOOKUP(A48,[1]山东金达!$A$2:$I$126,9,0)</f>
        <v>30.187899999999999</v>
      </c>
      <c r="L48" s="87" t="s">
        <v>276</v>
      </c>
    </row>
    <row r="49" spans="1:31" x14ac:dyDescent="0.2">
      <c r="A49" s="112" t="s">
        <v>30</v>
      </c>
      <c r="B49" s="97" t="s">
        <v>31</v>
      </c>
      <c r="C49" s="91" t="s">
        <v>8</v>
      </c>
      <c r="D49" s="92" t="s">
        <v>8</v>
      </c>
      <c r="E49" s="92" t="s">
        <v>9</v>
      </c>
      <c r="F49" s="93">
        <v>19.2</v>
      </c>
      <c r="G49" s="109">
        <v>18.28</v>
      </c>
      <c r="H49" s="109">
        <f>VLOOKUP(A49,[1]山东金达!$A$2:$G$126,7,0)</f>
        <v>0</v>
      </c>
      <c r="I49" s="109"/>
      <c r="J49" s="109"/>
      <c r="K49" s="110">
        <f>VLOOKUP(A49,[1]山东金达!$A$2:$I$126,9,0)</f>
        <v>18.28</v>
      </c>
      <c r="L49" s="87" t="s">
        <v>276</v>
      </c>
    </row>
    <row r="50" spans="1:31" x14ac:dyDescent="0.2">
      <c r="A50" s="111" t="s">
        <v>32</v>
      </c>
      <c r="B50" s="99" t="s">
        <v>33</v>
      </c>
      <c r="C50" s="91" t="s">
        <v>8</v>
      </c>
      <c r="D50" s="92" t="s">
        <v>8</v>
      </c>
      <c r="E50" s="92" t="s">
        <v>9</v>
      </c>
      <c r="F50" s="93">
        <v>15.215999999999999</v>
      </c>
      <c r="G50" s="109">
        <v>15.6</v>
      </c>
      <c r="H50" s="109">
        <f>VLOOKUP(A50,[1]山东金达!$A$2:$G$126,7,0)</f>
        <v>0</v>
      </c>
      <c r="I50" s="109"/>
      <c r="J50" s="109"/>
      <c r="K50" s="110">
        <f>VLOOKUP(A50,[1]山东金达!$A$2:$I$126,9,0)</f>
        <v>15.6</v>
      </c>
      <c r="L50" s="87" t="s">
        <v>276</v>
      </c>
    </row>
    <row r="51" spans="1:31" x14ac:dyDescent="0.2">
      <c r="A51" s="111" t="s">
        <v>34</v>
      </c>
      <c r="B51" s="99" t="s">
        <v>35</v>
      </c>
      <c r="C51" s="91" t="s">
        <v>8</v>
      </c>
      <c r="D51" s="92" t="s">
        <v>8</v>
      </c>
      <c r="E51" s="92" t="s">
        <v>9</v>
      </c>
      <c r="F51" s="93">
        <v>14.72</v>
      </c>
      <c r="G51" s="109">
        <v>15.6</v>
      </c>
      <c r="H51" s="109">
        <f>VLOOKUP(A51,[1]山东金达!$A$2:$G$126,7,0)</f>
        <v>0</v>
      </c>
      <c r="I51" s="109"/>
      <c r="J51" s="109"/>
      <c r="K51" s="110">
        <f>VLOOKUP(A51,[1]山东金达!$A$2:$I$126,9,0)</f>
        <v>15.6</v>
      </c>
      <c r="L51" s="87" t="s">
        <v>276</v>
      </c>
    </row>
    <row r="52" spans="1:31" x14ac:dyDescent="0.2">
      <c r="A52" s="111" t="s">
        <v>36</v>
      </c>
      <c r="B52" s="99" t="s">
        <v>37</v>
      </c>
      <c r="C52" s="91" t="s">
        <v>8</v>
      </c>
      <c r="D52" s="92" t="s">
        <v>8</v>
      </c>
      <c r="E52" s="92" t="s">
        <v>9</v>
      </c>
      <c r="F52" s="93">
        <v>2.82</v>
      </c>
      <c r="G52" s="109">
        <v>4.68</v>
      </c>
      <c r="H52" s="109">
        <f>VLOOKUP(A52,[1]山东金达!$A$2:$G$126,7,0)</f>
        <v>0</v>
      </c>
      <c r="I52" s="109"/>
      <c r="J52" s="109"/>
      <c r="K52" s="110">
        <f>VLOOKUP(A52,[1]山东金达!$A$2:$I$126,9,0)</f>
        <v>4.68</v>
      </c>
      <c r="L52" s="87" t="s">
        <v>276</v>
      </c>
    </row>
    <row r="53" spans="1:31" x14ac:dyDescent="0.2">
      <c r="A53" s="112" t="s">
        <v>42</v>
      </c>
      <c r="B53" s="97" t="s">
        <v>43</v>
      </c>
      <c r="C53" s="91" t="s">
        <v>8</v>
      </c>
      <c r="D53" s="92" t="s">
        <v>8</v>
      </c>
      <c r="E53" s="92" t="s">
        <v>9</v>
      </c>
      <c r="F53" s="93">
        <v>2.77</v>
      </c>
      <c r="G53" s="109">
        <v>4.68</v>
      </c>
      <c r="H53" s="109">
        <f>VLOOKUP(A53,[1]山东金达!$A$2:$G$126,7,0)</f>
        <v>0</v>
      </c>
      <c r="I53" s="109"/>
      <c r="J53" s="109"/>
      <c r="K53" s="109">
        <v>4.68</v>
      </c>
      <c r="L53" s="87" t="s">
        <v>276</v>
      </c>
    </row>
    <row r="54" spans="1:31" s="2" customFormat="1" x14ac:dyDescent="0.2">
      <c r="A54" s="113" t="s">
        <v>48</v>
      </c>
      <c r="B54" s="97" t="s">
        <v>49</v>
      </c>
      <c r="C54" s="114" t="s">
        <v>8</v>
      </c>
      <c r="D54" s="115" t="s">
        <v>8</v>
      </c>
      <c r="E54" s="115" t="s">
        <v>9</v>
      </c>
      <c r="F54" s="116">
        <v>44.93</v>
      </c>
      <c r="G54" s="109">
        <v>48.95</v>
      </c>
      <c r="H54" s="109">
        <f>VLOOKUP(A54,[1]山东金达!$A$2:$G$126,7,0)</f>
        <v>0</v>
      </c>
      <c r="I54" s="109"/>
      <c r="J54" s="109"/>
      <c r="K54" s="110">
        <f>VLOOKUP(A54,[1]山东金达!$A$2:$I$126,9,0)</f>
        <v>48.95</v>
      </c>
      <c r="L54" s="87" t="s">
        <v>276</v>
      </c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  <c r="AD54" s="27"/>
      <c r="AE54" s="27"/>
    </row>
    <row r="55" spans="1:31" x14ac:dyDescent="0.2">
      <c r="A55" s="112" t="s">
        <v>54</v>
      </c>
      <c r="B55" s="97" t="s">
        <v>55</v>
      </c>
      <c r="C55" s="91" t="s">
        <v>8</v>
      </c>
      <c r="D55" s="92" t="s">
        <v>8</v>
      </c>
      <c r="E55" s="92" t="s">
        <v>9</v>
      </c>
      <c r="F55" s="93">
        <v>43.42</v>
      </c>
      <c r="G55" s="109">
        <v>46.42</v>
      </c>
      <c r="H55" s="109">
        <f>VLOOKUP(A55,[1]山东金达!$A$2:$G$126,7,0)</f>
        <v>0</v>
      </c>
      <c r="I55" s="109"/>
      <c r="J55" s="109"/>
      <c r="K55" s="110">
        <f>VLOOKUP(A55,[1]山东金达!$A$2:$I$126,9,0)</f>
        <v>46.42</v>
      </c>
      <c r="L55" s="87" t="s">
        <v>276</v>
      </c>
    </row>
    <row r="56" spans="1:31" x14ac:dyDescent="0.2">
      <c r="A56" s="111" t="s">
        <v>56</v>
      </c>
      <c r="B56" s="99" t="s">
        <v>57</v>
      </c>
      <c r="C56" s="91" t="s">
        <v>8</v>
      </c>
      <c r="D56" s="92" t="s">
        <v>8</v>
      </c>
      <c r="E56" s="92" t="s">
        <v>9</v>
      </c>
      <c r="F56" s="93">
        <v>39.700000000000003</v>
      </c>
      <c r="G56" s="109">
        <v>47.89</v>
      </c>
      <c r="H56" s="109">
        <f>VLOOKUP(A56,[1]山东金达!$A$2:$G$126,7,0)</f>
        <v>0</v>
      </c>
      <c r="I56" s="109"/>
      <c r="J56" s="109"/>
      <c r="K56" s="110">
        <f>VLOOKUP(A56,[1]山东金达!$A$2:$I$126,9,0)</f>
        <v>47.89</v>
      </c>
      <c r="L56" s="87" t="s">
        <v>276</v>
      </c>
    </row>
    <row r="57" spans="1:31" x14ac:dyDescent="0.2">
      <c r="A57" s="112" t="s">
        <v>81</v>
      </c>
      <c r="B57" s="97" t="s">
        <v>82</v>
      </c>
      <c r="C57" s="91" t="s">
        <v>8</v>
      </c>
      <c r="D57" s="92" t="s">
        <v>8</v>
      </c>
      <c r="E57" s="92" t="s">
        <v>9</v>
      </c>
      <c r="F57" s="93" t="e">
        <v>#N/A</v>
      </c>
      <c r="G57" s="109">
        <v>46.7</v>
      </c>
      <c r="H57" s="109">
        <f>VLOOKUP(A57,[1]山东金达!$A$2:$G$126,7,0)</f>
        <v>0</v>
      </c>
      <c r="I57" s="109"/>
      <c r="J57" s="109"/>
      <c r="K57" s="110">
        <v>46.7</v>
      </c>
      <c r="L57" s="87" t="s">
        <v>276</v>
      </c>
    </row>
    <row r="58" spans="1:31" x14ac:dyDescent="0.2">
      <c r="A58" s="111" t="s">
        <v>83</v>
      </c>
      <c r="B58" s="99" t="s">
        <v>84</v>
      </c>
      <c r="C58" s="91" t="s">
        <v>8</v>
      </c>
      <c r="D58" s="92" t="s">
        <v>8</v>
      </c>
      <c r="E58" s="92" t="s">
        <v>9</v>
      </c>
      <c r="F58" s="93" t="e">
        <v>#N/A</v>
      </c>
      <c r="G58" s="109">
        <v>42.3</v>
      </c>
      <c r="H58" s="109">
        <f>VLOOKUP(A58,[1]山东金达!$A$2:$G$126,7,0)</f>
        <v>0</v>
      </c>
      <c r="I58" s="109"/>
      <c r="J58" s="109"/>
      <c r="K58" s="110">
        <v>42.3</v>
      </c>
      <c r="L58" s="87" t="s">
        <v>276</v>
      </c>
    </row>
    <row r="59" spans="1:31" s="2" customFormat="1" x14ac:dyDescent="0.2">
      <c r="A59" s="117" t="s">
        <v>89</v>
      </c>
      <c r="B59" s="99" t="s">
        <v>90</v>
      </c>
      <c r="C59" s="114" t="s">
        <v>8</v>
      </c>
      <c r="D59" s="115" t="s">
        <v>8</v>
      </c>
      <c r="E59" s="115" t="s">
        <v>9</v>
      </c>
      <c r="F59" s="118">
        <v>17.02</v>
      </c>
      <c r="G59" s="109">
        <v>5.1894</v>
      </c>
      <c r="H59" s="109">
        <f>VLOOKUP(A59,[1]山东金达!$A$2:$G$126,7,0)</f>
        <v>0</v>
      </c>
      <c r="I59" s="109"/>
      <c r="J59" s="109"/>
      <c r="K59" s="110">
        <f>VLOOKUP(A59,[1]山东金达!$A$2:$I$126,9,0)</f>
        <v>5.1894</v>
      </c>
      <c r="L59" s="87" t="s">
        <v>276</v>
      </c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  <c r="AA59" s="27"/>
      <c r="AB59" s="27"/>
      <c r="AC59" s="27"/>
      <c r="AD59" s="27"/>
      <c r="AE59" s="27"/>
    </row>
    <row r="60" spans="1:31" x14ac:dyDescent="0.2">
      <c r="A60" s="111" t="s">
        <v>95</v>
      </c>
      <c r="B60" s="99" t="s">
        <v>96</v>
      </c>
      <c r="C60" s="91" t="s">
        <v>8</v>
      </c>
      <c r="D60" s="92" t="s">
        <v>8</v>
      </c>
      <c r="E60" s="92" t="s">
        <v>9</v>
      </c>
      <c r="F60" s="93">
        <v>34.590000000000003</v>
      </c>
      <c r="G60" s="109">
        <v>34.6</v>
      </c>
      <c r="H60" s="109">
        <f>VLOOKUP(A60,[1]山东金达!$A$2:$G$126,7,0)</f>
        <v>0</v>
      </c>
      <c r="I60" s="109"/>
      <c r="J60" s="109"/>
      <c r="K60" s="110">
        <f>VLOOKUP(A60,[1]山东金达!$A$2:$I$126,9,0)</f>
        <v>34.6</v>
      </c>
      <c r="L60" s="87" t="s">
        <v>276</v>
      </c>
    </row>
    <row r="61" spans="1:31" x14ac:dyDescent="0.2">
      <c r="A61" s="111" t="s">
        <v>97</v>
      </c>
      <c r="B61" s="99" t="s">
        <v>98</v>
      </c>
      <c r="C61" s="91" t="s">
        <v>8</v>
      </c>
      <c r="D61" s="92" t="s">
        <v>8</v>
      </c>
      <c r="E61" s="92" t="s">
        <v>9</v>
      </c>
      <c r="F61" s="93">
        <v>18.649999999999999</v>
      </c>
      <c r="G61" s="109">
        <v>19.13</v>
      </c>
      <c r="H61" s="109">
        <f>VLOOKUP(A61,[1]山东金达!$A$2:$G$126,7,0)</f>
        <v>0</v>
      </c>
      <c r="I61" s="109"/>
      <c r="J61" s="109"/>
      <c r="K61" s="110">
        <f>VLOOKUP(A61,[1]山东金达!$A$2:$I$126,9,0)</f>
        <v>19.13</v>
      </c>
      <c r="L61" s="87" t="s">
        <v>276</v>
      </c>
    </row>
    <row r="62" spans="1:31" x14ac:dyDescent="0.2">
      <c r="A62" s="111" t="s">
        <v>99</v>
      </c>
      <c r="B62" s="99" t="s">
        <v>100</v>
      </c>
      <c r="C62" s="91" t="s">
        <v>8</v>
      </c>
      <c r="D62" s="92" t="s">
        <v>8</v>
      </c>
      <c r="E62" s="92" t="s">
        <v>9</v>
      </c>
      <c r="F62" s="93">
        <v>18.739999999999998</v>
      </c>
      <c r="G62" s="109">
        <v>19.170000000000002</v>
      </c>
      <c r="H62" s="109">
        <f>VLOOKUP(A62,[1]山东金达!$A$2:$G$126,7,0)</f>
        <v>0</v>
      </c>
      <c r="I62" s="109"/>
      <c r="J62" s="109"/>
      <c r="K62" s="110">
        <f>VLOOKUP(A62,[1]山东金达!$A$2:$I$126,9,0)</f>
        <v>19.170000000000002</v>
      </c>
      <c r="L62" s="87" t="s">
        <v>276</v>
      </c>
    </row>
    <row r="63" spans="1:31" s="2" customFormat="1" x14ac:dyDescent="0.2">
      <c r="A63" s="117" t="s">
        <v>111</v>
      </c>
      <c r="B63" s="99" t="s">
        <v>112</v>
      </c>
      <c r="C63" s="114" t="s">
        <v>8</v>
      </c>
      <c r="D63" s="115" t="s">
        <v>8</v>
      </c>
      <c r="E63" s="115" t="s">
        <v>9</v>
      </c>
      <c r="F63" s="116">
        <v>17.079999999999998</v>
      </c>
      <c r="G63" s="109">
        <v>17.079999999999998</v>
      </c>
      <c r="H63" s="109">
        <f>VLOOKUP(A63,[1]山东金达!$A$2:$G$126,7,0)</f>
        <v>0</v>
      </c>
      <c r="I63" s="109"/>
      <c r="J63" s="109"/>
      <c r="K63" s="110">
        <f>VLOOKUP(A63,[1]山东金达!$A$2:$I$126,9,0)</f>
        <v>17.079999999999998</v>
      </c>
      <c r="L63" s="87" t="s">
        <v>276</v>
      </c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  <c r="AA63" s="27"/>
      <c r="AB63" s="27"/>
      <c r="AC63" s="27"/>
      <c r="AD63" s="27"/>
      <c r="AE63" s="27"/>
    </row>
    <row r="64" spans="1:31" x14ac:dyDescent="0.2">
      <c r="A64" s="112" t="s">
        <v>113</v>
      </c>
      <c r="B64" s="97" t="s">
        <v>114</v>
      </c>
      <c r="C64" s="91" t="s">
        <v>8</v>
      </c>
      <c r="D64" s="92" t="s">
        <v>8</v>
      </c>
      <c r="E64" s="92" t="s">
        <v>9</v>
      </c>
      <c r="F64" s="93">
        <v>15.56</v>
      </c>
      <c r="G64" s="109">
        <v>16.63</v>
      </c>
      <c r="H64" s="109">
        <f>VLOOKUP(A64,[1]山东金达!$A$2:$G$126,7,0)</f>
        <v>0</v>
      </c>
      <c r="I64" s="109"/>
      <c r="J64" s="109"/>
      <c r="K64" s="110">
        <f>VLOOKUP(A64,[1]山东金达!$A$2:$I$126,9,0)</f>
        <v>16.63</v>
      </c>
      <c r="L64" s="87" t="s">
        <v>276</v>
      </c>
    </row>
    <row r="65" spans="1:12" x14ac:dyDescent="0.2">
      <c r="A65" s="111" t="s">
        <v>115</v>
      </c>
      <c r="B65" s="99" t="s">
        <v>116</v>
      </c>
      <c r="C65" s="91" t="s">
        <v>8</v>
      </c>
      <c r="D65" s="92" t="s">
        <v>8</v>
      </c>
      <c r="E65" s="92" t="s">
        <v>9</v>
      </c>
      <c r="F65" s="93">
        <v>7.75</v>
      </c>
      <c r="G65" s="109">
        <v>5.48</v>
      </c>
      <c r="H65" s="109">
        <f>VLOOKUP(A65,[1]山东金达!$A$2:$G$126,7,0)</f>
        <v>0</v>
      </c>
      <c r="I65" s="109"/>
      <c r="J65" s="109"/>
      <c r="K65" s="110">
        <f>VLOOKUP(A65,[1]山东金达!$A$2:$I$126,9,0)</f>
        <v>5.48</v>
      </c>
      <c r="L65" s="87" t="s">
        <v>276</v>
      </c>
    </row>
    <row r="66" spans="1:12" ht="16.5" x14ac:dyDescent="0.2">
      <c r="A66" s="112" t="s">
        <v>144</v>
      </c>
      <c r="B66" s="97" t="s">
        <v>145</v>
      </c>
      <c r="C66" s="91" t="s">
        <v>8</v>
      </c>
      <c r="D66" s="92" t="s">
        <v>8</v>
      </c>
      <c r="E66" s="92" t="s">
        <v>9</v>
      </c>
      <c r="F66" s="93">
        <v>35.1</v>
      </c>
      <c r="G66" s="119">
        <v>34.270000000000003</v>
      </c>
      <c r="H66" s="109">
        <f>VLOOKUP(A66,[1]山东金达!$A$2:$G$126,7,0)</f>
        <v>0</v>
      </c>
      <c r="I66" s="109"/>
      <c r="J66" s="109"/>
      <c r="K66" s="110">
        <f>VLOOKUP(A66,[1]山东金达!$A$2:$I$126,9,0)</f>
        <v>34.270000000000003</v>
      </c>
      <c r="L66" s="87" t="s">
        <v>276</v>
      </c>
    </row>
    <row r="67" spans="1:12" ht="16.5" x14ac:dyDescent="0.2">
      <c r="A67" s="111" t="s">
        <v>146</v>
      </c>
      <c r="B67" s="99" t="s">
        <v>147</v>
      </c>
      <c r="C67" s="91" t="s">
        <v>8</v>
      </c>
      <c r="D67" s="92" t="s">
        <v>8</v>
      </c>
      <c r="E67" s="92" t="s">
        <v>9</v>
      </c>
      <c r="F67" s="93">
        <v>42.94</v>
      </c>
      <c r="G67" s="119">
        <v>31.5519</v>
      </c>
      <c r="H67" s="109">
        <f>VLOOKUP(A67,[1]山东金达!$A$2:$G$126,7,0)</f>
        <v>0</v>
      </c>
      <c r="I67" s="109"/>
      <c r="J67" s="109"/>
      <c r="K67" s="110">
        <f>VLOOKUP(A67,[1]山东金达!$A$2:$I$126,9,0)</f>
        <v>36.020000000000003</v>
      </c>
      <c r="L67" s="87" t="s">
        <v>276</v>
      </c>
    </row>
    <row r="68" spans="1:12" ht="16.5" x14ac:dyDescent="0.2">
      <c r="A68" s="112" t="s">
        <v>148</v>
      </c>
      <c r="B68" s="97" t="s">
        <v>149</v>
      </c>
      <c r="C68" s="91" t="s">
        <v>8</v>
      </c>
      <c r="D68" s="92" t="s">
        <v>8</v>
      </c>
      <c r="E68" s="92" t="s">
        <v>9</v>
      </c>
      <c r="F68" s="93">
        <v>18.64</v>
      </c>
      <c r="G68" s="119">
        <v>19.170000000000002</v>
      </c>
      <c r="H68" s="109">
        <f>VLOOKUP(A68,[1]山东金达!$A$2:$G$126,7,0)</f>
        <v>0</v>
      </c>
      <c r="I68" s="109"/>
      <c r="J68" s="109"/>
      <c r="K68" s="110">
        <f>VLOOKUP(A68,[1]山东金达!$A$2:$I$126,9,0)</f>
        <v>19.170000000000002</v>
      </c>
      <c r="L68" s="87" t="s">
        <v>276</v>
      </c>
    </row>
    <row r="69" spans="1:12" ht="16.5" x14ac:dyDescent="0.2">
      <c r="A69" s="111" t="s">
        <v>150</v>
      </c>
      <c r="B69" s="99" t="s">
        <v>151</v>
      </c>
      <c r="C69" s="91" t="s">
        <v>8</v>
      </c>
      <c r="D69" s="92" t="s">
        <v>8</v>
      </c>
      <c r="E69" s="92" t="s">
        <v>9</v>
      </c>
      <c r="F69" s="93">
        <v>23.14</v>
      </c>
      <c r="G69" s="119">
        <v>23.13</v>
      </c>
      <c r="H69" s="109">
        <f>VLOOKUP(A69,[1]山东金达!$A$2:$G$126,7,0)</f>
        <v>0</v>
      </c>
      <c r="I69" s="109"/>
      <c r="J69" s="109"/>
      <c r="K69" s="110">
        <f>VLOOKUP(A69,[1]山东金达!$A$2:$I$126,9,0)</f>
        <v>23.13</v>
      </c>
      <c r="L69" s="87" t="s">
        <v>276</v>
      </c>
    </row>
    <row r="70" spans="1:12" ht="16.5" x14ac:dyDescent="0.2">
      <c r="A70" s="111" t="s">
        <v>152</v>
      </c>
      <c r="B70" s="99" t="s">
        <v>153</v>
      </c>
      <c r="C70" s="91" t="s">
        <v>8</v>
      </c>
      <c r="D70" s="92" t="s">
        <v>8</v>
      </c>
      <c r="E70" s="92" t="s">
        <v>9</v>
      </c>
      <c r="F70" s="93">
        <v>41.12</v>
      </c>
      <c r="G70" s="119">
        <v>38.450000000000003</v>
      </c>
      <c r="H70" s="109">
        <f>VLOOKUP(A70,[1]山东金达!$A$2:$G$126,7,0)</f>
        <v>0</v>
      </c>
      <c r="I70" s="109"/>
      <c r="J70" s="109"/>
      <c r="K70" s="110">
        <f>VLOOKUP(A70,[1]山东金达!$A$2:$I$126,9,0)</f>
        <v>38.450000000000003</v>
      </c>
      <c r="L70" s="87" t="s">
        <v>276</v>
      </c>
    </row>
    <row r="71" spans="1:12" ht="16.5" x14ac:dyDescent="0.2">
      <c r="A71" s="111" t="s">
        <v>154</v>
      </c>
      <c r="B71" s="99" t="s">
        <v>155</v>
      </c>
      <c r="C71" s="91" t="s">
        <v>8</v>
      </c>
      <c r="D71" s="92" t="s">
        <v>8</v>
      </c>
      <c r="E71" s="92" t="s">
        <v>9</v>
      </c>
      <c r="F71" s="93">
        <v>45.16</v>
      </c>
      <c r="G71" s="119">
        <v>47.86</v>
      </c>
      <c r="H71" s="109">
        <f>VLOOKUP(A71,[1]山东金达!$A$2:$G$126,7,0)</f>
        <v>0</v>
      </c>
      <c r="I71" s="109"/>
      <c r="J71" s="109"/>
      <c r="K71" s="110">
        <f>VLOOKUP(A71,[1]山东金达!$A$2:$I$126,9,0)</f>
        <v>47.86</v>
      </c>
      <c r="L71" s="87" t="s">
        <v>276</v>
      </c>
    </row>
    <row r="72" spans="1:12" ht="16.5" x14ac:dyDescent="0.2">
      <c r="A72" s="112" t="s">
        <v>156</v>
      </c>
      <c r="B72" s="97" t="s">
        <v>157</v>
      </c>
      <c r="C72" s="91" t="s">
        <v>8</v>
      </c>
      <c r="D72" s="92" t="s">
        <v>8</v>
      </c>
      <c r="E72" s="92" t="s">
        <v>9</v>
      </c>
      <c r="F72" s="93">
        <v>49.36</v>
      </c>
      <c r="G72" s="119">
        <v>46.46</v>
      </c>
      <c r="H72" s="109">
        <f>VLOOKUP(A72,[1]山东金达!$A$2:$G$126,7,0)</f>
        <v>0</v>
      </c>
      <c r="I72" s="109"/>
      <c r="J72" s="109"/>
      <c r="K72" s="110">
        <f>VLOOKUP(A72,[1]山东金达!$A$2:$I$126,9,0)</f>
        <v>46.46</v>
      </c>
      <c r="L72" s="87" t="s">
        <v>276</v>
      </c>
    </row>
    <row r="73" spans="1:12" ht="16.5" x14ac:dyDescent="0.2">
      <c r="A73" s="111" t="s">
        <v>158</v>
      </c>
      <c r="B73" s="99" t="s">
        <v>159</v>
      </c>
      <c r="C73" s="91" t="s">
        <v>8</v>
      </c>
      <c r="D73" s="92" t="s">
        <v>8</v>
      </c>
      <c r="E73" s="92" t="s">
        <v>9</v>
      </c>
      <c r="F73" s="93">
        <v>21.64</v>
      </c>
      <c r="G73" s="119">
        <v>9.0844000000000005</v>
      </c>
      <c r="H73" s="109">
        <f>VLOOKUP(A73,[1]山东金达!$A$2:$G$126,7,0)</f>
        <v>0</v>
      </c>
      <c r="I73" s="109"/>
      <c r="J73" s="109"/>
      <c r="K73" s="110">
        <f>VLOOKUP(A73,[1]山东金达!$A$2:$I$126,9,0)</f>
        <v>9.0844000000000005</v>
      </c>
      <c r="L73" s="87" t="s">
        <v>276</v>
      </c>
    </row>
    <row r="74" spans="1:12" ht="16.5" x14ac:dyDescent="0.2">
      <c r="A74" s="112" t="s">
        <v>160</v>
      </c>
      <c r="B74" s="97" t="s">
        <v>161</v>
      </c>
      <c r="C74" s="91" t="s">
        <v>8</v>
      </c>
      <c r="D74" s="92" t="s">
        <v>8</v>
      </c>
      <c r="E74" s="92" t="s">
        <v>9</v>
      </c>
      <c r="F74" s="93">
        <v>26.13</v>
      </c>
      <c r="G74" s="119">
        <v>13.87</v>
      </c>
      <c r="H74" s="109">
        <f>VLOOKUP(A74,[1]山东金达!$A$2:$G$126,7,0)</f>
        <v>0</v>
      </c>
      <c r="I74" s="109"/>
      <c r="J74" s="109"/>
      <c r="K74" s="110">
        <f>VLOOKUP(A74,[1]山东金达!$A$2:$I$126,9,0)</f>
        <v>13.87</v>
      </c>
      <c r="L74" s="87" t="s">
        <v>276</v>
      </c>
    </row>
    <row r="75" spans="1:12" x14ac:dyDescent="0.2">
      <c r="A75" s="111" t="s">
        <v>184</v>
      </c>
      <c r="B75" s="99" t="s">
        <v>185</v>
      </c>
      <c r="C75" s="91" t="s">
        <v>8</v>
      </c>
      <c r="D75" s="92" t="s">
        <v>8</v>
      </c>
      <c r="E75" s="92" t="s">
        <v>9</v>
      </c>
      <c r="F75" s="93" t="e">
        <v>#N/A</v>
      </c>
      <c r="G75" s="109">
        <v>34.6</v>
      </c>
      <c r="H75" s="109">
        <f>VLOOKUP(A75,[1]山东金达!$A$2:$G$126,7,0)</f>
        <v>0</v>
      </c>
      <c r="I75" s="109"/>
      <c r="J75" s="109"/>
      <c r="K75" s="110">
        <f>VLOOKUP(A75,[1]山东金达!$A$2:$I$126,9,0)</f>
        <v>34.6</v>
      </c>
      <c r="L75" s="87" t="s">
        <v>276</v>
      </c>
    </row>
    <row r="76" spans="1:12" x14ac:dyDescent="0.2">
      <c r="A76" s="112" t="s">
        <v>192</v>
      </c>
      <c r="B76" s="97" t="s">
        <v>193</v>
      </c>
      <c r="C76" s="91" t="s">
        <v>8</v>
      </c>
      <c r="D76" s="92" t="s">
        <v>8</v>
      </c>
      <c r="E76" s="92" t="s">
        <v>9</v>
      </c>
      <c r="F76" s="93" t="e">
        <v>#N/A</v>
      </c>
      <c r="G76" s="109">
        <v>29.162500000000001</v>
      </c>
      <c r="H76" s="109">
        <f>VLOOKUP(A76,[1]山东金达!$A$2:$G$126,7,0)</f>
        <v>0</v>
      </c>
      <c r="I76" s="109"/>
      <c r="J76" s="109"/>
      <c r="K76" s="110">
        <f>VLOOKUP(A76,[1]山东金达!$A$2:$I$126,9,0)</f>
        <v>29.162500000000001</v>
      </c>
      <c r="L76" s="87" t="s">
        <v>276</v>
      </c>
    </row>
    <row r="77" spans="1:12" x14ac:dyDescent="0.2">
      <c r="A77" s="111" t="s">
        <v>194</v>
      </c>
      <c r="B77" s="99" t="s">
        <v>195</v>
      </c>
      <c r="C77" s="91" t="s">
        <v>8</v>
      </c>
      <c r="D77" s="92" t="s">
        <v>8</v>
      </c>
      <c r="E77" s="92" t="s">
        <v>9</v>
      </c>
      <c r="F77" s="93" t="e">
        <v>#N/A</v>
      </c>
      <c r="G77" s="109">
        <v>21.7</v>
      </c>
      <c r="H77" s="109">
        <f>VLOOKUP(A77,[1]山东金达!$A$2:$G$126,7,0)</f>
        <v>0</v>
      </c>
      <c r="I77" s="109"/>
      <c r="J77" s="109"/>
      <c r="K77" s="110">
        <f>VLOOKUP(A77,[1]山东金达!$A$2:$I$126,9,0)</f>
        <v>21.7</v>
      </c>
      <c r="L77" s="87" t="s">
        <v>276</v>
      </c>
    </row>
    <row r="78" spans="1:12" x14ac:dyDescent="0.2">
      <c r="A78" s="112" t="s">
        <v>196</v>
      </c>
      <c r="B78" s="97" t="s">
        <v>197</v>
      </c>
      <c r="C78" s="91" t="s">
        <v>8</v>
      </c>
      <c r="D78" s="92" t="s">
        <v>8</v>
      </c>
      <c r="E78" s="92" t="s">
        <v>9</v>
      </c>
      <c r="F78" s="93" t="e">
        <v>#N/A</v>
      </c>
      <c r="G78" s="109">
        <v>17.899999999999999</v>
      </c>
      <c r="H78" s="109">
        <f>VLOOKUP(A78,[1]山东金达!$A$2:$G$126,7,0)</f>
        <v>0</v>
      </c>
      <c r="I78" s="109"/>
      <c r="J78" s="109"/>
      <c r="K78" s="110">
        <f>VLOOKUP(A78,[1]山东金达!$A$2:$I$126,9,0)</f>
        <v>17.899999999999999</v>
      </c>
      <c r="L78" s="87" t="s">
        <v>276</v>
      </c>
    </row>
    <row r="79" spans="1:12" x14ac:dyDescent="0.2">
      <c r="A79" s="111" t="s">
        <v>198</v>
      </c>
      <c r="B79" s="99" t="s">
        <v>199</v>
      </c>
      <c r="C79" s="91" t="s">
        <v>8</v>
      </c>
      <c r="D79" s="92" t="s">
        <v>8</v>
      </c>
      <c r="E79" s="92" t="s">
        <v>9</v>
      </c>
      <c r="F79" s="93">
        <v>50.25</v>
      </c>
      <c r="G79" s="109">
        <v>35.981299999999997</v>
      </c>
      <c r="H79" s="109">
        <f>VLOOKUP(A79,[1]山东金达!$A$2:$G$126,7,0)</f>
        <v>0</v>
      </c>
      <c r="I79" s="109"/>
      <c r="J79" s="109"/>
      <c r="K79" s="110">
        <f>VLOOKUP(A79,[1]山东金达!$A$2:$I$126,9,0)</f>
        <v>35.981299999999997</v>
      </c>
      <c r="L79" s="87" t="s">
        <v>276</v>
      </c>
    </row>
    <row r="80" spans="1:12" x14ac:dyDescent="0.2">
      <c r="A80" s="112" t="s">
        <v>200</v>
      </c>
      <c r="B80" s="97" t="s">
        <v>201</v>
      </c>
      <c r="C80" s="91" t="s">
        <v>8</v>
      </c>
      <c r="D80" s="92" t="s">
        <v>8</v>
      </c>
      <c r="E80" s="92" t="s">
        <v>9</v>
      </c>
      <c r="F80" s="93">
        <v>41.48</v>
      </c>
      <c r="G80" s="109">
        <v>31.5519</v>
      </c>
      <c r="H80" s="109">
        <f>VLOOKUP(A80,[1]山东金达!$A$2:$G$126,7,0)</f>
        <v>0</v>
      </c>
      <c r="I80" s="109"/>
      <c r="J80" s="109"/>
      <c r="K80" s="110">
        <f>VLOOKUP(A80,[1]山东金达!$A$2:$I$126,9,0)</f>
        <v>31.5519</v>
      </c>
      <c r="L80" s="87" t="s">
        <v>276</v>
      </c>
    </row>
    <row r="81" spans="1:12" x14ac:dyDescent="0.2">
      <c r="A81" s="112" t="s">
        <v>202</v>
      </c>
      <c r="B81" s="97" t="s">
        <v>203</v>
      </c>
      <c r="C81" s="91" t="s">
        <v>8</v>
      </c>
      <c r="D81" s="92" t="s">
        <v>8</v>
      </c>
      <c r="E81" s="92" t="s">
        <v>9</v>
      </c>
      <c r="F81" s="93">
        <v>41.02</v>
      </c>
      <c r="G81" s="109">
        <v>31.5519</v>
      </c>
      <c r="H81" s="109">
        <f>VLOOKUP(A81,[1]山东金达!$A$2:$G$126,7,0)</f>
        <v>0</v>
      </c>
      <c r="I81" s="109"/>
      <c r="J81" s="109"/>
      <c r="K81" s="110">
        <f>VLOOKUP(A81,[1]山东金达!$A$2:$I$126,9,0)</f>
        <v>31.5519</v>
      </c>
      <c r="L81" s="87" t="s">
        <v>276</v>
      </c>
    </row>
    <row r="82" spans="1:12" x14ac:dyDescent="0.2">
      <c r="A82" s="112" t="s">
        <v>204</v>
      </c>
      <c r="B82" s="97" t="s">
        <v>205</v>
      </c>
      <c r="C82" s="91" t="s">
        <v>8</v>
      </c>
      <c r="D82" s="92" t="s">
        <v>8</v>
      </c>
      <c r="E82" s="92" t="s">
        <v>9</v>
      </c>
      <c r="F82" s="93">
        <v>19.739999999999998</v>
      </c>
      <c r="G82" s="109">
        <v>14.0481</v>
      </c>
      <c r="H82" s="109">
        <f>VLOOKUP(A82,[1]山东金达!$A$2:$G$126,7,0)</f>
        <v>0</v>
      </c>
      <c r="I82" s="109"/>
      <c r="J82" s="109"/>
      <c r="K82" s="110">
        <f>VLOOKUP(A82,[1]山东金达!$A$2:$I$126,9,0)</f>
        <v>14.0481</v>
      </c>
      <c r="L82" s="87" t="s">
        <v>276</v>
      </c>
    </row>
    <row r="83" spans="1:12" x14ac:dyDescent="0.2">
      <c r="A83" s="111" t="s">
        <v>206</v>
      </c>
      <c r="B83" s="99" t="s">
        <v>207</v>
      </c>
      <c r="C83" s="91" t="s">
        <v>8</v>
      </c>
      <c r="D83" s="92" t="s">
        <v>8</v>
      </c>
      <c r="E83" s="92" t="s">
        <v>9</v>
      </c>
      <c r="F83" s="93">
        <v>18.579999999999998</v>
      </c>
      <c r="G83" s="109">
        <v>12.373799999999999</v>
      </c>
      <c r="H83" s="109">
        <f>VLOOKUP(A83,[1]山东金达!$A$2:$G$126,7,0)</f>
        <v>0</v>
      </c>
      <c r="I83" s="109"/>
      <c r="J83" s="109"/>
      <c r="K83" s="110">
        <f>VLOOKUP(A83,[1]山东金达!$A$2:$I$126,9,0)</f>
        <v>12.373799999999999</v>
      </c>
      <c r="L83" s="87" t="s">
        <v>276</v>
      </c>
    </row>
    <row r="84" spans="1:12" x14ac:dyDescent="0.2">
      <c r="A84" s="112" t="s">
        <v>208</v>
      </c>
      <c r="B84" s="97" t="s">
        <v>209</v>
      </c>
      <c r="C84" s="91" t="s">
        <v>8</v>
      </c>
      <c r="D84" s="92" t="s">
        <v>8</v>
      </c>
      <c r="E84" s="92" t="s">
        <v>9</v>
      </c>
      <c r="F84" s="93">
        <v>4.1500000000000004</v>
      </c>
      <c r="G84" s="109">
        <v>3.9188000000000001</v>
      </c>
      <c r="H84" s="109">
        <f>VLOOKUP(A84,[1]山东金达!$A$2:$G$126,7,0)</f>
        <v>0</v>
      </c>
      <c r="I84" s="109"/>
      <c r="J84" s="109"/>
      <c r="K84" s="110">
        <f>VLOOKUP(A84,[1]山东金达!$A$2:$I$126,9,0)</f>
        <v>3.9188000000000001</v>
      </c>
      <c r="L84" s="87" t="s">
        <v>276</v>
      </c>
    </row>
    <row r="85" spans="1:12" x14ac:dyDescent="0.2">
      <c r="A85" s="112" t="s">
        <v>210</v>
      </c>
      <c r="B85" s="97" t="s">
        <v>211</v>
      </c>
      <c r="C85" s="91" t="s">
        <v>8</v>
      </c>
      <c r="D85" s="92" t="s">
        <v>8</v>
      </c>
      <c r="E85" s="92" t="s">
        <v>9</v>
      </c>
      <c r="F85" s="93">
        <v>41.48</v>
      </c>
      <c r="G85" s="109">
        <v>31.5519</v>
      </c>
      <c r="H85" s="109">
        <f>VLOOKUP(A85,[1]山东金达!$A$2:$G$126,7,0)</f>
        <v>0</v>
      </c>
      <c r="I85" s="109"/>
      <c r="J85" s="109"/>
      <c r="K85" s="110">
        <f>VLOOKUP(A85,[1]山东金达!$A$2:$I$126,9,0)</f>
        <v>31.5519</v>
      </c>
      <c r="L85" s="87" t="s">
        <v>276</v>
      </c>
    </row>
    <row r="86" spans="1:12" x14ac:dyDescent="0.2">
      <c r="A86" s="111" t="s">
        <v>212</v>
      </c>
      <c r="B86" s="99" t="s">
        <v>213</v>
      </c>
      <c r="C86" s="91" t="s">
        <v>8</v>
      </c>
      <c r="D86" s="92" t="s">
        <v>8</v>
      </c>
      <c r="E86" s="92" t="s">
        <v>9</v>
      </c>
      <c r="F86" s="93">
        <v>41.02</v>
      </c>
      <c r="G86" s="109">
        <v>31.5519</v>
      </c>
      <c r="H86" s="109">
        <f>VLOOKUP(A86,[1]山东金达!$A$2:$G$126,7,0)</f>
        <v>0</v>
      </c>
      <c r="I86" s="109"/>
      <c r="J86" s="109"/>
      <c r="K86" s="110">
        <f>VLOOKUP(A86,[1]山东金达!$A$2:$I$126,9,0)</f>
        <v>31.5519</v>
      </c>
      <c r="L86" s="87" t="s">
        <v>276</v>
      </c>
    </row>
    <row r="87" spans="1:12" x14ac:dyDescent="0.2">
      <c r="A87" s="111" t="s">
        <v>214</v>
      </c>
      <c r="B87" s="99" t="s">
        <v>215</v>
      </c>
      <c r="C87" s="91" t="s">
        <v>8</v>
      </c>
      <c r="D87" s="92" t="s">
        <v>8</v>
      </c>
      <c r="E87" s="92" t="s">
        <v>9</v>
      </c>
      <c r="F87" s="93">
        <v>57.57</v>
      </c>
      <c r="G87" s="109">
        <v>36.67</v>
      </c>
      <c r="H87" s="109">
        <f>VLOOKUP(A87,[1]山东金达!$A$2:$G$126,7,0)</f>
        <v>0</v>
      </c>
      <c r="I87" s="109"/>
      <c r="J87" s="109"/>
      <c r="K87" s="110">
        <f>VLOOKUP(A87,[1]山东金达!$A$2:$I$126,9,0)</f>
        <v>36.67</v>
      </c>
      <c r="L87" s="87" t="s">
        <v>276</v>
      </c>
    </row>
    <row r="88" spans="1:12" x14ac:dyDescent="0.2">
      <c r="A88" s="111" t="s">
        <v>216</v>
      </c>
      <c r="B88" s="99" t="s">
        <v>217</v>
      </c>
      <c r="C88" s="91" t="s">
        <v>8</v>
      </c>
      <c r="D88" s="92" t="s">
        <v>8</v>
      </c>
      <c r="E88" s="92" t="s">
        <v>9</v>
      </c>
      <c r="F88" s="93">
        <v>43.41</v>
      </c>
      <c r="G88" s="109">
        <v>33.428100000000001</v>
      </c>
      <c r="H88" s="109">
        <f>VLOOKUP(A88,[1]山东金达!$A$2:$G$126,7,0)</f>
        <v>0</v>
      </c>
      <c r="I88" s="109"/>
      <c r="J88" s="109"/>
      <c r="K88" s="110">
        <f>VLOOKUP(A88,[1]山东金达!$A$2:$I$126,9,0)</f>
        <v>33.428100000000001</v>
      </c>
      <c r="L88" s="87" t="s">
        <v>276</v>
      </c>
    </row>
    <row r="89" spans="1:12" x14ac:dyDescent="0.2">
      <c r="A89" s="111" t="s">
        <v>218</v>
      </c>
      <c r="B89" s="99" t="s">
        <v>219</v>
      </c>
      <c r="C89" s="91" t="s">
        <v>8</v>
      </c>
      <c r="D89" s="92" t="s">
        <v>8</v>
      </c>
      <c r="E89" s="92" t="s">
        <v>9</v>
      </c>
      <c r="F89" s="93">
        <v>33.428100000000001</v>
      </c>
      <c r="G89" s="109">
        <v>33.428100000000001</v>
      </c>
      <c r="H89" s="109">
        <f>VLOOKUP(A89,[1]山东金达!$A$2:$G$126,7,0)</f>
        <v>0</v>
      </c>
      <c r="I89" s="109"/>
      <c r="J89" s="109"/>
      <c r="K89" s="110">
        <f>VLOOKUP(A89,[1]山东金达!$A$2:$I$126,9,0)</f>
        <v>33.428100000000001</v>
      </c>
      <c r="L89" s="87" t="s">
        <v>276</v>
      </c>
    </row>
    <row r="90" spans="1:12" x14ac:dyDescent="0.2">
      <c r="A90" s="112" t="s">
        <v>220</v>
      </c>
      <c r="B90" s="97" t="s">
        <v>221</v>
      </c>
      <c r="C90" s="91" t="s">
        <v>8</v>
      </c>
      <c r="D90" s="92" t="s">
        <v>8</v>
      </c>
      <c r="E90" s="92" t="s">
        <v>9</v>
      </c>
      <c r="F90" s="93">
        <v>43.41</v>
      </c>
      <c r="G90" s="109">
        <v>33.428100000000001</v>
      </c>
      <c r="H90" s="109">
        <f>VLOOKUP(A90,[1]山东金达!$A$2:$G$126,7,0)</f>
        <v>0</v>
      </c>
      <c r="I90" s="109"/>
      <c r="J90" s="109"/>
      <c r="K90" s="110">
        <f>VLOOKUP(A90,[1]山东金达!$A$2:$I$126,9,0)</f>
        <v>33.428100000000001</v>
      </c>
      <c r="L90" s="87" t="s">
        <v>276</v>
      </c>
    </row>
    <row r="91" spans="1:12" x14ac:dyDescent="0.2">
      <c r="A91" s="112" t="s">
        <v>222</v>
      </c>
      <c r="B91" s="97" t="s">
        <v>223</v>
      </c>
      <c r="C91" s="91" t="s">
        <v>8</v>
      </c>
      <c r="D91" s="92" t="s">
        <v>8</v>
      </c>
      <c r="E91" s="92" t="s">
        <v>9</v>
      </c>
      <c r="F91" s="93">
        <v>43.41</v>
      </c>
      <c r="G91" s="109">
        <v>33.428100000000001</v>
      </c>
      <c r="H91" s="109">
        <f>VLOOKUP(A91,[1]山东金达!$A$2:$G$126,7,0)</f>
        <v>0</v>
      </c>
      <c r="I91" s="109"/>
      <c r="J91" s="109"/>
      <c r="K91" s="110">
        <f>VLOOKUP(A91,[1]山东金达!$A$2:$I$126,9,0)</f>
        <v>33.428100000000001</v>
      </c>
      <c r="L91" s="87" t="s">
        <v>276</v>
      </c>
    </row>
    <row r="92" spans="1:12" x14ac:dyDescent="0.2">
      <c r="A92" s="112" t="s">
        <v>224</v>
      </c>
      <c r="B92" s="97" t="s">
        <v>225</v>
      </c>
      <c r="C92" s="91" t="s">
        <v>8</v>
      </c>
      <c r="D92" s="92" t="s">
        <v>8</v>
      </c>
      <c r="E92" s="92" t="s">
        <v>9</v>
      </c>
      <c r="F92" s="93">
        <v>17.16</v>
      </c>
      <c r="G92" s="109">
        <v>14.3688</v>
      </c>
      <c r="H92" s="109">
        <f>VLOOKUP(A92,[1]山东金达!$A$2:$G$126,7,0)</f>
        <v>0</v>
      </c>
      <c r="I92" s="109"/>
      <c r="J92" s="109"/>
      <c r="K92" s="110">
        <f>VLOOKUP(A92,[1]山东金达!$A$2:$I$126,9,0)</f>
        <v>14.3688</v>
      </c>
      <c r="L92" s="87" t="s">
        <v>276</v>
      </c>
    </row>
    <row r="93" spans="1:12" x14ac:dyDescent="0.2">
      <c r="A93" s="111" t="s">
        <v>226</v>
      </c>
      <c r="B93" s="99" t="s">
        <v>227</v>
      </c>
      <c r="C93" s="91" t="s">
        <v>8</v>
      </c>
      <c r="D93" s="92" t="s">
        <v>8</v>
      </c>
      <c r="E93" s="92" t="s">
        <v>9</v>
      </c>
      <c r="F93" s="93">
        <v>19.55</v>
      </c>
      <c r="G93" s="120">
        <v>18.809999999999999</v>
      </c>
      <c r="H93" s="109">
        <f>VLOOKUP(A93,[1]山东金达!$A$2:$G$126,7,0)</f>
        <v>0</v>
      </c>
      <c r="I93" s="109"/>
      <c r="J93" s="109"/>
      <c r="K93" s="110">
        <f>VLOOKUP(A93,[1]山东金达!$A$2:$I$126,9,0)</f>
        <v>18.809999999999999</v>
      </c>
      <c r="L93" s="87" t="s">
        <v>276</v>
      </c>
    </row>
    <row r="94" spans="1:12" x14ac:dyDescent="0.2">
      <c r="A94" s="111" t="s">
        <v>228</v>
      </c>
      <c r="B94" s="99" t="s">
        <v>229</v>
      </c>
      <c r="C94" s="91" t="s">
        <v>8</v>
      </c>
      <c r="D94" s="92" t="s">
        <v>8</v>
      </c>
      <c r="E94" s="92" t="s">
        <v>9</v>
      </c>
      <c r="F94" s="93">
        <v>5.79</v>
      </c>
      <c r="G94" s="120">
        <v>4.2750000000000004</v>
      </c>
      <c r="H94" s="109">
        <f>VLOOKUP(A94,[1]山东金达!$A$2:$G$126,7,0)</f>
        <v>0</v>
      </c>
      <c r="I94" s="109"/>
      <c r="J94" s="109"/>
      <c r="K94" s="110">
        <f>VLOOKUP(A94,[1]山东金达!$A$2:$I$126,9,0)</f>
        <v>4.2750000000000004</v>
      </c>
      <c r="L94" s="87" t="s">
        <v>276</v>
      </c>
    </row>
    <row r="95" spans="1:12" x14ac:dyDescent="0.2">
      <c r="A95" s="111" t="s">
        <v>230</v>
      </c>
      <c r="B95" s="99" t="s">
        <v>231</v>
      </c>
      <c r="C95" s="91" t="s">
        <v>8</v>
      </c>
      <c r="D95" s="92" t="s">
        <v>8</v>
      </c>
      <c r="E95" s="92" t="s">
        <v>9</v>
      </c>
      <c r="F95" s="93">
        <v>19.37</v>
      </c>
      <c r="G95" s="109">
        <v>17.503799999999998</v>
      </c>
      <c r="H95" s="109">
        <f>VLOOKUP(A95,[1]山东金达!$A$2:$G$126,7,0)</f>
        <v>0</v>
      </c>
      <c r="I95" s="109"/>
      <c r="J95" s="109"/>
      <c r="K95" s="110">
        <f>VLOOKUP(A95,[1]山东金达!$A$2:$I$126,9,0)</f>
        <v>17.503799999999998</v>
      </c>
      <c r="L95" s="87" t="s">
        <v>276</v>
      </c>
    </row>
    <row r="96" spans="1:12" x14ac:dyDescent="0.2">
      <c r="A96" s="111" t="s">
        <v>232</v>
      </c>
      <c r="B96" s="99" t="s">
        <v>233</v>
      </c>
      <c r="C96" s="91" t="s">
        <v>8</v>
      </c>
      <c r="D96" s="92" t="s">
        <v>8</v>
      </c>
      <c r="E96" s="92" t="s">
        <v>9</v>
      </c>
      <c r="F96" s="93">
        <v>28.26</v>
      </c>
      <c r="G96" s="120">
        <v>20.234999999999999</v>
      </c>
      <c r="H96" s="109">
        <f>VLOOKUP(A96,[1]山东金达!$A$2:$G$126,7,0)</f>
        <v>0</v>
      </c>
      <c r="I96" s="109"/>
      <c r="J96" s="109"/>
      <c r="K96" s="110">
        <f>VLOOKUP(A96,[1]山东金达!$A$2:$I$126,9,0)</f>
        <v>20.234999999999999</v>
      </c>
      <c r="L96" s="87" t="s">
        <v>276</v>
      </c>
    </row>
    <row r="97" spans="1:31" x14ac:dyDescent="0.2">
      <c r="A97" s="112" t="s">
        <v>234</v>
      </c>
      <c r="B97" s="97" t="s">
        <v>235</v>
      </c>
      <c r="C97" s="91" t="s">
        <v>8</v>
      </c>
      <c r="D97" s="92" t="s">
        <v>8</v>
      </c>
      <c r="E97" s="92" t="s">
        <v>9</v>
      </c>
      <c r="F97" s="93">
        <v>16.73</v>
      </c>
      <c r="G97" s="109">
        <v>13.5731</v>
      </c>
      <c r="H97" s="109">
        <f>VLOOKUP(A97,[1]山东金达!$A$2:$G$126,7,0)</f>
        <v>0</v>
      </c>
      <c r="I97" s="109"/>
      <c r="J97" s="109"/>
      <c r="K97" s="110">
        <f>VLOOKUP(A97,[1]山东金达!$A$2:$I$126,9,0)</f>
        <v>13.5731</v>
      </c>
      <c r="L97" s="87" t="s">
        <v>276</v>
      </c>
    </row>
    <row r="98" spans="1:31" x14ac:dyDescent="0.2">
      <c r="A98" s="111" t="s">
        <v>254</v>
      </c>
      <c r="B98" s="99" t="s">
        <v>255</v>
      </c>
      <c r="C98" s="91" t="s">
        <v>8</v>
      </c>
      <c r="D98" s="92" t="s">
        <v>8</v>
      </c>
      <c r="E98" s="92" t="s">
        <v>9</v>
      </c>
      <c r="F98" s="93" t="e">
        <v>#N/A</v>
      </c>
      <c r="G98" s="109">
        <v>36</v>
      </c>
      <c r="H98" s="109">
        <f>VLOOKUP(A98,[1]山东金达!$A$2:$G$126,7,0)</f>
        <v>0</v>
      </c>
      <c r="I98" s="109"/>
      <c r="J98" s="109"/>
      <c r="K98" s="110">
        <f>VLOOKUP(A98,[1]山东金达!$A$2:$I$126,9,0)</f>
        <v>36</v>
      </c>
      <c r="L98" s="87" t="s">
        <v>276</v>
      </c>
    </row>
    <row r="99" spans="1:31" x14ac:dyDescent="0.2">
      <c r="A99" s="112" t="s">
        <v>258</v>
      </c>
      <c r="B99" s="97" t="s">
        <v>259</v>
      </c>
      <c r="C99" s="91" t="s">
        <v>8</v>
      </c>
      <c r="D99" s="92" t="s">
        <v>8</v>
      </c>
      <c r="E99" s="92" t="s">
        <v>9</v>
      </c>
      <c r="F99" s="93" t="e">
        <v>#N/A</v>
      </c>
      <c r="G99" s="109">
        <v>35.700000000000003</v>
      </c>
      <c r="H99" s="109">
        <f>VLOOKUP(A99,[1]山东金达!$A$2:$G$126,7,0)</f>
        <v>0</v>
      </c>
      <c r="I99" s="109"/>
      <c r="J99" s="109"/>
      <c r="K99" s="110">
        <f>VLOOKUP(A99,[1]山东金达!$A$2:$I$126,9,0)</f>
        <v>35.700000000000003</v>
      </c>
      <c r="L99" s="87" t="s">
        <v>276</v>
      </c>
    </row>
    <row r="100" spans="1:31" s="1" customFormat="1" hidden="1" x14ac:dyDescent="0.2">
      <c r="A100" s="74" t="s">
        <v>24</v>
      </c>
      <c r="B100" s="75" t="s">
        <v>25</v>
      </c>
      <c r="C100" s="76" t="s">
        <v>8</v>
      </c>
      <c r="D100" s="77" t="s">
        <v>8</v>
      </c>
      <c r="E100" s="78" t="s">
        <v>9</v>
      </c>
      <c r="F100" s="79" t="e">
        <v>#N/A</v>
      </c>
      <c r="G100" s="80">
        <v>25.606000000000002</v>
      </c>
      <c r="H100" s="42">
        <f>VLOOKUP(A100,[1]山东金达!$A$2:$G$126,7,0)</f>
        <v>25.606000000000002</v>
      </c>
      <c r="I100" s="73" t="s">
        <v>26</v>
      </c>
      <c r="J100" s="71" t="s">
        <v>27</v>
      </c>
      <c r="K100" s="48" t="e">
        <f>VLOOKUP(A100,[1]山东金达!$A$2:$I$126,9,0)</f>
        <v>#N/A</v>
      </c>
      <c r="L100" s="4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</row>
    <row r="101" spans="1:31" s="1" customFormat="1" hidden="1" x14ac:dyDescent="0.2">
      <c r="A101" s="16" t="s">
        <v>28</v>
      </c>
      <c r="B101" s="58" t="s">
        <v>29</v>
      </c>
      <c r="C101" s="17" t="s">
        <v>8</v>
      </c>
      <c r="D101" s="18" t="s">
        <v>8</v>
      </c>
      <c r="E101" s="19" t="s">
        <v>9</v>
      </c>
      <c r="F101" s="20" t="e">
        <v>#N/A</v>
      </c>
      <c r="G101" s="21"/>
      <c r="H101" s="41">
        <f>VLOOKUP(A101,[1]山东金达!$A$2:$G$126,7,0)</f>
        <v>0</v>
      </c>
      <c r="I101" s="22" t="s">
        <v>26</v>
      </c>
      <c r="J101" s="22" t="s">
        <v>27</v>
      </c>
      <c r="K101" s="39" t="e">
        <f>VLOOKUP(A101,[1]山东金达!$A$2:$I$126,9,0)</f>
        <v>#N/A</v>
      </c>
      <c r="L101" s="4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</row>
    <row r="102" spans="1:31" s="1" customFormat="1" hidden="1" x14ac:dyDescent="0.2">
      <c r="A102" s="16" t="s">
        <v>44</v>
      </c>
      <c r="B102" s="58" t="s">
        <v>45</v>
      </c>
      <c r="C102" s="17" t="s">
        <v>8</v>
      </c>
      <c r="D102" s="19" t="s">
        <v>8</v>
      </c>
      <c r="E102" s="19" t="s">
        <v>9</v>
      </c>
      <c r="F102" s="20">
        <v>31.94</v>
      </c>
      <c r="G102" s="21"/>
      <c r="H102" s="41">
        <f>VLOOKUP(A102,[1]山东金达!$A$2:$G$126,7,0)</f>
        <v>0</v>
      </c>
      <c r="I102" s="22" t="s">
        <v>26</v>
      </c>
      <c r="J102" s="22" t="s">
        <v>27</v>
      </c>
      <c r="K102" s="39">
        <f>VLOOKUP(A102,[1]山东金达!$A$2:$I$126,9,0)</f>
        <v>31.4</v>
      </c>
      <c r="L102" s="4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D102" s="22"/>
      <c r="AE102" s="22"/>
    </row>
    <row r="103" spans="1:31" s="1" customFormat="1" hidden="1" x14ac:dyDescent="0.2">
      <c r="A103" s="16" t="s">
        <v>46</v>
      </c>
      <c r="B103" s="58" t="s">
        <v>47</v>
      </c>
      <c r="C103" s="17" t="s">
        <v>8</v>
      </c>
      <c r="D103" s="19" t="s">
        <v>8</v>
      </c>
      <c r="E103" s="19" t="s">
        <v>9</v>
      </c>
      <c r="F103" s="20">
        <v>27.94</v>
      </c>
      <c r="G103" s="21"/>
      <c r="H103" s="41">
        <f>VLOOKUP(A103,[1]山东金达!$A$2:$G$126,7,0)</f>
        <v>0</v>
      </c>
      <c r="I103" s="22" t="s">
        <v>26</v>
      </c>
      <c r="J103" s="22" t="s">
        <v>27</v>
      </c>
      <c r="K103" s="39">
        <f>VLOOKUP(A103,[1]山东金达!$A$2:$I$126,9,0)</f>
        <v>27.94</v>
      </c>
      <c r="L103" s="4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</row>
    <row r="104" spans="1:31" s="1" customFormat="1" hidden="1" x14ac:dyDescent="0.2">
      <c r="A104" s="16" t="s">
        <v>58</v>
      </c>
      <c r="B104" s="58" t="s">
        <v>59</v>
      </c>
      <c r="C104" s="17" t="s">
        <v>8</v>
      </c>
      <c r="D104" s="19" t="s">
        <v>8</v>
      </c>
      <c r="E104" s="19" t="s">
        <v>9</v>
      </c>
      <c r="F104" s="20" t="e">
        <v>#N/A</v>
      </c>
      <c r="G104" s="21"/>
      <c r="H104" s="41">
        <f>VLOOKUP(A104,[1]山东金达!$A$2:$G$126,7,0)</f>
        <v>0</v>
      </c>
      <c r="I104" s="22" t="s">
        <v>26</v>
      </c>
      <c r="J104" s="22" t="s">
        <v>27</v>
      </c>
      <c r="K104" s="39" t="e">
        <f>VLOOKUP(A104,[1]山东金达!$A$2:$I$126,9,0)</f>
        <v>#N/A</v>
      </c>
      <c r="L104" s="4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</row>
    <row r="105" spans="1:31" s="1" customFormat="1" hidden="1" x14ac:dyDescent="0.2">
      <c r="A105" s="16" t="s">
        <v>60</v>
      </c>
      <c r="B105" s="59" t="s">
        <v>61</v>
      </c>
      <c r="C105" s="17" t="s">
        <v>8</v>
      </c>
      <c r="D105" s="19" t="s">
        <v>8</v>
      </c>
      <c r="E105" s="19" t="s">
        <v>9</v>
      </c>
      <c r="F105" s="20" t="e">
        <v>#N/A</v>
      </c>
      <c r="G105" s="21"/>
      <c r="H105" s="41">
        <f>VLOOKUP(A105,[1]山东金达!$A$2:$G$126,7,0)</f>
        <v>0</v>
      </c>
      <c r="I105" s="22" t="s">
        <v>26</v>
      </c>
      <c r="J105" s="22" t="s">
        <v>27</v>
      </c>
      <c r="K105" s="39" t="e">
        <f>VLOOKUP(A105,[1]山东金达!$A$2:$I$126,9,0)</f>
        <v>#N/A</v>
      </c>
      <c r="L105" s="4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</row>
    <row r="106" spans="1:31" s="1" customFormat="1" hidden="1" x14ac:dyDescent="0.2">
      <c r="A106" s="16" t="s">
        <v>75</v>
      </c>
      <c r="B106" s="59" t="s">
        <v>76</v>
      </c>
      <c r="C106" s="17" t="s">
        <v>8</v>
      </c>
      <c r="D106" s="19" t="s">
        <v>8</v>
      </c>
      <c r="E106" s="19" t="s">
        <v>9</v>
      </c>
      <c r="F106" s="20" t="e">
        <v>#N/A</v>
      </c>
      <c r="G106" s="21"/>
      <c r="H106" s="41">
        <f>VLOOKUP(A106,[1]山东金达!$A$2:$G$126,7,0)</f>
        <v>0</v>
      </c>
      <c r="I106" s="22" t="s">
        <v>26</v>
      </c>
      <c r="J106" s="22" t="s">
        <v>27</v>
      </c>
      <c r="K106" s="39">
        <f>VLOOKUP(A106,[1]山东金达!$A$2:$I$126,9,0)</f>
        <v>27.4</v>
      </c>
      <c r="L106" s="4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</row>
    <row r="107" spans="1:31" s="1" customFormat="1" hidden="1" x14ac:dyDescent="0.2">
      <c r="A107" s="16" t="s">
        <v>77</v>
      </c>
      <c r="B107" s="58" t="s">
        <v>78</v>
      </c>
      <c r="C107" s="17" t="s">
        <v>8</v>
      </c>
      <c r="D107" s="19" t="s">
        <v>8</v>
      </c>
      <c r="E107" s="19" t="s">
        <v>9</v>
      </c>
      <c r="F107" s="20" t="e">
        <v>#N/A</v>
      </c>
      <c r="G107" s="21"/>
      <c r="H107" s="41">
        <f>VLOOKUP(A107,[1]山东金达!$A$2:$G$126,7,0)</f>
        <v>0</v>
      </c>
      <c r="I107" s="22" t="s">
        <v>26</v>
      </c>
      <c r="J107" s="22" t="s">
        <v>27</v>
      </c>
      <c r="K107" s="39">
        <f>VLOOKUP(A107,[1]山东金达!$A$2:$I$126,9,0)</f>
        <v>22.22</v>
      </c>
      <c r="L107" s="4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</row>
    <row r="108" spans="1:31" s="1" customFormat="1" hidden="1" x14ac:dyDescent="0.2">
      <c r="A108" s="34" t="s">
        <v>252</v>
      </c>
      <c r="B108" s="59" t="s">
        <v>253</v>
      </c>
      <c r="C108" s="17" t="s">
        <v>8</v>
      </c>
      <c r="D108" s="19" t="s">
        <v>8</v>
      </c>
      <c r="E108" s="19" t="s">
        <v>9</v>
      </c>
      <c r="F108" s="20" t="e">
        <v>#N/A</v>
      </c>
      <c r="G108" s="21"/>
      <c r="H108" s="41">
        <f>VLOOKUP(A108,[1]山东金达!$A$2:$G$126,7,0)</f>
        <v>0</v>
      </c>
      <c r="I108" s="22" t="s">
        <v>27</v>
      </c>
      <c r="J108" s="22"/>
      <c r="K108" s="39" t="e">
        <f>VLOOKUP(A108,[1]山东金达!$A$2:$I$126,9,0)</f>
        <v>#N/A</v>
      </c>
      <c r="L108" s="4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</row>
    <row r="109" spans="1:31" s="1" customFormat="1" hidden="1" x14ac:dyDescent="0.2">
      <c r="A109" s="16" t="s">
        <v>256</v>
      </c>
      <c r="B109" s="58" t="s">
        <v>257</v>
      </c>
      <c r="C109" s="17" t="s">
        <v>8</v>
      </c>
      <c r="D109" s="19" t="s">
        <v>8</v>
      </c>
      <c r="E109" s="19" t="s">
        <v>9</v>
      </c>
      <c r="F109" s="20" t="e">
        <v>#N/A</v>
      </c>
      <c r="G109" s="21"/>
      <c r="H109" s="41">
        <f>VLOOKUP(A109,[1]山东金达!$A$2:$G$126,7,0)</f>
        <v>0</v>
      </c>
      <c r="I109" s="22" t="s">
        <v>27</v>
      </c>
      <c r="J109" s="22"/>
      <c r="K109" s="39" t="e">
        <f>VLOOKUP(A109,[1]山东金达!$A$2:$I$126,9,0)</f>
        <v>#N/A</v>
      </c>
      <c r="L109" s="4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  <c r="AD109" s="22"/>
      <c r="AE109" s="22"/>
    </row>
    <row r="110" spans="1:31" s="1" customFormat="1" hidden="1" x14ac:dyDescent="0.2">
      <c r="A110" s="34" t="s">
        <v>172</v>
      </c>
      <c r="B110" s="59" t="s">
        <v>173</v>
      </c>
      <c r="C110" s="17" t="s">
        <v>8</v>
      </c>
      <c r="D110" s="19" t="s">
        <v>8</v>
      </c>
      <c r="E110" s="19" t="s">
        <v>9</v>
      </c>
      <c r="F110" s="20" t="e">
        <v>#N/A</v>
      </c>
      <c r="G110" s="21"/>
      <c r="H110" s="41">
        <f>VLOOKUP(A110,[1]山东金达!$A$2:$G$126,7,0)</f>
        <v>0</v>
      </c>
      <c r="I110" s="22" t="s">
        <v>26</v>
      </c>
      <c r="J110" s="22"/>
      <c r="K110" s="39" t="e">
        <f>VLOOKUP(A110,[1]山东金达!$A$2:$I$126,9,0)</f>
        <v>#N/A</v>
      </c>
      <c r="L110" s="4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22"/>
      <c r="AE110" s="22"/>
    </row>
    <row r="111" spans="1:31" s="1" customFormat="1" hidden="1" x14ac:dyDescent="0.2">
      <c r="A111" s="16" t="s">
        <v>174</v>
      </c>
      <c r="B111" s="58" t="s">
        <v>175</v>
      </c>
      <c r="C111" s="17" t="s">
        <v>8</v>
      </c>
      <c r="D111" s="19" t="s">
        <v>8</v>
      </c>
      <c r="E111" s="19" t="s">
        <v>9</v>
      </c>
      <c r="F111" s="20" t="e">
        <v>#N/A</v>
      </c>
      <c r="G111" s="21"/>
      <c r="H111" s="41">
        <f>VLOOKUP(A111,[1]山东金达!$A$2:$G$126,7,0)</f>
        <v>0</v>
      </c>
      <c r="I111" s="22" t="s">
        <v>26</v>
      </c>
      <c r="J111" s="22"/>
      <c r="K111" s="39" t="e">
        <f>VLOOKUP(A111,[1]山东金达!$A$2:$I$126,9,0)</f>
        <v>#N/A</v>
      </c>
      <c r="L111" s="4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22"/>
      <c r="AD111" s="22"/>
      <c r="AE111" s="22"/>
    </row>
    <row r="112" spans="1:31" s="1" customFormat="1" hidden="1" x14ac:dyDescent="0.2">
      <c r="A112" s="34" t="s">
        <v>176</v>
      </c>
      <c r="B112" s="59" t="s">
        <v>177</v>
      </c>
      <c r="C112" s="17" t="s">
        <v>8</v>
      </c>
      <c r="D112" s="19" t="s">
        <v>8</v>
      </c>
      <c r="E112" s="19" t="s">
        <v>9</v>
      </c>
      <c r="F112" s="20" t="e">
        <v>#N/A</v>
      </c>
      <c r="G112" s="21"/>
      <c r="H112" s="41">
        <f>VLOOKUP(A112,[1]山东金达!$A$2:$G$126,7,0)</f>
        <v>0</v>
      </c>
      <c r="I112" s="22" t="s">
        <v>26</v>
      </c>
      <c r="J112" s="22"/>
      <c r="K112" s="39" t="e">
        <f>VLOOKUP(A112,[1]山东金达!$A$2:$I$126,9,0)</f>
        <v>#N/A</v>
      </c>
      <c r="L112" s="4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</row>
    <row r="113" spans="1:31" s="1" customFormat="1" hidden="1" x14ac:dyDescent="0.2">
      <c r="A113" s="16" t="s">
        <v>178</v>
      </c>
      <c r="B113" s="58" t="s">
        <v>179</v>
      </c>
      <c r="C113" s="17" t="s">
        <v>8</v>
      </c>
      <c r="D113" s="19" t="s">
        <v>8</v>
      </c>
      <c r="E113" s="19" t="s">
        <v>9</v>
      </c>
      <c r="F113" s="20" t="e">
        <v>#N/A</v>
      </c>
      <c r="G113" s="21"/>
      <c r="H113" s="41">
        <f>VLOOKUP(A113,[1]山东金达!$A$2:$G$126,7,0)</f>
        <v>0</v>
      </c>
      <c r="I113" s="22" t="s">
        <v>26</v>
      </c>
      <c r="J113" s="22"/>
      <c r="K113" s="39" t="e">
        <f>VLOOKUP(A113,[1]山东金达!$A$2:$I$126,9,0)</f>
        <v>#N/A</v>
      </c>
      <c r="L113" s="4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22"/>
      <c r="AE113" s="22"/>
    </row>
    <row r="114" spans="1:31" s="3" customFormat="1" hidden="1" x14ac:dyDescent="0.2">
      <c r="A114" s="28" t="s">
        <v>62</v>
      </c>
      <c r="B114" s="59" t="s">
        <v>63</v>
      </c>
      <c r="C114" s="29" t="s">
        <v>8</v>
      </c>
      <c r="D114" s="30" t="s">
        <v>8</v>
      </c>
      <c r="E114" s="30" t="s">
        <v>9</v>
      </c>
      <c r="F114" s="31">
        <v>25.93</v>
      </c>
      <c r="G114" s="32"/>
      <c r="H114" s="41">
        <f>VLOOKUP(A114,[1]山东金达!$A$2:$G$126,7,0)</f>
        <v>0</v>
      </c>
      <c r="I114" s="33" t="s">
        <v>64</v>
      </c>
      <c r="J114" s="33"/>
      <c r="K114" s="39" t="e">
        <f>VLOOKUP(A114,[1]山东金达!$A$2:$I$126,9,0)</f>
        <v>#N/A</v>
      </c>
      <c r="L114" s="4"/>
      <c r="M114" s="33"/>
      <c r="N114" s="33"/>
      <c r="O114" s="33"/>
      <c r="P114" s="33"/>
      <c r="Q114" s="33"/>
      <c r="R114" s="3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</row>
    <row r="115" spans="1:31" s="3" customFormat="1" hidden="1" x14ac:dyDescent="0.2">
      <c r="A115" s="28" t="s">
        <v>65</v>
      </c>
      <c r="B115" s="58" t="s">
        <v>66</v>
      </c>
      <c r="C115" s="29" t="s">
        <v>8</v>
      </c>
      <c r="D115" s="30" t="s">
        <v>8</v>
      </c>
      <c r="E115" s="30" t="s">
        <v>9</v>
      </c>
      <c r="F115" s="31">
        <v>24.38</v>
      </c>
      <c r="G115" s="32"/>
      <c r="H115" s="41">
        <f>VLOOKUP(A115,[1]山东金达!$A$2:$G$126,7,0)</f>
        <v>0</v>
      </c>
      <c r="I115" s="33" t="s">
        <v>64</v>
      </c>
      <c r="J115" s="33"/>
      <c r="K115" s="39" t="e">
        <f>VLOOKUP(A115,[1]山东金达!$A$2:$I$126,9,0)</f>
        <v>#N/A</v>
      </c>
      <c r="L115" s="4"/>
      <c r="M115" s="33"/>
      <c r="N115" s="33"/>
      <c r="O115" s="33"/>
      <c r="P115" s="33"/>
      <c r="Q115" s="33"/>
      <c r="R115" s="33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</row>
    <row r="116" spans="1:31" s="3" customFormat="1" hidden="1" x14ac:dyDescent="0.2">
      <c r="A116" s="28" t="s">
        <v>67</v>
      </c>
      <c r="B116" s="59" t="s">
        <v>68</v>
      </c>
      <c r="C116" s="29" t="s">
        <v>8</v>
      </c>
      <c r="D116" s="30" t="s">
        <v>8</v>
      </c>
      <c r="E116" s="30" t="s">
        <v>9</v>
      </c>
      <c r="F116" s="31">
        <v>24.38</v>
      </c>
      <c r="G116" s="32"/>
      <c r="H116" s="41">
        <f>VLOOKUP(A116,[1]山东金达!$A$2:$G$126,7,0)</f>
        <v>0</v>
      </c>
      <c r="I116" s="33" t="s">
        <v>64</v>
      </c>
      <c r="J116" s="33"/>
      <c r="K116" s="39" t="e">
        <f>VLOOKUP(A116,[1]山东金达!$A$2:$I$126,9,0)</f>
        <v>#N/A</v>
      </c>
      <c r="L116" s="4"/>
      <c r="M116" s="33"/>
      <c r="N116" s="33"/>
      <c r="O116" s="33"/>
      <c r="P116" s="33"/>
      <c r="Q116" s="33"/>
      <c r="R116" s="3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</row>
    <row r="117" spans="1:31" s="3" customFormat="1" hidden="1" x14ac:dyDescent="0.2">
      <c r="A117" s="28" t="s">
        <v>69</v>
      </c>
      <c r="B117" s="58" t="s">
        <v>70</v>
      </c>
      <c r="C117" s="29" t="s">
        <v>8</v>
      </c>
      <c r="D117" s="30" t="s">
        <v>8</v>
      </c>
      <c r="E117" s="30" t="s">
        <v>9</v>
      </c>
      <c r="F117" s="31">
        <v>19.04</v>
      </c>
      <c r="G117" s="32"/>
      <c r="H117" s="41">
        <f>VLOOKUP(A117,[1]山东金达!$A$2:$G$126,7,0)</f>
        <v>0</v>
      </c>
      <c r="I117" s="33" t="s">
        <v>64</v>
      </c>
      <c r="J117" s="33"/>
      <c r="K117" s="39" t="e">
        <f>VLOOKUP(A117,[1]山东金达!$A$2:$I$126,9,0)</f>
        <v>#N/A</v>
      </c>
      <c r="L117" s="4"/>
      <c r="M117" s="33"/>
      <c r="N117" s="33"/>
      <c r="O117" s="33"/>
      <c r="P117" s="33"/>
      <c r="Q117" s="33"/>
      <c r="R117" s="3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</row>
    <row r="118" spans="1:31" s="3" customFormat="1" hidden="1" x14ac:dyDescent="0.2">
      <c r="A118" s="28" t="s">
        <v>71</v>
      </c>
      <c r="B118" s="59" t="s">
        <v>72</v>
      </c>
      <c r="C118" s="29" t="s">
        <v>8</v>
      </c>
      <c r="D118" s="30" t="s">
        <v>8</v>
      </c>
      <c r="E118" s="30" t="s">
        <v>9</v>
      </c>
      <c r="F118" s="31">
        <v>24.26</v>
      </c>
      <c r="G118" s="32"/>
      <c r="H118" s="41">
        <f>VLOOKUP(A118,[1]山东金达!$A$2:$G$126,7,0)</f>
        <v>0</v>
      </c>
      <c r="I118" s="33" t="s">
        <v>64</v>
      </c>
      <c r="J118" s="33"/>
      <c r="K118" s="39" t="e">
        <f>VLOOKUP(A118,[1]山东金达!$A$2:$I$126,9,0)</f>
        <v>#N/A</v>
      </c>
      <c r="L118" s="4"/>
      <c r="M118" s="33"/>
      <c r="N118" s="33"/>
      <c r="O118" s="33"/>
      <c r="P118" s="33"/>
      <c r="Q118" s="33"/>
      <c r="R118" s="3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</row>
    <row r="119" spans="1:31" s="3" customFormat="1" hidden="1" x14ac:dyDescent="0.2">
      <c r="A119" s="28" t="s">
        <v>73</v>
      </c>
      <c r="B119" s="58" t="s">
        <v>74</v>
      </c>
      <c r="C119" s="29" t="s">
        <v>8</v>
      </c>
      <c r="D119" s="30" t="s">
        <v>8</v>
      </c>
      <c r="E119" s="30" t="s">
        <v>9</v>
      </c>
      <c r="F119" s="31">
        <v>24.26</v>
      </c>
      <c r="G119" s="32"/>
      <c r="H119" s="41">
        <f>VLOOKUP(A119,[1]山东金达!$A$2:$G$126,7,0)</f>
        <v>0</v>
      </c>
      <c r="I119" s="33" t="s">
        <v>64</v>
      </c>
      <c r="J119" s="33"/>
      <c r="K119" s="39" t="e">
        <f>VLOOKUP(A119,[1]山东金达!$A$2:$I$126,9,0)</f>
        <v>#N/A</v>
      </c>
      <c r="L119" s="4"/>
      <c r="M119" s="33"/>
      <c r="N119" s="33"/>
      <c r="O119" s="33"/>
      <c r="P119" s="33"/>
      <c r="Q119" s="33"/>
      <c r="R119" s="3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</row>
    <row r="120" spans="1:31" s="3" customFormat="1" hidden="1" x14ac:dyDescent="0.2">
      <c r="A120" s="28" t="s">
        <v>79</v>
      </c>
      <c r="B120" s="58" t="s">
        <v>80</v>
      </c>
      <c r="C120" s="29" t="s">
        <v>8</v>
      </c>
      <c r="D120" s="30" t="s">
        <v>8</v>
      </c>
      <c r="E120" s="30" t="s">
        <v>9</v>
      </c>
      <c r="F120" s="31">
        <v>18.64</v>
      </c>
      <c r="G120" s="32"/>
      <c r="H120" s="41">
        <f>VLOOKUP(A120,[1]山东金达!$A$2:$G$126,7,0)</f>
        <v>0</v>
      </c>
      <c r="I120" s="33" t="s">
        <v>64</v>
      </c>
      <c r="J120" s="33"/>
      <c r="K120" s="39" t="e">
        <f>VLOOKUP(A120,[1]山东金达!$A$2:$I$126,9,0)</f>
        <v>#N/A</v>
      </c>
      <c r="L120" s="4"/>
      <c r="M120" s="33"/>
      <c r="N120" s="33"/>
      <c r="O120" s="33"/>
      <c r="P120" s="33"/>
      <c r="Q120" s="33"/>
      <c r="R120" s="3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</row>
    <row r="121" spans="1:31" s="3" customFormat="1" hidden="1" x14ac:dyDescent="0.2">
      <c r="A121" s="35" t="s">
        <v>180</v>
      </c>
      <c r="B121" s="59" t="s">
        <v>181</v>
      </c>
      <c r="C121" s="29" t="s">
        <v>8</v>
      </c>
      <c r="D121" s="30" t="s">
        <v>8</v>
      </c>
      <c r="E121" s="30" t="s">
        <v>9</v>
      </c>
      <c r="F121" s="31">
        <v>50.27</v>
      </c>
      <c r="G121" s="32"/>
      <c r="H121" s="41">
        <f>VLOOKUP(A121,[1]山东金达!$A$2:$G$126,7,0)</f>
        <v>0</v>
      </c>
      <c r="I121" s="33" t="s">
        <v>64</v>
      </c>
      <c r="J121" s="33"/>
      <c r="K121" s="39">
        <f>VLOOKUP(A121,[1]山东金达!$A$2:$I$126,9,0)</f>
        <v>50.27</v>
      </c>
      <c r="L121" s="4"/>
      <c r="M121" s="33"/>
      <c r="N121" s="33"/>
      <c r="O121" s="33"/>
      <c r="P121" s="33"/>
      <c r="Q121" s="33"/>
      <c r="R121" s="33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</row>
    <row r="122" spans="1:31" s="3" customFormat="1" hidden="1" x14ac:dyDescent="0.2">
      <c r="A122" s="28" t="s">
        <v>182</v>
      </c>
      <c r="B122" s="58" t="s">
        <v>183</v>
      </c>
      <c r="C122" s="29" t="s">
        <v>8</v>
      </c>
      <c r="D122" s="30" t="s">
        <v>8</v>
      </c>
      <c r="E122" s="30" t="s">
        <v>9</v>
      </c>
      <c r="F122" s="31">
        <v>62.94</v>
      </c>
      <c r="G122" s="32"/>
      <c r="H122" s="41">
        <f>VLOOKUP(A122,[1]山东金达!$A$2:$G$126,7,0)</f>
        <v>0</v>
      </c>
      <c r="I122" s="33" t="s">
        <v>64</v>
      </c>
      <c r="J122" s="33"/>
      <c r="K122" s="39">
        <f>VLOOKUP(A122,[1]山东金达!$A$2:$I$126,9,0)</f>
        <v>62.94</v>
      </c>
      <c r="L122" s="4"/>
      <c r="M122" s="33"/>
      <c r="N122" s="33"/>
      <c r="O122" s="33"/>
      <c r="P122" s="33"/>
      <c r="Q122" s="33"/>
      <c r="R122" s="33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</row>
    <row r="123" spans="1:31" s="3" customFormat="1" hidden="1" x14ac:dyDescent="0.2">
      <c r="A123" s="28" t="s">
        <v>188</v>
      </c>
      <c r="B123" s="58" t="s">
        <v>189</v>
      </c>
      <c r="C123" s="29" t="s">
        <v>8</v>
      </c>
      <c r="D123" s="30" t="s">
        <v>8</v>
      </c>
      <c r="E123" s="30" t="s">
        <v>9</v>
      </c>
      <c r="F123" s="31">
        <v>21.19</v>
      </c>
      <c r="G123" s="32"/>
      <c r="H123" s="41">
        <f>VLOOKUP(A123,[1]山东金达!$A$2:$G$126,7,0)</f>
        <v>0</v>
      </c>
      <c r="I123" s="33" t="s">
        <v>64</v>
      </c>
      <c r="J123" s="33"/>
      <c r="K123" s="39">
        <f>VLOOKUP(A123,[1]山东金达!$A$2:$I$126,9,0)</f>
        <v>21.19</v>
      </c>
      <c r="L123" s="4"/>
      <c r="M123" s="33"/>
      <c r="N123" s="33"/>
      <c r="O123" s="33"/>
      <c r="P123" s="33"/>
      <c r="Q123" s="33"/>
      <c r="R123" s="33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</row>
    <row r="124" spans="1:31" s="3" customFormat="1" hidden="1" x14ac:dyDescent="0.2">
      <c r="A124" s="28" t="s">
        <v>246</v>
      </c>
      <c r="B124" s="58" t="s">
        <v>247</v>
      </c>
      <c r="C124" s="29" t="s">
        <v>8</v>
      </c>
      <c r="D124" s="30" t="s">
        <v>8</v>
      </c>
      <c r="E124" s="30" t="s">
        <v>9</v>
      </c>
      <c r="F124" s="31">
        <v>16.829830000000001</v>
      </c>
      <c r="G124" s="32"/>
      <c r="H124" s="41">
        <f>VLOOKUP(A124,[1]山东金达!$A$2:$G$126,7,0)</f>
        <v>0</v>
      </c>
      <c r="I124" s="33" t="s">
        <v>64</v>
      </c>
      <c r="J124" s="33"/>
      <c r="K124" s="39">
        <f>VLOOKUP(A124,[1]山东金达!$A$2:$I$126,9,0)</f>
        <v>21.601369999999999</v>
      </c>
      <c r="L124" s="4"/>
      <c r="M124" s="33"/>
      <c r="N124" s="33"/>
      <c r="O124" s="33"/>
      <c r="P124" s="33"/>
      <c r="Q124" s="33"/>
      <c r="R124" s="33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</row>
    <row r="125" spans="1:31" s="3" customFormat="1" hidden="1" x14ac:dyDescent="0.2">
      <c r="A125" s="28" t="s">
        <v>248</v>
      </c>
      <c r="B125" s="58" t="s">
        <v>249</v>
      </c>
      <c r="C125" s="29" t="s">
        <v>8</v>
      </c>
      <c r="D125" s="30" t="s">
        <v>8</v>
      </c>
      <c r="E125" s="30" t="s">
        <v>9</v>
      </c>
      <c r="F125" s="31">
        <v>16.399999999999999</v>
      </c>
      <c r="G125" s="32"/>
      <c r="H125" s="41">
        <f>VLOOKUP(A125,[1]山东金达!$A$2:$G$126,7,0)</f>
        <v>0</v>
      </c>
      <c r="I125" s="33" t="s">
        <v>64</v>
      </c>
      <c r="J125" s="33"/>
      <c r="K125" s="39">
        <f>VLOOKUP(A125,[1]山东金达!$A$2:$I$126,9,0)</f>
        <v>16.399999999999999</v>
      </c>
      <c r="L125" s="4"/>
      <c r="M125" s="33"/>
      <c r="N125" s="33"/>
      <c r="O125" s="33"/>
      <c r="P125" s="33"/>
      <c r="Q125" s="33"/>
      <c r="R125" s="33"/>
      <c r="S125" s="33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</row>
    <row r="126" spans="1:31" s="3" customFormat="1" hidden="1" x14ac:dyDescent="0.2">
      <c r="A126" s="28" t="s">
        <v>250</v>
      </c>
      <c r="B126" s="58" t="s">
        <v>251</v>
      </c>
      <c r="C126" s="29" t="s">
        <v>8</v>
      </c>
      <c r="D126" s="30" t="s">
        <v>8</v>
      </c>
      <c r="E126" s="30" t="s">
        <v>9</v>
      </c>
      <c r="F126" s="31">
        <v>6.67</v>
      </c>
      <c r="G126" s="32"/>
      <c r="H126" s="41">
        <f>VLOOKUP(A126,[1]山东金达!$A$2:$G$126,7,0)</f>
        <v>0</v>
      </c>
      <c r="I126" s="33" t="s">
        <v>64</v>
      </c>
      <c r="J126" s="33"/>
      <c r="K126" s="39">
        <f>VLOOKUP(A126,[1]山东金达!$A$2:$I$126,9,0)</f>
        <v>6.67</v>
      </c>
      <c r="L126" s="4"/>
      <c r="M126" s="33"/>
      <c r="N126" s="33"/>
      <c r="O126" s="33"/>
      <c r="P126" s="33"/>
      <c r="Q126" s="33"/>
      <c r="R126" s="33"/>
      <c r="S126" s="33"/>
      <c r="T126" s="33"/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</row>
    <row r="127" spans="1:31" hidden="1" x14ac:dyDescent="0.2"/>
  </sheetData>
  <autoFilter ref="A1:M126"/>
  <phoneticPr fontId="18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山东金达</vt:lpstr>
      <vt:lpstr>山东金达 价格核对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2022-11-08T03:06:00Z</dcterms:created>
  <dcterms:modified xsi:type="dcterms:W3CDTF">2022-11-14T05:58:54Z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59AF538B379149DFBE43C3116C6B667F</vt:lpwstr>
  </property>
  <property fmtid="{D5CDD505-2E9C-101B-9397-08002B2CF9AE}" pid="3" name="KSOProductBuildVer">
    <vt:lpwstr>2052-11.1.0.12598</vt:lpwstr>
  </property>
</Properties>
</file>