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474BC6C2-49AD-4318-A33D-E0A8CAC6C776}" xr6:coauthVersionLast="47" xr6:coauthVersionMax="47" xr10:uidLastSave="{00000000-0000-0000-0000-000000000000}"/>
  <bookViews>
    <workbookView xWindow="-108" yWindow="-108" windowWidth="23256" windowHeight="12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" l="1"/>
  <c r="O6" i="1"/>
  <c r="N6" i="1"/>
  <c r="O5" i="1"/>
  <c r="N5" i="1"/>
  <c r="N4" i="1"/>
  <c r="O4" i="1" s="1"/>
  <c r="N3" i="1"/>
  <c r="N8" i="1" s="1"/>
  <c r="O3" i="1" l="1"/>
  <c r="O8" i="1" s="1"/>
</calcChain>
</file>

<file path=xl/sharedStrings.xml><?xml version="1.0" encoding="utf-8"?>
<sst xmlns="http://schemas.openxmlformats.org/spreadsheetml/2006/main" count="36" uniqueCount="28">
  <si>
    <t>设变费用+TD费用报价单</t>
  </si>
  <si>
    <t>序号</t>
  </si>
  <si>
    <t>零部件号</t>
  </si>
  <si>
    <t>零部件名称</t>
  </si>
  <si>
    <t>图片</t>
  </si>
  <si>
    <t>更改说明</t>
  </si>
  <si>
    <t>模具更改说明说明</t>
  </si>
  <si>
    <t>工艺设计编程费</t>
  </si>
  <si>
    <t>材料费</t>
  </si>
  <si>
    <t>线切割费</t>
  </si>
  <si>
    <t>热处理费</t>
  </si>
  <si>
    <t>标准件费</t>
  </si>
  <si>
    <t>人工组装研和调试费（元）</t>
  </si>
  <si>
    <t>产品TD费+人工拆装调试费</t>
  </si>
  <si>
    <t>产品不含税价格</t>
  </si>
  <si>
    <t>产品含13%税价格 含5%电子扣税价格</t>
  </si>
  <si>
    <t>SLT0011003</t>
  </si>
  <si>
    <t>背板支撑板A</t>
  </si>
  <si>
    <t>钣金件的孔冲直径由6.5mm改为7mm</t>
  </si>
  <si>
    <t>更换冲头下模，更换凹模套压料板线切割修一刀</t>
  </si>
  <si>
    <t>SLT0011004</t>
  </si>
  <si>
    <t>背板支撑板B</t>
  </si>
  <si>
    <t>SLT0011042</t>
  </si>
  <si>
    <t>副驾背板支撑钣金A</t>
  </si>
  <si>
    <t>SLT0011046</t>
  </si>
  <si>
    <t>副驾背板支撑钣金C</t>
  </si>
  <si>
    <t>SLT0011048</t>
  </si>
  <si>
    <t>副驾背板支撑钣金B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</si>
</sst>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8" x14ac:knownFonts="1">
    <font>
      <sz val="11"/>
      <color rgb="FF000000"/>
      <name val="宋体"/>
      <charset val="134"/>
    </font>
    <font>
      <b/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name val="宋体"/>
      <family val="3"/>
      <charset val="134"/>
    </font>
    <font>
      <sz val="2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2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6 3 2 2 10" xfId="2" xr:uid="{00000000-0005-0000-0000-000032000000}"/>
    <cellStyle name="好_MA4燃油车型BOM-A1-04.28 2 2 5 2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1771015</xdr:colOff>
      <xdr:row>2</xdr:row>
      <xdr:rowOff>1032510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5655" y="1017270"/>
          <a:ext cx="1771015" cy="1032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427355</xdr:colOff>
      <xdr:row>3</xdr:row>
      <xdr:rowOff>52070</xdr:rowOff>
    </xdr:from>
    <xdr:to>
      <xdr:col>3</xdr:col>
      <xdr:colOff>1437640</xdr:colOff>
      <xdr:row>3</xdr:row>
      <xdr:rowOff>855345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3010" y="2288540"/>
          <a:ext cx="1010285" cy="803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1527175</xdr:colOff>
      <xdr:row>4</xdr:row>
      <xdr:rowOff>1463040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5655" y="3368040"/>
          <a:ext cx="1527175" cy="146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272415</xdr:colOff>
      <xdr:row>5</xdr:row>
      <xdr:rowOff>35560</xdr:rowOff>
    </xdr:from>
    <xdr:to>
      <xdr:col>3</xdr:col>
      <xdr:colOff>1075690</xdr:colOff>
      <xdr:row>5</xdr:row>
      <xdr:rowOff>803910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8070" y="4916170"/>
          <a:ext cx="803275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296545</xdr:colOff>
      <xdr:row>6</xdr:row>
      <xdr:rowOff>22860</xdr:rowOff>
    </xdr:from>
    <xdr:to>
      <xdr:col>3</xdr:col>
      <xdr:colOff>1394460</xdr:colOff>
      <xdr:row>6</xdr:row>
      <xdr:rowOff>802005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32200" y="6046470"/>
          <a:ext cx="1097915" cy="779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B8"/>
  <sheetViews>
    <sheetView tabSelected="1" zoomScale="80" zoomScaleNormal="80" workbookViewId="0">
      <selection activeCell="F3" sqref="F3"/>
    </sheetView>
  </sheetViews>
  <sheetFormatPr defaultColWidth="9" defaultRowHeight="14.4" x14ac:dyDescent="0.25"/>
  <cols>
    <col min="1" max="1" width="6.33203125" style="3" customWidth="1"/>
    <col min="2" max="2" width="19.33203125" style="3" customWidth="1"/>
    <col min="3" max="3" width="18.109375" style="3" customWidth="1"/>
    <col min="4" max="4" width="24" style="3" customWidth="1"/>
    <col min="5" max="5" width="32" style="3" customWidth="1"/>
    <col min="6" max="6" width="32.6640625" style="3" customWidth="1"/>
    <col min="7" max="7" width="19.5546875" style="3" customWidth="1"/>
    <col min="8" max="8" width="11.6640625" style="3" customWidth="1"/>
    <col min="9" max="10" width="9.44140625" style="3" customWidth="1"/>
    <col min="11" max="11" width="9" style="3"/>
    <col min="12" max="12" width="12" style="3" customWidth="1"/>
    <col min="13" max="13" width="9.21875" style="3"/>
    <col min="14" max="14" width="9.33203125" style="3"/>
    <col min="15" max="15" width="16.44140625" style="3" customWidth="1"/>
    <col min="16" max="1016" width="9" style="3"/>
  </cols>
  <sheetData>
    <row r="1" spans="1:15" ht="30" customHeight="1" x14ac:dyDescent="0.25">
      <c r="A1" s="17" t="s">
        <v>0</v>
      </c>
      <c r="B1" s="17"/>
      <c r="C1" s="17"/>
      <c r="D1" s="17"/>
      <c r="E1" s="17"/>
      <c r="F1" s="4"/>
      <c r="G1" s="4"/>
      <c r="H1" s="4"/>
      <c r="I1" s="4"/>
      <c r="J1" s="4"/>
      <c r="K1" s="4"/>
      <c r="L1" s="4"/>
      <c r="N1" s="4"/>
    </row>
    <row r="2" spans="1:15" s="1" customFormat="1" ht="50.1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2" t="s">
        <v>13</v>
      </c>
      <c r="N2" s="5" t="s">
        <v>14</v>
      </c>
      <c r="O2" s="1" t="s">
        <v>15</v>
      </c>
    </row>
    <row r="3" spans="1:15" s="2" customFormat="1" ht="96" customHeight="1" x14ac:dyDescent="0.25">
      <c r="A3" s="6">
        <v>1</v>
      </c>
      <c r="B3" s="7" t="s">
        <v>16</v>
      </c>
      <c r="C3" s="7" t="s">
        <v>17</v>
      </c>
      <c r="D3" s="7"/>
      <c r="E3" s="7" t="s">
        <v>18</v>
      </c>
      <c r="F3" s="6" t="s">
        <v>19</v>
      </c>
      <c r="G3" s="6"/>
      <c r="H3" s="6">
        <v>300</v>
      </c>
      <c r="I3" s="5">
        <v>300</v>
      </c>
      <c r="J3" s="5"/>
      <c r="K3" s="5">
        <v>212</v>
      </c>
      <c r="L3" s="5">
        <v>600</v>
      </c>
      <c r="M3" s="13">
        <v>3000</v>
      </c>
      <c r="N3" s="4">
        <f>M3+L3+K3+I3+H3+G3</f>
        <v>4412</v>
      </c>
      <c r="O3" s="14">
        <f>N3*1.18</f>
        <v>5206.16</v>
      </c>
    </row>
    <row r="4" spans="1:15" s="2" customFormat="1" ht="89.1" customHeight="1" x14ac:dyDescent="0.25">
      <c r="A4" s="6">
        <v>2</v>
      </c>
      <c r="B4" s="6" t="s">
        <v>20</v>
      </c>
      <c r="C4" s="6" t="s">
        <v>21</v>
      </c>
      <c r="D4" s="6"/>
      <c r="E4" s="8" t="s">
        <v>18</v>
      </c>
      <c r="F4" s="6" t="s">
        <v>19</v>
      </c>
      <c r="G4" s="6"/>
      <c r="H4" s="6">
        <v>300</v>
      </c>
      <c r="I4" s="5">
        <v>500</v>
      </c>
      <c r="J4" s="5">
        <v>150</v>
      </c>
      <c r="K4" s="5">
        <v>200</v>
      </c>
      <c r="L4" s="5">
        <v>1200</v>
      </c>
      <c r="M4" s="13">
        <v>2000</v>
      </c>
      <c r="N4" s="4">
        <f>M4+L4+K4+I4+H4+G4</f>
        <v>4200</v>
      </c>
      <c r="O4" s="14">
        <f>N4*1.18</f>
        <v>4956</v>
      </c>
    </row>
    <row r="5" spans="1:15" s="2" customFormat="1" ht="119.1" customHeight="1" x14ac:dyDescent="0.25">
      <c r="A5" s="6">
        <v>3</v>
      </c>
      <c r="B5" s="6" t="s">
        <v>22</v>
      </c>
      <c r="C5" s="6" t="s">
        <v>23</v>
      </c>
      <c r="D5" s="6"/>
      <c r="E5" s="7" t="s">
        <v>18</v>
      </c>
      <c r="F5" s="6" t="s">
        <v>19</v>
      </c>
      <c r="G5" s="6"/>
      <c r="H5" s="6">
        <v>300</v>
      </c>
      <c r="I5" s="5">
        <v>500</v>
      </c>
      <c r="J5" s="5">
        <v>150</v>
      </c>
      <c r="K5" s="5">
        <v>155</v>
      </c>
      <c r="L5" s="5">
        <v>1200</v>
      </c>
      <c r="M5" s="13">
        <v>2000</v>
      </c>
      <c r="N5" s="4">
        <f>M5+L5+K5+I5+H5+G5</f>
        <v>4155</v>
      </c>
      <c r="O5" s="14">
        <f>N5*1.18</f>
        <v>4902.8999999999996</v>
      </c>
    </row>
    <row r="6" spans="1:15" s="2" customFormat="1" ht="90" customHeight="1" x14ac:dyDescent="0.25">
      <c r="A6" s="6">
        <v>4</v>
      </c>
      <c r="B6" s="6" t="s">
        <v>24</v>
      </c>
      <c r="C6" s="9" t="s">
        <v>25</v>
      </c>
      <c r="D6" s="6"/>
      <c r="E6" s="8" t="s">
        <v>18</v>
      </c>
      <c r="F6" s="6" t="s">
        <v>19</v>
      </c>
      <c r="G6" s="6"/>
      <c r="H6" s="6">
        <v>300</v>
      </c>
      <c r="I6" s="5">
        <v>500</v>
      </c>
      <c r="J6" s="5">
        <v>150</v>
      </c>
      <c r="K6" s="5">
        <v>160</v>
      </c>
      <c r="L6" s="5">
        <v>1200</v>
      </c>
      <c r="M6" s="13">
        <v>2000</v>
      </c>
      <c r="N6" s="4">
        <f>M6+L6+K6+I6+H6+G6</f>
        <v>4160</v>
      </c>
      <c r="O6" s="14">
        <f>N6*1.18</f>
        <v>4908.8</v>
      </c>
    </row>
    <row r="7" spans="1:15" s="2" customFormat="1" ht="78.900000000000006" customHeight="1" x14ac:dyDescent="0.25">
      <c r="A7" s="6">
        <v>5</v>
      </c>
      <c r="B7" s="10" t="s">
        <v>26</v>
      </c>
      <c r="C7" s="10" t="s">
        <v>27</v>
      </c>
      <c r="D7" s="6"/>
      <c r="E7" s="7" t="s">
        <v>18</v>
      </c>
      <c r="F7" s="6" t="s">
        <v>19</v>
      </c>
      <c r="G7" s="6"/>
      <c r="H7" s="6">
        <v>350</v>
      </c>
      <c r="I7" s="5">
        <v>550</v>
      </c>
      <c r="J7" s="5">
        <v>150</v>
      </c>
      <c r="K7" s="5">
        <v>160</v>
      </c>
      <c r="L7" s="5">
        <v>1200</v>
      </c>
      <c r="M7" s="13">
        <v>2000</v>
      </c>
      <c r="N7" s="4">
        <f>M7+L7+K7+I7+H7+G7</f>
        <v>4260</v>
      </c>
      <c r="O7" s="14">
        <v>5026</v>
      </c>
    </row>
    <row r="8" spans="1:15" ht="47.1" customHeight="1" x14ac:dyDescent="0.25">
      <c r="B8" s="11"/>
      <c r="C8" s="11"/>
      <c r="D8" s="11"/>
      <c r="E8" s="11"/>
      <c r="F8" s="11"/>
      <c r="G8" s="11"/>
      <c r="H8" s="11"/>
      <c r="I8" s="18"/>
      <c r="J8" s="18"/>
      <c r="K8" s="18"/>
      <c r="L8" s="18"/>
      <c r="M8" s="15"/>
      <c r="N8" s="3">
        <f>SUM(N3:N7)</f>
        <v>21187</v>
      </c>
      <c r="O8" s="16">
        <f>SUM(O3:O7)</f>
        <v>24999.86</v>
      </c>
    </row>
  </sheetData>
  <autoFilter ref="A2:E8" xr:uid="{00000000-0009-0000-0000-000000000000}"/>
  <mergeCells count="2">
    <mergeCell ref="A1:E1"/>
    <mergeCell ref="I8:L8"/>
  </mergeCells>
  <phoneticPr fontId="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42" sqref="C42"/>
    </sheetView>
  </sheetViews>
  <sheetFormatPr defaultColWidth="9" defaultRowHeight="14.4" x14ac:dyDescent="0.25"/>
  <sheetData/>
  <phoneticPr fontId="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崔有才</dc:creator>
  <cp:lastModifiedBy>吴英格</cp:lastModifiedBy>
  <cp:revision>3</cp:revision>
  <dcterms:created xsi:type="dcterms:W3CDTF">2006-09-16T00:00:00Z</dcterms:created>
  <dcterms:modified xsi:type="dcterms:W3CDTF">2022-11-15T08:31:29Z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6329139751C148DBA57CDF506F69ECD7</vt:lpwstr>
  </property>
  <property fmtid="{D5CDD505-2E9C-101B-9397-08002B2CF9AE}" pid="3" name="KSOProductBuildVer">
    <vt:lpwstr>2052-11.1.0.12763</vt:lpwstr>
  </property>
</Properties>
</file>