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  <sheet name="用量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I34" i="1"/>
  <c r="H33" i="1"/>
  <c r="I33" i="1"/>
  <c r="H32" i="1"/>
  <c r="I32" i="1"/>
  <c r="H31" i="1"/>
  <c r="I31" i="1"/>
  <c r="H30" i="1"/>
  <c r="I30" i="1"/>
  <c r="H29" i="1"/>
  <c r="I29" i="1"/>
  <c r="H26" i="1"/>
  <c r="I26" i="1"/>
  <c r="H25" i="1"/>
  <c r="I25" i="1"/>
  <c r="H24" i="1"/>
  <c r="I24" i="1"/>
  <c r="H23" i="1"/>
  <c r="I23" i="1"/>
  <c r="H22" i="1"/>
  <c r="I22" i="1"/>
  <c r="H21" i="1"/>
  <c r="I21" i="1"/>
  <c r="I4" i="2"/>
  <c r="I5" i="2"/>
  <c r="I6" i="2"/>
  <c r="I7" i="2"/>
  <c r="I8" i="2"/>
  <c r="I3" i="2"/>
  <c r="H18" i="1"/>
  <c r="I18" i="1"/>
  <c r="H17" i="1"/>
  <c r="I17" i="1"/>
  <c r="H16" i="1"/>
  <c r="I16" i="1"/>
  <c r="H15" i="1"/>
  <c r="I15" i="1"/>
  <c r="H14" i="1"/>
  <c r="I14" i="1"/>
  <c r="H13" i="1"/>
  <c r="I13" i="1"/>
  <c r="H4" i="1"/>
  <c r="H5" i="1"/>
  <c r="H6" i="1"/>
  <c r="H7" i="1"/>
  <c r="H8" i="1"/>
  <c r="H9" i="1"/>
  <c r="H10" i="1"/>
  <c r="F10" i="1"/>
  <c r="I10" i="1"/>
  <c r="G10" i="1"/>
  <c r="E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<sst xmlns="http://schemas.openxmlformats.org/spreadsheetml/2006/main" count="142" uniqueCount="48">
  <si>
    <t>产品名称</t>
  </si>
  <si>
    <t>产品图号</t>
  </si>
  <si>
    <t>配置</t>
  </si>
  <si>
    <t>单车用量</t>
  </si>
  <si>
    <t xml:space="preserve">重汽价值工程部
（元，未税）  </t>
  </si>
  <si>
    <t xml:space="preserve">材料成本
（元，未税）  </t>
  </si>
  <si>
    <t>附加值</t>
  </si>
  <si>
    <t>附加值率</t>
  </si>
  <si>
    <t>C7驾驶员座椅（通风加热、安全带报警、右扶手、超纤+PVC）</t>
  </si>
  <si>
    <t>AZ16D251000020</t>
  </si>
  <si>
    <r>
      <rPr>
        <sz val="10"/>
        <color rgb="FF000000"/>
        <rFont val="宋体"/>
        <family val="3"/>
        <charset val="134"/>
      </rPr>
      <t>2.0平台</t>
    </r>
    <r>
      <rPr>
        <sz val="10"/>
        <color rgb="FFFF0000"/>
        <rFont val="宋体"/>
        <family val="3"/>
        <charset val="134"/>
      </rPr>
      <t>带通风加热</t>
    </r>
    <r>
      <rPr>
        <sz val="10"/>
        <color rgb="FF000000"/>
        <rFont val="宋体"/>
        <family val="3"/>
        <charset val="134"/>
      </rPr>
      <t>单扶手</t>
    </r>
  </si>
  <si>
    <t>C7右空气悬挂座椅（左扶手、超纤+PVC）</t>
  </si>
  <si>
    <t>AZ16D251000021</t>
  </si>
  <si>
    <t>2.0平台带单扶手右座椅</t>
  </si>
  <si>
    <t>C7空气悬挂左座椅（安全带报警、右扶手、超纤+PVC）</t>
  </si>
  <si>
    <t>AZ16D251000022</t>
  </si>
  <si>
    <t>2.0平台带单扶手左座椅</t>
  </si>
  <si>
    <t>滑动式轻量化右座椅（集成安全带）(超纤+PVC、左扶手)</t>
  </si>
  <si>
    <t>AZ16D251000008</t>
  </si>
  <si>
    <r>
      <rPr>
        <sz val="10"/>
        <color rgb="FF000000"/>
        <rFont val="宋体"/>
        <family val="3"/>
        <charset val="134"/>
      </rPr>
      <t>轻量化副座椅</t>
    </r>
    <r>
      <rPr>
        <sz val="10"/>
        <color rgb="FFFF0000"/>
        <rFont val="宋体"/>
        <family val="3"/>
        <charset val="134"/>
      </rPr>
      <t>、带翻着、带滑轨</t>
    </r>
  </si>
  <si>
    <t>（气弹簧）(左扶手、PVC+超纤)</t>
  </si>
  <si>
    <t>AZ16D251000023</t>
  </si>
  <si>
    <r>
      <rPr>
        <sz val="10"/>
        <color rgb="FF000000"/>
        <rFont val="宋体"/>
        <family val="3"/>
        <charset val="134"/>
      </rPr>
      <t>气弹簧座椅</t>
    </r>
    <r>
      <rPr>
        <sz val="10"/>
        <color rgb="FFFF0000"/>
        <rFont val="宋体"/>
        <family val="3"/>
        <charset val="134"/>
      </rPr>
      <t>（新开发）</t>
    </r>
  </si>
  <si>
    <t>左座椅总成（通风）</t>
  </si>
  <si>
    <t>AZ16D251000036</t>
  </si>
  <si>
    <r>
      <t>2.0平台</t>
    </r>
    <r>
      <rPr>
        <sz val="10"/>
        <color rgb="FFFF0000"/>
        <rFont val="宋体"/>
        <family val="3"/>
        <charset val="134"/>
      </rPr>
      <t>带单通风</t>
    </r>
    <r>
      <rPr>
        <sz val="10"/>
        <rFont val="宋体"/>
        <family val="3"/>
        <charset val="134"/>
      </rPr>
      <t>、带单扶手</t>
    </r>
  </si>
  <si>
    <t>合计</t>
  </si>
  <si>
    <t xml:space="preserve">竞标价格
（元，未税）  </t>
    <phoneticPr fontId="2" type="noConversion"/>
  </si>
  <si>
    <t>7月</t>
    <phoneticPr fontId="2" type="noConversion"/>
  </si>
  <si>
    <t>8月份</t>
    <phoneticPr fontId="2" type="noConversion"/>
  </si>
  <si>
    <t>9月份</t>
  </si>
  <si>
    <t>10月份</t>
  </si>
  <si>
    <t>序号</t>
    <phoneticPr fontId="2" type="noConversion"/>
  </si>
  <si>
    <t>合计</t>
    <phoneticPr fontId="2" type="noConversion"/>
  </si>
  <si>
    <r>
      <t>2.0平台</t>
    </r>
    <r>
      <rPr>
        <sz val="10"/>
        <color rgb="FFFF0000"/>
        <rFont val="微软雅黑"/>
        <family val="2"/>
        <charset val="134"/>
      </rPr>
      <t>带通风加热</t>
    </r>
    <r>
      <rPr>
        <sz val="10"/>
        <color rgb="FF000000"/>
        <rFont val="微软雅黑"/>
        <family val="2"/>
        <charset val="134"/>
      </rPr>
      <t>单扶手</t>
    </r>
  </si>
  <si>
    <r>
      <t>轻量化副座椅</t>
    </r>
    <r>
      <rPr>
        <sz val="10"/>
        <color rgb="FFFF0000"/>
        <rFont val="微软雅黑"/>
        <family val="2"/>
        <charset val="134"/>
      </rPr>
      <t>、带翻着、带滑轨</t>
    </r>
  </si>
  <si>
    <r>
      <t>气弹簧座椅</t>
    </r>
    <r>
      <rPr>
        <sz val="10"/>
        <color rgb="FFFF0000"/>
        <rFont val="微软雅黑"/>
        <family val="2"/>
        <charset val="134"/>
      </rPr>
      <t>（新开发）</t>
    </r>
  </si>
  <si>
    <r>
      <t>2.0平台</t>
    </r>
    <r>
      <rPr>
        <sz val="10"/>
        <color rgb="FFFF0000"/>
        <rFont val="微软雅黑"/>
        <family val="2"/>
        <charset val="134"/>
      </rPr>
      <t>带单通风</t>
    </r>
    <r>
      <rPr>
        <sz val="10"/>
        <rFont val="微软雅黑"/>
        <family val="2"/>
        <charset val="134"/>
      </rPr>
      <t>、带单扶手</t>
    </r>
  </si>
  <si>
    <t>伊思灵</t>
    <phoneticPr fontId="2" type="noConversion"/>
  </si>
  <si>
    <t>橡塑公司</t>
    <phoneticPr fontId="2" type="noConversion"/>
  </si>
  <si>
    <t xml:space="preserve">橡塑公司
（元，未税）  </t>
    <phoneticPr fontId="2" type="noConversion"/>
  </si>
  <si>
    <t>序号</t>
    <phoneticPr fontId="2" type="noConversion"/>
  </si>
  <si>
    <t>本次澄清函价格</t>
    <phoneticPr fontId="2" type="noConversion"/>
  </si>
  <si>
    <t>1、本次重汽价值工程部价格</t>
    <phoneticPr fontId="2" type="noConversion"/>
  </si>
  <si>
    <t>2、我司竞标价格</t>
    <phoneticPr fontId="2" type="noConversion"/>
  </si>
  <si>
    <t>3、橡塑公司（内部厂）价格。</t>
    <phoneticPr fontId="2" type="noConversion"/>
  </si>
  <si>
    <t>4、本次澄清函价格。</t>
    <phoneticPr fontId="2" type="noConversion"/>
  </si>
  <si>
    <t>对标价格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</si>
</sst>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21">
    <font>
      <sz val="11"/>
      <color theme="1"/>
      <name val="等线"/>
      <family val="2"/>
      <scheme val="minor"/>
    </font>
    <font>
      <b/>
      <sz val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10"/>
      <name val="宋体"/>
      <family val="3"/>
      <charset val="134"/>
    </font>
    <font>
      <sz val="10"/>
      <color rgb="FF000000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2"/>
      <color rgb="FF000000"/>
      <name val="宋体"/>
      <family val="3"/>
      <charset val="134"/>
    </font>
    <font>
      <sz val="16"/>
      <color theme="1"/>
      <name val="等线"/>
      <family val="2"/>
      <scheme val="minor"/>
    </font>
    <font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3" fontId="8" fillId="0" borderId="2" xfId="0" applyNumberFormat="1" applyFont="1" applyFill="1" applyBorder="1" applyAlignment="1">
      <alignment horizontal="center" vertical="center" wrapText="1"/>
    </xf>
    <xf numFmtId="43" fontId="9" fillId="0" borderId="2" xfId="0" applyNumberFormat="1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 readingOrder="1"/>
    </xf>
    <xf numFmtId="43" fontId="12" fillId="0" borderId="5" xfId="0" applyNumberFormat="1" applyFont="1" applyFill="1" applyBorder="1" applyAlignment="1">
      <alignment horizontal="center" vertical="center" wrapText="1" readingOrder="1"/>
    </xf>
    <xf numFmtId="43" fontId="9" fillId="0" borderId="5" xfId="0" applyNumberFormat="1" applyFont="1" applyBorder="1" applyAlignment="1">
      <alignment vertical="center"/>
    </xf>
    <xf numFmtId="10" fontId="9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/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B1" workbookViewId="0">
      <selection activeCell="D4" sqref="D4"/>
    </sheetView>
  </sheetViews>
  <sheetFormatPr defaultRowHeight="14"/>
  <cols>
    <col min="1" max="1" width="8.6640625" style="31"/>
    <col min="2" max="2" width="24.08203125" style="17" customWidth="1"/>
    <col min="3" max="3" width="16" style="17" customWidth="1"/>
    <col min="4" max="4" width="18.75" style="17" customWidth="1"/>
    <col min="5" max="5" width="8.6640625" style="17"/>
    <col min="6" max="6" width="13.33203125" style="17" customWidth="1"/>
    <col min="7" max="7" width="14.58203125" style="17" customWidth="1"/>
    <col min="8" max="8" width="12.33203125" style="17" customWidth="1"/>
    <col min="9" max="9" width="8.6640625" style="17"/>
    <col min="11" max="11" width="10" customWidth="1"/>
    <col min="12" max="12" width="9.9140625" customWidth="1"/>
  </cols>
  <sheetData>
    <row r="1" spans="1:12" ht="30" customHeight="1">
      <c r="B1" s="43" t="s">
        <v>47</v>
      </c>
      <c r="C1" s="44"/>
      <c r="D1" s="44"/>
      <c r="E1" s="44"/>
      <c r="F1" s="44"/>
      <c r="G1" s="44"/>
      <c r="H1" s="44"/>
      <c r="I1" s="44"/>
    </row>
    <row r="2" spans="1:12" ht="23.5" customHeight="1">
      <c r="B2" s="40" t="s">
        <v>43</v>
      </c>
      <c r="C2" s="40"/>
      <c r="D2" s="40"/>
      <c r="E2" s="40"/>
      <c r="F2" s="40"/>
      <c r="G2" s="40"/>
      <c r="H2" s="40"/>
      <c r="I2" s="40"/>
    </row>
    <row r="3" spans="1:12" s="17" customFormat="1" ht="26">
      <c r="A3" s="36" t="s">
        <v>41</v>
      </c>
      <c r="B3" s="32" t="s">
        <v>0</v>
      </c>
      <c r="C3" s="1" t="s">
        <v>1</v>
      </c>
      <c r="D3" s="2" t="s">
        <v>2</v>
      </c>
      <c r="E3" s="2" t="s">
        <v>3</v>
      </c>
      <c r="F3" s="3" t="s">
        <v>4</v>
      </c>
      <c r="G3" s="2" t="s">
        <v>5</v>
      </c>
      <c r="H3" s="4" t="s">
        <v>6</v>
      </c>
      <c r="I3" s="5" t="s">
        <v>7</v>
      </c>
      <c r="K3" s="36" t="s">
        <v>38</v>
      </c>
      <c r="L3" s="37" t="s">
        <v>39</v>
      </c>
    </row>
    <row r="4" spans="1:12" ht="26">
      <c r="A4" s="30">
        <v>1</v>
      </c>
      <c r="B4" s="33" t="s">
        <v>8</v>
      </c>
      <c r="C4" s="6" t="s">
        <v>9</v>
      </c>
      <c r="D4" s="6" t="s">
        <v>10</v>
      </c>
      <c r="E4" s="7">
        <v>1</v>
      </c>
      <c r="F4" s="8">
        <v>2133.33</v>
      </c>
      <c r="G4" s="8">
        <v>1686.99</v>
      </c>
      <c r="H4" s="9">
        <f>F4-G4</f>
        <v>446.33999999999992</v>
      </c>
      <c r="I4" s="10">
        <f t="shared" ref="I4:I10" si="0">H4/F4</f>
        <v>0.20922220190969046</v>
      </c>
      <c r="K4" s="30">
        <v>2450</v>
      </c>
      <c r="L4" s="18">
        <v>2350</v>
      </c>
    </row>
    <row r="5" spans="1:12" ht="26">
      <c r="A5" s="30">
        <v>2</v>
      </c>
      <c r="B5" s="34" t="s">
        <v>11</v>
      </c>
      <c r="C5" s="11" t="s">
        <v>12</v>
      </c>
      <c r="D5" s="11" t="s">
        <v>13</v>
      </c>
      <c r="E5" s="7">
        <v>1</v>
      </c>
      <c r="F5" s="8">
        <v>1640</v>
      </c>
      <c r="G5" s="8">
        <v>1258.8499999999999</v>
      </c>
      <c r="H5" s="9">
        <f t="shared" ref="H5:H9" si="1">F5-G5</f>
        <v>381.15000000000009</v>
      </c>
      <c r="I5" s="10">
        <f t="shared" si="0"/>
        <v>0.23240853658536592</v>
      </c>
      <c r="K5" s="30"/>
      <c r="L5" s="18"/>
    </row>
    <row r="6" spans="1:12" ht="26">
      <c r="A6" s="30">
        <v>3</v>
      </c>
      <c r="B6" s="33" t="s">
        <v>14</v>
      </c>
      <c r="C6" s="6" t="s">
        <v>15</v>
      </c>
      <c r="D6" s="11" t="s">
        <v>16</v>
      </c>
      <c r="E6" s="7">
        <v>1</v>
      </c>
      <c r="F6" s="8">
        <v>1613.57</v>
      </c>
      <c r="G6" s="8">
        <v>1258.8499999999999</v>
      </c>
      <c r="H6" s="9">
        <f t="shared" si="1"/>
        <v>354.72</v>
      </c>
      <c r="I6" s="10">
        <f t="shared" si="0"/>
        <v>0.21983551999603365</v>
      </c>
      <c r="K6" s="30"/>
      <c r="L6" s="18">
        <v>1750</v>
      </c>
    </row>
    <row r="7" spans="1:12" ht="26">
      <c r="A7" s="30">
        <v>4</v>
      </c>
      <c r="B7" s="33" t="s">
        <v>17</v>
      </c>
      <c r="C7" s="6" t="s">
        <v>18</v>
      </c>
      <c r="D7" s="6" t="s">
        <v>19</v>
      </c>
      <c r="E7" s="7">
        <v>1</v>
      </c>
      <c r="F7" s="8">
        <v>779.33</v>
      </c>
      <c r="G7" s="8">
        <v>632</v>
      </c>
      <c r="H7" s="9">
        <f t="shared" si="1"/>
        <v>147.33000000000004</v>
      </c>
      <c r="I7" s="10">
        <f t="shared" si="0"/>
        <v>0.18904700191189872</v>
      </c>
      <c r="K7" s="30"/>
      <c r="L7" s="18">
        <v>890</v>
      </c>
    </row>
    <row r="8" spans="1:12" ht="23.5" customHeight="1">
      <c r="A8" s="30">
        <v>5</v>
      </c>
      <c r="B8" s="33" t="s">
        <v>20</v>
      </c>
      <c r="C8" s="6" t="s">
        <v>21</v>
      </c>
      <c r="D8" s="6" t="s">
        <v>22</v>
      </c>
      <c r="E8" s="7">
        <v>1</v>
      </c>
      <c r="F8" s="8">
        <v>1262.4000000000001</v>
      </c>
      <c r="G8" s="8">
        <v>905.82</v>
      </c>
      <c r="H8" s="9">
        <f t="shared" si="1"/>
        <v>356.58000000000004</v>
      </c>
      <c r="I8" s="10">
        <f t="shared" si="0"/>
        <v>0.28246197718631177</v>
      </c>
      <c r="K8" s="30"/>
      <c r="L8" s="18"/>
    </row>
    <row r="9" spans="1:12" ht="26">
      <c r="A9" s="30">
        <v>6</v>
      </c>
      <c r="B9" s="35" t="s">
        <v>23</v>
      </c>
      <c r="C9" s="12" t="s">
        <v>24</v>
      </c>
      <c r="D9" s="11" t="s">
        <v>25</v>
      </c>
      <c r="E9" s="7">
        <v>1</v>
      </c>
      <c r="F9" s="8">
        <v>1999.06</v>
      </c>
      <c r="G9" s="8">
        <v>1578.07</v>
      </c>
      <c r="H9" s="9">
        <f t="shared" si="1"/>
        <v>420.99</v>
      </c>
      <c r="I9" s="10">
        <f t="shared" si="0"/>
        <v>0.21059397917021</v>
      </c>
      <c r="K9" s="30"/>
      <c r="L9" s="18"/>
    </row>
    <row r="10" spans="1:12" ht="17" thickBot="1">
      <c r="A10" s="30"/>
      <c r="B10" s="38" t="s">
        <v>26</v>
      </c>
      <c r="C10" s="38"/>
      <c r="D10" s="38"/>
      <c r="E10" s="13">
        <f>SUM(E4:E9)</f>
        <v>6</v>
      </c>
      <c r="F10" s="14">
        <f>SUM(F4:F9)</f>
        <v>9427.6899999999987</v>
      </c>
      <c r="G10" s="14">
        <f>SUM(G4:G9)</f>
        <v>7320.58</v>
      </c>
      <c r="H10" s="15">
        <f>SUM(H4:H9)</f>
        <v>2107.1099999999997</v>
      </c>
      <c r="I10" s="16">
        <f t="shared" si="0"/>
        <v>0.22350225771106177</v>
      </c>
      <c r="K10" s="30"/>
      <c r="L10" s="18"/>
    </row>
    <row r="11" spans="1:12" ht="29" customHeight="1">
      <c r="B11" s="41" t="s">
        <v>44</v>
      </c>
      <c r="C11" s="41"/>
      <c r="D11" s="41"/>
      <c r="E11" s="41"/>
      <c r="F11" s="41"/>
      <c r="G11" s="41"/>
      <c r="H11" s="41"/>
      <c r="I11" s="41"/>
    </row>
    <row r="12" spans="1:12" s="17" customFormat="1" ht="30" customHeight="1">
      <c r="A12" s="36" t="s">
        <v>41</v>
      </c>
      <c r="B12" s="32" t="s">
        <v>0</v>
      </c>
      <c r="C12" s="1" t="s">
        <v>1</v>
      </c>
      <c r="D12" s="2" t="s">
        <v>2</v>
      </c>
      <c r="E12" s="2" t="s">
        <v>3</v>
      </c>
      <c r="F12" s="3" t="s">
        <v>27</v>
      </c>
      <c r="G12" s="2" t="s">
        <v>5</v>
      </c>
      <c r="H12" s="4" t="s">
        <v>6</v>
      </c>
      <c r="I12" s="5" t="s">
        <v>7</v>
      </c>
    </row>
    <row r="13" spans="1:12" ht="26">
      <c r="A13" s="30">
        <v>1</v>
      </c>
      <c r="B13" s="33" t="s">
        <v>8</v>
      </c>
      <c r="C13" s="6" t="s">
        <v>9</v>
      </c>
      <c r="D13" s="6" t="s">
        <v>10</v>
      </c>
      <c r="E13" s="7">
        <v>1</v>
      </c>
      <c r="F13" s="8">
        <v>2500</v>
      </c>
      <c r="G13" s="8">
        <v>1686.99</v>
      </c>
      <c r="H13" s="9">
        <f>F13-G13</f>
        <v>813.01</v>
      </c>
      <c r="I13" s="10">
        <f t="shared" ref="I13:I18" si="2">H13/F13</f>
        <v>0.32520399999999999</v>
      </c>
    </row>
    <row r="14" spans="1:12" ht="26">
      <c r="A14" s="30">
        <v>2</v>
      </c>
      <c r="B14" s="34" t="s">
        <v>11</v>
      </c>
      <c r="C14" s="11" t="s">
        <v>12</v>
      </c>
      <c r="D14" s="11" t="s">
        <v>13</v>
      </c>
      <c r="E14" s="7">
        <v>1</v>
      </c>
      <c r="F14" s="8">
        <v>1900</v>
      </c>
      <c r="G14" s="8">
        <v>1258.8499999999999</v>
      </c>
      <c r="H14" s="9">
        <f t="shared" ref="H14:H18" si="3">F14-G14</f>
        <v>641.15000000000009</v>
      </c>
      <c r="I14" s="10">
        <f t="shared" si="2"/>
        <v>0.33744736842105266</v>
      </c>
    </row>
    <row r="15" spans="1:12" ht="26">
      <c r="A15" s="30">
        <v>3</v>
      </c>
      <c r="B15" s="33" t="s">
        <v>14</v>
      </c>
      <c r="C15" s="6" t="s">
        <v>15</v>
      </c>
      <c r="D15" s="11" t="s">
        <v>16</v>
      </c>
      <c r="E15" s="7">
        <v>1</v>
      </c>
      <c r="F15" s="8">
        <v>1900</v>
      </c>
      <c r="G15" s="8">
        <v>1258.8499999999999</v>
      </c>
      <c r="H15" s="9">
        <f t="shared" si="3"/>
        <v>641.15000000000009</v>
      </c>
      <c r="I15" s="10">
        <f t="shared" si="2"/>
        <v>0.33744736842105266</v>
      </c>
    </row>
    <row r="16" spans="1:12" ht="26">
      <c r="A16" s="30">
        <v>4</v>
      </c>
      <c r="B16" s="33" t="s">
        <v>17</v>
      </c>
      <c r="C16" s="6" t="s">
        <v>18</v>
      </c>
      <c r="D16" s="6" t="s">
        <v>19</v>
      </c>
      <c r="E16" s="7">
        <v>1</v>
      </c>
      <c r="F16" s="8">
        <v>900</v>
      </c>
      <c r="G16" s="8">
        <v>632</v>
      </c>
      <c r="H16" s="9">
        <f t="shared" si="3"/>
        <v>268</v>
      </c>
      <c r="I16" s="10">
        <f t="shared" si="2"/>
        <v>0.29777777777777775</v>
      </c>
    </row>
    <row r="17" spans="1:9" ht="16.5">
      <c r="A17" s="30">
        <v>5</v>
      </c>
      <c r="B17" s="33" t="s">
        <v>20</v>
      </c>
      <c r="C17" s="6" t="s">
        <v>21</v>
      </c>
      <c r="D17" s="6" t="s">
        <v>22</v>
      </c>
      <c r="E17" s="7">
        <v>1</v>
      </c>
      <c r="F17" s="8">
        <v>1300</v>
      </c>
      <c r="G17" s="8">
        <v>905.82</v>
      </c>
      <c r="H17" s="9">
        <f t="shared" si="3"/>
        <v>394.17999999999995</v>
      </c>
      <c r="I17" s="10">
        <f t="shared" si="2"/>
        <v>0.30321538461538455</v>
      </c>
    </row>
    <row r="18" spans="1:9" ht="26">
      <c r="A18" s="30">
        <v>6</v>
      </c>
      <c r="B18" s="35" t="s">
        <v>23</v>
      </c>
      <c r="C18" s="12" t="s">
        <v>24</v>
      </c>
      <c r="D18" s="11" t="s">
        <v>25</v>
      </c>
      <c r="E18" s="7">
        <v>1</v>
      </c>
      <c r="F18" s="8">
        <v>2046</v>
      </c>
      <c r="G18" s="8">
        <v>1578.07</v>
      </c>
      <c r="H18" s="9">
        <f t="shared" si="3"/>
        <v>467.93000000000006</v>
      </c>
      <c r="I18" s="10">
        <f t="shared" si="2"/>
        <v>0.22870478983382211</v>
      </c>
    </row>
    <row r="19" spans="1:9" ht="29" customHeight="1">
      <c r="B19" s="42" t="s">
        <v>45</v>
      </c>
      <c r="C19" s="42"/>
      <c r="D19" s="42"/>
      <c r="E19" s="42"/>
      <c r="F19" s="42"/>
      <c r="G19" s="42"/>
      <c r="H19" s="42"/>
      <c r="I19" s="42"/>
    </row>
    <row r="20" spans="1:9" s="17" customFormat="1" ht="26">
      <c r="A20" s="36" t="s">
        <v>41</v>
      </c>
      <c r="B20" s="32" t="s">
        <v>0</v>
      </c>
      <c r="C20" s="1" t="s">
        <v>1</v>
      </c>
      <c r="D20" s="2" t="s">
        <v>2</v>
      </c>
      <c r="E20" s="2" t="s">
        <v>3</v>
      </c>
      <c r="F20" s="3" t="s">
        <v>40</v>
      </c>
      <c r="G20" s="2" t="s">
        <v>5</v>
      </c>
      <c r="H20" s="4" t="s">
        <v>6</v>
      </c>
      <c r="I20" s="5" t="s">
        <v>7</v>
      </c>
    </row>
    <row r="21" spans="1:9" ht="26">
      <c r="A21" s="30">
        <v>1</v>
      </c>
      <c r="B21" s="33" t="s">
        <v>8</v>
      </c>
      <c r="C21" s="6" t="s">
        <v>9</v>
      </c>
      <c r="D21" s="6" t="s">
        <v>10</v>
      </c>
      <c r="E21" s="7">
        <v>1</v>
      </c>
      <c r="F21" s="8">
        <v>2350</v>
      </c>
      <c r="G21" s="8">
        <v>1686.99</v>
      </c>
      <c r="H21" s="9">
        <f>F21-G21</f>
        <v>663.01</v>
      </c>
      <c r="I21" s="10">
        <f t="shared" ref="I21:I26" si="4">H21/F21</f>
        <v>0.282131914893617</v>
      </c>
    </row>
    <row r="22" spans="1:9" ht="26">
      <c r="A22" s="30">
        <v>2</v>
      </c>
      <c r="B22" s="34" t="s">
        <v>11</v>
      </c>
      <c r="C22" s="11" t="s">
        <v>12</v>
      </c>
      <c r="D22" s="11" t="s">
        <v>13</v>
      </c>
      <c r="E22" s="7">
        <v>1</v>
      </c>
      <c r="F22" s="8">
        <v>1750</v>
      </c>
      <c r="G22" s="8">
        <v>1258.8499999999999</v>
      </c>
      <c r="H22" s="9">
        <f t="shared" ref="H22:H26" si="5">F22-G22</f>
        <v>491.15000000000009</v>
      </c>
      <c r="I22" s="10">
        <f t="shared" si="4"/>
        <v>0.28065714285714288</v>
      </c>
    </row>
    <row r="23" spans="1:9" ht="26">
      <c r="A23" s="30">
        <v>3</v>
      </c>
      <c r="B23" s="33" t="s">
        <v>14</v>
      </c>
      <c r="C23" s="6" t="s">
        <v>15</v>
      </c>
      <c r="D23" s="11" t="s">
        <v>16</v>
      </c>
      <c r="E23" s="7">
        <v>1</v>
      </c>
      <c r="F23" s="8">
        <v>1750</v>
      </c>
      <c r="G23" s="8">
        <v>1258.8499999999999</v>
      </c>
      <c r="H23" s="9">
        <f t="shared" si="5"/>
        <v>491.15000000000009</v>
      </c>
      <c r="I23" s="10">
        <f t="shared" si="4"/>
        <v>0.28065714285714288</v>
      </c>
    </row>
    <row r="24" spans="1:9" ht="26">
      <c r="A24" s="30">
        <v>4</v>
      </c>
      <c r="B24" s="33" t="s">
        <v>17</v>
      </c>
      <c r="C24" s="6" t="s">
        <v>18</v>
      </c>
      <c r="D24" s="6" t="s">
        <v>19</v>
      </c>
      <c r="E24" s="7">
        <v>1</v>
      </c>
      <c r="F24" s="8">
        <v>900</v>
      </c>
      <c r="G24" s="8">
        <v>632</v>
      </c>
      <c r="H24" s="9">
        <f t="shared" si="5"/>
        <v>268</v>
      </c>
      <c r="I24" s="10">
        <f t="shared" si="4"/>
        <v>0.29777777777777775</v>
      </c>
    </row>
    <row r="25" spans="1:9" ht="16.5">
      <c r="A25" s="30">
        <v>5</v>
      </c>
      <c r="B25" s="33" t="s">
        <v>20</v>
      </c>
      <c r="C25" s="6" t="s">
        <v>21</v>
      </c>
      <c r="D25" s="6" t="s">
        <v>22</v>
      </c>
      <c r="E25" s="7">
        <v>1</v>
      </c>
      <c r="F25" s="8">
        <v>1300</v>
      </c>
      <c r="G25" s="8">
        <v>905.82</v>
      </c>
      <c r="H25" s="9">
        <f t="shared" si="5"/>
        <v>394.17999999999995</v>
      </c>
      <c r="I25" s="10">
        <f t="shared" si="4"/>
        <v>0.30321538461538455</v>
      </c>
    </row>
    <row r="26" spans="1:9" ht="26">
      <c r="A26" s="30">
        <v>6</v>
      </c>
      <c r="B26" s="35" t="s">
        <v>23</v>
      </c>
      <c r="C26" s="12" t="s">
        <v>24</v>
      </c>
      <c r="D26" s="11" t="s">
        <v>25</v>
      </c>
      <c r="E26" s="7">
        <v>1</v>
      </c>
      <c r="F26" s="8">
        <v>2000</v>
      </c>
      <c r="G26" s="8">
        <v>1578.07</v>
      </c>
      <c r="H26" s="9">
        <f t="shared" si="5"/>
        <v>421.93000000000006</v>
      </c>
      <c r="I26" s="10">
        <f t="shared" si="4"/>
        <v>0.21096500000000004</v>
      </c>
    </row>
    <row r="27" spans="1:9" ht="34" customHeight="1">
      <c r="B27" s="42" t="s">
        <v>46</v>
      </c>
      <c r="C27" s="42"/>
      <c r="D27" s="42"/>
      <c r="E27" s="42"/>
      <c r="F27" s="42"/>
      <c r="G27" s="42"/>
      <c r="H27" s="42"/>
      <c r="I27" s="42"/>
    </row>
    <row r="28" spans="1:9" ht="26">
      <c r="B28" s="32" t="s">
        <v>0</v>
      </c>
      <c r="C28" s="1" t="s">
        <v>1</v>
      </c>
      <c r="D28" s="2" t="s">
        <v>2</v>
      </c>
      <c r="E28" s="2" t="s">
        <v>3</v>
      </c>
      <c r="F28" s="3" t="s">
        <v>42</v>
      </c>
      <c r="G28" s="2" t="s">
        <v>5</v>
      </c>
      <c r="H28" s="4" t="s">
        <v>6</v>
      </c>
      <c r="I28" s="5" t="s">
        <v>7</v>
      </c>
    </row>
    <row r="29" spans="1:9" ht="26">
      <c r="B29" s="33" t="s">
        <v>8</v>
      </c>
      <c r="C29" s="6" t="s">
        <v>9</v>
      </c>
      <c r="D29" s="6" t="s">
        <v>10</v>
      </c>
      <c r="E29" s="7">
        <v>1</v>
      </c>
      <c r="F29" s="39">
        <v>2400</v>
      </c>
      <c r="G29" s="8">
        <v>1686.99</v>
      </c>
      <c r="H29" s="9">
        <f>F29-G29</f>
        <v>713.01</v>
      </c>
      <c r="I29" s="10">
        <f t="shared" ref="I29:I34" si="6">H29/F29</f>
        <v>0.2970875</v>
      </c>
    </row>
    <row r="30" spans="1:9" ht="26">
      <c r="B30" s="34" t="s">
        <v>11</v>
      </c>
      <c r="C30" s="11" t="s">
        <v>12</v>
      </c>
      <c r="D30" s="11" t="s">
        <v>13</v>
      </c>
      <c r="E30" s="7">
        <v>1</v>
      </c>
      <c r="F30" s="39">
        <v>1800</v>
      </c>
      <c r="G30" s="8">
        <v>1258.8499999999999</v>
      </c>
      <c r="H30" s="9">
        <f t="shared" ref="H30:H34" si="7">F30-G30</f>
        <v>541.15000000000009</v>
      </c>
      <c r="I30" s="10">
        <f t="shared" si="6"/>
        <v>0.30063888888888896</v>
      </c>
    </row>
    <row r="31" spans="1:9" ht="26">
      <c r="B31" s="33" t="s">
        <v>14</v>
      </c>
      <c r="C31" s="6" t="s">
        <v>15</v>
      </c>
      <c r="D31" s="11" t="s">
        <v>16</v>
      </c>
      <c r="E31" s="7">
        <v>1</v>
      </c>
      <c r="F31" s="39">
        <v>1800</v>
      </c>
      <c r="G31" s="8">
        <v>1258.8499999999999</v>
      </c>
      <c r="H31" s="9">
        <f t="shared" si="7"/>
        <v>541.15000000000009</v>
      </c>
      <c r="I31" s="10">
        <f t="shared" si="6"/>
        <v>0.30063888888888896</v>
      </c>
    </row>
    <row r="32" spans="1:9" ht="26">
      <c r="B32" s="33" t="s">
        <v>17</v>
      </c>
      <c r="C32" s="6" t="s">
        <v>18</v>
      </c>
      <c r="D32" s="6" t="s">
        <v>19</v>
      </c>
      <c r="E32" s="7">
        <v>1</v>
      </c>
      <c r="F32" s="39">
        <v>890</v>
      </c>
      <c r="G32" s="8">
        <v>632</v>
      </c>
      <c r="H32" s="9">
        <f t="shared" si="7"/>
        <v>258</v>
      </c>
      <c r="I32" s="10">
        <f t="shared" si="6"/>
        <v>0.28988764044943821</v>
      </c>
    </row>
    <row r="33" spans="2:9" ht="16.5">
      <c r="B33" s="33" t="s">
        <v>20</v>
      </c>
      <c r="C33" s="6" t="s">
        <v>21</v>
      </c>
      <c r="D33" s="6" t="s">
        <v>22</v>
      </c>
      <c r="E33" s="7">
        <v>1</v>
      </c>
      <c r="F33" s="39">
        <v>1300</v>
      </c>
      <c r="G33" s="8">
        <v>905.82</v>
      </c>
      <c r="H33" s="9">
        <f t="shared" si="7"/>
        <v>394.17999999999995</v>
      </c>
      <c r="I33" s="10">
        <f t="shared" si="6"/>
        <v>0.30321538461538455</v>
      </c>
    </row>
    <row r="34" spans="2:9" ht="26">
      <c r="B34" s="35" t="s">
        <v>23</v>
      </c>
      <c r="C34" s="12" t="s">
        <v>24</v>
      </c>
      <c r="D34" s="11" t="s">
        <v>25</v>
      </c>
      <c r="E34" s="7">
        <v>1</v>
      </c>
      <c r="F34" s="39">
        <v>2046</v>
      </c>
      <c r="G34" s="8">
        <v>1578.07</v>
      </c>
      <c r="H34" s="9">
        <f t="shared" si="7"/>
        <v>467.93000000000006</v>
      </c>
      <c r="I34" s="10">
        <f t="shared" si="6"/>
        <v>0.22870478983382211</v>
      </c>
    </row>
  </sheetData>
  <mergeCells count="6">
    <mergeCell ref="B27:I27"/>
    <mergeCell ref="B1:I1"/>
    <mergeCell ref="B10:D10"/>
    <mergeCell ref="B2:I2"/>
    <mergeCell ref="B11:I11"/>
    <mergeCell ref="B19:I19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"/>
  <sheetViews>
    <sheetView workbookViewId="0">
      <selection activeCell="F12" sqref="F12"/>
    </sheetView>
  </sheetViews>
  <sheetFormatPr defaultRowHeight="14"/>
  <cols>
    <col min="2" max="2" width="28.58203125" customWidth="1"/>
    <col min="3" max="3" width="16.9140625" customWidth="1"/>
    <col min="4" max="4" width="20.83203125" customWidth="1"/>
  </cols>
  <sheetData>
    <row r="2" spans="1:9" ht="29.5" customHeight="1">
      <c r="A2" s="28" t="s">
        <v>32</v>
      </c>
      <c r="B2" s="19" t="s">
        <v>0</v>
      </c>
      <c r="C2" s="20" t="s">
        <v>1</v>
      </c>
      <c r="D2" s="21" t="s">
        <v>2</v>
      </c>
      <c r="E2" s="22" t="s">
        <v>28</v>
      </c>
      <c r="F2" s="23" t="s">
        <v>29</v>
      </c>
      <c r="G2" s="23" t="s">
        <v>30</v>
      </c>
      <c r="H2" s="23" t="s">
        <v>31</v>
      </c>
      <c r="I2" s="24" t="s">
        <v>33</v>
      </c>
    </row>
    <row r="3" spans="1:9" ht="29.5" customHeight="1">
      <c r="A3" s="29">
        <v>1</v>
      </c>
      <c r="B3" s="25" t="s">
        <v>8</v>
      </c>
      <c r="C3" s="25" t="s">
        <v>9</v>
      </c>
      <c r="D3" s="25" t="s">
        <v>34</v>
      </c>
      <c r="E3" s="23">
        <v>33</v>
      </c>
      <c r="F3" s="23">
        <v>161</v>
      </c>
      <c r="G3" s="23">
        <v>295</v>
      </c>
      <c r="H3" s="23">
        <v>418</v>
      </c>
      <c r="I3" s="29">
        <f>SUM(E3:H3)</f>
        <v>907</v>
      </c>
    </row>
    <row r="4" spans="1:9" ht="45" customHeight="1">
      <c r="A4" s="29">
        <v>2</v>
      </c>
      <c r="B4" s="26" t="s">
        <v>11</v>
      </c>
      <c r="C4" s="26" t="s">
        <v>12</v>
      </c>
      <c r="D4" s="26" t="s">
        <v>13</v>
      </c>
      <c r="E4" s="23">
        <v>72</v>
      </c>
      <c r="F4" s="23">
        <v>184</v>
      </c>
      <c r="G4" s="23">
        <v>277</v>
      </c>
      <c r="H4" s="23">
        <v>378</v>
      </c>
      <c r="I4" s="29">
        <f t="shared" ref="I4:I8" si="0">SUM(E4:H4)</f>
        <v>911</v>
      </c>
    </row>
    <row r="5" spans="1:9" ht="42.5" customHeight="1">
      <c r="A5" s="29">
        <v>3</v>
      </c>
      <c r="B5" s="25" t="s">
        <v>14</v>
      </c>
      <c r="C5" s="25" t="s">
        <v>15</v>
      </c>
      <c r="D5" s="26" t="s">
        <v>16</v>
      </c>
      <c r="E5" s="23">
        <v>0</v>
      </c>
      <c r="F5" s="23">
        <v>0</v>
      </c>
      <c r="G5" s="23">
        <v>0</v>
      </c>
      <c r="H5" s="23"/>
      <c r="I5" s="29">
        <f t="shared" si="0"/>
        <v>0</v>
      </c>
    </row>
    <row r="6" spans="1:9" ht="53.5" customHeight="1">
      <c r="A6" s="29">
        <v>4</v>
      </c>
      <c r="B6" s="25" t="s">
        <v>17</v>
      </c>
      <c r="C6" s="25" t="s">
        <v>18</v>
      </c>
      <c r="D6" s="25" t="s">
        <v>35</v>
      </c>
      <c r="E6" s="23">
        <v>0</v>
      </c>
      <c r="F6" s="23">
        <v>5</v>
      </c>
      <c r="G6" s="23">
        <v>15</v>
      </c>
      <c r="H6" s="23">
        <v>76</v>
      </c>
      <c r="I6" s="29">
        <f t="shared" si="0"/>
        <v>96</v>
      </c>
    </row>
    <row r="7" spans="1:9" ht="16.5">
      <c r="A7" s="29">
        <v>5</v>
      </c>
      <c r="B7" s="25" t="s">
        <v>20</v>
      </c>
      <c r="C7" s="25" t="s">
        <v>21</v>
      </c>
      <c r="D7" s="25" t="s">
        <v>36</v>
      </c>
      <c r="E7" s="23">
        <v>2</v>
      </c>
      <c r="F7" s="23">
        <v>32</v>
      </c>
      <c r="G7" s="23">
        <v>1</v>
      </c>
      <c r="H7" s="23">
        <v>9</v>
      </c>
      <c r="I7" s="29">
        <f t="shared" si="0"/>
        <v>44</v>
      </c>
    </row>
    <row r="8" spans="1:9" ht="31.5" customHeight="1">
      <c r="A8" s="29">
        <v>6</v>
      </c>
      <c r="B8" s="27" t="s">
        <v>23</v>
      </c>
      <c r="C8" s="27" t="s">
        <v>24</v>
      </c>
      <c r="D8" s="26" t="s">
        <v>37</v>
      </c>
      <c r="E8" s="23">
        <v>40</v>
      </c>
      <c r="F8" s="23">
        <v>60</v>
      </c>
      <c r="G8" s="23">
        <v>13</v>
      </c>
      <c r="H8" s="23">
        <v>1</v>
      </c>
      <c r="I8" s="29">
        <f t="shared" si="0"/>
        <v>114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用量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2022-11-16T00:34:07Z</dcterms:modified>
</cp:coreProperties>
</file>